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drawings/drawing2.xml" ContentType="application/vnd.openxmlformats-officedocument.drawing+xml"/>
  <Override PartName="/xl/drawings/drawing3.xml" ContentType="application/vnd.openxmlformats-officedocument.drawing+xml"/>
  <Override PartName="/xl/ink/ink2.xml" ContentType="application/inkml+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3.xml" ContentType="application/inkml+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gfoo\OneDrive\Documents\0-decision-optimization\l;ectures\week6\"/>
    </mc:Choice>
  </mc:AlternateContent>
  <xr:revisionPtr revIDLastSave="0" documentId="13_ncr:1_{EE9E6DEA-950A-487A-96F3-28EE39BCE3D0}" xr6:coauthVersionLast="47" xr6:coauthVersionMax="47" xr10:uidLastSave="{00000000-0000-0000-0000-000000000000}"/>
  <bookViews>
    <workbookView xWindow="-108" yWindow="-108" windowWidth="23256" windowHeight="12576" tabRatio="843" activeTab="1" xr2:uid="{BCCBB29B-B14D-48BA-9A38-51DBAAF735F5}"/>
  </bookViews>
  <sheets>
    <sheet name="eda-claims-sim" sheetId="12" r:id="rId1"/>
    <sheet name="Case-2" sheetId="17" r:id="rId2"/>
    <sheet name="data_dictionary" sheetId="16" r:id="rId3"/>
    <sheet name="data" sheetId="1" r:id="rId4"/>
    <sheet name="mean-excess-over-threshold" sheetId="6" r:id="rId5"/>
    <sheet name="eda-data" sheetId="2" r:id="rId6"/>
    <sheet name="grid-setup" sheetId="3" r:id="rId7"/>
    <sheet name="grid-approx" sheetId="5" r:id="rId8"/>
    <sheet name="xi-sigma-grid" sheetId="4" r:id="rId9"/>
    <sheet name="xi-sigma-sim" sheetId="8" r:id="rId10"/>
    <sheet name="claims-sim" sheetId="15" r:id="rId11"/>
    <sheet name="&gt;&gt;&gt;&gt;&gt;&gt;&gt;" sheetId="14" r:id="rId12"/>
    <sheet name="fund-claims" sheetId="7" r:id="rId13"/>
    <sheet name="fund-allocation" sheetId="11" r:id="rId14"/>
    <sheet name="fund-simulation" sheetId="9" r:id="rId15"/>
    <sheet name="control" sheetId="13" r:id="rId16"/>
  </sheets>
  <externalReferences>
    <externalReference r:id="rId17"/>
    <externalReference r:id="rId18"/>
  </externalReferences>
  <definedNames>
    <definedName name="_xlnm._FilterDatabase" localSheetId="3" hidden="1">data!$B$2:$C$2</definedName>
    <definedName name="_xlnm._FilterDatabase" localSheetId="4" hidden="1">'mean-excess-over-threshold'!$E$2:$F$2</definedName>
    <definedName name="_Key1" localSheetId="13" hidden="1">#REF!</definedName>
    <definedName name="_Key1" hidden="1">#REF!</definedName>
    <definedName name="_Order1" hidden="1">255</definedName>
    <definedName name="A_1_2">'fund-simulation'!$B$7:$B$106</definedName>
    <definedName name="A_1_2_">'fund-simulation'!$B$7:$B$106</definedName>
    <definedName name="A_2_3">'fund-simulation'!$F$7:$F$106</definedName>
    <definedName name="A_2_3_">'fund-simulation'!$F$7:$F$106</definedName>
    <definedName name="A_3_4">'fund-simulation'!$G$7:$G$106</definedName>
    <definedName name="A_3_4_">'fund-simulation'!$G$7:$G$106</definedName>
    <definedName name="A_4_5">'fund-simulation'!$I$7:$I$106</definedName>
    <definedName name="A_4_5_">'fund-simulation'!$I$7:$I$106</definedName>
    <definedName name="A_5_6">'fund-simulation'!$K$7:$K$106</definedName>
    <definedName name="A_5_6_">'fund-simulation'!$K$7:$K$106</definedName>
    <definedName name="A_6_7">'fund-simulation'!$M$7:$M$106</definedName>
    <definedName name="A_6_7_">'fund-simulation'!$M$7:$M$106</definedName>
    <definedName name="B_1_3">'fund-simulation'!$C$7:$C$106</definedName>
    <definedName name="B_1_3_">'fund-simulation'!$C$7:$C$106</definedName>
    <definedName name="B_3_5">'fund-simulation'!$H$7:$H$106</definedName>
    <definedName name="B_3_5_">'fund-simulation'!$H$7:$H$106</definedName>
    <definedName name="B_5_7">'fund-simulation'!$L$7:$L$106</definedName>
    <definedName name="B_5_7_">'fund-simulation'!$L$7:$L$106</definedName>
    <definedName name="C_1_4">'fund-simulation'!$D$7:$D$106</definedName>
    <definedName name="C_1_4_">'fund-simulation'!$D$7:$D$106</definedName>
    <definedName name="C_4_7">'fund-simulation'!$J$7:$J$106</definedName>
    <definedName name="C_4_7_">'fund-simulation'!$J$7:$J$106</definedName>
    <definedName name="calculation_claims">'xi-sigma-sim'!$U$4:$Y$9</definedName>
    <definedName name="calculation_claims_sim">'xi-sigma-sim'!$U$4:$AF$16</definedName>
    <definedName name="calculation_fund">#REF!</definedName>
    <definedName name="capital_yr1">'fund-simulation'!$N$7:$N$106</definedName>
    <definedName name="claim_sim_list">control!$D$3:$D$8</definedName>
    <definedName name="claims">data!$F$3:$F$14</definedName>
    <definedName name="claims_constraint">#REF!</definedName>
    <definedName name="claims_yr2">'fund-simulation'!$O$7:$O$106</definedName>
    <definedName name="claims_yr3">'fund-simulation'!$P$7:$P$106</definedName>
    <definedName name="claims_yr4">'fund-simulation'!$Q$7:$Q$106</definedName>
    <definedName name="claims_yr5">'fund-simulation'!$R$7:$R$106</definedName>
    <definedName name="claims_yr6">'fund-simulation'!$S$7:$S$106</definedName>
    <definedName name="claims_yr7">'fund-simulation'!$T$7:$T$106</definedName>
    <definedName name="coin_cuttype" localSheetId="13" hidden="1">1</definedName>
    <definedName name="coin_dualtol" localSheetId="13" hidden="1">0.0000001</definedName>
    <definedName name="coin_heurs" localSheetId="13" hidden="1">1</definedName>
    <definedName name="coin_integerpresolve" localSheetId="13" hidden="1">1</definedName>
    <definedName name="coin_presolve1" localSheetId="13" hidden="1">1</definedName>
    <definedName name="coin_primaltol" localSheetId="13" hidden="1">0.0000001</definedName>
    <definedName name="count_wait">'eda-claims-sim'!$C$8</definedName>
    <definedName name="cov_xi__sigma">'xi-sigma-sim'!$Q$7</definedName>
    <definedName name="D_1_7">'fund-simulation'!$E$7:$E$106</definedName>
    <definedName name="D_1_7_">'fund-simulation'!$E$7:$E$106</definedName>
    <definedName name="DATA" localSheetId="13">#REF!</definedName>
    <definedName name="DATA">#REF!</definedName>
    <definedName name="gpa">data!$E$3:$E$7</definedName>
    <definedName name="grb_bariter" localSheetId="13" hidden="1">1E+100</definedName>
    <definedName name="grb_bartol" localSheetId="13" hidden="1">0.00000001</definedName>
    <definedName name="grb_crossover" localSheetId="13" hidden="1">-1</definedName>
    <definedName name="grb_cutoff" localSheetId="13" hidden="1">1E+100</definedName>
    <definedName name="grb_cuts" localSheetId="13" hidden="1">-1</definedName>
    <definedName name="grb_focus" localSheetId="13" hidden="1">0</definedName>
    <definedName name="grb_heur" localSheetId="13" hidden="1">0.05</definedName>
    <definedName name="grb_infeas" localSheetId="13" hidden="1">0.000001</definedName>
    <definedName name="grb_inttol" localSheetId="13" hidden="1">0.00001</definedName>
    <definedName name="grb_method" localSheetId="13" hidden="1">1</definedName>
    <definedName name="grb_nodefilestart" localSheetId="13" hidden="1">1E+100</definedName>
    <definedName name="grb_optimal" localSheetId="13" hidden="1">0.000001</definedName>
    <definedName name="grb_order" localSheetId="13" hidden="1">-1</definedName>
    <definedName name="grb_presolve" localSheetId="13" hidden="1">-1</definedName>
    <definedName name="grb_pricing" localSheetId="13" hidden="1">-1</definedName>
    <definedName name="grb_relmip" localSheetId="13" hidden="1">0.0001</definedName>
    <definedName name="grb_rootmethod" localSheetId="13" hidden="1">1</definedName>
    <definedName name="grb_submip" localSheetId="13" hidden="1">500</definedName>
    <definedName name="grb_symmetry" localSheetId="13" hidden="1">-1</definedName>
    <definedName name="grb_threads" localSheetId="13" hidden="1">0</definedName>
    <definedName name="grb_var" localSheetId="13" hidden="1">-1</definedName>
    <definedName name="interface">'fund-simulation'!$B$4:$T$4</definedName>
    <definedName name="interface_claims">'claims-sim'!$C$3:$H$3</definedName>
    <definedName name="interval_mu_h">'grid-setup'!$C$27</definedName>
    <definedName name="interval_sig_h">'grid-setup'!$C$34</definedName>
    <definedName name="interval_sigma_h">'grid-setup'!$C$12</definedName>
    <definedName name="interval_xi_h">'grid-setup'!$C$5</definedName>
    <definedName name="key">'grid-approx'!$W$5:$W$29</definedName>
    <definedName name="key_G">'grid-approx'!$W$40:$W$64</definedName>
    <definedName name="max_mu">'eda-claims-sim'!$C$4</definedName>
    <definedName name="max_mu_h">'grid-setup'!$C$25</definedName>
    <definedName name="max_sig_h">'grid-setup'!$C$32</definedName>
    <definedName name="max_sigma_h">'grid-setup'!$C$10</definedName>
    <definedName name="max_xi_h">'grid-setup'!$C$3</definedName>
    <definedName name="min_mu">'eda-claims-sim'!$C$5</definedName>
    <definedName name="min_mu_h">'grid-setup'!$C$26</definedName>
    <definedName name="min_sig_h">'grid-setup'!$C$33</definedName>
    <definedName name="min_sigma_h">'grid-setup'!$C$11</definedName>
    <definedName name="min_xi_h">'grid-setup'!$C$4</definedName>
    <definedName name="mu_h">'grid-setup'!$E$24:$E$29</definedName>
    <definedName name="mu_sigma">'xi-sigma-sim'!$Q$4</definedName>
    <definedName name="mu_thres">'grid-setup'!$C$15</definedName>
    <definedName name="mu_wait">'eda-claims-sim'!$C$17</definedName>
    <definedName name="mu_xi">'xi-sigma-sim'!$Q$3</definedName>
    <definedName name="n_eateries">'[1]simulation-a-b'!$C$11</definedName>
    <definedName name="n_visits">'[1]simulation-a-b'!$C$10</definedName>
    <definedName name="param_cuthi" localSheetId="13" hidden="1">2E+30</definedName>
    <definedName name="param_cutlo" localSheetId="13" hidden="1">-2E+30</definedName>
    <definedName name="param_epstep" localSheetId="13" hidden="1">0.000001</definedName>
    <definedName name="param_iisbnd" localSheetId="13" hidden="1">0</definedName>
    <definedName name="Pr_h___d">'grid-approx'!$U$5:$U$29</definedName>
    <definedName name="Pr_h_d_G">'grid-approx'!$U$40:$U$64</definedName>
    <definedName name="required_return">#REF!</definedName>
    <definedName name="rho">'xi-sigma-sim'!$Q$8</definedName>
    <definedName name="sig_h">'grid-setup'!$E$32:$E$36</definedName>
    <definedName name="sig_sigma">'xi-sigma-sim'!$Q$6</definedName>
    <definedName name="sig_wait">'eda-claims-sim'!$C$18</definedName>
    <definedName name="sig_xi">'xi-sigma-sim'!$Q$5</definedName>
    <definedName name="sigma_h" localSheetId="7">'grid-setup'!$E$10:$E$14</definedName>
    <definedName name="sigma_h" localSheetId="6">'grid-setup'!$E$10:$E$14</definedName>
    <definedName name="sim_list">control!$B$3:$B$20</definedName>
    <definedName name="simulation">'fund-simulation'!$B$6:$T$6</definedName>
    <definedName name="simulation_claims">'claims-sim'!$C$5:$H$5</definedName>
    <definedName name="solver_acc" localSheetId="13" hidden="1">0.001</definedName>
    <definedName name="solver_adj" localSheetId="13" hidden="1">'fund-allocation'!$E$7:$E$18</definedName>
    <definedName name="solver_adj" localSheetId="14" hidden="1">'fund-simulation'!$F$7:$F$18</definedName>
    <definedName name="solver_adj_ob" localSheetId="13" hidden="1">1</definedName>
    <definedName name="solver_adj_ob1" localSheetId="13" hidden="1">1</definedName>
    <definedName name="solver_ars" localSheetId="13" hidden="1">1</definedName>
    <definedName name="solver_bigm" localSheetId="13" hidden="1">1000000</definedName>
    <definedName name="solver_bnd" localSheetId="13" hidden="1">1</definedName>
    <definedName name="solver_cha" localSheetId="13" hidden="1">0</definedName>
    <definedName name="solver_chc1" localSheetId="13" hidden="1">0</definedName>
    <definedName name="solver_chc2" localSheetId="13" hidden="1">0</definedName>
    <definedName name="solver_chc5" localSheetId="13" hidden="1">0</definedName>
    <definedName name="solver_chc6" localSheetId="13" hidden="1">0</definedName>
    <definedName name="solver_chn" localSheetId="13" hidden="1">4</definedName>
    <definedName name="solver_chp1" localSheetId="13" hidden="1">0</definedName>
    <definedName name="solver_chp2" localSheetId="13" hidden="1">0</definedName>
    <definedName name="solver_chp5" localSheetId="13" hidden="1">0</definedName>
    <definedName name="solver_chp6" localSheetId="13" hidden="1">0</definedName>
    <definedName name="solver_cht" localSheetId="13" hidden="1">0</definedName>
    <definedName name="solver_cir1" localSheetId="13" hidden="1">1</definedName>
    <definedName name="solver_cir2" localSheetId="13" hidden="1">1</definedName>
    <definedName name="solver_cir5" localSheetId="13" hidden="1">1</definedName>
    <definedName name="solver_cir6" localSheetId="13" hidden="1">1</definedName>
    <definedName name="solver_con1" localSheetId="13" hidden="1">" "</definedName>
    <definedName name="solver_con2" localSheetId="13" hidden="1">" "</definedName>
    <definedName name="solver_con5" localSheetId="13" hidden="1">" "</definedName>
    <definedName name="solver_con6" localSheetId="13" hidden="1">" "</definedName>
    <definedName name="solver_corr" hidden="1">1</definedName>
    <definedName name="solver_ctp1" hidden="1">0</definedName>
    <definedName name="solver_ctp2" hidden="1">0</definedName>
    <definedName name="solver_cvg" localSheetId="13" hidden="1">0.0001</definedName>
    <definedName name="solver_cvg" localSheetId="14" hidden="1">0.0001</definedName>
    <definedName name="solver_dia" localSheetId="13" hidden="1">5</definedName>
    <definedName name="solver_disp" hidden="1">0</definedName>
    <definedName name="solver_drv" localSheetId="13" hidden="1">1</definedName>
    <definedName name="solver_drv" localSheetId="14" hidden="1">2</definedName>
    <definedName name="solver_eng" localSheetId="13" hidden="1">2</definedName>
    <definedName name="solver_eng" localSheetId="14" hidden="1">2</definedName>
    <definedName name="solver_est" localSheetId="13" hidden="1">1</definedName>
    <definedName name="solver_est" localSheetId="14" hidden="1">1</definedName>
    <definedName name="solver_eval" hidden="1">0</definedName>
    <definedName name="solver_fea" localSheetId="13" hidden="1">0.000001</definedName>
    <definedName name="solver_fns" localSheetId="13" hidden="1">0</definedName>
    <definedName name="solver_gap" localSheetId="13" hidden="1">0.0000001</definedName>
    <definedName name="solver_glb" localSheetId="13" hidden="1">-1E+30</definedName>
    <definedName name="solver_gub" localSheetId="13" hidden="1">1E+30</definedName>
    <definedName name="solver_iao" localSheetId="13" hidden="1">0</definedName>
    <definedName name="solver_ibd" localSheetId="13" hidden="1">2</definedName>
    <definedName name="solver_inc" localSheetId="13" hidden="1">0</definedName>
    <definedName name="solver_int" localSheetId="13" hidden="1">0</definedName>
    <definedName name="solver_ipd" localSheetId="13" hidden="1">3</definedName>
    <definedName name="solver_ipi" localSheetId="13" hidden="1">1</definedName>
    <definedName name="solver_ips" localSheetId="13" hidden="1">0.99</definedName>
    <definedName name="solver_irs" localSheetId="13" hidden="1">0</definedName>
    <definedName name="solver_ism" localSheetId="13" hidden="1">0</definedName>
    <definedName name="solver_itr" localSheetId="13" hidden="1">2147483647</definedName>
    <definedName name="solver_itr" localSheetId="14" hidden="1">2147483647</definedName>
    <definedName name="solver_lcens" hidden="1">-1E+30</definedName>
    <definedName name="solver_lcut" hidden="1">-1E+30</definedName>
    <definedName name="solver_lhs_ob1" localSheetId="13" hidden="1">0</definedName>
    <definedName name="solver_lhs_ob2" localSheetId="13" hidden="1">0</definedName>
    <definedName name="solver_lhs_ob5" localSheetId="13" hidden="1">0</definedName>
    <definedName name="solver_lhs_ob6" localSheetId="13" hidden="1">0</definedName>
    <definedName name="solver_lhs1" localSheetId="13" hidden="1">'fund-allocation'!$H$19:$M$19</definedName>
    <definedName name="solver_lhs1" localSheetId="14" hidden="1">'fund-simulation'!$I$19:$N$19</definedName>
    <definedName name="solver_lhs10" localSheetId="14" hidden="1">'fund-simulation'!#REF!</definedName>
    <definedName name="solver_lhs11" localSheetId="14" hidden="1">'fund-simulation'!#REF!</definedName>
    <definedName name="solver_lhs12" localSheetId="14" hidden="1">'fund-simulation'!#REF!</definedName>
    <definedName name="solver_lhs13" localSheetId="14" hidden="1">'fund-simulation'!#REF!</definedName>
    <definedName name="solver_lhs14" localSheetId="14" hidden="1">'fund-simulation'!#REF!</definedName>
    <definedName name="solver_lhs15" localSheetId="14" hidden="1">'fund-simulation'!#REF!</definedName>
    <definedName name="solver_lhs16" localSheetId="14" hidden="1">'fund-simulation'!#REF!</definedName>
    <definedName name="solver_lhs17" localSheetId="14" hidden="1">'fund-simulation'!#REF!</definedName>
    <definedName name="solver_lhs18" localSheetId="14" hidden="1">'fund-simulation'!#REF!</definedName>
    <definedName name="solver_lhs19" localSheetId="14" hidden="1">'fund-simulation'!#REF!</definedName>
    <definedName name="solver_lhs2" localSheetId="13" hidden="1">'fund-allocation'!$H$19:$M$19</definedName>
    <definedName name="solver_lhs2" localSheetId="14" hidden="1">'fund-simulation'!$I$19:$N$19</definedName>
    <definedName name="solver_lhs20" localSheetId="14" hidden="1">'fund-simulation'!#REF!</definedName>
    <definedName name="solver_lhs21" localSheetId="14" hidden="1">'fund-simulation'!#REF!</definedName>
    <definedName name="solver_lhs22" localSheetId="14" hidden="1">'fund-simulation'!#REF!</definedName>
    <definedName name="solver_lhs23" localSheetId="14" hidden="1">'fund-simulation'!#REF!</definedName>
    <definedName name="solver_lhs24" localSheetId="14" hidden="1">'fund-simulation'!#REF!</definedName>
    <definedName name="solver_lhs25" localSheetId="14" hidden="1">'fund-simulation'!#REF!</definedName>
    <definedName name="solver_lhs26" localSheetId="14" hidden="1">'fund-simulation'!#REF!</definedName>
    <definedName name="solver_lhs27" localSheetId="14" hidden="1">'fund-simulation'!$I$19:$N$19</definedName>
    <definedName name="solver_lhs28" localSheetId="14" hidden="1">'fund-simulation'!$I$19:$N$19</definedName>
    <definedName name="solver_lhs29" localSheetId="14" hidden="1">'fund-simulation'!$I$19:$N$19</definedName>
    <definedName name="solver_lhs3" localSheetId="14" hidden="1">'fund-simulation'!$I$19:$N$19</definedName>
    <definedName name="solver_lhs30" localSheetId="14" hidden="1">'fund-simulation'!$I$19:$N$19</definedName>
    <definedName name="solver_lhs31" localSheetId="14" hidden="1">'fund-simulation'!$I$19:$N$19</definedName>
    <definedName name="solver_lhs32" localSheetId="14" hidden="1">'fund-simulation'!$I$19:$N$19</definedName>
    <definedName name="solver_lhs33" localSheetId="14" hidden="1">'fund-simulation'!$I$19:$N$19</definedName>
    <definedName name="solver_lhs34" localSheetId="14" hidden="1">'fund-simulation'!$I$19:$N$19</definedName>
    <definedName name="solver_lhs35" localSheetId="14" hidden="1">'fund-simulation'!$I$19:$N$19</definedName>
    <definedName name="solver_lhs36" localSheetId="14" hidden="1">'fund-simulation'!$I$19:$N$19</definedName>
    <definedName name="solver_lhs37" localSheetId="14" hidden="1">'fund-simulation'!$I$19:$N$19</definedName>
    <definedName name="solver_lhs38" localSheetId="14" hidden="1">'fund-simulation'!$I$19:$N$19</definedName>
    <definedName name="solver_lhs4" localSheetId="14" hidden="1">'fund-simulation'!$I$19:$N$19</definedName>
    <definedName name="solver_lhs5" localSheetId="13" hidden="1">'fund-allocation'!$E$7:$E$18</definedName>
    <definedName name="solver_lhs5" localSheetId="14" hidden="1">'fund-simulation'!#REF!</definedName>
    <definedName name="solver_lhs6" localSheetId="13" hidden="1">'fund-allocation'!$H$19:$M$19</definedName>
    <definedName name="solver_lhs6" localSheetId="14" hidden="1">'fund-simulation'!#REF!</definedName>
    <definedName name="solver_lhs7" localSheetId="14" hidden="1">'fund-simulation'!#REF!</definedName>
    <definedName name="solver_lhs8" localSheetId="14" hidden="1">'fund-simulation'!#REF!</definedName>
    <definedName name="solver_lhs9" localSheetId="14" hidden="1">'fund-simulation'!#REF!</definedName>
    <definedName name="solver_lin" localSheetId="13" hidden="1">2</definedName>
    <definedName name="solver_loc" localSheetId="13" hidden="1">4</definedName>
    <definedName name="solver_log" localSheetId="13" hidden="1">1</definedName>
    <definedName name="solver_lpp" localSheetId="13" hidden="1">0</definedName>
    <definedName name="solver_lpt" localSheetId="13" hidden="1">0</definedName>
    <definedName name="solver_lva" localSheetId="13" hidden="1">0</definedName>
    <definedName name="solver_mda" localSheetId="13" hidden="1">4</definedName>
    <definedName name="solver_met" localSheetId="13" hidden="1">1</definedName>
    <definedName name="solver_mip" localSheetId="13" hidden="1">2147483647</definedName>
    <definedName name="solver_mip" localSheetId="14" hidden="1">2147483647</definedName>
    <definedName name="solver_mni" localSheetId="13" hidden="1">30</definedName>
    <definedName name="solver_mni" localSheetId="14" hidden="1">30</definedName>
    <definedName name="solver_mod" localSheetId="13" hidden="1">1</definedName>
    <definedName name="solver_mrt" localSheetId="13" hidden="1">0.075</definedName>
    <definedName name="solver_mrt" localSheetId="14" hidden="1">0.075</definedName>
    <definedName name="solver_msl" localSheetId="13" hidden="1">2</definedName>
    <definedName name="solver_msl" localSheetId="14" hidden="1">2</definedName>
    <definedName name="solver_neg" localSheetId="13" hidden="1">1</definedName>
    <definedName name="solver_neg" localSheetId="14" hidden="1">1</definedName>
    <definedName name="solver_nod" localSheetId="13" hidden="1">2147483647</definedName>
    <definedName name="solver_nod" localSheetId="14" hidden="1">2147483647</definedName>
    <definedName name="solver_nopt" localSheetId="13" hidden="1">1</definedName>
    <definedName name="solver_nsim" hidden="1">1</definedName>
    <definedName name="solver_ntr" localSheetId="13" hidden="1">0</definedName>
    <definedName name="solver_ntri" hidden="1">1000</definedName>
    <definedName name="solver_num" localSheetId="13" hidden="1">1</definedName>
    <definedName name="solver_num" localSheetId="14" hidden="1">4</definedName>
    <definedName name="solver_nwt" localSheetId="13" hidden="1">1</definedName>
    <definedName name="solver_nwt" localSheetId="14" hidden="1">1</definedName>
    <definedName name="solver_ofx" localSheetId="13" hidden="1">2</definedName>
    <definedName name="solver_opt" localSheetId="13" hidden="1">'fund-allocation'!$E$19</definedName>
    <definedName name="solver_opt" localSheetId="14" hidden="1">'fund-simulation'!$F$19</definedName>
    <definedName name="solver_piv" localSheetId="13" hidden="1">0.000001</definedName>
    <definedName name="solver_pre" localSheetId="13" hidden="1">0.000001</definedName>
    <definedName name="solver_pre" localSheetId="14" hidden="1">0.000001</definedName>
    <definedName name="solver_pro" localSheetId="13" hidden="1">2</definedName>
    <definedName name="solver_psi" localSheetId="13" hidden="1">0</definedName>
    <definedName name="solver_rbv" localSheetId="13" hidden="1">1</definedName>
    <definedName name="solver_rbv" localSheetId="14" hidden="1">2</definedName>
    <definedName name="solver_rdp" localSheetId="13" hidden="1">1</definedName>
    <definedName name="solver_red" localSheetId="13" hidden="1">0.000001</definedName>
    <definedName name="solver_rel1" localSheetId="13" hidden="1">2</definedName>
    <definedName name="solver_rel1" localSheetId="14" hidden="1">2</definedName>
    <definedName name="solver_rel10" localSheetId="14" hidden="1">2</definedName>
    <definedName name="solver_rel11" localSheetId="14" hidden="1">2</definedName>
    <definedName name="solver_rel12" localSheetId="14" hidden="1">2</definedName>
    <definedName name="solver_rel13" localSheetId="14" hidden="1">2</definedName>
    <definedName name="solver_rel14" localSheetId="14" hidden="1">2</definedName>
    <definedName name="solver_rel15" localSheetId="14" hidden="1">2</definedName>
    <definedName name="solver_rel16" localSheetId="14" hidden="1">2</definedName>
    <definedName name="solver_rel17" localSheetId="14" hidden="1">2</definedName>
    <definedName name="solver_rel18" localSheetId="14" hidden="1">2</definedName>
    <definedName name="solver_rel19" localSheetId="14" hidden="1">2</definedName>
    <definedName name="solver_rel2" localSheetId="13" hidden="1">2</definedName>
    <definedName name="solver_rel2" localSheetId="14" hidden="1">2</definedName>
    <definedName name="solver_rel20" localSheetId="14" hidden="1">2</definedName>
    <definedName name="solver_rel21" localSheetId="14" hidden="1">2</definedName>
    <definedName name="solver_rel22" localSheetId="14" hidden="1">2</definedName>
    <definedName name="solver_rel23" localSheetId="14" hidden="1">2</definedName>
    <definedName name="solver_rel24" localSheetId="14" hidden="1">2</definedName>
    <definedName name="solver_rel25" localSheetId="14" hidden="1">2</definedName>
    <definedName name="solver_rel26" localSheetId="14" hidden="1">2</definedName>
    <definedName name="solver_rel27" localSheetId="14" hidden="1">2</definedName>
    <definedName name="solver_rel28" localSheetId="14" hidden="1">2</definedName>
    <definedName name="solver_rel29" localSheetId="14" hidden="1">2</definedName>
    <definedName name="solver_rel3" localSheetId="14" hidden="1">2</definedName>
    <definedName name="solver_rel30" localSheetId="14" hidden="1">2</definedName>
    <definedName name="solver_rel31" localSheetId="14" hidden="1">2</definedName>
    <definedName name="solver_rel32" localSheetId="14" hidden="1">2</definedName>
    <definedName name="solver_rel33" localSheetId="14" hidden="1">2</definedName>
    <definedName name="solver_rel34" localSheetId="14" hidden="1">2</definedName>
    <definedName name="solver_rel35" localSheetId="14" hidden="1">2</definedName>
    <definedName name="solver_rel36" localSheetId="14" hidden="1">2</definedName>
    <definedName name="solver_rel37" localSheetId="14" hidden="1">2</definedName>
    <definedName name="solver_rel38" localSheetId="14" hidden="1">2</definedName>
    <definedName name="solver_rel4" localSheetId="14" hidden="1">2</definedName>
    <definedName name="solver_rel5" localSheetId="13" hidden="1">3</definedName>
    <definedName name="solver_rel5" localSheetId="14" hidden="1">2</definedName>
    <definedName name="solver_rel6" localSheetId="13" hidden="1">2</definedName>
    <definedName name="solver_rel6" localSheetId="14" hidden="1">2</definedName>
    <definedName name="solver_rel7" localSheetId="14" hidden="1">2</definedName>
    <definedName name="solver_rel8" localSheetId="14" hidden="1">2</definedName>
    <definedName name="solver_rel9" localSheetId="14" hidden="1">2</definedName>
    <definedName name="solver_reo" localSheetId="13" hidden="1">2</definedName>
    <definedName name="solver_rep" localSheetId="13" hidden="1">0</definedName>
    <definedName name="solver_res" localSheetId="13" hidden="1">0.05</definedName>
    <definedName name="solver_rhs1" localSheetId="13" hidden="1">'fund-allocation'!$H$20:$M$20</definedName>
    <definedName name="solver_rhs1" localSheetId="14" hidden="1">'fund-simulation'!$I$20:$N$20</definedName>
    <definedName name="solver_rhs10" localSheetId="14" hidden="1">'fund-simulation'!#REF!</definedName>
    <definedName name="solver_rhs11" localSheetId="14" hidden="1">'fund-simulation'!#REF!</definedName>
    <definedName name="solver_rhs12" localSheetId="14" hidden="1">'fund-simulation'!#REF!</definedName>
    <definedName name="solver_rhs13" localSheetId="14" hidden="1">'fund-simulation'!#REF!</definedName>
    <definedName name="solver_rhs14" localSheetId="14" hidden="1">'fund-simulation'!#REF!</definedName>
    <definedName name="solver_rhs15" localSheetId="14" hidden="1">'fund-simulation'!#REF!</definedName>
    <definedName name="solver_rhs16" localSheetId="14" hidden="1">'fund-simulation'!#REF!</definedName>
    <definedName name="solver_rhs17" localSheetId="14" hidden="1">'fund-simulation'!#REF!</definedName>
    <definedName name="solver_rhs18" localSheetId="14" hidden="1">'fund-simulation'!#REF!</definedName>
    <definedName name="solver_rhs19" localSheetId="14" hidden="1">'fund-simulation'!#REF!</definedName>
    <definedName name="solver_rhs2" localSheetId="13" hidden="1">'fund-allocation'!$H$20:$M$20</definedName>
    <definedName name="solver_rhs2" localSheetId="14" hidden="1">claims_constraint</definedName>
    <definedName name="solver_rhs20" localSheetId="14" hidden="1">'fund-simulation'!#REF!</definedName>
    <definedName name="solver_rhs21" localSheetId="14" hidden="1">'fund-simulation'!#REF!</definedName>
    <definedName name="solver_rhs22" localSheetId="14" hidden="1">'fund-simulation'!#REF!</definedName>
    <definedName name="solver_rhs23" localSheetId="14" hidden="1">'fund-simulation'!#REF!</definedName>
    <definedName name="solver_rhs24" localSheetId="14" hidden="1">'fund-simulation'!#REF!</definedName>
    <definedName name="solver_rhs25" localSheetId="14" hidden="1">'fund-simulation'!#REF!</definedName>
    <definedName name="solver_rhs26" localSheetId="14" hidden="1">'fund-simulation'!#REF!</definedName>
    <definedName name="solver_rhs27" localSheetId="14" hidden="1">'fund-simulation'!$I$20:$N$20</definedName>
    <definedName name="solver_rhs28" localSheetId="14" hidden="1">'fund-simulation'!$I$20:$N$20</definedName>
    <definedName name="solver_rhs29" localSheetId="14" hidden="1">'fund-simulation'!$I$20:$N$20</definedName>
    <definedName name="solver_rhs3" localSheetId="14" hidden="1">claims_constraint</definedName>
    <definedName name="solver_rhs30" localSheetId="14" hidden="1">'fund-simulation'!$I$20:$N$20</definedName>
    <definedName name="solver_rhs31" localSheetId="14" hidden="1">'fund-simulation'!$I$20:$N$20</definedName>
    <definedName name="solver_rhs32" localSheetId="14" hidden="1">'fund-simulation'!$I$20:$N$20</definedName>
    <definedName name="solver_rhs33" localSheetId="14" hidden="1">'fund-simulation'!$I$20:$N$20</definedName>
    <definedName name="solver_rhs34" localSheetId="14" hidden="1">'fund-simulation'!$I$20:$N$20</definedName>
    <definedName name="solver_rhs35" localSheetId="14" hidden="1">'fund-simulation'!$I$20:$N$20</definedName>
    <definedName name="solver_rhs36" localSheetId="14" hidden="1">'fund-simulation'!$I$20:$N$20</definedName>
    <definedName name="solver_rhs37" localSheetId="14" hidden="1">'fund-simulation'!$I$20:$N$20</definedName>
    <definedName name="solver_rhs38" localSheetId="14" hidden="1">'fund-simulation'!$I$20:$N$20</definedName>
    <definedName name="solver_rhs4" localSheetId="14" hidden="1">claims_constraint</definedName>
    <definedName name="solver_rhs5" localSheetId="13" hidden="1">0</definedName>
    <definedName name="solver_rhs5" localSheetId="14" hidden="1">'fund-simulation'!#REF!</definedName>
    <definedName name="solver_rhs6" localSheetId="13" hidden="1">'fund-allocation'!$H$20:$M$20</definedName>
    <definedName name="solver_rhs6" localSheetId="14" hidden="1">'fund-simulation'!#REF!</definedName>
    <definedName name="solver_rhs7" localSheetId="14" hidden="1">'fund-simulation'!#REF!</definedName>
    <definedName name="solver_rhs8" localSheetId="14" hidden="1">'fund-simulation'!#REF!</definedName>
    <definedName name="solver_rhs9" localSheetId="14" hidden="1">'fund-simulation'!#REF!</definedName>
    <definedName name="solver_rlx" localSheetId="13" hidden="1">2</definedName>
    <definedName name="solver_rlx" localSheetId="14" hidden="1">2</definedName>
    <definedName name="solver_rsd" localSheetId="13" hidden="1">0</definedName>
    <definedName name="solver_rsd" localSheetId="14" hidden="1">0</definedName>
    <definedName name="solver_rsmp" hidden="1">2</definedName>
    <definedName name="solver_rtr" localSheetId="13" hidden="1">0</definedName>
    <definedName name="solver_rxc1" localSheetId="13" hidden="1">1</definedName>
    <definedName name="solver_rxc2" localSheetId="13" hidden="1">1</definedName>
    <definedName name="solver_rxc5" localSheetId="13" hidden="1">1</definedName>
    <definedName name="solver_rxc6" localSheetId="13" hidden="1">1</definedName>
    <definedName name="solver_scl" localSheetId="13" hidden="1">1</definedName>
    <definedName name="solver_scl" localSheetId="14" hidden="1">2</definedName>
    <definedName name="solver_seed" hidden="1">0</definedName>
    <definedName name="solver_sel" localSheetId="13" hidden="1">1</definedName>
    <definedName name="solver_sho" localSheetId="13" hidden="1">2</definedName>
    <definedName name="solver_sho" localSheetId="14" hidden="1">2</definedName>
    <definedName name="solver_slv" localSheetId="13" hidden="1">0</definedName>
    <definedName name="solver_slvu" localSheetId="13" hidden="1">0</definedName>
    <definedName name="solver_soc" localSheetId="13" hidden="1">0</definedName>
    <definedName name="solver_ssz" localSheetId="13" hidden="1">100</definedName>
    <definedName name="solver_ssz" localSheetId="14" hidden="1">100</definedName>
    <definedName name="solver_sta" localSheetId="13" hidden="1">0</definedName>
    <definedName name="solver_std" localSheetId="13" hidden="1">0</definedName>
    <definedName name="solver_sthr" hidden="1">0</definedName>
    <definedName name="solver_thr" localSheetId="13" hidden="1">0</definedName>
    <definedName name="solver_tim" localSheetId="13" hidden="1">2147483647</definedName>
    <definedName name="solver_tim" localSheetId="14" hidden="1">2147483647</definedName>
    <definedName name="solver_tms" localSheetId="13" hidden="1">0</definedName>
    <definedName name="solver_tol" localSheetId="13" hidden="1">0.01</definedName>
    <definedName name="solver_tol" localSheetId="14" hidden="1">0.01</definedName>
    <definedName name="solver_tree_a" localSheetId="13" hidden="1">1</definedName>
    <definedName name="solver_tree_b" localSheetId="13" hidden="1">1</definedName>
    <definedName name="solver_tree_ce" localSheetId="13" hidden="1">1</definedName>
    <definedName name="solver_tree_dn" localSheetId="13" hidden="1">1</definedName>
    <definedName name="solver_tree_rt" localSheetId="13" hidden="1">999999999999</definedName>
    <definedName name="solver_typ" localSheetId="13" hidden="1">2</definedName>
    <definedName name="solver_typ" localSheetId="14" hidden="1">2</definedName>
    <definedName name="solver_ubigm" localSheetId="13" hidden="1">1000000</definedName>
    <definedName name="solver_ucens" hidden="1">1E+30</definedName>
    <definedName name="solver_ucut" hidden="1">1E+30</definedName>
    <definedName name="solver_umod" localSheetId="13" hidden="1">1</definedName>
    <definedName name="solver_urs" localSheetId="13" hidden="1">0</definedName>
    <definedName name="solver_val" localSheetId="13" hidden="1">0</definedName>
    <definedName name="solver_val" localSheetId="14" hidden="1">0</definedName>
    <definedName name="solver_ver" localSheetId="13" hidden="1">3</definedName>
    <definedName name="solver_ver" localSheetId="14" hidden="1">3</definedName>
    <definedName name="solver_vol" localSheetId="13" hidden="1">0</definedName>
    <definedName name="sum">'grid-approx'!$T$3</definedName>
    <definedName name="sum_pmf">'eda-claims-sim'!$N$24</definedName>
    <definedName name="sum_pr_xi_sigma">'xi-sigma-sim'!$L$9</definedName>
    <definedName name="Toggle">[2]!Toggle</definedName>
    <definedName name="u">'mean-excess-over-threshold'!$V$3:$V$14</definedName>
    <definedName name="wages">data!$F$3:$F$14</definedName>
    <definedName name="width_mu">'eda-claims-sim'!$C$7</definedName>
    <definedName name="width_mu_h">'grid-setup'!$C$28</definedName>
    <definedName name="width_sig_h">'grid-setup'!$C$35</definedName>
    <definedName name="width_sigma_h">'grid-setup'!$C$13</definedName>
    <definedName name="width_xi_h">'grid-setup'!$C$6</definedName>
    <definedName name="xi_h">'grid-setup'!$E$3:$E$7</definedName>
    <definedName name="year_2">'claims-sim'!$C$6:$C$10005</definedName>
    <definedName name="year_3">'claims-sim'!$D$6:$D$10005</definedName>
    <definedName name="year_4">'claims-sim'!$E$6:$E$10005</definedName>
    <definedName name="year_5">'claims-sim'!$F$6:$F$10005</definedName>
    <definedName name="year_6">'claims-sim'!$G$6:$G$10005</definedName>
    <definedName name="year_7">'claims-sim'!$H$6:$H$10005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4" i="8" l="1"/>
  <c r="W4" i="8"/>
  <c r="AA4" i="8"/>
  <c r="U5" i="8"/>
  <c r="V5" i="8"/>
  <c r="W5" i="8"/>
  <c r="U6" i="8"/>
  <c r="U7" i="8" s="1"/>
  <c r="U8" i="8" s="1"/>
  <c r="U9" i="8" s="1"/>
  <c r="V6" i="8"/>
  <c r="W6" i="8"/>
  <c r="V7" i="8"/>
  <c r="W7" i="8"/>
  <c r="V8" i="8"/>
  <c r="W8" i="8"/>
  <c r="V9" i="8"/>
  <c r="W9" i="8"/>
  <c r="V12" i="8"/>
  <c r="W12" i="8"/>
  <c r="Y12" i="8"/>
  <c r="Y5" i="8" l="1"/>
  <c r="Y8" i="8"/>
  <c r="Y4" i="8"/>
  <c r="Y9" i="8"/>
  <c r="Y7" i="8"/>
  <c r="Y6" i="8"/>
  <c r="V15" i="8" l="1" a="1"/>
  <c r="V15" i="8" s="1"/>
  <c r="C3" i="15" s="1"/>
  <c r="W15" i="8" l="1"/>
  <c r="D3" i="15" s="1"/>
  <c r="Y15" i="8"/>
  <c r="F3" i="15" s="1"/>
  <c r="Z15" i="8"/>
  <c r="G3" i="15" s="1"/>
  <c r="AA15" i="8"/>
  <c r="H3" i="15" s="1"/>
  <c r="X15" i="8"/>
  <c r="E3" i="15" s="1"/>
  <c r="C3" i="4" l="1"/>
  <c r="T3" i="12"/>
  <c r="S8" i="8"/>
  <c r="S7" i="8"/>
  <c r="S6" i="8"/>
  <c r="S5" i="8"/>
  <c r="S4" i="8"/>
  <c r="F17" i="6" l="1"/>
  <c r="Q19" i="6"/>
  <c r="P19" i="6"/>
  <c r="O19" i="6"/>
  <c r="N19" i="6"/>
  <c r="M19" i="6"/>
  <c r="L19" i="6"/>
  <c r="K19" i="6"/>
  <c r="J19" i="6"/>
  <c r="I19" i="6"/>
  <c r="H19" i="6"/>
  <c r="G19" i="6"/>
  <c r="Q18" i="6"/>
  <c r="P18" i="6"/>
  <c r="O18" i="6"/>
  <c r="N18" i="6"/>
  <c r="M18" i="6"/>
  <c r="L18" i="6"/>
  <c r="K18" i="6"/>
  <c r="J18" i="6"/>
  <c r="I18" i="6"/>
  <c r="H18" i="6"/>
  <c r="G18" i="6"/>
  <c r="C16" i="3"/>
  <c r="G2" i="5"/>
  <c r="M29" i="5"/>
  <c r="L29" i="5"/>
  <c r="K29" i="5"/>
  <c r="J29" i="5"/>
  <c r="I29" i="5"/>
  <c r="H29" i="5"/>
  <c r="G29" i="5"/>
  <c r="M28" i="5"/>
  <c r="L28" i="5"/>
  <c r="K28" i="5"/>
  <c r="J28" i="5"/>
  <c r="I28" i="5"/>
  <c r="H28" i="5"/>
  <c r="G28" i="5"/>
  <c r="M27" i="5"/>
  <c r="L27" i="5"/>
  <c r="K27" i="5"/>
  <c r="J27" i="5"/>
  <c r="I27" i="5"/>
  <c r="H27" i="5"/>
  <c r="G27" i="5"/>
  <c r="M26" i="5"/>
  <c r="L26" i="5"/>
  <c r="K26" i="5"/>
  <c r="J26" i="5"/>
  <c r="I26" i="5"/>
  <c r="H26" i="5"/>
  <c r="G26" i="5"/>
  <c r="M25" i="5"/>
  <c r="L25" i="5"/>
  <c r="K25" i="5"/>
  <c r="J25" i="5"/>
  <c r="I25" i="5"/>
  <c r="H25" i="5"/>
  <c r="G25" i="5"/>
  <c r="M24" i="5"/>
  <c r="L24" i="5"/>
  <c r="K24" i="5"/>
  <c r="J24" i="5"/>
  <c r="I24" i="5"/>
  <c r="H24" i="5"/>
  <c r="G24" i="5"/>
  <c r="M23" i="5"/>
  <c r="L23" i="5"/>
  <c r="K23" i="5"/>
  <c r="J23" i="5"/>
  <c r="I23" i="5"/>
  <c r="H23" i="5"/>
  <c r="G23" i="5"/>
  <c r="M22" i="5"/>
  <c r="L22" i="5"/>
  <c r="K22" i="5"/>
  <c r="J22" i="5"/>
  <c r="I22" i="5"/>
  <c r="H22" i="5"/>
  <c r="G22" i="5"/>
  <c r="M21" i="5"/>
  <c r="L21" i="5"/>
  <c r="K21" i="5"/>
  <c r="J21" i="5"/>
  <c r="I21" i="5"/>
  <c r="H21" i="5"/>
  <c r="G21" i="5"/>
  <c r="M20" i="5"/>
  <c r="L20" i="5"/>
  <c r="K20" i="5"/>
  <c r="J20" i="5"/>
  <c r="I20" i="5"/>
  <c r="H20" i="5"/>
  <c r="G20" i="5"/>
  <c r="M19" i="5"/>
  <c r="L19" i="5"/>
  <c r="K19" i="5"/>
  <c r="J19" i="5"/>
  <c r="I19" i="5"/>
  <c r="H19" i="5"/>
  <c r="G19" i="5"/>
  <c r="M18" i="5"/>
  <c r="L18" i="5"/>
  <c r="K18" i="5"/>
  <c r="J18" i="5"/>
  <c r="I18" i="5"/>
  <c r="H18" i="5"/>
  <c r="G18" i="5"/>
  <c r="M17" i="5"/>
  <c r="L17" i="5"/>
  <c r="K17" i="5"/>
  <c r="J17" i="5"/>
  <c r="I17" i="5"/>
  <c r="H17" i="5"/>
  <c r="G17" i="5"/>
  <c r="M16" i="5"/>
  <c r="L16" i="5"/>
  <c r="K16" i="5"/>
  <c r="J16" i="5"/>
  <c r="I16" i="5"/>
  <c r="H16" i="5"/>
  <c r="G16" i="5"/>
  <c r="M15" i="5"/>
  <c r="L15" i="5"/>
  <c r="K15" i="5"/>
  <c r="J15" i="5"/>
  <c r="I15" i="5"/>
  <c r="H15" i="5"/>
  <c r="G15" i="5"/>
  <c r="M14" i="5"/>
  <c r="L14" i="5"/>
  <c r="K14" i="5"/>
  <c r="J14" i="5"/>
  <c r="I14" i="5"/>
  <c r="H14" i="5"/>
  <c r="G14" i="5"/>
  <c r="M13" i="5"/>
  <c r="L13" i="5"/>
  <c r="K13" i="5"/>
  <c r="J13" i="5"/>
  <c r="I13" i="5"/>
  <c r="H13" i="5"/>
  <c r="G13" i="5"/>
  <c r="M12" i="5"/>
  <c r="L12" i="5"/>
  <c r="K12" i="5"/>
  <c r="J12" i="5"/>
  <c r="I12" i="5"/>
  <c r="H12" i="5"/>
  <c r="G12" i="5"/>
  <c r="M11" i="5"/>
  <c r="L11" i="5"/>
  <c r="K11" i="5"/>
  <c r="J11" i="5"/>
  <c r="I11" i="5"/>
  <c r="H11" i="5"/>
  <c r="G11" i="5"/>
  <c r="M10" i="5"/>
  <c r="L10" i="5"/>
  <c r="K10" i="5"/>
  <c r="J10" i="5"/>
  <c r="I10" i="5"/>
  <c r="H10" i="5"/>
  <c r="G10" i="5"/>
  <c r="M9" i="5"/>
  <c r="L9" i="5"/>
  <c r="K9" i="5"/>
  <c r="J9" i="5"/>
  <c r="I9" i="5"/>
  <c r="H9" i="5"/>
  <c r="G9" i="5"/>
  <c r="M8" i="5"/>
  <c r="L8" i="5"/>
  <c r="K8" i="5"/>
  <c r="J8" i="5"/>
  <c r="I8" i="5"/>
  <c r="H8" i="5"/>
  <c r="G8" i="5"/>
  <c r="M7" i="5"/>
  <c r="L7" i="5"/>
  <c r="K7" i="5"/>
  <c r="J7" i="5"/>
  <c r="I7" i="5"/>
  <c r="H7" i="5"/>
  <c r="G7" i="5"/>
  <c r="M6" i="5"/>
  <c r="L6" i="5"/>
  <c r="K6" i="5"/>
  <c r="J6" i="5"/>
  <c r="I6" i="5"/>
  <c r="H6" i="5"/>
  <c r="G6" i="5"/>
  <c r="M5" i="5"/>
  <c r="L5" i="5"/>
  <c r="K5" i="5"/>
  <c r="J5" i="5"/>
  <c r="I5" i="5"/>
  <c r="H5" i="5"/>
  <c r="G5" i="5"/>
  <c r="Q71" i="5"/>
  <c r="R40" i="5"/>
  <c r="Q40" i="5"/>
  <c r="P40" i="5"/>
  <c r="O40" i="5"/>
  <c r="N40" i="5"/>
  <c r="M40" i="5"/>
  <c r="L40" i="5"/>
  <c r="K40" i="5"/>
  <c r="J40" i="5"/>
  <c r="I40" i="5"/>
  <c r="H40" i="5"/>
  <c r="G40" i="5"/>
  <c r="C6" i="3"/>
  <c r="D40" i="5"/>
  <c r="C40" i="5"/>
  <c r="G39" i="5" a="1"/>
  <c r="G39" i="5" s="1"/>
  <c r="G4" i="5" a="1"/>
  <c r="I4" i="5" s="1"/>
  <c r="E32" i="3"/>
  <c r="B35" i="3"/>
  <c r="B34" i="3"/>
  <c r="B33" i="3"/>
  <c r="B28" i="3"/>
  <c r="B27" i="3"/>
  <c r="B26" i="3"/>
  <c r="E3" i="3"/>
  <c r="B32" i="3"/>
  <c r="B25" i="3"/>
  <c r="C35" i="3"/>
  <c r="E33" i="3" s="1"/>
  <c r="E31" i="3"/>
  <c r="E25" i="3"/>
  <c r="E24" i="3"/>
  <c r="F64" i="5"/>
  <c r="E64" i="5"/>
  <c r="F63" i="5"/>
  <c r="E63" i="5"/>
  <c r="F62" i="5"/>
  <c r="E62" i="5"/>
  <c r="F61" i="5"/>
  <c r="E61" i="5"/>
  <c r="F60" i="5"/>
  <c r="E60" i="5"/>
  <c r="F59" i="5"/>
  <c r="E59" i="5"/>
  <c r="F58" i="5"/>
  <c r="E58" i="5"/>
  <c r="F57" i="5"/>
  <c r="E57" i="5"/>
  <c r="F56" i="5"/>
  <c r="E56" i="5"/>
  <c r="F55" i="5"/>
  <c r="E55" i="5"/>
  <c r="F54" i="5"/>
  <c r="E54" i="5"/>
  <c r="F53" i="5"/>
  <c r="E53" i="5"/>
  <c r="F52" i="5"/>
  <c r="E52" i="5"/>
  <c r="F51" i="5"/>
  <c r="E51" i="5"/>
  <c r="F50" i="5"/>
  <c r="E50" i="5"/>
  <c r="F49" i="5"/>
  <c r="E49" i="5"/>
  <c r="F48" i="5"/>
  <c r="E48" i="5"/>
  <c r="F47" i="5"/>
  <c r="E47" i="5"/>
  <c r="F46" i="5"/>
  <c r="E46" i="5"/>
  <c r="F45" i="5"/>
  <c r="E45" i="5"/>
  <c r="F44" i="5"/>
  <c r="E44" i="5"/>
  <c r="F43" i="5"/>
  <c r="E43" i="5"/>
  <c r="F42" i="5"/>
  <c r="E42" i="5"/>
  <c r="F41" i="5"/>
  <c r="E41" i="5"/>
  <c r="F40" i="5"/>
  <c r="E40" i="5"/>
  <c r="T39" i="5"/>
  <c r="F27" i="3"/>
  <c r="F28" i="3"/>
  <c r="T68" i="5"/>
  <c r="F33" i="3"/>
  <c r="F35" i="3"/>
  <c r="E66" i="5"/>
  <c r="F36" i="3"/>
  <c r="F32" i="3"/>
  <c r="D66" i="5"/>
  <c r="U66" i="5"/>
  <c r="C66" i="5"/>
  <c r="C69" i="5"/>
  <c r="I36" i="3"/>
  <c r="I29" i="3"/>
  <c r="W69" i="5"/>
  <c r="M66" i="5"/>
  <c r="G66" i="5"/>
  <c r="B42" i="3"/>
  <c r="S66" i="5"/>
  <c r="F26" i="3"/>
  <c r="F34" i="3"/>
  <c r="D69" i="5"/>
  <c r="F25" i="3"/>
  <c r="F29" i="3"/>
  <c r="F66" i="5"/>
  <c r="T66" i="5"/>
  <c r="B40" i="3"/>
  <c r="F18" i="6" l="1"/>
  <c r="F19" i="6"/>
  <c r="E34" i="3"/>
  <c r="E35" i="3" s="1"/>
  <c r="E36" i="3" s="1"/>
  <c r="N39" i="5"/>
  <c r="M39" i="5"/>
  <c r="L39" i="5"/>
  <c r="K39" i="5"/>
  <c r="J39" i="5"/>
  <c r="Q39" i="5"/>
  <c r="I39" i="5"/>
  <c r="R39" i="5"/>
  <c r="P39" i="5"/>
  <c r="H39" i="5"/>
  <c r="O39" i="5"/>
  <c r="M4" i="5"/>
  <c r="P4" i="5"/>
  <c r="H4" i="5"/>
  <c r="O4" i="5"/>
  <c r="G4" i="5"/>
  <c r="N4" i="5"/>
  <c r="L4" i="5"/>
  <c r="K4" i="5"/>
  <c r="R4" i="5"/>
  <c r="J4" i="5"/>
  <c r="Q4" i="5"/>
  <c r="W40" i="5"/>
  <c r="D41" i="5" l="1" a="1"/>
  <c r="D41" i="5" s="1"/>
  <c r="C41" i="5" a="1"/>
  <c r="C41" i="5" s="1"/>
  <c r="S40" i="5"/>
  <c r="T40" i="5" s="1"/>
  <c r="B8" i="15"/>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B722" i="15" s="1"/>
  <c r="B723" i="15" s="1"/>
  <c r="B724" i="15" s="1"/>
  <c r="B725" i="15" s="1"/>
  <c r="B726" i="15" s="1"/>
  <c r="B727" i="15" s="1"/>
  <c r="B728" i="15" s="1"/>
  <c r="B729" i="15" s="1"/>
  <c r="B730" i="15" s="1"/>
  <c r="B731" i="15" s="1"/>
  <c r="B732" i="15" s="1"/>
  <c r="B733" i="15" s="1"/>
  <c r="B734" i="15" s="1"/>
  <c r="B735" i="15" s="1"/>
  <c r="B736" i="15" s="1"/>
  <c r="B737" i="15" s="1"/>
  <c r="B738" i="15" s="1"/>
  <c r="B739" i="15" s="1"/>
  <c r="B740" i="15" s="1"/>
  <c r="B741" i="15" s="1"/>
  <c r="B742" i="15" s="1"/>
  <c r="B743" i="15" s="1"/>
  <c r="B744" i="15" s="1"/>
  <c r="B745" i="15" s="1"/>
  <c r="B746" i="15" s="1"/>
  <c r="B747" i="15" s="1"/>
  <c r="B748" i="15" s="1"/>
  <c r="B749" i="15" s="1"/>
  <c r="B750" i="15" s="1"/>
  <c r="B751" i="15" s="1"/>
  <c r="B752" i="15" s="1"/>
  <c r="B753" i="15" s="1"/>
  <c r="B754" i="15" s="1"/>
  <c r="B755" i="15" s="1"/>
  <c r="B756" i="15" s="1"/>
  <c r="B757" i="15" s="1"/>
  <c r="B758" i="15" s="1"/>
  <c r="B759" i="15" s="1"/>
  <c r="B760" i="15" s="1"/>
  <c r="B761" i="15" s="1"/>
  <c r="B762" i="15" s="1"/>
  <c r="B763" i="15" s="1"/>
  <c r="B764" i="15" s="1"/>
  <c r="B765" i="15" s="1"/>
  <c r="B766" i="15" s="1"/>
  <c r="B767" i="15" s="1"/>
  <c r="B768" i="15" s="1"/>
  <c r="B769" i="15" s="1"/>
  <c r="B770" i="15" s="1"/>
  <c r="B771" i="15" s="1"/>
  <c r="B772" i="15" s="1"/>
  <c r="B773" i="15" s="1"/>
  <c r="B774" i="15" s="1"/>
  <c r="B775" i="15" s="1"/>
  <c r="B776" i="15" s="1"/>
  <c r="B777" i="15" s="1"/>
  <c r="B778" i="15" s="1"/>
  <c r="B779" i="15" s="1"/>
  <c r="B780" i="15" s="1"/>
  <c r="B781" i="15" s="1"/>
  <c r="B782" i="15" s="1"/>
  <c r="B783" i="15" s="1"/>
  <c r="B784" i="15" s="1"/>
  <c r="B785" i="15" s="1"/>
  <c r="B786" i="15" s="1"/>
  <c r="B787" i="15" s="1"/>
  <c r="B788" i="15" s="1"/>
  <c r="B789" i="15" s="1"/>
  <c r="B790" i="15" s="1"/>
  <c r="B791" i="15" s="1"/>
  <c r="B792" i="15" s="1"/>
  <c r="B793" i="15" s="1"/>
  <c r="B794" i="15" s="1"/>
  <c r="B795" i="15" s="1"/>
  <c r="B796" i="15" s="1"/>
  <c r="B797" i="15" s="1"/>
  <c r="B798" i="15" s="1"/>
  <c r="B799" i="15" s="1"/>
  <c r="B800" i="15" s="1"/>
  <c r="B801" i="15" s="1"/>
  <c r="B802" i="15" s="1"/>
  <c r="B803" i="15" s="1"/>
  <c r="B804" i="15" s="1"/>
  <c r="B805" i="15" s="1"/>
  <c r="B806" i="15" s="1"/>
  <c r="B807" i="15" s="1"/>
  <c r="B808" i="15" s="1"/>
  <c r="B809" i="15" s="1"/>
  <c r="B810" i="15" s="1"/>
  <c r="B811" i="15" s="1"/>
  <c r="B812" i="15" s="1"/>
  <c r="B813" i="15" s="1"/>
  <c r="B814" i="15" s="1"/>
  <c r="B815" i="15" s="1"/>
  <c r="B816" i="15" s="1"/>
  <c r="B817" i="15" s="1"/>
  <c r="B818" i="15" s="1"/>
  <c r="B819" i="15" s="1"/>
  <c r="B820" i="15" s="1"/>
  <c r="B821" i="15" s="1"/>
  <c r="B822" i="15" s="1"/>
  <c r="B823" i="15" s="1"/>
  <c r="B824" i="15" s="1"/>
  <c r="B825" i="15" s="1"/>
  <c r="B826" i="15" s="1"/>
  <c r="B827" i="15" s="1"/>
  <c r="B828" i="15" s="1"/>
  <c r="B829" i="15" s="1"/>
  <c r="B830" i="15" s="1"/>
  <c r="B831" i="15" s="1"/>
  <c r="B832" i="15" s="1"/>
  <c r="B833" i="15" s="1"/>
  <c r="B834" i="15" s="1"/>
  <c r="B835" i="15" s="1"/>
  <c r="B836" i="15" s="1"/>
  <c r="B837" i="15" s="1"/>
  <c r="B838" i="15" s="1"/>
  <c r="B839" i="15" s="1"/>
  <c r="B840" i="15" s="1"/>
  <c r="B841" i="15" s="1"/>
  <c r="B842" i="15" s="1"/>
  <c r="B843" i="15" s="1"/>
  <c r="B844" i="15" s="1"/>
  <c r="B845" i="15" s="1"/>
  <c r="B846" i="15" s="1"/>
  <c r="B847" i="15" s="1"/>
  <c r="B848" i="15" s="1"/>
  <c r="B849" i="15" s="1"/>
  <c r="B850" i="15" s="1"/>
  <c r="B851" i="15" s="1"/>
  <c r="B852" i="15" s="1"/>
  <c r="B853" i="15" s="1"/>
  <c r="B854" i="15" s="1"/>
  <c r="B855" i="15" s="1"/>
  <c r="B856" i="15" s="1"/>
  <c r="B857" i="15" s="1"/>
  <c r="B858" i="15" s="1"/>
  <c r="B859" i="15" s="1"/>
  <c r="B860" i="15" s="1"/>
  <c r="B861" i="15" s="1"/>
  <c r="B862" i="15" s="1"/>
  <c r="B863" i="15" s="1"/>
  <c r="B864" i="15" s="1"/>
  <c r="B865" i="15" s="1"/>
  <c r="B866" i="15" s="1"/>
  <c r="B867" i="15" s="1"/>
  <c r="B868" i="15" s="1"/>
  <c r="B869" i="15" s="1"/>
  <c r="B870" i="15" s="1"/>
  <c r="B871" i="15" s="1"/>
  <c r="B872" i="15" s="1"/>
  <c r="B873" i="15" s="1"/>
  <c r="B874" i="15" s="1"/>
  <c r="B875" i="15" s="1"/>
  <c r="B876" i="15" s="1"/>
  <c r="B877" i="15" s="1"/>
  <c r="B878" i="15" s="1"/>
  <c r="B879" i="15" s="1"/>
  <c r="B880" i="15" s="1"/>
  <c r="B881" i="15" s="1"/>
  <c r="B882" i="15" s="1"/>
  <c r="B883" i="15" s="1"/>
  <c r="B884" i="15" s="1"/>
  <c r="B885" i="15" s="1"/>
  <c r="B886" i="15" s="1"/>
  <c r="B887" i="15" s="1"/>
  <c r="B888" i="15" s="1"/>
  <c r="B889" i="15" s="1"/>
  <c r="B890" i="15" s="1"/>
  <c r="B891" i="15" s="1"/>
  <c r="B892" i="15" s="1"/>
  <c r="B893" i="15" s="1"/>
  <c r="B894" i="15" s="1"/>
  <c r="B895" i="15" s="1"/>
  <c r="B896" i="15" s="1"/>
  <c r="B897" i="15" s="1"/>
  <c r="B898" i="15" s="1"/>
  <c r="B899" i="15" s="1"/>
  <c r="B900" i="15" s="1"/>
  <c r="B901" i="15" s="1"/>
  <c r="B902" i="15" s="1"/>
  <c r="B903" i="15" s="1"/>
  <c r="B904" i="15" s="1"/>
  <c r="B905" i="15" s="1"/>
  <c r="B906" i="15" s="1"/>
  <c r="B907" i="15" s="1"/>
  <c r="B908" i="15" s="1"/>
  <c r="B909" i="15" s="1"/>
  <c r="B910" i="15" s="1"/>
  <c r="B911" i="15" s="1"/>
  <c r="B912" i="15" s="1"/>
  <c r="B913" i="15" s="1"/>
  <c r="B914" i="15" s="1"/>
  <c r="B915" i="15" s="1"/>
  <c r="B916" i="15" s="1"/>
  <c r="B917" i="15" s="1"/>
  <c r="B918" i="15" s="1"/>
  <c r="B919" i="15" s="1"/>
  <c r="B920" i="15" s="1"/>
  <c r="B921" i="15" s="1"/>
  <c r="B922" i="15" s="1"/>
  <c r="B923" i="15" s="1"/>
  <c r="B924" i="15" s="1"/>
  <c r="B925" i="15" s="1"/>
  <c r="B926" i="15" s="1"/>
  <c r="B927" i="15" s="1"/>
  <c r="B928" i="15" s="1"/>
  <c r="B929" i="15" s="1"/>
  <c r="B930" i="15" s="1"/>
  <c r="B931" i="15" s="1"/>
  <c r="B932" i="15" s="1"/>
  <c r="B933" i="15" s="1"/>
  <c r="B934" i="15" s="1"/>
  <c r="B935" i="15" s="1"/>
  <c r="B936" i="15" s="1"/>
  <c r="B937" i="15" s="1"/>
  <c r="B938" i="15" s="1"/>
  <c r="B939" i="15" s="1"/>
  <c r="B940" i="15" s="1"/>
  <c r="B941" i="15" s="1"/>
  <c r="B942" i="15" s="1"/>
  <c r="B943" i="15" s="1"/>
  <c r="B944" i="15" s="1"/>
  <c r="B945" i="15" s="1"/>
  <c r="B946" i="15" s="1"/>
  <c r="B947" i="15" s="1"/>
  <c r="B948" i="15" s="1"/>
  <c r="B949" i="15" s="1"/>
  <c r="B950" i="15" s="1"/>
  <c r="B951" i="15" s="1"/>
  <c r="B952" i="15" s="1"/>
  <c r="B953" i="15" s="1"/>
  <c r="B954" i="15" s="1"/>
  <c r="B955" i="15" s="1"/>
  <c r="B956" i="15" s="1"/>
  <c r="B957" i="15" s="1"/>
  <c r="B958" i="15" s="1"/>
  <c r="B959" i="15" s="1"/>
  <c r="B960" i="15" s="1"/>
  <c r="B961" i="15" s="1"/>
  <c r="B962" i="15" s="1"/>
  <c r="B963" i="15" s="1"/>
  <c r="B964" i="15" s="1"/>
  <c r="B965" i="15" s="1"/>
  <c r="B966" i="15" s="1"/>
  <c r="B967" i="15" s="1"/>
  <c r="B968" i="15" s="1"/>
  <c r="B969" i="15" s="1"/>
  <c r="B970" i="15" s="1"/>
  <c r="B971" i="15" s="1"/>
  <c r="B972" i="15" s="1"/>
  <c r="B973" i="15" s="1"/>
  <c r="B974" i="15" s="1"/>
  <c r="B975" i="15" s="1"/>
  <c r="B976" i="15" s="1"/>
  <c r="B977" i="15" s="1"/>
  <c r="B978" i="15" s="1"/>
  <c r="B979" i="15" s="1"/>
  <c r="B980" i="15" s="1"/>
  <c r="B981" i="15" s="1"/>
  <c r="B982" i="15" s="1"/>
  <c r="B983" i="15" s="1"/>
  <c r="B984" i="15" s="1"/>
  <c r="B985" i="15" s="1"/>
  <c r="B986" i="15" s="1"/>
  <c r="B987" i="15" s="1"/>
  <c r="B988" i="15" s="1"/>
  <c r="B989" i="15" s="1"/>
  <c r="B990" i="15" s="1"/>
  <c r="B991" i="15" s="1"/>
  <c r="B992" i="15" s="1"/>
  <c r="B993" i="15" s="1"/>
  <c r="B994" i="15" s="1"/>
  <c r="B995" i="15" s="1"/>
  <c r="B996" i="15" s="1"/>
  <c r="B997" i="15" s="1"/>
  <c r="B998" i="15" s="1"/>
  <c r="B999" i="15" s="1"/>
  <c r="B1000" i="15" s="1"/>
  <c r="B1001" i="15" s="1"/>
  <c r="B1002" i="15" s="1"/>
  <c r="B1003" i="15" s="1"/>
  <c r="B1004" i="15" s="1"/>
  <c r="B1005" i="15" s="1"/>
  <c r="B1006" i="15" s="1"/>
  <c r="B1007" i="15" s="1"/>
  <c r="B1008" i="15" s="1"/>
  <c r="B1009" i="15" s="1"/>
  <c r="B1010" i="15" s="1"/>
  <c r="B1011" i="15" s="1"/>
  <c r="B1012" i="15" s="1"/>
  <c r="B1013" i="15" s="1"/>
  <c r="B1014" i="15" s="1"/>
  <c r="B1015" i="15" s="1"/>
  <c r="B1016" i="15" s="1"/>
  <c r="B1017" i="15" s="1"/>
  <c r="B1018" i="15" s="1"/>
  <c r="B1019" i="15" s="1"/>
  <c r="B1020" i="15" s="1"/>
  <c r="B1021" i="15" s="1"/>
  <c r="B1022" i="15" s="1"/>
  <c r="B1023" i="15" s="1"/>
  <c r="B1024" i="15" s="1"/>
  <c r="B1025" i="15" s="1"/>
  <c r="B1026" i="15" s="1"/>
  <c r="B1027" i="15" s="1"/>
  <c r="B1028" i="15" s="1"/>
  <c r="B1029" i="15" s="1"/>
  <c r="B1030" i="15" s="1"/>
  <c r="B1031" i="15" s="1"/>
  <c r="B1032" i="15" s="1"/>
  <c r="B1033" i="15" s="1"/>
  <c r="B1034" i="15" s="1"/>
  <c r="B1035" i="15" s="1"/>
  <c r="B1036" i="15" s="1"/>
  <c r="B1037" i="15" s="1"/>
  <c r="B1038" i="15" s="1"/>
  <c r="B1039" i="15" s="1"/>
  <c r="B1040" i="15" s="1"/>
  <c r="B1041" i="15" s="1"/>
  <c r="B1042" i="15" s="1"/>
  <c r="B1043" i="15" s="1"/>
  <c r="B1044" i="15" s="1"/>
  <c r="B1045" i="15" s="1"/>
  <c r="B1046" i="15" s="1"/>
  <c r="B1047" i="15" s="1"/>
  <c r="B1048" i="15" s="1"/>
  <c r="B1049" i="15" s="1"/>
  <c r="B1050" i="15" s="1"/>
  <c r="B1051" i="15" s="1"/>
  <c r="B1052" i="15" s="1"/>
  <c r="B1053" i="15" s="1"/>
  <c r="B1054" i="15" s="1"/>
  <c r="B1055" i="15" s="1"/>
  <c r="B1056" i="15" s="1"/>
  <c r="B1057" i="15" s="1"/>
  <c r="B1058" i="15" s="1"/>
  <c r="B1059" i="15" s="1"/>
  <c r="B1060" i="15" s="1"/>
  <c r="B1061" i="15" s="1"/>
  <c r="B1062" i="15" s="1"/>
  <c r="B1063" i="15" s="1"/>
  <c r="B1064" i="15" s="1"/>
  <c r="B1065" i="15" s="1"/>
  <c r="B1066" i="15" s="1"/>
  <c r="B1067" i="15" s="1"/>
  <c r="B1068" i="15" s="1"/>
  <c r="B1069" i="15" s="1"/>
  <c r="B1070" i="15" s="1"/>
  <c r="B1071" i="15" s="1"/>
  <c r="B1072" i="15" s="1"/>
  <c r="B1073" i="15" s="1"/>
  <c r="B1074" i="15" s="1"/>
  <c r="B1075" i="15" s="1"/>
  <c r="B1076" i="15" s="1"/>
  <c r="B1077" i="15" s="1"/>
  <c r="B1078" i="15" s="1"/>
  <c r="B1079" i="15" s="1"/>
  <c r="B1080" i="15" s="1"/>
  <c r="B1081" i="15" s="1"/>
  <c r="B1082" i="15" s="1"/>
  <c r="B1083" i="15" s="1"/>
  <c r="B1084" i="15" s="1"/>
  <c r="B1085" i="15" s="1"/>
  <c r="B1086" i="15" s="1"/>
  <c r="B1087" i="15" s="1"/>
  <c r="B1088" i="15" s="1"/>
  <c r="B1089" i="15" s="1"/>
  <c r="B1090" i="15" s="1"/>
  <c r="B1091" i="15" s="1"/>
  <c r="B1092" i="15" s="1"/>
  <c r="B1093" i="15" s="1"/>
  <c r="B1094" i="15" s="1"/>
  <c r="B1095" i="15" s="1"/>
  <c r="B1096" i="15" s="1"/>
  <c r="B1097" i="15" s="1"/>
  <c r="B1098" i="15" s="1"/>
  <c r="B1099" i="15" s="1"/>
  <c r="B1100" i="15" s="1"/>
  <c r="B1101" i="15" s="1"/>
  <c r="B1102" i="15" s="1"/>
  <c r="B1103" i="15" s="1"/>
  <c r="B1104" i="15" s="1"/>
  <c r="B1105" i="15" s="1"/>
  <c r="B1106" i="15" s="1"/>
  <c r="B1107" i="15" s="1"/>
  <c r="B1108" i="15" s="1"/>
  <c r="B1109" i="15" s="1"/>
  <c r="B1110" i="15" s="1"/>
  <c r="B1111" i="15" s="1"/>
  <c r="B1112" i="15" s="1"/>
  <c r="B1113" i="15" s="1"/>
  <c r="B1114" i="15" s="1"/>
  <c r="B1115" i="15" s="1"/>
  <c r="B1116" i="15" s="1"/>
  <c r="B1117" i="15" s="1"/>
  <c r="B1118" i="15" s="1"/>
  <c r="B1119" i="15" s="1"/>
  <c r="B1120" i="15" s="1"/>
  <c r="B1121" i="15" s="1"/>
  <c r="B1122" i="15" s="1"/>
  <c r="B1123" i="15" s="1"/>
  <c r="B1124" i="15" s="1"/>
  <c r="B1125" i="15" s="1"/>
  <c r="B1126" i="15" s="1"/>
  <c r="B1127" i="15" s="1"/>
  <c r="B1128" i="15" s="1"/>
  <c r="B1129" i="15" s="1"/>
  <c r="B1130" i="15" s="1"/>
  <c r="B1131" i="15" s="1"/>
  <c r="B1132" i="15" s="1"/>
  <c r="B1133" i="15" s="1"/>
  <c r="B1134" i="15" s="1"/>
  <c r="B1135" i="15" s="1"/>
  <c r="B1136" i="15" s="1"/>
  <c r="B1137" i="15" s="1"/>
  <c r="B1138" i="15" s="1"/>
  <c r="B1139" i="15" s="1"/>
  <c r="B1140" i="15" s="1"/>
  <c r="B1141" i="15" s="1"/>
  <c r="B1142" i="15" s="1"/>
  <c r="B1143" i="15" s="1"/>
  <c r="B1144" i="15" s="1"/>
  <c r="B1145" i="15" s="1"/>
  <c r="B1146" i="15" s="1"/>
  <c r="B1147" i="15" s="1"/>
  <c r="B1148" i="15" s="1"/>
  <c r="B1149" i="15" s="1"/>
  <c r="B1150" i="15" s="1"/>
  <c r="B1151" i="15" s="1"/>
  <c r="B1152" i="15" s="1"/>
  <c r="B1153" i="15" s="1"/>
  <c r="B1154" i="15" s="1"/>
  <c r="B1155" i="15" s="1"/>
  <c r="B1156" i="15" s="1"/>
  <c r="B1157" i="15" s="1"/>
  <c r="B1158" i="15" s="1"/>
  <c r="B1159" i="15" s="1"/>
  <c r="B1160" i="15" s="1"/>
  <c r="B1161" i="15" s="1"/>
  <c r="B1162" i="15" s="1"/>
  <c r="B1163" i="15" s="1"/>
  <c r="B1164" i="15" s="1"/>
  <c r="B1165" i="15" s="1"/>
  <c r="B1166" i="15" s="1"/>
  <c r="B1167" i="15" s="1"/>
  <c r="B1168" i="15" s="1"/>
  <c r="B1169" i="15" s="1"/>
  <c r="B1170" i="15" s="1"/>
  <c r="B1171" i="15" s="1"/>
  <c r="B1172" i="15" s="1"/>
  <c r="B1173" i="15" s="1"/>
  <c r="B1174" i="15" s="1"/>
  <c r="B1175" i="15" s="1"/>
  <c r="B1176" i="15" s="1"/>
  <c r="B1177" i="15" s="1"/>
  <c r="B1178" i="15" s="1"/>
  <c r="B1179" i="15" s="1"/>
  <c r="B1180" i="15" s="1"/>
  <c r="B1181" i="15" s="1"/>
  <c r="B1182" i="15" s="1"/>
  <c r="B1183" i="15" s="1"/>
  <c r="B1184" i="15" s="1"/>
  <c r="B1185" i="15" s="1"/>
  <c r="B1186" i="15" s="1"/>
  <c r="B1187" i="15" s="1"/>
  <c r="B1188" i="15" s="1"/>
  <c r="B1189" i="15" s="1"/>
  <c r="B1190" i="15" s="1"/>
  <c r="B1191" i="15" s="1"/>
  <c r="B1192" i="15" s="1"/>
  <c r="B1193" i="15" s="1"/>
  <c r="B1194" i="15" s="1"/>
  <c r="B1195" i="15" s="1"/>
  <c r="B1196" i="15" s="1"/>
  <c r="B1197" i="15" s="1"/>
  <c r="B1198" i="15" s="1"/>
  <c r="B1199" i="15" s="1"/>
  <c r="B1200" i="15" s="1"/>
  <c r="B1201" i="15" s="1"/>
  <c r="B1202" i="15" s="1"/>
  <c r="B1203" i="15" s="1"/>
  <c r="B1204" i="15" s="1"/>
  <c r="B1205" i="15" s="1"/>
  <c r="B1206" i="15" s="1"/>
  <c r="B1207" i="15" s="1"/>
  <c r="B1208" i="15" s="1"/>
  <c r="B1209" i="15" s="1"/>
  <c r="B1210" i="15" s="1"/>
  <c r="B1211" i="15" s="1"/>
  <c r="B1212" i="15" s="1"/>
  <c r="B1213" i="15" s="1"/>
  <c r="B1214" i="15" s="1"/>
  <c r="B1215" i="15" s="1"/>
  <c r="B1216" i="15" s="1"/>
  <c r="B1217" i="15" s="1"/>
  <c r="B1218" i="15" s="1"/>
  <c r="B1219" i="15" s="1"/>
  <c r="B1220" i="15" s="1"/>
  <c r="B1221" i="15" s="1"/>
  <c r="B1222" i="15" s="1"/>
  <c r="B1223" i="15" s="1"/>
  <c r="B1224" i="15" s="1"/>
  <c r="B1225" i="15" s="1"/>
  <c r="B1226" i="15" s="1"/>
  <c r="B1227" i="15" s="1"/>
  <c r="B1228" i="15" s="1"/>
  <c r="B1229" i="15" s="1"/>
  <c r="B1230" i="15" s="1"/>
  <c r="B1231" i="15" s="1"/>
  <c r="B1232" i="15" s="1"/>
  <c r="B1233" i="15" s="1"/>
  <c r="B1234" i="15" s="1"/>
  <c r="B1235" i="15" s="1"/>
  <c r="B1236" i="15" s="1"/>
  <c r="B1237" i="15" s="1"/>
  <c r="B1238" i="15" s="1"/>
  <c r="B1239" i="15" s="1"/>
  <c r="B1240" i="15" s="1"/>
  <c r="B1241" i="15" s="1"/>
  <c r="B1242" i="15" s="1"/>
  <c r="B1243" i="15" s="1"/>
  <c r="B1244" i="15" s="1"/>
  <c r="B1245" i="15" s="1"/>
  <c r="B1246" i="15" s="1"/>
  <c r="B1247" i="15" s="1"/>
  <c r="B1248" i="15" s="1"/>
  <c r="B1249" i="15" s="1"/>
  <c r="B1250" i="15" s="1"/>
  <c r="B1251" i="15" s="1"/>
  <c r="B1252" i="15" s="1"/>
  <c r="B1253" i="15" s="1"/>
  <c r="B1254" i="15" s="1"/>
  <c r="B1255" i="15" s="1"/>
  <c r="B1256" i="15" s="1"/>
  <c r="B1257" i="15" s="1"/>
  <c r="B1258" i="15" s="1"/>
  <c r="B1259" i="15" s="1"/>
  <c r="B1260" i="15" s="1"/>
  <c r="B1261" i="15" s="1"/>
  <c r="B1262" i="15" s="1"/>
  <c r="B1263" i="15" s="1"/>
  <c r="B1264" i="15" s="1"/>
  <c r="B1265" i="15" s="1"/>
  <c r="B1266" i="15" s="1"/>
  <c r="B1267" i="15" s="1"/>
  <c r="B1268" i="15" s="1"/>
  <c r="B1269" i="15" s="1"/>
  <c r="B1270" i="15" s="1"/>
  <c r="B1271" i="15" s="1"/>
  <c r="B1272" i="15" s="1"/>
  <c r="B1273" i="15" s="1"/>
  <c r="B1274" i="15" s="1"/>
  <c r="B1275" i="15" s="1"/>
  <c r="B1276" i="15" s="1"/>
  <c r="B1277" i="15" s="1"/>
  <c r="B1278" i="15" s="1"/>
  <c r="B1279" i="15" s="1"/>
  <c r="B1280" i="15" s="1"/>
  <c r="B1281" i="15" s="1"/>
  <c r="B1282" i="15" s="1"/>
  <c r="B1283" i="15" s="1"/>
  <c r="B1284" i="15" s="1"/>
  <c r="B1285" i="15" s="1"/>
  <c r="B1286" i="15" s="1"/>
  <c r="B1287" i="15" s="1"/>
  <c r="B1288" i="15" s="1"/>
  <c r="B1289" i="15" s="1"/>
  <c r="B1290" i="15" s="1"/>
  <c r="B1291" i="15" s="1"/>
  <c r="B1292" i="15" s="1"/>
  <c r="B1293" i="15" s="1"/>
  <c r="B1294" i="15" s="1"/>
  <c r="B1295" i="15" s="1"/>
  <c r="B1296" i="15" s="1"/>
  <c r="B1297" i="15" s="1"/>
  <c r="B1298" i="15" s="1"/>
  <c r="B1299" i="15" s="1"/>
  <c r="B1300" i="15" s="1"/>
  <c r="B1301" i="15" s="1"/>
  <c r="B1302" i="15" s="1"/>
  <c r="B1303" i="15" s="1"/>
  <c r="B1304" i="15" s="1"/>
  <c r="B1305" i="15" s="1"/>
  <c r="B1306" i="15" s="1"/>
  <c r="B1307" i="15" s="1"/>
  <c r="B1308" i="15" s="1"/>
  <c r="B1309" i="15" s="1"/>
  <c r="B1310" i="15" s="1"/>
  <c r="B1311" i="15" s="1"/>
  <c r="B1312" i="15" s="1"/>
  <c r="B1313" i="15" s="1"/>
  <c r="B1314" i="15" s="1"/>
  <c r="B1315" i="15" s="1"/>
  <c r="B1316" i="15" s="1"/>
  <c r="B1317" i="15" s="1"/>
  <c r="B1318" i="15" s="1"/>
  <c r="B1319" i="15" s="1"/>
  <c r="B1320" i="15" s="1"/>
  <c r="B1321" i="15" s="1"/>
  <c r="B1322" i="15" s="1"/>
  <c r="B1323" i="15" s="1"/>
  <c r="B1324" i="15" s="1"/>
  <c r="B1325" i="15" s="1"/>
  <c r="B1326" i="15" s="1"/>
  <c r="B1327" i="15" s="1"/>
  <c r="B1328" i="15" s="1"/>
  <c r="B1329" i="15" s="1"/>
  <c r="B1330" i="15" s="1"/>
  <c r="B1331" i="15" s="1"/>
  <c r="B1332" i="15" s="1"/>
  <c r="B1333" i="15" s="1"/>
  <c r="B1334" i="15" s="1"/>
  <c r="B1335" i="15" s="1"/>
  <c r="B1336" i="15" s="1"/>
  <c r="B1337" i="15" s="1"/>
  <c r="B1338" i="15" s="1"/>
  <c r="B1339" i="15" s="1"/>
  <c r="B1340" i="15" s="1"/>
  <c r="B1341" i="15" s="1"/>
  <c r="B1342" i="15" s="1"/>
  <c r="B1343" i="15" s="1"/>
  <c r="B1344" i="15" s="1"/>
  <c r="B1345" i="15" s="1"/>
  <c r="B1346" i="15" s="1"/>
  <c r="B1347" i="15" s="1"/>
  <c r="B1348" i="15" s="1"/>
  <c r="B1349" i="15" s="1"/>
  <c r="B1350" i="15" s="1"/>
  <c r="B1351" i="15" s="1"/>
  <c r="B1352" i="15" s="1"/>
  <c r="B1353" i="15" s="1"/>
  <c r="B1354" i="15" s="1"/>
  <c r="B1355" i="15" s="1"/>
  <c r="B1356" i="15" s="1"/>
  <c r="B1357" i="15" s="1"/>
  <c r="B1358" i="15" s="1"/>
  <c r="B1359" i="15" s="1"/>
  <c r="B1360" i="15" s="1"/>
  <c r="B1361" i="15" s="1"/>
  <c r="B1362" i="15" s="1"/>
  <c r="B1363" i="15" s="1"/>
  <c r="B1364" i="15" s="1"/>
  <c r="B1365" i="15" s="1"/>
  <c r="B1366" i="15" s="1"/>
  <c r="B1367" i="15" s="1"/>
  <c r="B1368" i="15" s="1"/>
  <c r="B1369" i="15" s="1"/>
  <c r="B1370" i="15" s="1"/>
  <c r="B1371" i="15" s="1"/>
  <c r="B1372" i="15" s="1"/>
  <c r="B1373" i="15" s="1"/>
  <c r="B1374" i="15" s="1"/>
  <c r="B1375" i="15" s="1"/>
  <c r="B1376" i="15" s="1"/>
  <c r="B1377" i="15" s="1"/>
  <c r="B1378" i="15" s="1"/>
  <c r="B1379" i="15" s="1"/>
  <c r="B1380" i="15" s="1"/>
  <c r="B1381" i="15" s="1"/>
  <c r="B1382" i="15" s="1"/>
  <c r="B1383" i="15" s="1"/>
  <c r="B1384" i="15" s="1"/>
  <c r="B1385" i="15" s="1"/>
  <c r="B1386" i="15" s="1"/>
  <c r="B1387" i="15" s="1"/>
  <c r="B1388" i="15" s="1"/>
  <c r="B1389" i="15" s="1"/>
  <c r="B1390" i="15" s="1"/>
  <c r="B1391" i="15" s="1"/>
  <c r="B1392" i="15" s="1"/>
  <c r="B1393" i="15" s="1"/>
  <c r="B1394" i="15" s="1"/>
  <c r="B1395" i="15" s="1"/>
  <c r="B1396" i="15" s="1"/>
  <c r="B1397" i="15" s="1"/>
  <c r="B1398" i="15" s="1"/>
  <c r="B1399" i="15" s="1"/>
  <c r="B1400" i="15" s="1"/>
  <c r="B1401" i="15" s="1"/>
  <c r="B1402" i="15" s="1"/>
  <c r="B1403" i="15" s="1"/>
  <c r="B1404" i="15" s="1"/>
  <c r="B1405" i="15" s="1"/>
  <c r="B1406" i="15" s="1"/>
  <c r="B1407" i="15" s="1"/>
  <c r="B1408" i="15" s="1"/>
  <c r="B1409" i="15" s="1"/>
  <c r="B1410" i="15" s="1"/>
  <c r="B1411" i="15" s="1"/>
  <c r="B1412" i="15" s="1"/>
  <c r="B1413" i="15" s="1"/>
  <c r="B1414" i="15" s="1"/>
  <c r="B1415" i="15" s="1"/>
  <c r="B1416" i="15" s="1"/>
  <c r="B1417" i="15" s="1"/>
  <c r="B1418" i="15" s="1"/>
  <c r="B1419" i="15" s="1"/>
  <c r="B1420" i="15" s="1"/>
  <c r="B1421" i="15" s="1"/>
  <c r="B1422" i="15" s="1"/>
  <c r="B1423" i="15" s="1"/>
  <c r="B1424" i="15" s="1"/>
  <c r="B1425" i="15" s="1"/>
  <c r="B1426" i="15" s="1"/>
  <c r="B1427" i="15" s="1"/>
  <c r="B1428" i="15" s="1"/>
  <c r="B1429" i="15" s="1"/>
  <c r="B1430" i="15" s="1"/>
  <c r="B1431" i="15" s="1"/>
  <c r="B1432" i="15" s="1"/>
  <c r="B1433" i="15" s="1"/>
  <c r="B1434" i="15" s="1"/>
  <c r="B1435" i="15" s="1"/>
  <c r="B1436" i="15" s="1"/>
  <c r="B1437" i="15" s="1"/>
  <c r="B1438" i="15" s="1"/>
  <c r="B1439" i="15" s="1"/>
  <c r="B1440" i="15" s="1"/>
  <c r="B1441" i="15" s="1"/>
  <c r="B1442" i="15" s="1"/>
  <c r="B1443" i="15" s="1"/>
  <c r="B1444" i="15" s="1"/>
  <c r="B1445" i="15" s="1"/>
  <c r="B1446" i="15" s="1"/>
  <c r="B1447" i="15" s="1"/>
  <c r="B1448" i="15" s="1"/>
  <c r="B1449" i="15" s="1"/>
  <c r="B1450" i="15" s="1"/>
  <c r="B1451" i="15" s="1"/>
  <c r="B1452" i="15" s="1"/>
  <c r="B1453" i="15" s="1"/>
  <c r="B1454" i="15" s="1"/>
  <c r="B1455" i="15" s="1"/>
  <c r="B1456" i="15" s="1"/>
  <c r="B1457" i="15" s="1"/>
  <c r="B1458" i="15" s="1"/>
  <c r="B1459" i="15" s="1"/>
  <c r="B1460" i="15" s="1"/>
  <c r="B1461" i="15" s="1"/>
  <c r="B1462" i="15" s="1"/>
  <c r="B1463" i="15" s="1"/>
  <c r="B1464" i="15" s="1"/>
  <c r="B1465" i="15" s="1"/>
  <c r="B1466" i="15" s="1"/>
  <c r="B1467" i="15" s="1"/>
  <c r="B1468" i="15" s="1"/>
  <c r="B1469" i="15" s="1"/>
  <c r="B1470" i="15" s="1"/>
  <c r="B1471" i="15" s="1"/>
  <c r="B1472" i="15" s="1"/>
  <c r="B1473" i="15" s="1"/>
  <c r="B1474" i="15" s="1"/>
  <c r="B1475" i="15" s="1"/>
  <c r="B1476" i="15" s="1"/>
  <c r="B1477" i="15" s="1"/>
  <c r="B1478" i="15" s="1"/>
  <c r="B1479" i="15" s="1"/>
  <c r="B1480" i="15" s="1"/>
  <c r="B1481" i="15" s="1"/>
  <c r="B1482" i="15" s="1"/>
  <c r="B1483" i="15" s="1"/>
  <c r="B1484" i="15" s="1"/>
  <c r="B1485" i="15" s="1"/>
  <c r="B1486" i="15" s="1"/>
  <c r="B1487" i="15" s="1"/>
  <c r="B1488" i="15" s="1"/>
  <c r="B1489" i="15" s="1"/>
  <c r="B1490" i="15" s="1"/>
  <c r="B1491" i="15" s="1"/>
  <c r="B1492" i="15" s="1"/>
  <c r="B1493" i="15" s="1"/>
  <c r="B1494" i="15" s="1"/>
  <c r="B1495" i="15" s="1"/>
  <c r="B1496" i="15" s="1"/>
  <c r="B1497" i="15" s="1"/>
  <c r="B1498" i="15" s="1"/>
  <c r="B1499" i="15" s="1"/>
  <c r="B1500" i="15" s="1"/>
  <c r="B1501" i="15" s="1"/>
  <c r="B1502" i="15" s="1"/>
  <c r="B1503" i="15" s="1"/>
  <c r="B1504" i="15" s="1"/>
  <c r="B1505" i="15" s="1"/>
  <c r="B1506" i="15" s="1"/>
  <c r="B1507" i="15" s="1"/>
  <c r="B1508" i="15" s="1"/>
  <c r="B1509" i="15" s="1"/>
  <c r="B1510" i="15" s="1"/>
  <c r="B1511" i="15" s="1"/>
  <c r="B1512" i="15" s="1"/>
  <c r="B1513" i="15" s="1"/>
  <c r="B1514" i="15" s="1"/>
  <c r="B1515" i="15" s="1"/>
  <c r="B1516" i="15" s="1"/>
  <c r="B1517" i="15" s="1"/>
  <c r="B1518" i="15" s="1"/>
  <c r="B1519" i="15" s="1"/>
  <c r="B1520" i="15" s="1"/>
  <c r="B1521" i="15" s="1"/>
  <c r="B1522" i="15" s="1"/>
  <c r="B1523" i="15" s="1"/>
  <c r="B1524" i="15" s="1"/>
  <c r="B1525" i="15" s="1"/>
  <c r="B1526" i="15" s="1"/>
  <c r="B1527" i="15" s="1"/>
  <c r="B1528" i="15" s="1"/>
  <c r="B1529" i="15" s="1"/>
  <c r="B1530" i="15" s="1"/>
  <c r="B1531" i="15" s="1"/>
  <c r="B1532" i="15" s="1"/>
  <c r="B1533" i="15" s="1"/>
  <c r="B1534" i="15" s="1"/>
  <c r="B1535" i="15" s="1"/>
  <c r="B1536" i="15" s="1"/>
  <c r="B1537" i="15" s="1"/>
  <c r="B1538" i="15" s="1"/>
  <c r="B1539" i="15" s="1"/>
  <c r="B1540" i="15" s="1"/>
  <c r="B1541" i="15" s="1"/>
  <c r="B1542" i="15" s="1"/>
  <c r="B1543" i="15" s="1"/>
  <c r="B1544" i="15" s="1"/>
  <c r="B1545" i="15" s="1"/>
  <c r="B1546" i="15" s="1"/>
  <c r="B1547" i="15" s="1"/>
  <c r="B1548" i="15" s="1"/>
  <c r="B1549" i="15" s="1"/>
  <c r="B1550" i="15" s="1"/>
  <c r="B1551" i="15" s="1"/>
  <c r="B1552" i="15" s="1"/>
  <c r="B1553" i="15" s="1"/>
  <c r="B1554" i="15" s="1"/>
  <c r="B1555" i="15" s="1"/>
  <c r="B1556" i="15" s="1"/>
  <c r="B1557" i="15" s="1"/>
  <c r="B1558" i="15" s="1"/>
  <c r="B1559" i="15" s="1"/>
  <c r="B1560" i="15" s="1"/>
  <c r="B1561" i="15" s="1"/>
  <c r="B1562" i="15" s="1"/>
  <c r="B1563" i="15" s="1"/>
  <c r="B1564" i="15" s="1"/>
  <c r="B1565" i="15" s="1"/>
  <c r="B1566" i="15" s="1"/>
  <c r="B1567" i="15" s="1"/>
  <c r="B1568" i="15" s="1"/>
  <c r="B1569" i="15" s="1"/>
  <c r="B1570" i="15" s="1"/>
  <c r="B1571" i="15" s="1"/>
  <c r="B1572" i="15" s="1"/>
  <c r="B1573" i="15" s="1"/>
  <c r="B1574" i="15" s="1"/>
  <c r="B1575" i="15" s="1"/>
  <c r="B1576" i="15" s="1"/>
  <c r="B1577" i="15" s="1"/>
  <c r="B1578" i="15" s="1"/>
  <c r="B1579" i="15" s="1"/>
  <c r="B1580" i="15" s="1"/>
  <c r="B1581" i="15" s="1"/>
  <c r="B1582" i="15" s="1"/>
  <c r="B1583" i="15" s="1"/>
  <c r="B1584" i="15" s="1"/>
  <c r="B1585" i="15" s="1"/>
  <c r="B1586" i="15" s="1"/>
  <c r="B1587" i="15" s="1"/>
  <c r="B1588" i="15" s="1"/>
  <c r="B1589" i="15" s="1"/>
  <c r="B1590" i="15" s="1"/>
  <c r="B1591" i="15" s="1"/>
  <c r="B1592" i="15" s="1"/>
  <c r="B1593" i="15" s="1"/>
  <c r="B1594" i="15" s="1"/>
  <c r="B1595" i="15" s="1"/>
  <c r="B1596" i="15" s="1"/>
  <c r="B1597" i="15" s="1"/>
  <c r="B1598" i="15" s="1"/>
  <c r="B1599" i="15" s="1"/>
  <c r="B1600" i="15" s="1"/>
  <c r="B1601" i="15" s="1"/>
  <c r="B1602" i="15" s="1"/>
  <c r="B1603" i="15" s="1"/>
  <c r="B1604" i="15" s="1"/>
  <c r="B1605" i="15" s="1"/>
  <c r="B1606" i="15" s="1"/>
  <c r="B1607" i="15" s="1"/>
  <c r="B1608" i="15" s="1"/>
  <c r="B1609" i="15" s="1"/>
  <c r="B1610" i="15" s="1"/>
  <c r="B1611" i="15" s="1"/>
  <c r="B1612" i="15" s="1"/>
  <c r="B1613" i="15" s="1"/>
  <c r="B1614" i="15" s="1"/>
  <c r="B1615" i="15" s="1"/>
  <c r="B1616" i="15" s="1"/>
  <c r="B1617" i="15" s="1"/>
  <c r="B1618" i="15" s="1"/>
  <c r="B1619" i="15" s="1"/>
  <c r="B1620" i="15" s="1"/>
  <c r="B1621" i="15" s="1"/>
  <c r="B1622" i="15" s="1"/>
  <c r="B1623" i="15" s="1"/>
  <c r="B1624" i="15" s="1"/>
  <c r="B1625" i="15" s="1"/>
  <c r="B1626" i="15" s="1"/>
  <c r="B1627" i="15" s="1"/>
  <c r="B1628" i="15" s="1"/>
  <c r="B1629" i="15" s="1"/>
  <c r="B1630" i="15" s="1"/>
  <c r="B1631" i="15" s="1"/>
  <c r="B1632" i="15" s="1"/>
  <c r="B1633" i="15" s="1"/>
  <c r="B1634" i="15" s="1"/>
  <c r="B1635" i="15" s="1"/>
  <c r="B1636" i="15" s="1"/>
  <c r="B1637" i="15" s="1"/>
  <c r="B1638" i="15" s="1"/>
  <c r="B1639" i="15" s="1"/>
  <c r="B1640" i="15" s="1"/>
  <c r="B1641" i="15" s="1"/>
  <c r="B1642" i="15" s="1"/>
  <c r="B1643" i="15" s="1"/>
  <c r="B1644" i="15" s="1"/>
  <c r="B1645" i="15" s="1"/>
  <c r="B1646" i="15" s="1"/>
  <c r="B1647" i="15" s="1"/>
  <c r="B1648" i="15" s="1"/>
  <c r="B1649" i="15" s="1"/>
  <c r="B1650" i="15" s="1"/>
  <c r="B1651" i="15" s="1"/>
  <c r="B1652" i="15" s="1"/>
  <c r="B1653" i="15" s="1"/>
  <c r="B1654" i="15" s="1"/>
  <c r="B1655" i="15" s="1"/>
  <c r="B1656" i="15" s="1"/>
  <c r="B1657" i="15" s="1"/>
  <c r="B1658" i="15" s="1"/>
  <c r="B1659" i="15" s="1"/>
  <c r="B1660" i="15" s="1"/>
  <c r="B1661" i="15" s="1"/>
  <c r="B1662" i="15" s="1"/>
  <c r="B1663" i="15" s="1"/>
  <c r="B1664" i="15" s="1"/>
  <c r="B1665" i="15" s="1"/>
  <c r="B1666" i="15" s="1"/>
  <c r="B1667" i="15" s="1"/>
  <c r="B1668" i="15" s="1"/>
  <c r="B1669" i="15" s="1"/>
  <c r="B1670" i="15" s="1"/>
  <c r="B1671" i="15" s="1"/>
  <c r="B1672" i="15" s="1"/>
  <c r="B1673" i="15" s="1"/>
  <c r="B1674" i="15" s="1"/>
  <c r="B1675" i="15" s="1"/>
  <c r="B1676" i="15" s="1"/>
  <c r="B1677" i="15" s="1"/>
  <c r="B1678" i="15" s="1"/>
  <c r="B1679" i="15" s="1"/>
  <c r="B1680" i="15" s="1"/>
  <c r="B1681" i="15" s="1"/>
  <c r="B1682" i="15" s="1"/>
  <c r="B1683" i="15" s="1"/>
  <c r="B1684" i="15" s="1"/>
  <c r="B1685" i="15" s="1"/>
  <c r="B1686" i="15" s="1"/>
  <c r="B1687" i="15" s="1"/>
  <c r="B1688" i="15" s="1"/>
  <c r="B1689" i="15" s="1"/>
  <c r="B1690" i="15" s="1"/>
  <c r="B1691" i="15" s="1"/>
  <c r="B1692" i="15" s="1"/>
  <c r="B1693" i="15" s="1"/>
  <c r="B1694" i="15" s="1"/>
  <c r="B1695" i="15" s="1"/>
  <c r="B1696" i="15" s="1"/>
  <c r="B1697" i="15" s="1"/>
  <c r="B1698" i="15" s="1"/>
  <c r="B1699" i="15" s="1"/>
  <c r="B1700" i="15" s="1"/>
  <c r="B1701" i="15" s="1"/>
  <c r="B1702" i="15" s="1"/>
  <c r="B1703" i="15" s="1"/>
  <c r="B1704" i="15" s="1"/>
  <c r="B1705" i="15" s="1"/>
  <c r="B1706" i="15" s="1"/>
  <c r="B1707" i="15" s="1"/>
  <c r="B1708" i="15" s="1"/>
  <c r="B1709" i="15" s="1"/>
  <c r="B1710" i="15" s="1"/>
  <c r="B1711" i="15" s="1"/>
  <c r="B1712" i="15" s="1"/>
  <c r="B1713" i="15" s="1"/>
  <c r="B1714" i="15" s="1"/>
  <c r="B1715" i="15" s="1"/>
  <c r="B1716" i="15" s="1"/>
  <c r="B1717" i="15" s="1"/>
  <c r="B1718" i="15" s="1"/>
  <c r="B1719" i="15" s="1"/>
  <c r="B1720" i="15" s="1"/>
  <c r="B1721" i="15" s="1"/>
  <c r="B1722" i="15" s="1"/>
  <c r="B1723" i="15" s="1"/>
  <c r="B1724" i="15" s="1"/>
  <c r="B1725" i="15" s="1"/>
  <c r="B1726" i="15" s="1"/>
  <c r="B1727" i="15" s="1"/>
  <c r="B1728" i="15" s="1"/>
  <c r="B1729" i="15" s="1"/>
  <c r="B1730" i="15" s="1"/>
  <c r="B1731" i="15" s="1"/>
  <c r="B1732" i="15" s="1"/>
  <c r="B1733" i="15" s="1"/>
  <c r="B1734" i="15" s="1"/>
  <c r="B1735" i="15" s="1"/>
  <c r="B1736" i="15" s="1"/>
  <c r="B1737" i="15" s="1"/>
  <c r="B1738" i="15" s="1"/>
  <c r="B1739" i="15" s="1"/>
  <c r="B1740" i="15" s="1"/>
  <c r="B1741" i="15" s="1"/>
  <c r="B1742" i="15" s="1"/>
  <c r="B1743" i="15" s="1"/>
  <c r="B1744" i="15" s="1"/>
  <c r="B1745" i="15" s="1"/>
  <c r="B1746" i="15" s="1"/>
  <c r="B1747" i="15" s="1"/>
  <c r="B1748" i="15" s="1"/>
  <c r="B1749" i="15" s="1"/>
  <c r="B1750" i="15" s="1"/>
  <c r="B1751" i="15" s="1"/>
  <c r="B1752" i="15" s="1"/>
  <c r="B1753" i="15" s="1"/>
  <c r="B1754" i="15" s="1"/>
  <c r="B1755" i="15" s="1"/>
  <c r="B1756" i="15" s="1"/>
  <c r="B1757" i="15" s="1"/>
  <c r="B1758" i="15" s="1"/>
  <c r="B1759" i="15" s="1"/>
  <c r="B1760" i="15" s="1"/>
  <c r="B1761" i="15" s="1"/>
  <c r="B1762" i="15" s="1"/>
  <c r="B1763" i="15" s="1"/>
  <c r="B1764" i="15" s="1"/>
  <c r="B1765" i="15" s="1"/>
  <c r="B1766" i="15" s="1"/>
  <c r="B1767" i="15" s="1"/>
  <c r="B1768" i="15" s="1"/>
  <c r="B1769" i="15" s="1"/>
  <c r="B1770" i="15" s="1"/>
  <c r="B1771" i="15" s="1"/>
  <c r="B1772" i="15" s="1"/>
  <c r="B1773" i="15" s="1"/>
  <c r="B1774" i="15" s="1"/>
  <c r="B1775" i="15" s="1"/>
  <c r="B1776" i="15" s="1"/>
  <c r="B1777" i="15" s="1"/>
  <c r="B1778" i="15" s="1"/>
  <c r="B1779" i="15" s="1"/>
  <c r="B1780" i="15" s="1"/>
  <c r="B1781" i="15" s="1"/>
  <c r="B1782" i="15" s="1"/>
  <c r="B1783" i="15" s="1"/>
  <c r="B1784" i="15" s="1"/>
  <c r="B1785" i="15" s="1"/>
  <c r="B1786" i="15" s="1"/>
  <c r="B1787" i="15" s="1"/>
  <c r="B1788" i="15" s="1"/>
  <c r="B1789" i="15" s="1"/>
  <c r="B1790" i="15" s="1"/>
  <c r="B1791" i="15" s="1"/>
  <c r="B1792" i="15" s="1"/>
  <c r="B1793" i="15" s="1"/>
  <c r="B1794" i="15" s="1"/>
  <c r="B1795" i="15" s="1"/>
  <c r="B1796" i="15" s="1"/>
  <c r="B1797" i="15" s="1"/>
  <c r="B1798" i="15" s="1"/>
  <c r="B1799" i="15" s="1"/>
  <c r="B1800" i="15" s="1"/>
  <c r="B1801" i="15" s="1"/>
  <c r="B1802" i="15" s="1"/>
  <c r="B1803" i="15" s="1"/>
  <c r="B1804" i="15" s="1"/>
  <c r="B1805" i="15" s="1"/>
  <c r="B1806" i="15" s="1"/>
  <c r="B1807" i="15" s="1"/>
  <c r="B1808" i="15" s="1"/>
  <c r="B1809" i="15" s="1"/>
  <c r="B1810" i="15" s="1"/>
  <c r="B1811" i="15" s="1"/>
  <c r="B1812" i="15" s="1"/>
  <c r="B1813" i="15" s="1"/>
  <c r="B1814" i="15" s="1"/>
  <c r="B1815" i="15" s="1"/>
  <c r="B1816" i="15" s="1"/>
  <c r="B1817" i="15" s="1"/>
  <c r="B1818" i="15" s="1"/>
  <c r="B1819" i="15" s="1"/>
  <c r="B1820" i="15" s="1"/>
  <c r="B1821" i="15" s="1"/>
  <c r="B1822" i="15" s="1"/>
  <c r="B1823" i="15" s="1"/>
  <c r="B1824" i="15" s="1"/>
  <c r="B1825" i="15" s="1"/>
  <c r="B1826" i="15" s="1"/>
  <c r="B1827" i="15" s="1"/>
  <c r="B1828" i="15" s="1"/>
  <c r="B1829" i="15" s="1"/>
  <c r="B1830" i="15" s="1"/>
  <c r="B1831" i="15" s="1"/>
  <c r="B1832" i="15" s="1"/>
  <c r="B1833" i="15" s="1"/>
  <c r="B1834" i="15" s="1"/>
  <c r="B1835" i="15" s="1"/>
  <c r="B1836" i="15" s="1"/>
  <c r="B1837" i="15" s="1"/>
  <c r="B1838" i="15" s="1"/>
  <c r="B1839" i="15" s="1"/>
  <c r="B1840" i="15" s="1"/>
  <c r="B1841" i="15" s="1"/>
  <c r="B1842" i="15" s="1"/>
  <c r="B1843" i="15" s="1"/>
  <c r="B1844" i="15" s="1"/>
  <c r="B1845" i="15" s="1"/>
  <c r="B1846" i="15" s="1"/>
  <c r="B1847" i="15" s="1"/>
  <c r="B1848" i="15" s="1"/>
  <c r="B1849" i="15" s="1"/>
  <c r="B1850" i="15" s="1"/>
  <c r="B1851" i="15" s="1"/>
  <c r="B1852" i="15" s="1"/>
  <c r="B1853" i="15" s="1"/>
  <c r="B1854" i="15" s="1"/>
  <c r="B1855" i="15" s="1"/>
  <c r="B1856" i="15" s="1"/>
  <c r="B1857" i="15" s="1"/>
  <c r="B1858" i="15" s="1"/>
  <c r="B1859" i="15" s="1"/>
  <c r="B1860" i="15" s="1"/>
  <c r="B1861" i="15" s="1"/>
  <c r="B1862" i="15" s="1"/>
  <c r="B1863" i="15" s="1"/>
  <c r="B1864" i="15" s="1"/>
  <c r="B1865" i="15" s="1"/>
  <c r="B1866" i="15" s="1"/>
  <c r="B1867" i="15" s="1"/>
  <c r="B1868" i="15" s="1"/>
  <c r="B1869" i="15" s="1"/>
  <c r="B1870" i="15" s="1"/>
  <c r="B1871" i="15" s="1"/>
  <c r="B1872" i="15" s="1"/>
  <c r="B1873" i="15" s="1"/>
  <c r="B1874" i="15" s="1"/>
  <c r="B1875" i="15" s="1"/>
  <c r="B1876" i="15" s="1"/>
  <c r="B1877" i="15" s="1"/>
  <c r="B1878" i="15" s="1"/>
  <c r="B1879" i="15" s="1"/>
  <c r="B1880" i="15" s="1"/>
  <c r="B1881" i="15" s="1"/>
  <c r="B1882" i="15" s="1"/>
  <c r="B1883" i="15" s="1"/>
  <c r="B1884" i="15" s="1"/>
  <c r="B1885" i="15" s="1"/>
  <c r="B1886" i="15" s="1"/>
  <c r="B1887" i="15" s="1"/>
  <c r="B1888" i="15" s="1"/>
  <c r="B1889" i="15" s="1"/>
  <c r="B1890" i="15" s="1"/>
  <c r="B1891" i="15" s="1"/>
  <c r="B1892" i="15" s="1"/>
  <c r="B1893" i="15" s="1"/>
  <c r="B1894" i="15" s="1"/>
  <c r="B1895" i="15" s="1"/>
  <c r="B1896" i="15" s="1"/>
  <c r="B1897" i="15" s="1"/>
  <c r="B1898" i="15" s="1"/>
  <c r="B1899" i="15" s="1"/>
  <c r="B1900" i="15" s="1"/>
  <c r="B1901" i="15" s="1"/>
  <c r="B1902" i="15" s="1"/>
  <c r="B1903" i="15" s="1"/>
  <c r="B1904" i="15" s="1"/>
  <c r="B1905" i="15" s="1"/>
  <c r="B1906" i="15" s="1"/>
  <c r="B1907" i="15" s="1"/>
  <c r="B1908" i="15" s="1"/>
  <c r="B1909" i="15" s="1"/>
  <c r="B1910" i="15" s="1"/>
  <c r="B1911" i="15" s="1"/>
  <c r="B1912" i="15" s="1"/>
  <c r="B1913" i="15" s="1"/>
  <c r="B1914" i="15" s="1"/>
  <c r="B1915" i="15" s="1"/>
  <c r="B1916" i="15" s="1"/>
  <c r="B1917" i="15" s="1"/>
  <c r="B1918" i="15" s="1"/>
  <c r="B1919" i="15" s="1"/>
  <c r="B1920" i="15" s="1"/>
  <c r="B1921" i="15" s="1"/>
  <c r="B1922" i="15" s="1"/>
  <c r="B1923" i="15" s="1"/>
  <c r="B1924" i="15" s="1"/>
  <c r="B1925" i="15" s="1"/>
  <c r="B1926" i="15" s="1"/>
  <c r="B1927" i="15" s="1"/>
  <c r="B1928" i="15" s="1"/>
  <c r="B1929" i="15" s="1"/>
  <c r="B1930" i="15" s="1"/>
  <c r="B1931" i="15" s="1"/>
  <c r="B1932" i="15" s="1"/>
  <c r="B1933" i="15" s="1"/>
  <c r="B1934" i="15" s="1"/>
  <c r="B1935" i="15" s="1"/>
  <c r="B1936" i="15" s="1"/>
  <c r="B1937" i="15" s="1"/>
  <c r="B1938" i="15" s="1"/>
  <c r="B1939" i="15" s="1"/>
  <c r="B1940" i="15" s="1"/>
  <c r="B1941" i="15" s="1"/>
  <c r="B1942" i="15" s="1"/>
  <c r="B1943" i="15" s="1"/>
  <c r="B1944" i="15" s="1"/>
  <c r="B1945" i="15" s="1"/>
  <c r="B1946" i="15" s="1"/>
  <c r="B1947" i="15" s="1"/>
  <c r="B1948" i="15" s="1"/>
  <c r="B1949" i="15" s="1"/>
  <c r="B1950" i="15" s="1"/>
  <c r="B1951" i="15" s="1"/>
  <c r="B1952" i="15" s="1"/>
  <c r="B1953" i="15" s="1"/>
  <c r="B1954" i="15" s="1"/>
  <c r="B1955" i="15" s="1"/>
  <c r="B1956" i="15" s="1"/>
  <c r="B1957" i="15" s="1"/>
  <c r="B1958" i="15" s="1"/>
  <c r="B1959" i="15" s="1"/>
  <c r="B1960" i="15" s="1"/>
  <c r="B1961" i="15" s="1"/>
  <c r="B1962" i="15" s="1"/>
  <c r="B1963" i="15" s="1"/>
  <c r="B1964" i="15" s="1"/>
  <c r="B1965" i="15" s="1"/>
  <c r="B1966" i="15" s="1"/>
  <c r="B1967" i="15" s="1"/>
  <c r="B1968" i="15" s="1"/>
  <c r="B1969" i="15" s="1"/>
  <c r="B1970" i="15" s="1"/>
  <c r="B1971" i="15" s="1"/>
  <c r="B1972" i="15" s="1"/>
  <c r="B1973" i="15" s="1"/>
  <c r="B1974" i="15" s="1"/>
  <c r="B1975" i="15" s="1"/>
  <c r="B1976" i="15" s="1"/>
  <c r="B1977" i="15" s="1"/>
  <c r="B1978" i="15" s="1"/>
  <c r="B1979" i="15" s="1"/>
  <c r="B1980" i="15" s="1"/>
  <c r="B1981" i="15" s="1"/>
  <c r="B1982" i="15" s="1"/>
  <c r="B1983" i="15" s="1"/>
  <c r="B1984" i="15" s="1"/>
  <c r="B1985" i="15" s="1"/>
  <c r="B1986" i="15" s="1"/>
  <c r="B1987" i="15" s="1"/>
  <c r="B1988" i="15" s="1"/>
  <c r="B1989" i="15" s="1"/>
  <c r="B1990" i="15" s="1"/>
  <c r="B1991" i="15" s="1"/>
  <c r="B1992" i="15" s="1"/>
  <c r="B1993" i="15" s="1"/>
  <c r="B1994" i="15" s="1"/>
  <c r="B1995" i="15" s="1"/>
  <c r="B1996" i="15" s="1"/>
  <c r="B1997" i="15" s="1"/>
  <c r="B1998" i="15" s="1"/>
  <c r="B1999" i="15" s="1"/>
  <c r="B2000" i="15" s="1"/>
  <c r="B2001" i="15" s="1"/>
  <c r="B2002" i="15" s="1"/>
  <c r="B2003" i="15" s="1"/>
  <c r="B2004" i="15" s="1"/>
  <c r="B2005" i="15" s="1"/>
  <c r="B2006" i="15" s="1"/>
  <c r="B2007" i="15" s="1"/>
  <c r="B2008" i="15" s="1"/>
  <c r="B2009" i="15" s="1"/>
  <c r="B2010" i="15" s="1"/>
  <c r="B2011" i="15" s="1"/>
  <c r="B2012" i="15" s="1"/>
  <c r="B2013" i="15" s="1"/>
  <c r="B2014" i="15" s="1"/>
  <c r="B2015" i="15" s="1"/>
  <c r="B2016" i="15" s="1"/>
  <c r="B2017" i="15" s="1"/>
  <c r="B2018" i="15" s="1"/>
  <c r="B2019" i="15" s="1"/>
  <c r="B2020" i="15" s="1"/>
  <c r="B2021" i="15" s="1"/>
  <c r="B2022" i="15" s="1"/>
  <c r="B2023" i="15" s="1"/>
  <c r="B2024" i="15" s="1"/>
  <c r="B2025" i="15" s="1"/>
  <c r="B2026" i="15" s="1"/>
  <c r="B2027" i="15" s="1"/>
  <c r="B2028" i="15" s="1"/>
  <c r="B2029" i="15" s="1"/>
  <c r="B2030" i="15" s="1"/>
  <c r="B2031" i="15" s="1"/>
  <c r="B2032" i="15" s="1"/>
  <c r="B2033" i="15" s="1"/>
  <c r="B2034" i="15" s="1"/>
  <c r="B2035" i="15" s="1"/>
  <c r="B2036" i="15" s="1"/>
  <c r="B2037" i="15" s="1"/>
  <c r="B2038" i="15" s="1"/>
  <c r="B2039" i="15" s="1"/>
  <c r="B2040" i="15" s="1"/>
  <c r="B2041" i="15" s="1"/>
  <c r="B2042" i="15" s="1"/>
  <c r="B2043" i="15" s="1"/>
  <c r="B2044" i="15" s="1"/>
  <c r="B2045" i="15" s="1"/>
  <c r="B2046" i="15" s="1"/>
  <c r="B2047" i="15" s="1"/>
  <c r="B2048" i="15" s="1"/>
  <c r="B2049" i="15" s="1"/>
  <c r="B2050" i="15" s="1"/>
  <c r="B2051" i="15" s="1"/>
  <c r="B2052" i="15" s="1"/>
  <c r="B2053" i="15" s="1"/>
  <c r="B2054" i="15" s="1"/>
  <c r="B2055" i="15" s="1"/>
  <c r="B2056" i="15" s="1"/>
  <c r="B2057" i="15" s="1"/>
  <c r="B2058" i="15" s="1"/>
  <c r="B2059" i="15" s="1"/>
  <c r="B2060" i="15" s="1"/>
  <c r="B2061" i="15" s="1"/>
  <c r="B2062" i="15" s="1"/>
  <c r="B2063" i="15" s="1"/>
  <c r="B2064" i="15" s="1"/>
  <c r="B2065" i="15" s="1"/>
  <c r="B2066" i="15" s="1"/>
  <c r="B2067" i="15" s="1"/>
  <c r="B2068" i="15" s="1"/>
  <c r="B2069" i="15" s="1"/>
  <c r="B2070" i="15" s="1"/>
  <c r="B2071" i="15" s="1"/>
  <c r="B2072" i="15" s="1"/>
  <c r="B2073" i="15" s="1"/>
  <c r="B2074" i="15" s="1"/>
  <c r="B2075" i="15" s="1"/>
  <c r="B2076" i="15" s="1"/>
  <c r="B2077" i="15" s="1"/>
  <c r="B2078" i="15" s="1"/>
  <c r="B2079" i="15" s="1"/>
  <c r="B2080" i="15" s="1"/>
  <c r="B2081" i="15" s="1"/>
  <c r="B2082" i="15" s="1"/>
  <c r="B2083" i="15" s="1"/>
  <c r="B2084" i="15" s="1"/>
  <c r="B2085" i="15" s="1"/>
  <c r="B2086" i="15" s="1"/>
  <c r="B2087" i="15" s="1"/>
  <c r="B2088" i="15" s="1"/>
  <c r="B2089" i="15" s="1"/>
  <c r="B2090" i="15" s="1"/>
  <c r="B2091" i="15" s="1"/>
  <c r="B2092" i="15" s="1"/>
  <c r="B2093" i="15" s="1"/>
  <c r="B2094" i="15" s="1"/>
  <c r="B2095" i="15" s="1"/>
  <c r="B2096" i="15" s="1"/>
  <c r="B2097" i="15" s="1"/>
  <c r="B2098" i="15" s="1"/>
  <c r="B2099" i="15" s="1"/>
  <c r="B2100" i="15" s="1"/>
  <c r="B2101" i="15" s="1"/>
  <c r="B2102" i="15" s="1"/>
  <c r="B2103" i="15" s="1"/>
  <c r="B2104" i="15" s="1"/>
  <c r="B2105" i="15" s="1"/>
  <c r="B2106" i="15" s="1"/>
  <c r="B2107" i="15" s="1"/>
  <c r="B2108" i="15" s="1"/>
  <c r="B2109" i="15" s="1"/>
  <c r="B2110" i="15" s="1"/>
  <c r="B2111" i="15" s="1"/>
  <c r="B2112" i="15" s="1"/>
  <c r="B2113" i="15" s="1"/>
  <c r="B2114" i="15" s="1"/>
  <c r="B2115" i="15" s="1"/>
  <c r="B2116" i="15" s="1"/>
  <c r="B2117" i="15" s="1"/>
  <c r="B2118" i="15" s="1"/>
  <c r="B2119" i="15" s="1"/>
  <c r="B2120" i="15" s="1"/>
  <c r="B2121" i="15" s="1"/>
  <c r="B2122" i="15" s="1"/>
  <c r="B2123" i="15" s="1"/>
  <c r="B2124" i="15" s="1"/>
  <c r="B2125" i="15" s="1"/>
  <c r="B2126" i="15" s="1"/>
  <c r="B2127" i="15" s="1"/>
  <c r="B2128" i="15" s="1"/>
  <c r="B2129" i="15" s="1"/>
  <c r="B2130" i="15" s="1"/>
  <c r="B2131" i="15" s="1"/>
  <c r="B2132" i="15" s="1"/>
  <c r="B2133" i="15" s="1"/>
  <c r="B2134" i="15" s="1"/>
  <c r="B2135" i="15" s="1"/>
  <c r="B2136" i="15" s="1"/>
  <c r="B2137" i="15" s="1"/>
  <c r="B2138" i="15" s="1"/>
  <c r="B2139" i="15" s="1"/>
  <c r="B2140" i="15" s="1"/>
  <c r="B2141" i="15" s="1"/>
  <c r="B2142" i="15" s="1"/>
  <c r="B2143" i="15" s="1"/>
  <c r="B2144" i="15" s="1"/>
  <c r="B2145" i="15" s="1"/>
  <c r="B2146" i="15" s="1"/>
  <c r="B2147" i="15" s="1"/>
  <c r="B2148" i="15" s="1"/>
  <c r="B2149" i="15" s="1"/>
  <c r="B2150" i="15" s="1"/>
  <c r="B2151" i="15" s="1"/>
  <c r="B2152" i="15" s="1"/>
  <c r="B2153" i="15" s="1"/>
  <c r="B2154" i="15" s="1"/>
  <c r="B2155" i="15" s="1"/>
  <c r="B2156" i="15" s="1"/>
  <c r="B2157" i="15" s="1"/>
  <c r="B2158" i="15" s="1"/>
  <c r="B2159" i="15" s="1"/>
  <c r="B2160" i="15" s="1"/>
  <c r="B2161" i="15" s="1"/>
  <c r="B2162" i="15" s="1"/>
  <c r="B2163" i="15" s="1"/>
  <c r="B2164" i="15" s="1"/>
  <c r="B2165" i="15" s="1"/>
  <c r="B2166" i="15" s="1"/>
  <c r="B2167" i="15" s="1"/>
  <c r="B2168" i="15" s="1"/>
  <c r="B2169" i="15" s="1"/>
  <c r="B2170" i="15" s="1"/>
  <c r="B2171" i="15" s="1"/>
  <c r="B2172" i="15" s="1"/>
  <c r="B2173" i="15" s="1"/>
  <c r="B2174" i="15" s="1"/>
  <c r="B2175" i="15" s="1"/>
  <c r="B2176" i="15" s="1"/>
  <c r="B2177" i="15" s="1"/>
  <c r="B2178" i="15" s="1"/>
  <c r="B2179" i="15" s="1"/>
  <c r="B2180" i="15" s="1"/>
  <c r="B2181" i="15" s="1"/>
  <c r="B2182" i="15" s="1"/>
  <c r="B2183" i="15" s="1"/>
  <c r="B2184" i="15" s="1"/>
  <c r="B2185" i="15" s="1"/>
  <c r="B2186" i="15" s="1"/>
  <c r="B2187" i="15" s="1"/>
  <c r="B2188" i="15" s="1"/>
  <c r="B2189" i="15" s="1"/>
  <c r="B2190" i="15" s="1"/>
  <c r="B2191" i="15" s="1"/>
  <c r="B2192" i="15" s="1"/>
  <c r="B2193" i="15" s="1"/>
  <c r="B2194" i="15" s="1"/>
  <c r="B2195" i="15" s="1"/>
  <c r="B2196" i="15" s="1"/>
  <c r="B2197" i="15" s="1"/>
  <c r="B2198" i="15" s="1"/>
  <c r="B2199" i="15" s="1"/>
  <c r="B2200" i="15" s="1"/>
  <c r="B2201" i="15" s="1"/>
  <c r="B2202" i="15" s="1"/>
  <c r="B2203" i="15" s="1"/>
  <c r="B2204" i="15" s="1"/>
  <c r="B2205" i="15" s="1"/>
  <c r="B2206" i="15" s="1"/>
  <c r="B2207" i="15" s="1"/>
  <c r="B2208" i="15" s="1"/>
  <c r="B2209" i="15" s="1"/>
  <c r="B2210" i="15" s="1"/>
  <c r="B2211" i="15" s="1"/>
  <c r="B2212" i="15" s="1"/>
  <c r="B2213" i="15" s="1"/>
  <c r="B2214" i="15" s="1"/>
  <c r="B2215" i="15" s="1"/>
  <c r="B2216" i="15" s="1"/>
  <c r="B2217" i="15" s="1"/>
  <c r="B2218" i="15" s="1"/>
  <c r="B2219" i="15" s="1"/>
  <c r="B2220" i="15" s="1"/>
  <c r="B2221" i="15" s="1"/>
  <c r="B2222" i="15" s="1"/>
  <c r="B2223" i="15" s="1"/>
  <c r="B2224" i="15" s="1"/>
  <c r="B2225" i="15" s="1"/>
  <c r="B2226" i="15" s="1"/>
  <c r="B2227" i="15" s="1"/>
  <c r="B2228" i="15" s="1"/>
  <c r="B2229" i="15" s="1"/>
  <c r="B2230" i="15" s="1"/>
  <c r="B2231" i="15" s="1"/>
  <c r="B2232" i="15" s="1"/>
  <c r="B2233" i="15" s="1"/>
  <c r="B2234" i="15" s="1"/>
  <c r="B2235" i="15" s="1"/>
  <c r="B2236" i="15" s="1"/>
  <c r="B2237" i="15" s="1"/>
  <c r="B2238" i="15" s="1"/>
  <c r="B2239" i="15" s="1"/>
  <c r="B2240" i="15" s="1"/>
  <c r="B2241" i="15" s="1"/>
  <c r="B2242" i="15" s="1"/>
  <c r="B2243" i="15" s="1"/>
  <c r="B2244" i="15" s="1"/>
  <c r="B2245" i="15" s="1"/>
  <c r="B2246" i="15" s="1"/>
  <c r="B2247" i="15" s="1"/>
  <c r="B2248" i="15" s="1"/>
  <c r="B2249" i="15" s="1"/>
  <c r="B2250" i="15" s="1"/>
  <c r="B2251" i="15" s="1"/>
  <c r="B2252" i="15" s="1"/>
  <c r="B2253" i="15" s="1"/>
  <c r="B2254" i="15" s="1"/>
  <c r="B2255" i="15" s="1"/>
  <c r="B2256" i="15" s="1"/>
  <c r="B2257" i="15" s="1"/>
  <c r="B2258" i="15" s="1"/>
  <c r="B2259" i="15" s="1"/>
  <c r="B2260" i="15" s="1"/>
  <c r="B2261" i="15" s="1"/>
  <c r="B2262" i="15" s="1"/>
  <c r="B2263" i="15" s="1"/>
  <c r="B2264" i="15" s="1"/>
  <c r="B2265" i="15" s="1"/>
  <c r="B2266" i="15" s="1"/>
  <c r="B2267" i="15" s="1"/>
  <c r="B2268" i="15" s="1"/>
  <c r="B2269" i="15" s="1"/>
  <c r="B2270" i="15" s="1"/>
  <c r="B2271" i="15" s="1"/>
  <c r="B2272" i="15" s="1"/>
  <c r="B2273" i="15" s="1"/>
  <c r="B2274" i="15" s="1"/>
  <c r="B2275" i="15" s="1"/>
  <c r="B2276" i="15" s="1"/>
  <c r="B2277" i="15" s="1"/>
  <c r="B2278" i="15" s="1"/>
  <c r="B2279" i="15" s="1"/>
  <c r="B2280" i="15" s="1"/>
  <c r="B2281" i="15" s="1"/>
  <c r="B2282" i="15" s="1"/>
  <c r="B2283" i="15" s="1"/>
  <c r="B2284" i="15" s="1"/>
  <c r="B2285" i="15" s="1"/>
  <c r="B2286" i="15" s="1"/>
  <c r="B2287" i="15" s="1"/>
  <c r="B2288" i="15" s="1"/>
  <c r="B2289" i="15" s="1"/>
  <c r="B2290" i="15" s="1"/>
  <c r="B2291" i="15" s="1"/>
  <c r="B2292" i="15" s="1"/>
  <c r="B2293" i="15" s="1"/>
  <c r="B2294" i="15" s="1"/>
  <c r="B2295" i="15" s="1"/>
  <c r="B2296" i="15" s="1"/>
  <c r="B2297" i="15" s="1"/>
  <c r="B2298" i="15" s="1"/>
  <c r="B2299" i="15" s="1"/>
  <c r="B2300" i="15" s="1"/>
  <c r="B2301" i="15" s="1"/>
  <c r="B2302" i="15" s="1"/>
  <c r="B2303" i="15" s="1"/>
  <c r="B2304" i="15" s="1"/>
  <c r="B2305" i="15" s="1"/>
  <c r="B2306" i="15" s="1"/>
  <c r="B2307" i="15" s="1"/>
  <c r="B2308" i="15" s="1"/>
  <c r="B2309" i="15" s="1"/>
  <c r="B2310" i="15" s="1"/>
  <c r="B2311" i="15" s="1"/>
  <c r="B2312" i="15" s="1"/>
  <c r="B2313" i="15" s="1"/>
  <c r="B2314" i="15" s="1"/>
  <c r="B2315" i="15" s="1"/>
  <c r="B2316" i="15" s="1"/>
  <c r="B2317" i="15" s="1"/>
  <c r="B2318" i="15" s="1"/>
  <c r="B2319" i="15" s="1"/>
  <c r="B2320" i="15" s="1"/>
  <c r="B2321" i="15" s="1"/>
  <c r="B2322" i="15" s="1"/>
  <c r="B2323" i="15" s="1"/>
  <c r="B2324" i="15" s="1"/>
  <c r="B2325" i="15" s="1"/>
  <c r="B2326" i="15" s="1"/>
  <c r="B2327" i="15" s="1"/>
  <c r="B2328" i="15" s="1"/>
  <c r="B2329" i="15" s="1"/>
  <c r="B2330" i="15" s="1"/>
  <c r="B2331" i="15" s="1"/>
  <c r="B2332" i="15" s="1"/>
  <c r="B2333" i="15" s="1"/>
  <c r="B2334" i="15" s="1"/>
  <c r="B2335" i="15" s="1"/>
  <c r="B2336" i="15" s="1"/>
  <c r="B2337" i="15" s="1"/>
  <c r="B2338" i="15" s="1"/>
  <c r="B2339" i="15" s="1"/>
  <c r="B2340" i="15" s="1"/>
  <c r="B2341" i="15" s="1"/>
  <c r="B2342" i="15" s="1"/>
  <c r="B2343" i="15" s="1"/>
  <c r="B2344" i="15" s="1"/>
  <c r="B2345" i="15" s="1"/>
  <c r="B2346" i="15" s="1"/>
  <c r="B2347" i="15" s="1"/>
  <c r="B2348" i="15" s="1"/>
  <c r="B2349" i="15" s="1"/>
  <c r="B2350" i="15" s="1"/>
  <c r="B2351" i="15" s="1"/>
  <c r="B2352" i="15" s="1"/>
  <c r="B2353" i="15" s="1"/>
  <c r="B2354" i="15" s="1"/>
  <c r="B2355" i="15" s="1"/>
  <c r="B2356" i="15" s="1"/>
  <c r="B2357" i="15" s="1"/>
  <c r="B2358" i="15" s="1"/>
  <c r="B2359" i="15" s="1"/>
  <c r="B2360" i="15" s="1"/>
  <c r="B2361" i="15" s="1"/>
  <c r="B2362" i="15" s="1"/>
  <c r="B2363" i="15" s="1"/>
  <c r="B2364" i="15" s="1"/>
  <c r="B2365" i="15" s="1"/>
  <c r="B2366" i="15" s="1"/>
  <c r="B2367" i="15" s="1"/>
  <c r="B2368" i="15" s="1"/>
  <c r="B2369" i="15" s="1"/>
  <c r="B2370" i="15" s="1"/>
  <c r="B2371" i="15" s="1"/>
  <c r="B2372" i="15" s="1"/>
  <c r="B2373" i="15" s="1"/>
  <c r="B2374" i="15" s="1"/>
  <c r="B2375" i="15" s="1"/>
  <c r="B2376" i="15" s="1"/>
  <c r="B2377" i="15" s="1"/>
  <c r="B2378" i="15" s="1"/>
  <c r="B2379" i="15" s="1"/>
  <c r="B2380" i="15" s="1"/>
  <c r="B2381" i="15" s="1"/>
  <c r="B2382" i="15" s="1"/>
  <c r="B2383" i="15" s="1"/>
  <c r="B2384" i="15" s="1"/>
  <c r="B2385" i="15" s="1"/>
  <c r="B2386" i="15" s="1"/>
  <c r="B2387" i="15" s="1"/>
  <c r="B2388" i="15" s="1"/>
  <c r="B2389" i="15" s="1"/>
  <c r="B2390" i="15" s="1"/>
  <c r="B2391" i="15" s="1"/>
  <c r="B2392" i="15" s="1"/>
  <c r="B2393" i="15" s="1"/>
  <c r="B2394" i="15" s="1"/>
  <c r="B2395" i="15" s="1"/>
  <c r="B2396" i="15" s="1"/>
  <c r="B2397" i="15" s="1"/>
  <c r="B2398" i="15" s="1"/>
  <c r="B2399" i="15" s="1"/>
  <c r="B2400" i="15" s="1"/>
  <c r="B2401" i="15" s="1"/>
  <c r="B2402" i="15" s="1"/>
  <c r="B2403" i="15" s="1"/>
  <c r="B2404" i="15" s="1"/>
  <c r="B2405" i="15" s="1"/>
  <c r="B2406" i="15" s="1"/>
  <c r="B2407" i="15" s="1"/>
  <c r="B2408" i="15" s="1"/>
  <c r="B2409" i="15" s="1"/>
  <c r="B2410" i="15" s="1"/>
  <c r="B2411" i="15" s="1"/>
  <c r="B2412" i="15" s="1"/>
  <c r="B2413" i="15" s="1"/>
  <c r="B2414" i="15" s="1"/>
  <c r="B2415" i="15" s="1"/>
  <c r="B2416" i="15" s="1"/>
  <c r="B2417" i="15" s="1"/>
  <c r="B2418" i="15" s="1"/>
  <c r="B2419" i="15" s="1"/>
  <c r="B2420" i="15" s="1"/>
  <c r="B2421" i="15" s="1"/>
  <c r="B2422" i="15" s="1"/>
  <c r="B2423" i="15" s="1"/>
  <c r="B2424" i="15" s="1"/>
  <c r="B2425" i="15" s="1"/>
  <c r="B2426" i="15" s="1"/>
  <c r="B2427" i="15" s="1"/>
  <c r="B2428" i="15" s="1"/>
  <c r="B2429" i="15" s="1"/>
  <c r="B2430" i="15" s="1"/>
  <c r="B2431" i="15" s="1"/>
  <c r="B2432" i="15" s="1"/>
  <c r="B2433" i="15" s="1"/>
  <c r="B2434" i="15" s="1"/>
  <c r="B2435" i="15" s="1"/>
  <c r="B2436" i="15" s="1"/>
  <c r="B2437" i="15" s="1"/>
  <c r="B2438" i="15" s="1"/>
  <c r="B2439" i="15" s="1"/>
  <c r="B2440" i="15" s="1"/>
  <c r="B2441" i="15" s="1"/>
  <c r="B2442" i="15" s="1"/>
  <c r="B2443" i="15" s="1"/>
  <c r="B2444" i="15" s="1"/>
  <c r="B2445" i="15" s="1"/>
  <c r="B2446" i="15" s="1"/>
  <c r="B2447" i="15" s="1"/>
  <c r="B2448" i="15" s="1"/>
  <c r="B2449" i="15" s="1"/>
  <c r="B2450" i="15" s="1"/>
  <c r="B2451" i="15" s="1"/>
  <c r="B2452" i="15" s="1"/>
  <c r="B2453" i="15" s="1"/>
  <c r="B2454" i="15" s="1"/>
  <c r="B2455" i="15" s="1"/>
  <c r="B2456" i="15" s="1"/>
  <c r="B2457" i="15" s="1"/>
  <c r="B2458" i="15" s="1"/>
  <c r="B2459" i="15" s="1"/>
  <c r="B2460" i="15" s="1"/>
  <c r="B2461" i="15" s="1"/>
  <c r="B2462" i="15" s="1"/>
  <c r="B2463" i="15" s="1"/>
  <c r="B2464" i="15" s="1"/>
  <c r="B2465" i="15" s="1"/>
  <c r="B2466" i="15" s="1"/>
  <c r="B2467" i="15" s="1"/>
  <c r="B2468" i="15" s="1"/>
  <c r="B2469" i="15" s="1"/>
  <c r="B2470" i="15" s="1"/>
  <c r="B2471" i="15" s="1"/>
  <c r="B2472" i="15" s="1"/>
  <c r="B2473" i="15" s="1"/>
  <c r="B2474" i="15" s="1"/>
  <c r="B2475" i="15" s="1"/>
  <c r="B2476" i="15" s="1"/>
  <c r="B2477" i="15" s="1"/>
  <c r="B2478" i="15" s="1"/>
  <c r="B2479" i="15" s="1"/>
  <c r="B2480" i="15" s="1"/>
  <c r="B2481" i="15" s="1"/>
  <c r="B2482" i="15" s="1"/>
  <c r="B2483" i="15" s="1"/>
  <c r="B2484" i="15" s="1"/>
  <c r="B2485" i="15" s="1"/>
  <c r="B2486" i="15" s="1"/>
  <c r="B2487" i="15" s="1"/>
  <c r="B2488" i="15" s="1"/>
  <c r="B2489" i="15" s="1"/>
  <c r="B2490" i="15" s="1"/>
  <c r="B2491" i="15" s="1"/>
  <c r="B2492" i="15" s="1"/>
  <c r="B2493" i="15" s="1"/>
  <c r="B2494" i="15" s="1"/>
  <c r="B2495" i="15" s="1"/>
  <c r="B2496" i="15" s="1"/>
  <c r="B2497" i="15" s="1"/>
  <c r="B2498" i="15" s="1"/>
  <c r="B2499" i="15" s="1"/>
  <c r="B2500" i="15" s="1"/>
  <c r="B2501" i="15" s="1"/>
  <c r="B2502" i="15" s="1"/>
  <c r="B2503" i="15" s="1"/>
  <c r="B2504" i="15" s="1"/>
  <c r="B2505" i="15" s="1"/>
  <c r="B2506" i="15" s="1"/>
  <c r="B2507" i="15" s="1"/>
  <c r="B2508" i="15" s="1"/>
  <c r="B2509" i="15" s="1"/>
  <c r="B2510" i="15" s="1"/>
  <c r="B2511" i="15" s="1"/>
  <c r="B2512" i="15" s="1"/>
  <c r="B2513" i="15" s="1"/>
  <c r="B2514" i="15" s="1"/>
  <c r="B2515" i="15" s="1"/>
  <c r="B2516" i="15" s="1"/>
  <c r="B2517" i="15" s="1"/>
  <c r="B2518" i="15" s="1"/>
  <c r="B2519" i="15" s="1"/>
  <c r="B2520" i="15" s="1"/>
  <c r="B2521" i="15" s="1"/>
  <c r="B2522" i="15" s="1"/>
  <c r="B2523" i="15" s="1"/>
  <c r="B2524" i="15" s="1"/>
  <c r="B2525" i="15" s="1"/>
  <c r="B2526" i="15" s="1"/>
  <c r="B2527" i="15" s="1"/>
  <c r="B2528" i="15" s="1"/>
  <c r="B2529" i="15" s="1"/>
  <c r="B2530" i="15" s="1"/>
  <c r="B2531" i="15" s="1"/>
  <c r="B2532" i="15" s="1"/>
  <c r="B2533" i="15" s="1"/>
  <c r="B2534" i="15" s="1"/>
  <c r="B2535" i="15" s="1"/>
  <c r="B2536" i="15" s="1"/>
  <c r="B2537" i="15" s="1"/>
  <c r="B2538" i="15" s="1"/>
  <c r="B2539" i="15" s="1"/>
  <c r="B2540" i="15" s="1"/>
  <c r="B2541" i="15" s="1"/>
  <c r="B2542" i="15" s="1"/>
  <c r="B2543" i="15" s="1"/>
  <c r="B2544" i="15" s="1"/>
  <c r="B2545" i="15" s="1"/>
  <c r="B2546" i="15" s="1"/>
  <c r="B2547" i="15" s="1"/>
  <c r="B2548" i="15" s="1"/>
  <c r="B2549" i="15" s="1"/>
  <c r="B2550" i="15" s="1"/>
  <c r="B2551" i="15" s="1"/>
  <c r="B2552" i="15" s="1"/>
  <c r="B2553" i="15" s="1"/>
  <c r="B2554" i="15" s="1"/>
  <c r="B2555" i="15" s="1"/>
  <c r="B2556" i="15" s="1"/>
  <c r="B2557" i="15" s="1"/>
  <c r="B2558" i="15" s="1"/>
  <c r="B2559" i="15" s="1"/>
  <c r="B2560" i="15" s="1"/>
  <c r="B2561" i="15" s="1"/>
  <c r="B2562" i="15" s="1"/>
  <c r="B2563" i="15" s="1"/>
  <c r="B2564" i="15" s="1"/>
  <c r="B2565" i="15" s="1"/>
  <c r="B2566" i="15" s="1"/>
  <c r="B2567" i="15" s="1"/>
  <c r="B2568" i="15" s="1"/>
  <c r="B2569" i="15" s="1"/>
  <c r="B2570" i="15" s="1"/>
  <c r="B2571" i="15" s="1"/>
  <c r="B2572" i="15" s="1"/>
  <c r="B2573" i="15" s="1"/>
  <c r="B2574" i="15" s="1"/>
  <c r="B2575" i="15" s="1"/>
  <c r="B2576" i="15" s="1"/>
  <c r="B2577" i="15" s="1"/>
  <c r="B2578" i="15" s="1"/>
  <c r="B2579" i="15" s="1"/>
  <c r="B2580" i="15" s="1"/>
  <c r="B2581" i="15" s="1"/>
  <c r="B2582" i="15" s="1"/>
  <c r="B2583" i="15" s="1"/>
  <c r="B2584" i="15" s="1"/>
  <c r="B2585" i="15" s="1"/>
  <c r="B2586" i="15" s="1"/>
  <c r="B2587" i="15" s="1"/>
  <c r="B2588" i="15" s="1"/>
  <c r="B2589" i="15" s="1"/>
  <c r="B2590" i="15" s="1"/>
  <c r="B2591" i="15" s="1"/>
  <c r="B2592" i="15" s="1"/>
  <c r="B2593" i="15" s="1"/>
  <c r="B2594" i="15" s="1"/>
  <c r="B2595" i="15" s="1"/>
  <c r="B2596" i="15" s="1"/>
  <c r="B2597" i="15" s="1"/>
  <c r="B2598" i="15" s="1"/>
  <c r="B2599" i="15" s="1"/>
  <c r="B2600" i="15" s="1"/>
  <c r="B2601" i="15" s="1"/>
  <c r="B2602" i="15" s="1"/>
  <c r="B2603" i="15" s="1"/>
  <c r="B2604" i="15" s="1"/>
  <c r="B2605" i="15" s="1"/>
  <c r="B2606" i="15" s="1"/>
  <c r="B2607" i="15" s="1"/>
  <c r="B2608" i="15" s="1"/>
  <c r="B2609" i="15" s="1"/>
  <c r="B2610" i="15" s="1"/>
  <c r="B2611" i="15" s="1"/>
  <c r="B2612" i="15" s="1"/>
  <c r="B2613" i="15" s="1"/>
  <c r="B2614" i="15" s="1"/>
  <c r="B2615" i="15" s="1"/>
  <c r="B2616" i="15" s="1"/>
  <c r="B2617" i="15" s="1"/>
  <c r="B2618" i="15" s="1"/>
  <c r="B2619" i="15" s="1"/>
  <c r="B2620" i="15" s="1"/>
  <c r="B2621" i="15" s="1"/>
  <c r="B2622" i="15" s="1"/>
  <c r="B2623" i="15" s="1"/>
  <c r="B2624" i="15" s="1"/>
  <c r="B2625" i="15" s="1"/>
  <c r="B2626" i="15" s="1"/>
  <c r="B2627" i="15" s="1"/>
  <c r="B2628" i="15" s="1"/>
  <c r="B2629" i="15" s="1"/>
  <c r="B2630" i="15" s="1"/>
  <c r="B2631" i="15" s="1"/>
  <c r="B2632" i="15" s="1"/>
  <c r="B2633" i="15" s="1"/>
  <c r="B2634" i="15" s="1"/>
  <c r="B2635" i="15" s="1"/>
  <c r="B2636" i="15" s="1"/>
  <c r="B2637" i="15" s="1"/>
  <c r="B2638" i="15" s="1"/>
  <c r="B2639" i="15" s="1"/>
  <c r="B2640" i="15" s="1"/>
  <c r="B2641" i="15" s="1"/>
  <c r="B2642" i="15" s="1"/>
  <c r="B2643" i="15" s="1"/>
  <c r="B2644" i="15" s="1"/>
  <c r="B2645" i="15" s="1"/>
  <c r="B2646" i="15" s="1"/>
  <c r="B2647" i="15" s="1"/>
  <c r="B2648" i="15" s="1"/>
  <c r="B2649" i="15" s="1"/>
  <c r="B2650" i="15" s="1"/>
  <c r="B2651" i="15" s="1"/>
  <c r="B2652" i="15" s="1"/>
  <c r="B2653" i="15" s="1"/>
  <c r="B2654" i="15" s="1"/>
  <c r="B2655" i="15" s="1"/>
  <c r="B2656" i="15" s="1"/>
  <c r="B2657" i="15" s="1"/>
  <c r="B2658" i="15" s="1"/>
  <c r="B2659" i="15" s="1"/>
  <c r="B2660" i="15" s="1"/>
  <c r="B2661" i="15" s="1"/>
  <c r="B2662" i="15" s="1"/>
  <c r="B2663" i="15" s="1"/>
  <c r="B2664" i="15" s="1"/>
  <c r="B2665" i="15" s="1"/>
  <c r="B2666" i="15" s="1"/>
  <c r="B2667" i="15" s="1"/>
  <c r="B2668" i="15" s="1"/>
  <c r="B2669" i="15" s="1"/>
  <c r="B2670" i="15" s="1"/>
  <c r="B2671" i="15" s="1"/>
  <c r="B2672" i="15" s="1"/>
  <c r="B2673" i="15" s="1"/>
  <c r="B2674" i="15" s="1"/>
  <c r="B2675" i="15" s="1"/>
  <c r="B2676" i="15" s="1"/>
  <c r="B2677" i="15" s="1"/>
  <c r="B2678" i="15" s="1"/>
  <c r="B2679" i="15" s="1"/>
  <c r="B2680" i="15" s="1"/>
  <c r="B2681" i="15" s="1"/>
  <c r="B2682" i="15" s="1"/>
  <c r="B2683" i="15" s="1"/>
  <c r="B2684" i="15" s="1"/>
  <c r="B2685" i="15" s="1"/>
  <c r="B2686" i="15" s="1"/>
  <c r="B2687" i="15" s="1"/>
  <c r="B2688" i="15" s="1"/>
  <c r="B2689" i="15" s="1"/>
  <c r="B2690" i="15" s="1"/>
  <c r="B2691" i="15" s="1"/>
  <c r="B2692" i="15" s="1"/>
  <c r="B2693" i="15" s="1"/>
  <c r="B2694" i="15" s="1"/>
  <c r="B2695" i="15" s="1"/>
  <c r="B2696" i="15" s="1"/>
  <c r="B2697" i="15" s="1"/>
  <c r="B2698" i="15" s="1"/>
  <c r="B2699" i="15" s="1"/>
  <c r="B2700" i="15" s="1"/>
  <c r="B2701" i="15" s="1"/>
  <c r="B2702" i="15" s="1"/>
  <c r="B2703" i="15" s="1"/>
  <c r="B2704" i="15" s="1"/>
  <c r="B2705" i="15" s="1"/>
  <c r="B2706" i="15" s="1"/>
  <c r="B2707" i="15" s="1"/>
  <c r="B2708" i="15" s="1"/>
  <c r="B2709" i="15" s="1"/>
  <c r="B2710" i="15" s="1"/>
  <c r="B2711" i="15" s="1"/>
  <c r="B2712" i="15" s="1"/>
  <c r="B2713" i="15" s="1"/>
  <c r="B2714" i="15" s="1"/>
  <c r="B2715" i="15" s="1"/>
  <c r="B2716" i="15" s="1"/>
  <c r="B2717" i="15" s="1"/>
  <c r="B2718" i="15" s="1"/>
  <c r="B2719" i="15" s="1"/>
  <c r="B2720" i="15" s="1"/>
  <c r="B2721" i="15" s="1"/>
  <c r="B2722" i="15" s="1"/>
  <c r="B2723" i="15" s="1"/>
  <c r="B2724" i="15" s="1"/>
  <c r="B2725" i="15" s="1"/>
  <c r="B2726" i="15" s="1"/>
  <c r="B2727" i="15" s="1"/>
  <c r="B2728" i="15" s="1"/>
  <c r="B2729" i="15" s="1"/>
  <c r="B2730" i="15" s="1"/>
  <c r="B2731" i="15" s="1"/>
  <c r="B2732" i="15" s="1"/>
  <c r="B2733" i="15" s="1"/>
  <c r="B2734" i="15" s="1"/>
  <c r="B2735" i="15" s="1"/>
  <c r="B2736" i="15" s="1"/>
  <c r="B2737" i="15" s="1"/>
  <c r="B2738" i="15" s="1"/>
  <c r="B2739" i="15" s="1"/>
  <c r="B2740" i="15" s="1"/>
  <c r="B2741" i="15" s="1"/>
  <c r="B2742" i="15" s="1"/>
  <c r="B2743" i="15" s="1"/>
  <c r="B2744" i="15" s="1"/>
  <c r="B2745" i="15" s="1"/>
  <c r="B2746" i="15" s="1"/>
  <c r="B2747" i="15" s="1"/>
  <c r="B2748" i="15" s="1"/>
  <c r="B2749" i="15" s="1"/>
  <c r="B2750" i="15" s="1"/>
  <c r="B2751" i="15" s="1"/>
  <c r="B2752" i="15" s="1"/>
  <c r="B2753" i="15" s="1"/>
  <c r="B2754" i="15" s="1"/>
  <c r="B2755" i="15" s="1"/>
  <c r="B2756" i="15" s="1"/>
  <c r="B2757" i="15" s="1"/>
  <c r="B2758" i="15" s="1"/>
  <c r="B2759" i="15" s="1"/>
  <c r="B2760" i="15" s="1"/>
  <c r="B2761" i="15" s="1"/>
  <c r="B2762" i="15" s="1"/>
  <c r="B2763" i="15" s="1"/>
  <c r="B2764" i="15" s="1"/>
  <c r="B2765" i="15" s="1"/>
  <c r="B2766" i="15" s="1"/>
  <c r="B2767" i="15" s="1"/>
  <c r="B2768" i="15" s="1"/>
  <c r="B2769" i="15" s="1"/>
  <c r="B2770" i="15" s="1"/>
  <c r="B2771" i="15" s="1"/>
  <c r="B2772" i="15" s="1"/>
  <c r="B2773" i="15" s="1"/>
  <c r="B2774" i="15" s="1"/>
  <c r="B2775" i="15" s="1"/>
  <c r="B2776" i="15" s="1"/>
  <c r="B2777" i="15" s="1"/>
  <c r="B2778" i="15" s="1"/>
  <c r="B2779" i="15" s="1"/>
  <c r="B2780" i="15" s="1"/>
  <c r="B2781" i="15" s="1"/>
  <c r="B2782" i="15" s="1"/>
  <c r="B2783" i="15" s="1"/>
  <c r="B2784" i="15" s="1"/>
  <c r="B2785" i="15" s="1"/>
  <c r="B2786" i="15" s="1"/>
  <c r="B2787" i="15" s="1"/>
  <c r="B2788" i="15" s="1"/>
  <c r="B2789" i="15" s="1"/>
  <c r="B2790" i="15" s="1"/>
  <c r="B2791" i="15" s="1"/>
  <c r="B2792" i="15" s="1"/>
  <c r="B2793" i="15" s="1"/>
  <c r="B2794" i="15" s="1"/>
  <c r="B2795" i="15" s="1"/>
  <c r="B2796" i="15" s="1"/>
  <c r="B2797" i="15" s="1"/>
  <c r="B2798" i="15" s="1"/>
  <c r="B2799" i="15" s="1"/>
  <c r="B2800" i="15" s="1"/>
  <c r="B2801" i="15" s="1"/>
  <c r="B2802" i="15" s="1"/>
  <c r="B2803" i="15" s="1"/>
  <c r="B2804" i="15" s="1"/>
  <c r="B2805" i="15" s="1"/>
  <c r="B2806" i="15" s="1"/>
  <c r="B2807" i="15" s="1"/>
  <c r="B2808" i="15" s="1"/>
  <c r="B2809" i="15" s="1"/>
  <c r="B2810" i="15" s="1"/>
  <c r="B2811" i="15" s="1"/>
  <c r="B2812" i="15" s="1"/>
  <c r="B2813" i="15" s="1"/>
  <c r="B2814" i="15" s="1"/>
  <c r="B2815" i="15" s="1"/>
  <c r="B2816" i="15" s="1"/>
  <c r="B2817" i="15" s="1"/>
  <c r="B2818" i="15" s="1"/>
  <c r="B2819" i="15" s="1"/>
  <c r="B2820" i="15" s="1"/>
  <c r="B2821" i="15" s="1"/>
  <c r="B2822" i="15" s="1"/>
  <c r="B2823" i="15" s="1"/>
  <c r="B2824" i="15" s="1"/>
  <c r="B2825" i="15" s="1"/>
  <c r="B2826" i="15" s="1"/>
  <c r="B2827" i="15" s="1"/>
  <c r="B2828" i="15" s="1"/>
  <c r="B2829" i="15" s="1"/>
  <c r="B2830" i="15" s="1"/>
  <c r="B2831" i="15" s="1"/>
  <c r="B2832" i="15" s="1"/>
  <c r="B2833" i="15" s="1"/>
  <c r="B2834" i="15" s="1"/>
  <c r="B2835" i="15" s="1"/>
  <c r="B2836" i="15" s="1"/>
  <c r="B2837" i="15" s="1"/>
  <c r="B2838" i="15" s="1"/>
  <c r="B2839" i="15" s="1"/>
  <c r="B2840" i="15" s="1"/>
  <c r="B2841" i="15" s="1"/>
  <c r="B2842" i="15" s="1"/>
  <c r="B2843" i="15" s="1"/>
  <c r="B2844" i="15" s="1"/>
  <c r="B2845" i="15" s="1"/>
  <c r="B2846" i="15" s="1"/>
  <c r="B2847" i="15" s="1"/>
  <c r="B2848" i="15" s="1"/>
  <c r="B2849" i="15" s="1"/>
  <c r="B2850" i="15" s="1"/>
  <c r="B2851" i="15" s="1"/>
  <c r="B2852" i="15" s="1"/>
  <c r="B2853" i="15" s="1"/>
  <c r="B2854" i="15" s="1"/>
  <c r="B2855" i="15" s="1"/>
  <c r="B2856" i="15" s="1"/>
  <c r="B2857" i="15" s="1"/>
  <c r="B2858" i="15" s="1"/>
  <c r="B2859" i="15" s="1"/>
  <c r="B2860" i="15" s="1"/>
  <c r="B2861" i="15" s="1"/>
  <c r="B2862" i="15" s="1"/>
  <c r="B2863" i="15" s="1"/>
  <c r="B2864" i="15" s="1"/>
  <c r="B2865" i="15" s="1"/>
  <c r="B2866" i="15" s="1"/>
  <c r="B2867" i="15" s="1"/>
  <c r="B2868" i="15" s="1"/>
  <c r="B2869" i="15" s="1"/>
  <c r="B2870" i="15" s="1"/>
  <c r="B2871" i="15" s="1"/>
  <c r="B2872" i="15" s="1"/>
  <c r="B2873" i="15" s="1"/>
  <c r="B2874" i="15" s="1"/>
  <c r="B2875" i="15" s="1"/>
  <c r="B2876" i="15" s="1"/>
  <c r="B2877" i="15" s="1"/>
  <c r="B2878" i="15" s="1"/>
  <c r="B2879" i="15" s="1"/>
  <c r="B2880" i="15" s="1"/>
  <c r="B2881" i="15" s="1"/>
  <c r="B2882" i="15" s="1"/>
  <c r="B2883" i="15" s="1"/>
  <c r="B2884" i="15" s="1"/>
  <c r="B2885" i="15" s="1"/>
  <c r="B2886" i="15" s="1"/>
  <c r="B2887" i="15" s="1"/>
  <c r="B2888" i="15" s="1"/>
  <c r="B2889" i="15" s="1"/>
  <c r="B2890" i="15" s="1"/>
  <c r="B2891" i="15" s="1"/>
  <c r="B2892" i="15" s="1"/>
  <c r="B2893" i="15" s="1"/>
  <c r="B2894" i="15" s="1"/>
  <c r="B2895" i="15" s="1"/>
  <c r="B2896" i="15" s="1"/>
  <c r="B2897" i="15" s="1"/>
  <c r="B2898" i="15" s="1"/>
  <c r="B2899" i="15" s="1"/>
  <c r="B2900" i="15" s="1"/>
  <c r="B2901" i="15" s="1"/>
  <c r="B2902" i="15" s="1"/>
  <c r="B2903" i="15" s="1"/>
  <c r="B2904" i="15" s="1"/>
  <c r="B2905" i="15" s="1"/>
  <c r="B2906" i="15" s="1"/>
  <c r="B2907" i="15" s="1"/>
  <c r="B2908" i="15" s="1"/>
  <c r="B2909" i="15" s="1"/>
  <c r="B2910" i="15" s="1"/>
  <c r="B2911" i="15" s="1"/>
  <c r="B2912" i="15" s="1"/>
  <c r="B2913" i="15" s="1"/>
  <c r="B2914" i="15" s="1"/>
  <c r="B2915" i="15" s="1"/>
  <c r="B2916" i="15" s="1"/>
  <c r="B2917" i="15" s="1"/>
  <c r="B2918" i="15" s="1"/>
  <c r="B2919" i="15" s="1"/>
  <c r="B2920" i="15" s="1"/>
  <c r="B2921" i="15" s="1"/>
  <c r="B2922" i="15" s="1"/>
  <c r="B2923" i="15" s="1"/>
  <c r="B2924" i="15" s="1"/>
  <c r="B2925" i="15" s="1"/>
  <c r="B2926" i="15" s="1"/>
  <c r="B2927" i="15" s="1"/>
  <c r="B2928" i="15" s="1"/>
  <c r="B2929" i="15" s="1"/>
  <c r="B2930" i="15" s="1"/>
  <c r="B2931" i="15" s="1"/>
  <c r="B2932" i="15" s="1"/>
  <c r="B2933" i="15" s="1"/>
  <c r="B2934" i="15" s="1"/>
  <c r="B2935" i="15" s="1"/>
  <c r="B2936" i="15" s="1"/>
  <c r="B2937" i="15" s="1"/>
  <c r="B2938" i="15" s="1"/>
  <c r="B2939" i="15" s="1"/>
  <c r="B2940" i="15" s="1"/>
  <c r="B2941" i="15" s="1"/>
  <c r="B2942" i="15" s="1"/>
  <c r="B2943" i="15" s="1"/>
  <c r="B2944" i="15" s="1"/>
  <c r="B2945" i="15" s="1"/>
  <c r="B2946" i="15" s="1"/>
  <c r="B2947" i="15" s="1"/>
  <c r="B2948" i="15" s="1"/>
  <c r="B2949" i="15" s="1"/>
  <c r="B2950" i="15" s="1"/>
  <c r="B2951" i="15" s="1"/>
  <c r="B2952" i="15" s="1"/>
  <c r="B2953" i="15" s="1"/>
  <c r="B2954" i="15" s="1"/>
  <c r="B2955" i="15" s="1"/>
  <c r="B2956" i="15" s="1"/>
  <c r="B2957" i="15" s="1"/>
  <c r="B2958" i="15" s="1"/>
  <c r="B2959" i="15" s="1"/>
  <c r="B2960" i="15" s="1"/>
  <c r="B2961" i="15" s="1"/>
  <c r="B2962" i="15" s="1"/>
  <c r="B2963" i="15" s="1"/>
  <c r="B2964" i="15" s="1"/>
  <c r="B2965" i="15" s="1"/>
  <c r="B2966" i="15" s="1"/>
  <c r="B2967" i="15" s="1"/>
  <c r="B2968" i="15" s="1"/>
  <c r="B2969" i="15" s="1"/>
  <c r="B2970" i="15" s="1"/>
  <c r="B2971" i="15" s="1"/>
  <c r="B2972" i="15" s="1"/>
  <c r="B2973" i="15" s="1"/>
  <c r="B2974" i="15" s="1"/>
  <c r="B2975" i="15" s="1"/>
  <c r="B2976" i="15" s="1"/>
  <c r="B2977" i="15" s="1"/>
  <c r="B2978" i="15" s="1"/>
  <c r="B2979" i="15" s="1"/>
  <c r="B2980" i="15" s="1"/>
  <c r="B2981" i="15" s="1"/>
  <c r="B2982" i="15" s="1"/>
  <c r="B2983" i="15" s="1"/>
  <c r="B2984" i="15" s="1"/>
  <c r="B2985" i="15" s="1"/>
  <c r="B2986" i="15" s="1"/>
  <c r="B2987" i="15" s="1"/>
  <c r="B2988" i="15" s="1"/>
  <c r="B2989" i="15" s="1"/>
  <c r="B2990" i="15" s="1"/>
  <c r="B2991" i="15" s="1"/>
  <c r="B2992" i="15" s="1"/>
  <c r="B2993" i="15" s="1"/>
  <c r="B2994" i="15" s="1"/>
  <c r="B2995" i="15" s="1"/>
  <c r="B2996" i="15" s="1"/>
  <c r="B2997" i="15" s="1"/>
  <c r="B2998" i="15" s="1"/>
  <c r="B2999" i="15" s="1"/>
  <c r="B3000" i="15" s="1"/>
  <c r="B3001" i="15" s="1"/>
  <c r="B3002" i="15" s="1"/>
  <c r="B3003" i="15" s="1"/>
  <c r="B3004" i="15" s="1"/>
  <c r="B3005" i="15" s="1"/>
  <c r="B3006" i="15" s="1"/>
  <c r="B3007" i="15" s="1"/>
  <c r="B3008" i="15" s="1"/>
  <c r="B3009" i="15" s="1"/>
  <c r="B3010" i="15" s="1"/>
  <c r="B3011" i="15" s="1"/>
  <c r="B3012" i="15" s="1"/>
  <c r="B3013" i="15" s="1"/>
  <c r="B3014" i="15" s="1"/>
  <c r="B3015" i="15" s="1"/>
  <c r="B3016" i="15" s="1"/>
  <c r="B3017" i="15" s="1"/>
  <c r="B3018" i="15" s="1"/>
  <c r="B3019" i="15" s="1"/>
  <c r="B3020" i="15" s="1"/>
  <c r="B3021" i="15" s="1"/>
  <c r="B3022" i="15" s="1"/>
  <c r="B3023" i="15" s="1"/>
  <c r="B3024" i="15" s="1"/>
  <c r="B3025" i="15" s="1"/>
  <c r="B3026" i="15" s="1"/>
  <c r="B3027" i="15" s="1"/>
  <c r="B3028" i="15" s="1"/>
  <c r="B3029" i="15" s="1"/>
  <c r="B3030" i="15" s="1"/>
  <c r="B3031" i="15" s="1"/>
  <c r="B3032" i="15" s="1"/>
  <c r="B3033" i="15" s="1"/>
  <c r="B3034" i="15" s="1"/>
  <c r="B3035" i="15" s="1"/>
  <c r="B3036" i="15" s="1"/>
  <c r="B3037" i="15" s="1"/>
  <c r="B3038" i="15" s="1"/>
  <c r="B3039" i="15" s="1"/>
  <c r="B3040" i="15" s="1"/>
  <c r="B3041" i="15" s="1"/>
  <c r="B3042" i="15" s="1"/>
  <c r="B3043" i="15" s="1"/>
  <c r="B3044" i="15" s="1"/>
  <c r="B3045" i="15" s="1"/>
  <c r="B3046" i="15" s="1"/>
  <c r="B3047" i="15" s="1"/>
  <c r="B3048" i="15" s="1"/>
  <c r="B3049" i="15" s="1"/>
  <c r="B3050" i="15" s="1"/>
  <c r="B3051" i="15" s="1"/>
  <c r="B3052" i="15" s="1"/>
  <c r="B3053" i="15" s="1"/>
  <c r="B3054" i="15" s="1"/>
  <c r="B3055" i="15" s="1"/>
  <c r="B3056" i="15" s="1"/>
  <c r="B3057" i="15" s="1"/>
  <c r="B3058" i="15" s="1"/>
  <c r="B3059" i="15" s="1"/>
  <c r="B3060" i="15" s="1"/>
  <c r="B3061" i="15" s="1"/>
  <c r="B3062" i="15" s="1"/>
  <c r="B3063" i="15" s="1"/>
  <c r="B3064" i="15" s="1"/>
  <c r="B3065" i="15" s="1"/>
  <c r="B3066" i="15" s="1"/>
  <c r="B3067" i="15" s="1"/>
  <c r="B3068" i="15" s="1"/>
  <c r="B3069" i="15" s="1"/>
  <c r="B3070" i="15" s="1"/>
  <c r="B3071" i="15" s="1"/>
  <c r="B3072" i="15" s="1"/>
  <c r="B3073" i="15" s="1"/>
  <c r="B3074" i="15" s="1"/>
  <c r="B3075" i="15" s="1"/>
  <c r="B3076" i="15" s="1"/>
  <c r="B3077" i="15" s="1"/>
  <c r="B3078" i="15" s="1"/>
  <c r="B3079" i="15" s="1"/>
  <c r="B3080" i="15" s="1"/>
  <c r="B3081" i="15" s="1"/>
  <c r="B3082" i="15" s="1"/>
  <c r="B3083" i="15" s="1"/>
  <c r="B3084" i="15" s="1"/>
  <c r="B3085" i="15" s="1"/>
  <c r="B3086" i="15" s="1"/>
  <c r="B3087" i="15" s="1"/>
  <c r="B3088" i="15" s="1"/>
  <c r="B3089" i="15" s="1"/>
  <c r="B3090" i="15" s="1"/>
  <c r="B3091" i="15" s="1"/>
  <c r="B3092" i="15" s="1"/>
  <c r="B3093" i="15" s="1"/>
  <c r="B3094" i="15" s="1"/>
  <c r="B3095" i="15" s="1"/>
  <c r="B3096" i="15" s="1"/>
  <c r="B3097" i="15" s="1"/>
  <c r="B3098" i="15" s="1"/>
  <c r="B3099" i="15" s="1"/>
  <c r="B3100" i="15" s="1"/>
  <c r="B3101" i="15" s="1"/>
  <c r="B3102" i="15" s="1"/>
  <c r="B3103" i="15" s="1"/>
  <c r="B3104" i="15" s="1"/>
  <c r="B3105" i="15" s="1"/>
  <c r="B3106" i="15" s="1"/>
  <c r="B3107" i="15" s="1"/>
  <c r="B3108" i="15" s="1"/>
  <c r="B3109" i="15" s="1"/>
  <c r="B3110" i="15" s="1"/>
  <c r="B3111" i="15" s="1"/>
  <c r="B3112" i="15" s="1"/>
  <c r="B3113" i="15" s="1"/>
  <c r="B3114" i="15" s="1"/>
  <c r="B3115" i="15" s="1"/>
  <c r="B3116" i="15" s="1"/>
  <c r="B3117" i="15" s="1"/>
  <c r="B3118" i="15" s="1"/>
  <c r="B3119" i="15" s="1"/>
  <c r="B3120" i="15" s="1"/>
  <c r="B3121" i="15" s="1"/>
  <c r="B3122" i="15" s="1"/>
  <c r="B3123" i="15" s="1"/>
  <c r="B3124" i="15" s="1"/>
  <c r="B3125" i="15" s="1"/>
  <c r="B3126" i="15" s="1"/>
  <c r="B3127" i="15" s="1"/>
  <c r="B3128" i="15" s="1"/>
  <c r="B3129" i="15" s="1"/>
  <c r="B3130" i="15" s="1"/>
  <c r="B3131" i="15" s="1"/>
  <c r="B3132" i="15" s="1"/>
  <c r="B3133" i="15" s="1"/>
  <c r="B3134" i="15" s="1"/>
  <c r="B3135" i="15" s="1"/>
  <c r="B3136" i="15" s="1"/>
  <c r="B3137" i="15" s="1"/>
  <c r="B3138" i="15" s="1"/>
  <c r="B3139" i="15" s="1"/>
  <c r="B3140" i="15" s="1"/>
  <c r="B3141" i="15" s="1"/>
  <c r="B3142" i="15" s="1"/>
  <c r="B3143" i="15" s="1"/>
  <c r="B3144" i="15" s="1"/>
  <c r="B3145" i="15" s="1"/>
  <c r="B3146" i="15" s="1"/>
  <c r="B3147" i="15" s="1"/>
  <c r="B3148" i="15" s="1"/>
  <c r="B3149" i="15" s="1"/>
  <c r="B3150" i="15" s="1"/>
  <c r="B3151" i="15" s="1"/>
  <c r="B3152" i="15" s="1"/>
  <c r="B3153" i="15" s="1"/>
  <c r="B3154" i="15" s="1"/>
  <c r="B3155" i="15" s="1"/>
  <c r="B3156" i="15" s="1"/>
  <c r="B3157" i="15" s="1"/>
  <c r="B3158" i="15" s="1"/>
  <c r="B3159" i="15" s="1"/>
  <c r="B3160" i="15" s="1"/>
  <c r="B3161" i="15" s="1"/>
  <c r="B3162" i="15" s="1"/>
  <c r="B3163" i="15" s="1"/>
  <c r="B3164" i="15" s="1"/>
  <c r="B3165" i="15" s="1"/>
  <c r="B3166" i="15" s="1"/>
  <c r="B3167" i="15" s="1"/>
  <c r="B3168" i="15" s="1"/>
  <c r="B3169" i="15" s="1"/>
  <c r="B3170" i="15" s="1"/>
  <c r="B3171" i="15" s="1"/>
  <c r="B3172" i="15" s="1"/>
  <c r="B3173" i="15" s="1"/>
  <c r="B3174" i="15" s="1"/>
  <c r="B3175" i="15" s="1"/>
  <c r="B3176" i="15" s="1"/>
  <c r="B3177" i="15" s="1"/>
  <c r="B3178" i="15" s="1"/>
  <c r="B3179" i="15" s="1"/>
  <c r="B3180" i="15" s="1"/>
  <c r="B3181" i="15" s="1"/>
  <c r="B3182" i="15" s="1"/>
  <c r="B3183" i="15" s="1"/>
  <c r="B3184" i="15" s="1"/>
  <c r="B3185" i="15" s="1"/>
  <c r="B3186" i="15" s="1"/>
  <c r="B3187" i="15" s="1"/>
  <c r="B3188" i="15" s="1"/>
  <c r="B3189" i="15" s="1"/>
  <c r="B3190" i="15" s="1"/>
  <c r="B3191" i="15" s="1"/>
  <c r="B3192" i="15" s="1"/>
  <c r="B3193" i="15" s="1"/>
  <c r="B3194" i="15" s="1"/>
  <c r="B3195" i="15" s="1"/>
  <c r="B3196" i="15" s="1"/>
  <c r="B3197" i="15" s="1"/>
  <c r="B3198" i="15" s="1"/>
  <c r="B3199" i="15" s="1"/>
  <c r="B3200" i="15" s="1"/>
  <c r="B3201" i="15" s="1"/>
  <c r="B3202" i="15" s="1"/>
  <c r="B3203" i="15" s="1"/>
  <c r="B3204" i="15" s="1"/>
  <c r="B3205" i="15" s="1"/>
  <c r="B3206" i="15" s="1"/>
  <c r="B3207" i="15" s="1"/>
  <c r="B3208" i="15" s="1"/>
  <c r="B3209" i="15" s="1"/>
  <c r="B3210" i="15" s="1"/>
  <c r="B3211" i="15" s="1"/>
  <c r="B3212" i="15" s="1"/>
  <c r="B3213" i="15" s="1"/>
  <c r="B3214" i="15" s="1"/>
  <c r="B3215" i="15" s="1"/>
  <c r="B3216" i="15" s="1"/>
  <c r="B3217" i="15" s="1"/>
  <c r="B3218" i="15" s="1"/>
  <c r="B3219" i="15" s="1"/>
  <c r="B3220" i="15" s="1"/>
  <c r="B3221" i="15" s="1"/>
  <c r="B3222" i="15" s="1"/>
  <c r="B3223" i="15" s="1"/>
  <c r="B3224" i="15" s="1"/>
  <c r="B3225" i="15" s="1"/>
  <c r="B3226" i="15" s="1"/>
  <c r="B3227" i="15" s="1"/>
  <c r="B3228" i="15" s="1"/>
  <c r="B3229" i="15" s="1"/>
  <c r="B3230" i="15" s="1"/>
  <c r="B3231" i="15" s="1"/>
  <c r="B3232" i="15" s="1"/>
  <c r="B3233" i="15" s="1"/>
  <c r="B3234" i="15" s="1"/>
  <c r="B3235" i="15" s="1"/>
  <c r="B3236" i="15" s="1"/>
  <c r="B3237" i="15" s="1"/>
  <c r="B3238" i="15" s="1"/>
  <c r="B3239" i="15" s="1"/>
  <c r="B3240" i="15" s="1"/>
  <c r="B3241" i="15" s="1"/>
  <c r="B3242" i="15" s="1"/>
  <c r="B3243" i="15" s="1"/>
  <c r="B3244" i="15" s="1"/>
  <c r="B3245" i="15" s="1"/>
  <c r="B3246" i="15" s="1"/>
  <c r="B3247" i="15" s="1"/>
  <c r="B3248" i="15" s="1"/>
  <c r="B3249" i="15" s="1"/>
  <c r="B3250" i="15" s="1"/>
  <c r="B3251" i="15" s="1"/>
  <c r="B3252" i="15" s="1"/>
  <c r="B3253" i="15" s="1"/>
  <c r="B3254" i="15" s="1"/>
  <c r="B3255" i="15" s="1"/>
  <c r="B3256" i="15" s="1"/>
  <c r="B3257" i="15" s="1"/>
  <c r="B3258" i="15" s="1"/>
  <c r="B3259" i="15" s="1"/>
  <c r="B3260" i="15" s="1"/>
  <c r="B3261" i="15" s="1"/>
  <c r="B3262" i="15" s="1"/>
  <c r="B3263" i="15" s="1"/>
  <c r="B3264" i="15" s="1"/>
  <c r="B3265" i="15" s="1"/>
  <c r="B3266" i="15" s="1"/>
  <c r="B3267" i="15" s="1"/>
  <c r="B3268" i="15" s="1"/>
  <c r="B3269" i="15" s="1"/>
  <c r="B3270" i="15" s="1"/>
  <c r="B3271" i="15" s="1"/>
  <c r="B3272" i="15" s="1"/>
  <c r="B3273" i="15" s="1"/>
  <c r="B3274" i="15" s="1"/>
  <c r="B3275" i="15" s="1"/>
  <c r="B3276" i="15" s="1"/>
  <c r="B3277" i="15" s="1"/>
  <c r="B3278" i="15" s="1"/>
  <c r="B3279" i="15" s="1"/>
  <c r="B3280" i="15" s="1"/>
  <c r="B3281" i="15" s="1"/>
  <c r="B3282" i="15" s="1"/>
  <c r="B3283" i="15" s="1"/>
  <c r="B3284" i="15" s="1"/>
  <c r="B3285" i="15" s="1"/>
  <c r="B3286" i="15" s="1"/>
  <c r="B3287" i="15" s="1"/>
  <c r="B3288" i="15" s="1"/>
  <c r="B3289" i="15" s="1"/>
  <c r="B3290" i="15" s="1"/>
  <c r="B3291" i="15" s="1"/>
  <c r="B3292" i="15" s="1"/>
  <c r="B3293" i="15" s="1"/>
  <c r="B3294" i="15" s="1"/>
  <c r="B3295" i="15" s="1"/>
  <c r="B3296" i="15" s="1"/>
  <c r="B3297" i="15" s="1"/>
  <c r="B3298" i="15" s="1"/>
  <c r="B3299" i="15" s="1"/>
  <c r="B3300" i="15" s="1"/>
  <c r="B3301" i="15" s="1"/>
  <c r="B3302" i="15" s="1"/>
  <c r="B3303" i="15" s="1"/>
  <c r="B3304" i="15" s="1"/>
  <c r="B3305" i="15" s="1"/>
  <c r="B3306" i="15" s="1"/>
  <c r="B3307" i="15" s="1"/>
  <c r="B3308" i="15" s="1"/>
  <c r="B3309" i="15" s="1"/>
  <c r="B3310" i="15" s="1"/>
  <c r="B3311" i="15" s="1"/>
  <c r="B3312" i="15" s="1"/>
  <c r="B3313" i="15" s="1"/>
  <c r="B3314" i="15" s="1"/>
  <c r="B3315" i="15" s="1"/>
  <c r="B3316" i="15" s="1"/>
  <c r="B3317" i="15" s="1"/>
  <c r="B3318" i="15" s="1"/>
  <c r="B3319" i="15" s="1"/>
  <c r="B3320" i="15" s="1"/>
  <c r="B3321" i="15" s="1"/>
  <c r="B3322" i="15" s="1"/>
  <c r="B3323" i="15" s="1"/>
  <c r="B3324" i="15" s="1"/>
  <c r="B3325" i="15" s="1"/>
  <c r="B3326" i="15" s="1"/>
  <c r="B3327" i="15" s="1"/>
  <c r="B3328" i="15" s="1"/>
  <c r="B3329" i="15" s="1"/>
  <c r="B3330" i="15" s="1"/>
  <c r="B3331" i="15" s="1"/>
  <c r="B3332" i="15" s="1"/>
  <c r="B3333" i="15" s="1"/>
  <c r="B3334" i="15" s="1"/>
  <c r="B3335" i="15" s="1"/>
  <c r="B3336" i="15" s="1"/>
  <c r="B3337" i="15" s="1"/>
  <c r="B3338" i="15" s="1"/>
  <c r="B3339" i="15" s="1"/>
  <c r="B3340" i="15" s="1"/>
  <c r="B3341" i="15" s="1"/>
  <c r="B3342" i="15" s="1"/>
  <c r="B3343" i="15" s="1"/>
  <c r="B3344" i="15" s="1"/>
  <c r="B3345" i="15" s="1"/>
  <c r="B3346" i="15" s="1"/>
  <c r="B3347" i="15" s="1"/>
  <c r="B3348" i="15" s="1"/>
  <c r="B3349" i="15" s="1"/>
  <c r="B3350" i="15" s="1"/>
  <c r="B3351" i="15" s="1"/>
  <c r="B3352" i="15" s="1"/>
  <c r="B3353" i="15" s="1"/>
  <c r="B3354" i="15" s="1"/>
  <c r="B3355" i="15" s="1"/>
  <c r="B3356" i="15" s="1"/>
  <c r="B3357" i="15" s="1"/>
  <c r="B3358" i="15" s="1"/>
  <c r="B3359" i="15" s="1"/>
  <c r="B3360" i="15" s="1"/>
  <c r="B3361" i="15" s="1"/>
  <c r="B3362" i="15" s="1"/>
  <c r="B3363" i="15" s="1"/>
  <c r="B3364" i="15" s="1"/>
  <c r="B3365" i="15" s="1"/>
  <c r="B3366" i="15" s="1"/>
  <c r="B3367" i="15" s="1"/>
  <c r="B3368" i="15" s="1"/>
  <c r="B3369" i="15" s="1"/>
  <c r="B3370" i="15" s="1"/>
  <c r="B3371" i="15" s="1"/>
  <c r="B3372" i="15" s="1"/>
  <c r="B3373" i="15" s="1"/>
  <c r="B3374" i="15" s="1"/>
  <c r="B3375" i="15" s="1"/>
  <c r="B3376" i="15" s="1"/>
  <c r="B3377" i="15" s="1"/>
  <c r="B3378" i="15" s="1"/>
  <c r="B3379" i="15" s="1"/>
  <c r="B3380" i="15" s="1"/>
  <c r="B3381" i="15" s="1"/>
  <c r="B3382" i="15" s="1"/>
  <c r="B3383" i="15" s="1"/>
  <c r="B3384" i="15" s="1"/>
  <c r="B3385" i="15" s="1"/>
  <c r="B3386" i="15" s="1"/>
  <c r="B3387" i="15" s="1"/>
  <c r="B3388" i="15" s="1"/>
  <c r="B3389" i="15" s="1"/>
  <c r="B3390" i="15" s="1"/>
  <c r="B3391" i="15" s="1"/>
  <c r="B3392" i="15" s="1"/>
  <c r="B3393" i="15" s="1"/>
  <c r="B3394" i="15" s="1"/>
  <c r="B3395" i="15" s="1"/>
  <c r="B3396" i="15" s="1"/>
  <c r="B3397" i="15" s="1"/>
  <c r="B3398" i="15" s="1"/>
  <c r="B3399" i="15" s="1"/>
  <c r="B3400" i="15" s="1"/>
  <c r="B3401" i="15" s="1"/>
  <c r="B3402" i="15" s="1"/>
  <c r="B3403" i="15" s="1"/>
  <c r="B3404" i="15" s="1"/>
  <c r="B3405" i="15" s="1"/>
  <c r="B3406" i="15" s="1"/>
  <c r="B3407" i="15" s="1"/>
  <c r="B3408" i="15" s="1"/>
  <c r="B3409" i="15" s="1"/>
  <c r="B3410" i="15" s="1"/>
  <c r="B3411" i="15" s="1"/>
  <c r="B3412" i="15" s="1"/>
  <c r="B3413" i="15" s="1"/>
  <c r="B3414" i="15" s="1"/>
  <c r="B3415" i="15" s="1"/>
  <c r="B3416" i="15" s="1"/>
  <c r="B3417" i="15" s="1"/>
  <c r="B3418" i="15" s="1"/>
  <c r="B3419" i="15" s="1"/>
  <c r="B3420" i="15" s="1"/>
  <c r="B3421" i="15" s="1"/>
  <c r="B3422" i="15" s="1"/>
  <c r="B3423" i="15" s="1"/>
  <c r="B3424" i="15" s="1"/>
  <c r="B3425" i="15" s="1"/>
  <c r="B3426" i="15" s="1"/>
  <c r="B3427" i="15" s="1"/>
  <c r="B3428" i="15" s="1"/>
  <c r="B3429" i="15" s="1"/>
  <c r="B3430" i="15" s="1"/>
  <c r="B3431" i="15" s="1"/>
  <c r="B3432" i="15" s="1"/>
  <c r="B3433" i="15" s="1"/>
  <c r="B3434" i="15" s="1"/>
  <c r="B3435" i="15" s="1"/>
  <c r="B3436" i="15" s="1"/>
  <c r="B3437" i="15" s="1"/>
  <c r="B3438" i="15" s="1"/>
  <c r="B3439" i="15" s="1"/>
  <c r="B3440" i="15" s="1"/>
  <c r="B3441" i="15" s="1"/>
  <c r="B3442" i="15" s="1"/>
  <c r="B3443" i="15" s="1"/>
  <c r="B3444" i="15" s="1"/>
  <c r="B3445" i="15" s="1"/>
  <c r="B3446" i="15" s="1"/>
  <c r="B3447" i="15" s="1"/>
  <c r="B3448" i="15" s="1"/>
  <c r="B3449" i="15" s="1"/>
  <c r="B3450" i="15" s="1"/>
  <c r="B3451" i="15" s="1"/>
  <c r="B3452" i="15" s="1"/>
  <c r="B3453" i="15" s="1"/>
  <c r="B3454" i="15" s="1"/>
  <c r="B3455" i="15" s="1"/>
  <c r="B3456" i="15" s="1"/>
  <c r="B3457" i="15" s="1"/>
  <c r="B3458" i="15" s="1"/>
  <c r="B3459" i="15" s="1"/>
  <c r="B3460" i="15" s="1"/>
  <c r="B3461" i="15" s="1"/>
  <c r="B3462" i="15" s="1"/>
  <c r="B3463" i="15" s="1"/>
  <c r="B3464" i="15" s="1"/>
  <c r="B3465" i="15" s="1"/>
  <c r="B3466" i="15" s="1"/>
  <c r="B3467" i="15" s="1"/>
  <c r="B3468" i="15" s="1"/>
  <c r="B3469" i="15" s="1"/>
  <c r="B3470" i="15" s="1"/>
  <c r="B3471" i="15" s="1"/>
  <c r="B3472" i="15" s="1"/>
  <c r="B3473" i="15" s="1"/>
  <c r="B3474" i="15" s="1"/>
  <c r="B3475" i="15" s="1"/>
  <c r="B3476" i="15" s="1"/>
  <c r="B3477" i="15" s="1"/>
  <c r="B3478" i="15" s="1"/>
  <c r="B3479" i="15" s="1"/>
  <c r="B3480" i="15" s="1"/>
  <c r="B3481" i="15" s="1"/>
  <c r="B3482" i="15" s="1"/>
  <c r="B3483" i="15" s="1"/>
  <c r="B3484" i="15" s="1"/>
  <c r="B3485" i="15" s="1"/>
  <c r="B3486" i="15" s="1"/>
  <c r="B3487" i="15" s="1"/>
  <c r="B3488" i="15" s="1"/>
  <c r="B3489" i="15" s="1"/>
  <c r="B3490" i="15" s="1"/>
  <c r="B3491" i="15" s="1"/>
  <c r="B3492" i="15" s="1"/>
  <c r="B3493" i="15" s="1"/>
  <c r="B3494" i="15" s="1"/>
  <c r="B3495" i="15" s="1"/>
  <c r="B3496" i="15" s="1"/>
  <c r="B3497" i="15" s="1"/>
  <c r="B3498" i="15" s="1"/>
  <c r="B3499" i="15" s="1"/>
  <c r="B3500" i="15" s="1"/>
  <c r="B3501" i="15" s="1"/>
  <c r="B3502" i="15" s="1"/>
  <c r="B3503" i="15" s="1"/>
  <c r="B3504" i="15" s="1"/>
  <c r="B3505" i="15" s="1"/>
  <c r="B3506" i="15" s="1"/>
  <c r="B3507" i="15" s="1"/>
  <c r="B3508" i="15" s="1"/>
  <c r="B3509" i="15" s="1"/>
  <c r="B3510" i="15" s="1"/>
  <c r="B3511" i="15" s="1"/>
  <c r="B3512" i="15" s="1"/>
  <c r="B3513" i="15" s="1"/>
  <c r="B3514" i="15" s="1"/>
  <c r="B3515" i="15" s="1"/>
  <c r="B3516" i="15" s="1"/>
  <c r="B3517" i="15" s="1"/>
  <c r="B3518" i="15" s="1"/>
  <c r="B3519" i="15" s="1"/>
  <c r="B3520" i="15" s="1"/>
  <c r="B3521" i="15" s="1"/>
  <c r="B3522" i="15" s="1"/>
  <c r="B3523" i="15" s="1"/>
  <c r="B3524" i="15" s="1"/>
  <c r="B3525" i="15" s="1"/>
  <c r="B3526" i="15" s="1"/>
  <c r="B3527" i="15" s="1"/>
  <c r="B3528" i="15" s="1"/>
  <c r="B3529" i="15" s="1"/>
  <c r="B3530" i="15" s="1"/>
  <c r="B3531" i="15" s="1"/>
  <c r="B3532" i="15" s="1"/>
  <c r="B3533" i="15" s="1"/>
  <c r="B3534" i="15" s="1"/>
  <c r="B3535" i="15" s="1"/>
  <c r="B3536" i="15" s="1"/>
  <c r="B3537" i="15" s="1"/>
  <c r="B3538" i="15" s="1"/>
  <c r="B3539" i="15" s="1"/>
  <c r="B3540" i="15" s="1"/>
  <c r="B3541" i="15" s="1"/>
  <c r="B3542" i="15" s="1"/>
  <c r="B3543" i="15" s="1"/>
  <c r="B3544" i="15" s="1"/>
  <c r="B3545" i="15" s="1"/>
  <c r="B3546" i="15" s="1"/>
  <c r="B3547" i="15" s="1"/>
  <c r="B3548" i="15" s="1"/>
  <c r="B3549" i="15" s="1"/>
  <c r="B3550" i="15" s="1"/>
  <c r="B3551" i="15" s="1"/>
  <c r="B3552" i="15" s="1"/>
  <c r="B3553" i="15" s="1"/>
  <c r="B3554" i="15" s="1"/>
  <c r="B3555" i="15" s="1"/>
  <c r="B3556" i="15" s="1"/>
  <c r="B3557" i="15" s="1"/>
  <c r="B3558" i="15" s="1"/>
  <c r="B3559" i="15" s="1"/>
  <c r="B3560" i="15" s="1"/>
  <c r="B3561" i="15" s="1"/>
  <c r="B3562" i="15" s="1"/>
  <c r="B3563" i="15" s="1"/>
  <c r="B3564" i="15" s="1"/>
  <c r="B3565" i="15" s="1"/>
  <c r="B3566" i="15" s="1"/>
  <c r="B3567" i="15" s="1"/>
  <c r="B3568" i="15" s="1"/>
  <c r="B3569" i="15" s="1"/>
  <c r="B3570" i="15" s="1"/>
  <c r="B3571" i="15" s="1"/>
  <c r="B3572" i="15" s="1"/>
  <c r="B3573" i="15" s="1"/>
  <c r="B3574" i="15" s="1"/>
  <c r="B3575" i="15" s="1"/>
  <c r="B3576" i="15" s="1"/>
  <c r="B3577" i="15" s="1"/>
  <c r="B3578" i="15" s="1"/>
  <c r="B3579" i="15" s="1"/>
  <c r="B3580" i="15" s="1"/>
  <c r="B3581" i="15" s="1"/>
  <c r="B3582" i="15" s="1"/>
  <c r="B3583" i="15" s="1"/>
  <c r="B3584" i="15" s="1"/>
  <c r="B3585" i="15" s="1"/>
  <c r="B3586" i="15" s="1"/>
  <c r="B3587" i="15" s="1"/>
  <c r="B3588" i="15" s="1"/>
  <c r="B3589" i="15" s="1"/>
  <c r="B3590" i="15" s="1"/>
  <c r="B3591" i="15" s="1"/>
  <c r="B3592" i="15" s="1"/>
  <c r="B3593" i="15" s="1"/>
  <c r="B3594" i="15" s="1"/>
  <c r="B3595" i="15" s="1"/>
  <c r="B3596" i="15" s="1"/>
  <c r="B3597" i="15" s="1"/>
  <c r="B3598" i="15" s="1"/>
  <c r="B3599" i="15" s="1"/>
  <c r="B3600" i="15" s="1"/>
  <c r="B3601" i="15" s="1"/>
  <c r="B3602" i="15" s="1"/>
  <c r="B3603" i="15" s="1"/>
  <c r="B3604" i="15" s="1"/>
  <c r="B3605" i="15" s="1"/>
  <c r="B3606" i="15" s="1"/>
  <c r="B3607" i="15" s="1"/>
  <c r="B3608" i="15" s="1"/>
  <c r="B3609" i="15" s="1"/>
  <c r="B3610" i="15" s="1"/>
  <c r="B3611" i="15" s="1"/>
  <c r="B3612" i="15" s="1"/>
  <c r="B3613" i="15" s="1"/>
  <c r="B3614" i="15" s="1"/>
  <c r="B3615" i="15" s="1"/>
  <c r="B3616" i="15" s="1"/>
  <c r="B3617" i="15" s="1"/>
  <c r="B3618" i="15" s="1"/>
  <c r="B3619" i="15" s="1"/>
  <c r="B3620" i="15" s="1"/>
  <c r="B3621" i="15" s="1"/>
  <c r="B3622" i="15" s="1"/>
  <c r="B3623" i="15" s="1"/>
  <c r="B3624" i="15" s="1"/>
  <c r="B3625" i="15" s="1"/>
  <c r="B3626" i="15" s="1"/>
  <c r="B3627" i="15" s="1"/>
  <c r="B3628" i="15" s="1"/>
  <c r="B3629" i="15" s="1"/>
  <c r="B3630" i="15" s="1"/>
  <c r="B3631" i="15" s="1"/>
  <c r="B3632" i="15" s="1"/>
  <c r="B3633" i="15" s="1"/>
  <c r="B3634" i="15" s="1"/>
  <c r="B3635" i="15" s="1"/>
  <c r="B3636" i="15" s="1"/>
  <c r="B3637" i="15" s="1"/>
  <c r="B3638" i="15" s="1"/>
  <c r="B3639" i="15" s="1"/>
  <c r="B3640" i="15" s="1"/>
  <c r="B3641" i="15" s="1"/>
  <c r="B3642" i="15" s="1"/>
  <c r="B3643" i="15" s="1"/>
  <c r="B3644" i="15" s="1"/>
  <c r="B3645" i="15" s="1"/>
  <c r="B3646" i="15" s="1"/>
  <c r="B3647" i="15" s="1"/>
  <c r="B3648" i="15" s="1"/>
  <c r="B3649" i="15" s="1"/>
  <c r="B3650" i="15" s="1"/>
  <c r="B3651" i="15" s="1"/>
  <c r="B3652" i="15" s="1"/>
  <c r="B3653" i="15" s="1"/>
  <c r="B3654" i="15" s="1"/>
  <c r="B3655" i="15" s="1"/>
  <c r="B3656" i="15" s="1"/>
  <c r="B3657" i="15" s="1"/>
  <c r="B3658" i="15" s="1"/>
  <c r="B3659" i="15" s="1"/>
  <c r="B3660" i="15" s="1"/>
  <c r="B3661" i="15" s="1"/>
  <c r="B3662" i="15" s="1"/>
  <c r="B3663" i="15" s="1"/>
  <c r="B3664" i="15" s="1"/>
  <c r="B3665" i="15" s="1"/>
  <c r="B3666" i="15" s="1"/>
  <c r="B3667" i="15" s="1"/>
  <c r="B3668" i="15" s="1"/>
  <c r="B3669" i="15" s="1"/>
  <c r="B3670" i="15" s="1"/>
  <c r="B3671" i="15" s="1"/>
  <c r="B3672" i="15" s="1"/>
  <c r="B3673" i="15" s="1"/>
  <c r="B3674" i="15" s="1"/>
  <c r="B3675" i="15" s="1"/>
  <c r="B3676" i="15" s="1"/>
  <c r="B3677" i="15" s="1"/>
  <c r="B3678" i="15" s="1"/>
  <c r="B3679" i="15" s="1"/>
  <c r="B3680" i="15" s="1"/>
  <c r="B3681" i="15" s="1"/>
  <c r="B3682" i="15" s="1"/>
  <c r="B3683" i="15" s="1"/>
  <c r="B3684" i="15" s="1"/>
  <c r="B3685" i="15" s="1"/>
  <c r="B3686" i="15" s="1"/>
  <c r="B3687" i="15" s="1"/>
  <c r="B3688" i="15" s="1"/>
  <c r="B3689" i="15" s="1"/>
  <c r="B3690" i="15" s="1"/>
  <c r="B3691" i="15" s="1"/>
  <c r="B3692" i="15" s="1"/>
  <c r="B3693" i="15" s="1"/>
  <c r="B3694" i="15" s="1"/>
  <c r="B3695" i="15" s="1"/>
  <c r="B3696" i="15" s="1"/>
  <c r="B3697" i="15" s="1"/>
  <c r="B3698" i="15" s="1"/>
  <c r="B3699" i="15" s="1"/>
  <c r="B3700" i="15" s="1"/>
  <c r="B3701" i="15" s="1"/>
  <c r="B3702" i="15" s="1"/>
  <c r="B3703" i="15" s="1"/>
  <c r="B3704" i="15" s="1"/>
  <c r="B3705" i="15" s="1"/>
  <c r="B3706" i="15" s="1"/>
  <c r="B3707" i="15" s="1"/>
  <c r="B3708" i="15" s="1"/>
  <c r="B3709" i="15" s="1"/>
  <c r="B3710" i="15" s="1"/>
  <c r="B3711" i="15" s="1"/>
  <c r="B3712" i="15" s="1"/>
  <c r="B3713" i="15" s="1"/>
  <c r="B3714" i="15" s="1"/>
  <c r="B3715" i="15" s="1"/>
  <c r="B3716" i="15" s="1"/>
  <c r="B3717" i="15" s="1"/>
  <c r="B3718" i="15" s="1"/>
  <c r="B3719" i="15" s="1"/>
  <c r="B3720" i="15" s="1"/>
  <c r="B3721" i="15" s="1"/>
  <c r="B3722" i="15" s="1"/>
  <c r="B3723" i="15" s="1"/>
  <c r="B3724" i="15" s="1"/>
  <c r="B3725" i="15" s="1"/>
  <c r="B3726" i="15" s="1"/>
  <c r="B3727" i="15" s="1"/>
  <c r="B3728" i="15" s="1"/>
  <c r="B3729" i="15" s="1"/>
  <c r="B3730" i="15" s="1"/>
  <c r="B3731" i="15" s="1"/>
  <c r="B3732" i="15" s="1"/>
  <c r="B3733" i="15" s="1"/>
  <c r="B3734" i="15" s="1"/>
  <c r="B3735" i="15" s="1"/>
  <c r="B3736" i="15" s="1"/>
  <c r="B3737" i="15" s="1"/>
  <c r="B3738" i="15" s="1"/>
  <c r="B3739" i="15" s="1"/>
  <c r="B3740" i="15" s="1"/>
  <c r="B3741" i="15" s="1"/>
  <c r="B3742" i="15" s="1"/>
  <c r="B3743" i="15" s="1"/>
  <c r="B3744" i="15" s="1"/>
  <c r="B3745" i="15" s="1"/>
  <c r="B3746" i="15" s="1"/>
  <c r="B3747" i="15" s="1"/>
  <c r="B3748" i="15" s="1"/>
  <c r="B3749" i="15" s="1"/>
  <c r="B3750" i="15" s="1"/>
  <c r="B3751" i="15" s="1"/>
  <c r="B3752" i="15" s="1"/>
  <c r="B3753" i="15" s="1"/>
  <c r="B3754" i="15" s="1"/>
  <c r="B3755" i="15" s="1"/>
  <c r="B3756" i="15" s="1"/>
  <c r="B3757" i="15" s="1"/>
  <c r="B3758" i="15" s="1"/>
  <c r="B3759" i="15" s="1"/>
  <c r="B3760" i="15" s="1"/>
  <c r="B3761" i="15" s="1"/>
  <c r="B3762" i="15" s="1"/>
  <c r="B3763" i="15" s="1"/>
  <c r="B3764" i="15" s="1"/>
  <c r="B3765" i="15" s="1"/>
  <c r="B3766" i="15" s="1"/>
  <c r="B3767" i="15" s="1"/>
  <c r="B3768" i="15" s="1"/>
  <c r="B3769" i="15" s="1"/>
  <c r="B3770" i="15" s="1"/>
  <c r="B3771" i="15" s="1"/>
  <c r="B3772" i="15" s="1"/>
  <c r="B3773" i="15" s="1"/>
  <c r="B3774" i="15" s="1"/>
  <c r="B3775" i="15" s="1"/>
  <c r="B3776" i="15" s="1"/>
  <c r="B3777" i="15" s="1"/>
  <c r="B3778" i="15" s="1"/>
  <c r="B3779" i="15" s="1"/>
  <c r="B3780" i="15" s="1"/>
  <c r="B3781" i="15" s="1"/>
  <c r="B3782" i="15" s="1"/>
  <c r="B3783" i="15" s="1"/>
  <c r="B3784" i="15" s="1"/>
  <c r="B3785" i="15" s="1"/>
  <c r="B3786" i="15" s="1"/>
  <c r="B3787" i="15" s="1"/>
  <c r="B3788" i="15" s="1"/>
  <c r="B3789" i="15" s="1"/>
  <c r="B3790" i="15" s="1"/>
  <c r="B3791" i="15" s="1"/>
  <c r="B3792" i="15" s="1"/>
  <c r="B3793" i="15" s="1"/>
  <c r="B3794" i="15" s="1"/>
  <c r="B3795" i="15" s="1"/>
  <c r="B3796" i="15" s="1"/>
  <c r="B3797" i="15" s="1"/>
  <c r="B3798" i="15" s="1"/>
  <c r="B3799" i="15" s="1"/>
  <c r="B3800" i="15" s="1"/>
  <c r="B3801" i="15" s="1"/>
  <c r="B3802" i="15" s="1"/>
  <c r="B3803" i="15" s="1"/>
  <c r="B3804" i="15" s="1"/>
  <c r="B3805" i="15" s="1"/>
  <c r="B3806" i="15" s="1"/>
  <c r="B3807" i="15" s="1"/>
  <c r="B3808" i="15" s="1"/>
  <c r="B3809" i="15" s="1"/>
  <c r="B3810" i="15" s="1"/>
  <c r="B3811" i="15" s="1"/>
  <c r="B3812" i="15" s="1"/>
  <c r="B3813" i="15" s="1"/>
  <c r="B3814" i="15" s="1"/>
  <c r="B3815" i="15" s="1"/>
  <c r="B3816" i="15" s="1"/>
  <c r="B3817" i="15" s="1"/>
  <c r="B3818" i="15" s="1"/>
  <c r="B3819" i="15" s="1"/>
  <c r="B3820" i="15" s="1"/>
  <c r="B3821" i="15" s="1"/>
  <c r="B3822" i="15" s="1"/>
  <c r="B3823" i="15" s="1"/>
  <c r="B3824" i="15" s="1"/>
  <c r="B3825" i="15" s="1"/>
  <c r="B3826" i="15" s="1"/>
  <c r="B3827" i="15" s="1"/>
  <c r="B3828" i="15" s="1"/>
  <c r="B3829" i="15" s="1"/>
  <c r="B3830" i="15" s="1"/>
  <c r="B3831" i="15" s="1"/>
  <c r="B3832" i="15" s="1"/>
  <c r="B3833" i="15" s="1"/>
  <c r="B3834" i="15" s="1"/>
  <c r="B3835" i="15" s="1"/>
  <c r="B3836" i="15" s="1"/>
  <c r="B3837" i="15" s="1"/>
  <c r="B3838" i="15" s="1"/>
  <c r="B3839" i="15" s="1"/>
  <c r="B3840" i="15" s="1"/>
  <c r="B3841" i="15" s="1"/>
  <c r="B3842" i="15" s="1"/>
  <c r="B3843" i="15" s="1"/>
  <c r="B3844" i="15" s="1"/>
  <c r="B3845" i="15" s="1"/>
  <c r="B3846" i="15" s="1"/>
  <c r="B3847" i="15" s="1"/>
  <c r="B3848" i="15" s="1"/>
  <c r="B3849" i="15" s="1"/>
  <c r="B3850" i="15" s="1"/>
  <c r="B3851" i="15" s="1"/>
  <c r="B3852" i="15" s="1"/>
  <c r="B3853" i="15" s="1"/>
  <c r="B3854" i="15" s="1"/>
  <c r="B3855" i="15" s="1"/>
  <c r="B3856" i="15" s="1"/>
  <c r="B3857" i="15" s="1"/>
  <c r="B3858" i="15" s="1"/>
  <c r="B3859" i="15" s="1"/>
  <c r="B3860" i="15" s="1"/>
  <c r="B3861" i="15" s="1"/>
  <c r="B3862" i="15" s="1"/>
  <c r="B3863" i="15" s="1"/>
  <c r="B3864" i="15" s="1"/>
  <c r="B3865" i="15" s="1"/>
  <c r="B3866" i="15" s="1"/>
  <c r="B3867" i="15" s="1"/>
  <c r="B3868" i="15" s="1"/>
  <c r="B3869" i="15" s="1"/>
  <c r="B3870" i="15" s="1"/>
  <c r="B3871" i="15" s="1"/>
  <c r="B3872" i="15" s="1"/>
  <c r="B3873" i="15" s="1"/>
  <c r="B3874" i="15" s="1"/>
  <c r="B3875" i="15" s="1"/>
  <c r="B3876" i="15" s="1"/>
  <c r="B3877" i="15" s="1"/>
  <c r="B3878" i="15" s="1"/>
  <c r="B3879" i="15" s="1"/>
  <c r="B3880" i="15" s="1"/>
  <c r="B3881" i="15" s="1"/>
  <c r="B3882" i="15" s="1"/>
  <c r="B3883" i="15" s="1"/>
  <c r="B3884" i="15" s="1"/>
  <c r="B3885" i="15" s="1"/>
  <c r="B3886" i="15" s="1"/>
  <c r="B3887" i="15" s="1"/>
  <c r="B3888" i="15" s="1"/>
  <c r="B3889" i="15" s="1"/>
  <c r="B3890" i="15" s="1"/>
  <c r="B3891" i="15" s="1"/>
  <c r="B3892" i="15" s="1"/>
  <c r="B3893" i="15" s="1"/>
  <c r="B3894" i="15" s="1"/>
  <c r="B3895" i="15" s="1"/>
  <c r="B3896" i="15" s="1"/>
  <c r="B3897" i="15" s="1"/>
  <c r="B3898" i="15" s="1"/>
  <c r="B3899" i="15" s="1"/>
  <c r="B3900" i="15" s="1"/>
  <c r="B3901" i="15" s="1"/>
  <c r="B3902" i="15" s="1"/>
  <c r="B3903" i="15" s="1"/>
  <c r="B3904" i="15" s="1"/>
  <c r="B3905" i="15" s="1"/>
  <c r="B3906" i="15" s="1"/>
  <c r="B3907" i="15" s="1"/>
  <c r="B3908" i="15" s="1"/>
  <c r="B3909" i="15" s="1"/>
  <c r="B3910" i="15" s="1"/>
  <c r="B3911" i="15" s="1"/>
  <c r="B3912" i="15" s="1"/>
  <c r="B3913" i="15" s="1"/>
  <c r="B3914" i="15" s="1"/>
  <c r="B3915" i="15" s="1"/>
  <c r="B3916" i="15" s="1"/>
  <c r="B3917" i="15" s="1"/>
  <c r="B3918" i="15" s="1"/>
  <c r="B3919" i="15" s="1"/>
  <c r="B3920" i="15" s="1"/>
  <c r="B3921" i="15" s="1"/>
  <c r="B3922" i="15" s="1"/>
  <c r="B3923" i="15" s="1"/>
  <c r="B3924" i="15" s="1"/>
  <c r="B3925" i="15" s="1"/>
  <c r="B3926" i="15" s="1"/>
  <c r="B3927" i="15" s="1"/>
  <c r="B3928" i="15" s="1"/>
  <c r="B3929" i="15" s="1"/>
  <c r="B3930" i="15" s="1"/>
  <c r="B3931" i="15" s="1"/>
  <c r="B3932" i="15" s="1"/>
  <c r="B3933" i="15" s="1"/>
  <c r="B3934" i="15" s="1"/>
  <c r="B3935" i="15" s="1"/>
  <c r="B3936" i="15" s="1"/>
  <c r="B3937" i="15" s="1"/>
  <c r="B3938" i="15" s="1"/>
  <c r="B3939" i="15" s="1"/>
  <c r="B3940" i="15" s="1"/>
  <c r="B3941" i="15" s="1"/>
  <c r="B3942" i="15" s="1"/>
  <c r="B3943" i="15" s="1"/>
  <c r="B3944" i="15" s="1"/>
  <c r="B3945" i="15" s="1"/>
  <c r="B3946" i="15" s="1"/>
  <c r="B3947" i="15" s="1"/>
  <c r="B3948" i="15" s="1"/>
  <c r="B3949" i="15" s="1"/>
  <c r="B3950" i="15" s="1"/>
  <c r="B3951" i="15" s="1"/>
  <c r="B3952" i="15" s="1"/>
  <c r="B3953" i="15" s="1"/>
  <c r="B3954" i="15" s="1"/>
  <c r="B3955" i="15" s="1"/>
  <c r="B3956" i="15" s="1"/>
  <c r="B3957" i="15" s="1"/>
  <c r="B3958" i="15" s="1"/>
  <c r="B3959" i="15" s="1"/>
  <c r="B3960" i="15" s="1"/>
  <c r="B3961" i="15" s="1"/>
  <c r="B3962" i="15" s="1"/>
  <c r="B3963" i="15" s="1"/>
  <c r="B3964" i="15" s="1"/>
  <c r="B3965" i="15" s="1"/>
  <c r="B3966" i="15" s="1"/>
  <c r="B3967" i="15" s="1"/>
  <c r="B3968" i="15" s="1"/>
  <c r="B3969" i="15" s="1"/>
  <c r="B3970" i="15" s="1"/>
  <c r="B3971" i="15" s="1"/>
  <c r="B3972" i="15" s="1"/>
  <c r="B3973" i="15" s="1"/>
  <c r="B3974" i="15" s="1"/>
  <c r="B3975" i="15" s="1"/>
  <c r="B3976" i="15" s="1"/>
  <c r="B3977" i="15" s="1"/>
  <c r="B3978" i="15" s="1"/>
  <c r="B3979" i="15" s="1"/>
  <c r="B3980" i="15" s="1"/>
  <c r="B3981" i="15" s="1"/>
  <c r="B3982" i="15" s="1"/>
  <c r="B3983" i="15" s="1"/>
  <c r="B3984" i="15" s="1"/>
  <c r="B3985" i="15" s="1"/>
  <c r="B3986" i="15" s="1"/>
  <c r="B3987" i="15" s="1"/>
  <c r="B3988" i="15" s="1"/>
  <c r="B3989" i="15" s="1"/>
  <c r="B3990" i="15" s="1"/>
  <c r="B3991" i="15" s="1"/>
  <c r="B3992" i="15" s="1"/>
  <c r="B3993" i="15" s="1"/>
  <c r="B3994" i="15" s="1"/>
  <c r="B3995" i="15" s="1"/>
  <c r="B3996" i="15" s="1"/>
  <c r="B3997" i="15" s="1"/>
  <c r="B3998" i="15" s="1"/>
  <c r="B3999" i="15" s="1"/>
  <c r="B4000" i="15" s="1"/>
  <c r="B4001" i="15" s="1"/>
  <c r="B4002" i="15" s="1"/>
  <c r="B4003" i="15" s="1"/>
  <c r="B4004" i="15" s="1"/>
  <c r="B4005" i="15" s="1"/>
  <c r="B4006" i="15" s="1"/>
  <c r="B4007" i="15" s="1"/>
  <c r="B4008" i="15" s="1"/>
  <c r="B4009" i="15" s="1"/>
  <c r="B4010" i="15" s="1"/>
  <c r="B4011" i="15" s="1"/>
  <c r="B4012" i="15" s="1"/>
  <c r="B4013" i="15" s="1"/>
  <c r="B4014" i="15" s="1"/>
  <c r="B4015" i="15" s="1"/>
  <c r="B4016" i="15" s="1"/>
  <c r="B4017" i="15" s="1"/>
  <c r="B4018" i="15" s="1"/>
  <c r="B4019" i="15" s="1"/>
  <c r="B4020" i="15" s="1"/>
  <c r="B4021" i="15" s="1"/>
  <c r="B4022" i="15" s="1"/>
  <c r="B4023" i="15" s="1"/>
  <c r="B4024" i="15" s="1"/>
  <c r="B4025" i="15" s="1"/>
  <c r="B4026" i="15" s="1"/>
  <c r="B4027" i="15" s="1"/>
  <c r="B4028" i="15" s="1"/>
  <c r="B4029" i="15" s="1"/>
  <c r="B4030" i="15" s="1"/>
  <c r="B4031" i="15" s="1"/>
  <c r="B4032" i="15" s="1"/>
  <c r="B4033" i="15" s="1"/>
  <c r="B4034" i="15" s="1"/>
  <c r="B4035" i="15" s="1"/>
  <c r="B4036" i="15" s="1"/>
  <c r="B4037" i="15" s="1"/>
  <c r="B4038" i="15" s="1"/>
  <c r="B4039" i="15" s="1"/>
  <c r="B4040" i="15" s="1"/>
  <c r="B4041" i="15" s="1"/>
  <c r="B4042" i="15" s="1"/>
  <c r="B4043" i="15" s="1"/>
  <c r="B4044" i="15" s="1"/>
  <c r="B4045" i="15" s="1"/>
  <c r="B4046" i="15" s="1"/>
  <c r="B4047" i="15" s="1"/>
  <c r="B4048" i="15" s="1"/>
  <c r="B4049" i="15" s="1"/>
  <c r="B4050" i="15" s="1"/>
  <c r="B4051" i="15" s="1"/>
  <c r="B4052" i="15" s="1"/>
  <c r="B4053" i="15" s="1"/>
  <c r="B4054" i="15" s="1"/>
  <c r="B4055" i="15" s="1"/>
  <c r="B4056" i="15" s="1"/>
  <c r="B4057" i="15" s="1"/>
  <c r="B4058" i="15" s="1"/>
  <c r="B4059" i="15" s="1"/>
  <c r="B4060" i="15" s="1"/>
  <c r="B4061" i="15" s="1"/>
  <c r="B4062" i="15" s="1"/>
  <c r="B4063" i="15" s="1"/>
  <c r="B4064" i="15" s="1"/>
  <c r="B4065" i="15" s="1"/>
  <c r="B4066" i="15" s="1"/>
  <c r="B4067" i="15" s="1"/>
  <c r="B4068" i="15" s="1"/>
  <c r="B4069" i="15" s="1"/>
  <c r="B4070" i="15" s="1"/>
  <c r="B4071" i="15" s="1"/>
  <c r="B4072" i="15" s="1"/>
  <c r="B4073" i="15" s="1"/>
  <c r="B4074" i="15" s="1"/>
  <c r="B4075" i="15" s="1"/>
  <c r="B4076" i="15" s="1"/>
  <c r="B4077" i="15" s="1"/>
  <c r="B4078" i="15" s="1"/>
  <c r="B4079" i="15" s="1"/>
  <c r="B4080" i="15" s="1"/>
  <c r="B4081" i="15" s="1"/>
  <c r="B4082" i="15" s="1"/>
  <c r="B4083" i="15" s="1"/>
  <c r="B4084" i="15" s="1"/>
  <c r="B4085" i="15" s="1"/>
  <c r="B4086" i="15" s="1"/>
  <c r="B4087" i="15" s="1"/>
  <c r="B4088" i="15" s="1"/>
  <c r="B4089" i="15" s="1"/>
  <c r="B4090" i="15" s="1"/>
  <c r="B4091" i="15" s="1"/>
  <c r="B4092" i="15" s="1"/>
  <c r="B4093" i="15" s="1"/>
  <c r="B4094" i="15" s="1"/>
  <c r="B4095" i="15" s="1"/>
  <c r="B4096" i="15" s="1"/>
  <c r="B4097" i="15" s="1"/>
  <c r="B4098" i="15" s="1"/>
  <c r="B4099" i="15" s="1"/>
  <c r="B4100" i="15" s="1"/>
  <c r="B4101" i="15" s="1"/>
  <c r="B4102" i="15" s="1"/>
  <c r="B4103" i="15" s="1"/>
  <c r="B4104" i="15" s="1"/>
  <c r="B4105" i="15" s="1"/>
  <c r="B4106" i="15" s="1"/>
  <c r="B4107" i="15" s="1"/>
  <c r="B4108" i="15" s="1"/>
  <c r="B4109" i="15" s="1"/>
  <c r="B4110" i="15" s="1"/>
  <c r="B4111" i="15" s="1"/>
  <c r="B4112" i="15" s="1"/>
  <c r="B4113" i="15" s="1"/>
  <c r="B4114" i="15" s="1"/>
  <c r="B4115" i="15" s="1"/>
  <c r="B4116" i="15" s="1"/>
  <c r="B4117" i="15" s="1"/>
  <c r="B4118" i="15" s="1"/>
  <c r="B4119" i="15" s="1"/>
  <c r="B4120" i="15" s="1"/>
  <c r="B4121" i="15" s="1"/>
  <c r="B4122" i="15" s="1"/>
  <c r="B4123" i="15" s="1"/>
  <c r="B4124" i="15" s="1"/>
  <c r="B4125" i="15" s="1"/>
  <c r="B4126" i="15" s="1"/>
  <c r="B4127" i="15" s="1"/>
  <c r="B4128" i="15" s="1"/>
  <c r="B4129" i="15" s="1"/>
  <c r="B4130" i="15" s="1"/>
  <c r="B4131" i="15" s="1"/>
  <c r="B4132" i="15" s="1"/>
  <c r="B4133" i="15" s="1"/>
  <c r="B4134" i="15" s="1"/>
  <c r="B4135" i="15" s="1"/>
  <c r="B4136" i="15" s="1"/>
  <c r="B4137" i="15" s="1"/>
  <c r="B4138" i="15" s="1"/>
  <c r="B4139" i="15" s="1"/>
  <c r="B4140" i="15" s="1"/>
  <c r="B4141" i="15" s="1"/>
  <c r="B4142" i="15" s="1"/>
  <c r="B4143" i="15" s="1"/>
  <c r="B4144" i="15" s="1"/>
  <c r="B4145" i="15" s="1"/>
  <c r="B4146" i="15" s="1"/>
  <c r="B4147" i="15" s="1"/>
  <c r="B4148" i="15" s="1"/>
  <c r="B4149" i="15" s="1"/>
  <c r="B4150" i="15" s="1"/>
  <c r="B4151" i="15" s="1"/>
  <c r="B4152" i="15" s="1"/>
  <c r="B4153" i="15" s="1"/>
  <c r="B4154" i="15" s="1"/>
  <c r="B4155" i="15" s="1"/>
  <c r="B4156" i="15" s="1"/>
  <c r="B4157" i="15" s="1"/>
  <c r="B4158" i="15" s="1"/>
  <c r="B4159" i="15" s="1"/>
  <c r="B4160" i="15" s="1"/>
  <c r="B4161" i="15" s="1"/>
  <c r="B4162" i="15" s="1"/>
  <c r="B4163" i="15" s="1"/>
  <c r="B4164" i="15" s="1"/>
  <c r="B4165" i="15" s="1"/>
  <c r="B4166" i="15" s="1"/>
  <c r="B4167" i="15" s="1"/>
  <c r="B4168" i="15" s="1"/>
  <c r="B4169" i="15" s="1"/>
  <c r="B4170" i="15" s="1"/>
  <c r="B4171" i="15" s="1"/>
  <c r="B4172" i="15" s="1"/>
  <c r="B4173" i="15" s="1"/>
  <c r="B4174" i="15" s="1"/>
  <c r="B4175" i="15" s="1"/>
  <c r="B4176" i="15" s="1"/>
  <c r="B4177" i="15" s="1"/>
  <c r="B4178" i="15" s="1"/>
  <c r="B4179" i="15" s="1"/>
  <c r="B4180" i="15" s="1"/>
  <c r="B4181" i="15" s="1"/>
  <c r="B4182" i="15" s="1"/>
  <c r="B4183" i="15" s="1"/>
  <c r="B4184" i="15" s="1"/>
  <c r="B4185" i="15" s="1"/>
  <c r="B4186" i="15" s="1"/>
  <c r="B4187" i="15" s="1"/>
  <c r="B4188" i="15" s="1"/>
  <c r="B4189" i="15" s="1"/>
  <c r="B4190" i="15" s="1"/>
  <c r="B4191" i="15" s="1"/>
  <c r="B4192" i="15" s="1"/>
  <c r="B4193" i="15" s="1"/>
  <c r="B4194" i="15" s="1"/>
  <c r="B4195" i="15" s="1"/>
  <c r="B4196" i="15" s="1"/>
  <c r="B4197" i="15" s="1"/>
  <c r="B4198" i="15" s="1"/>
  <c r="B4199" i="15" s="1"/>
  <c r="B4200" i="15" s="1"/>
  <c r="B4201" i="15" s="1"/>
  <c r="B4202" i="15" s="1"/>
  <c r="B4203" i="15" s="1"/>
  <c r="B4204" i="15" s="1"/>
  <c r="B4205" i="15" s="1"/>
  <c r="B4206" i="15" s="1"/>
  <c r="B4207" i="15" s="1"/>
  <c r="B4208" i="15" s="1"/>
  <c r="B4209" i="15" s="1"/>
  <c r="B4210" i="15" s="1"/>
  <c r="B4211" i="15" s="1"/>
  <c r="B4212" i="15" s="1"/>
  <c r="B4213" i="15" s="1"/>
  <c r="B4214" i="15" s="1"/>
  <c r="B4215" i="15" s="1"/>
  <c r="B4216" i="15" s="1"/>
  <c r="B4217" i="15" s="1"/>
  <c r="B4218" i="15" s="1"/>
  <c r="B4219" i="15" s="1"/>
  <c r="B4220" i="15" s="1"/>
  <c r="B4221" i="15" s="1"/>
  <c r="B4222" i="15" s="1"/>
  <c r="B4223" i="15" s="1"/>
  <c r="B4224" i="15" s="1"/>
  <c r="B4225" i="15" s="1"/>
  <c r="B4226" i="15" s="1"/>
  <c r="B4227" i="15" s="1"/>
  <c r="B4228" i="15" s="1"/>
  <c r="B4229" i="15" s="1"/>
  <c r="B4230" i="15" s="1"/>
  <c r="B4231" i="15" s="1"/>
  <c r="B4232" i="15" s="1"/>
  <c r="B4233" i="15" s="1"/>
  <c r="B4234" i="15" s="1"/>
  <c r="B4235" i="15" s="1"/>
  <c r="B4236" i="15" s="1"/>
  <c r="B4237" i="15" s="1"/>
  <c r="B4238" i="15" s="1"/>
  <c r="B4239" i="15" s="1"/>
  <c r="B4240" i="15" s="1"/>
  <c r="B4241" i="15" s="1"/>
  <c r="B4242" i="15" s="1"/>
  <c r="B4243" i="15" s="1"/>
  <c r="B4244" i="15" s="1"/>
  <c r="B4245" i="15" s="1"/>
  <c r="B4246" i="15" s="1"/>
  <c r="B4247" i="15" s="1"/>
  <c r="B4248" i="15" s="1"/>
  <c r="B4249" i="15" s="1"/>
  <c r="B4250" i="15" s="1"/>
  <c r="B4251" i="15" s="1"/>
  <c r="B4252" i="15" s="1"/>
  <c r="B4253" i="15" s="1"/>
  <c r="B4254" i="15" s="1"/>
  <c r="B4255" i="15" s="1"/>
  <c r="B4256" i="15" s="1"/>
  <c r="B4257" i="15" s="1"/>
  <c r="B4258" i="15" s="1"/>
  <c r="B4259" i="15" s="1"/>
  <c r="B4260" i="15" s="1"/>
  <c r="B4261" i="15" s="1"/>
  <c r="B4262" i="15" s="1"/>
  <c r="B4263" i="15" s="1"/>
  <c r="B4264" i="15" s="1"/>
  <c r="B4265" i="15" s="1"/>
  <c r="B4266" i="15" s="1"/>
  <c r="B4267" i="15" s="1"/>
  <c r="B4268" i="15" s="1"/>
  <c r="B4269" i="15" s="1"/>
  <c r="B4270" i="15" s="1"/>
  <c r="B4271" i="15" s="1"/>
  <c r="B4272" i="15" s="1"/>
  <c r="B4273" i="15" s="1"/>
  <c r="B4274" i="15" s="1"/>
  <c r="B4275" i="15" s="1"/>
  <c r="B4276" i="15" s="1"/>
  <c r="B4277" i="15" s="1"/>
  <c r="B4278" i="15" s="1"/>
  <c r="B4279" i="15" s="1"/>
  <c r="B4280" i="15" s="1"/>
  <c r="B4281" i="15" s="1"/>
  <c r="B4282" i="15" s="1"/>
  <c r="B4283" i="15" s="1"/>
  <c r="B4284" i="15" s="1"/>
  <c r="B4285" i="15" s="1"/>
  <c r="B4286" i="15" s="1"/>
  <c r="B4287" i="15" s="1"/>
  <c r="B4288" i="15" s="1"/>
  <c r="B4289" i="15" s="1"/>
  <c r="B4290" i="15" s="1"/>
  <c r="B4291" i="15" s="1"/>
  <c r="B4292" i="15" s="1"/>
  <c r="B4293" i="15" s="1"/>
  <c r="B4294" i="15" s="1"/>
  <c r="B4295" i="15" s="1"/>
  <c r="B4296" i="15" s="1"/>
  <c r="B4297" i="15" s="1"/>
  <c r="B4298" i="15" s="1"/>
  <c r="B4299" i="15" s="1"/>
  <c r="B4300" i="15" s="1"/>
  <c r="B4301" i="15" s="1"/>
  <c r="B4302" i="15" s="1"/>
  <c r="B4303" i="15" s="1"/>
  <c r="B4304" i="15" s="1"/>
  <c r="B4305" i="15" s="1"/>
  <c r="B4306" i="15" s="1"/>
  <c r="B4307" i="15" s="1"/>
  <c r="B4308" i="15" s="1"/>
  <c r="B4309" i="15" s="1"/>
  <c r="B4310" i="15" s="1"/>
  <c r="B4311" i="15" s="1"/>
  <c r="B4312" i="15" s="1"/>
  <c r="B4313" i="15" s="1"/>
  <c r="B4314" i="15" s="1"/>
  <c r="B4315" i="15" s="1"/>
  <c r="B4316" i="15" s="1"/>
  <c r="B4317" i="15" s="1"/>
  <c r="B4318" i="15" s="1"/>
  <c r="B4319" i="15" s="1"/>
  <c r="B4320" i="15" s="1"/>
  <c r="B4321" i="15" s="1"/>
  <c r="B4322" i="15" s="1"/>
  <c r="B4323" i="15" s="1"/>
  <c r="B4324" i="15" s="1"/>
  <c r="B4325" i="15" s="1"/>
  <c r="B4326" i="15" s="1"/>
  <c r="B4327" i="15" s="1"/>
  <c r="B4328" i="15" s="1"/>
  <c r="B4329" i="15" s="1"/>
  <c r="B4330" i="15" s="1"/>
  <c r="B4331" i="15" s="1"/>
  <c r="B4332" i="15" s="1"/>
  <c r="B4333" i="15" s="1"/>
  <c r="B4334" i="15" s="1"/>
  <c r="B4335" i="15" s="1"/>
  <c r="B4336" i="15" s="1"/>
  <c r="B4337" i="15" s="1"/>
  <c r="B4338" i="15" s="1"/>
  <c r="B4339" i="15" s="1"/>
  <c r="B4340" i="15" s="1"/>
  <c r="B4341" i="15" s="1"/>
  <c r="B4342" i="15" s="1"/>
  <c r="B4343" i="15" s="1"/>
  <c r="B4344" i="15" s="1"/>
  <c r="B4345" i="15" s="1"/>
  <c r="B4346" i="15" s="1"/>
  <c r="B4347" i="15" s="1"/>
  <c r="B4348" i="15" s="1"/>
  <c r="B4349" i="15" s="1"/>
  <c r="B4350" i="15" s="1"/>
  <c r="B4351" i="15" s="1"/>
  <c r="B4352" i="15" s="1"/>
  <c r="B4353" i="15" s="1"/>
  <c r="B4354" i="15" s="1"/>
  <c r="B4355" i="15" s="1"/>
  <c r="B4356" i="15" s="1"/>
  <c r="B4357" i="15" s="1"/>
  <c r="B4358" i="15" s="1"/>
  <c r="B4359" i="15" s="1"/>
  <c r="B4360" i="15" s="1"/>
  <c r="B4361" i="15" s="1"/>
  <c r="B4362" i="15" s="1"/>
  <c r="B4363" i="15" s="1"/>
  <c r="B4364" i="15" s="1"/>
  <c r="B4365" i="15" s="1"/>
  <c r="B4366" i="15" s="1"/>
  <c r="B4367" i="15" s="1"/>
  <c r="B4368" i="15" s="1"/>
  <c r="B4369" i="15" s="1"/>
  <c r="B4370" i="15" s="1"/>
  <c r="B4371" i="15" s="1"/>
  <c r="B4372" i="15" s="1"/>
  <c r="B4373" i="15" s="1"/>
  <c r="B4374" i="15" s="1"/>
  <c r="B4375" i="15" s="1"/>
  <c r="B4376" i="15" s="1"/>
  <c r="B4377" i="15" s="1"/>
  <c r="B4378" i="15" s="1"/>
  <c r="B4379" i="15" s="1"/>
  <c r="B4380" i="15" s="1"/>
  <c r="B4381" i="15" s="1"/>
  <c r="B4382" i="15" s="1"/>
  <c r="B4383" i="15" s="1"/>
  <c r="B4384" i="15" s="1"/>
  <c r="B4385" i="15" s="1"/>
  <c r="B4386" i="15" s="1"/>
  <c r="B4387" i="15" s="1"/>
  <c r="B4388" i="15" s="1"/>
  <c r="B4389" i="15" s="1"/>
  <c r="B4390" i="15" s="1"/>
  <c r="B4391" i="15" s="1"/>
  <c r="B4392" i="15" s="1"/>
  <c r="B4393" i="15" s="1"/>
  <c r="B4394" i="15" s="1"/>
  <c r="B4395" i="15" s="1"/>
  <c r="B4396" i="15" s="1"/>
  <c r="B4397" i="15" s="1"/>
  <c r="B4398" i="15" s="1"/>
  <c r="B4399" i="15" s="1"/>
  <c r="B4400" i="15" s="1"/>
  <c r="B4401" i="15" s="1"/>
  <c r="B4402" i="15" s="1"/>
  <c r="B4403" i="15" s="1"/>
  <c r="B4404" i="15" s="1"/>
  <c r="B4405" i="15" s="1"/>
  <c r="B4406" i="15" s="1"/>
  <c r="B4407" i="15" s="1"/>
  <c r="B4408" i="15" s="1"/>
  <c r="B4409" i="15" s="1"/>
  <c r="B4410" i="15" s="1"/>
  <c r="B4411" i="15" s="1"/>
  <c r="B4412" i="15" s="1"/>
  <c r="B4413" i="15" s="1"/>
  <c r="B4414" i="15" s="1"/>
  <c r="B4415" i="15" s="1"/>
  <c r="B4416" i="15" s="1"/>
  <c r="B4417" i="15" s="1"/>
  <c r="B4418" i="15" s="1"/>
  <c r="B4419" i="15" s="1"/>
  <c r="B4420" i="15" s="1"/>
  <c r="B4421" i="15" s="1"/>
  <c r="B4422" i="15" s="1"/>
  <c r="B4423" i="15" s="1"/>
  <c r="B4424" i="15" s="1"/>
  <c r="B4425" i="15" s="1"/>
  <c r="B4426" i="15" s="1"/>
  <c r="B4427" i="15" s="1"/>
  <c r="B4428" i="15" s="1"/>
  <c r="B4429" i="15" s="1"/>
  <c r="B4430" i="15" s="1"/>
  <c r="B4431" i="15" s="1"/>
  <c r="B4432" i="15" s="1"/>
  <c r="B4433" i="15" s="1"/>
  <c r="B4434" i="15" s="1"/>
  <c r="B4435" i="15" s="1"/>
  <c r="B4436" i="15" s="1"/>
  <c r="B4437" i="15" s="1"/>
  <c r="B4438" i="15" s="1"/>
  <c r="B4439" i="15" s="1"/>
  <c r="B4440" i="15" s="1"/>
  <c r="B4441" i="15" s="1"/>
  <c r="B4442" i="15" s="1"/>
  <c r="B4443" i="15" s="1"/>
  <c r="B4444" i="15" s="1"/>
  <c r="B4445" i="15" s="1"/>
  <c r="B4446" i="15" s="1"/>
  <c r="B4447" i="15" s="1"/>
  <c r="B4448" i="15" s="1"/>
  <c r="B4449" i="15" s="1"/>
  <c r="B4450" i="15" s="1"/>
  <c r="B4451" i="15" s="1"/>
  <c r="B4452" i="15" s="1"/>
  <c r="B4453" i="15" s="1"/>
  <c r="B4454" i="15" s="1"/>
  <c r="B4455" i="15" s="1"/>
  <c r="B4456" i="15" s="1"/>
  <c r="B4457" i="15" s="1"/>
  <c r="B4458" i="15" s="1"/>
  <c r="B4459" i="15" s="1"/>
  <c r="B4460" i="15" s="1"/>
  <c r="B4461" i="15" s="1"/>
  <c r="B4462" i="15" s="1"/>
  <c r="B4463" i="15" s="1"/>
  <c r="B4464" i="15" s="1"/>
  <c r="B4465" i="15" s="1"/>
  <c r="B4466" i="15" s="1"/>
  <c r="B4467" i="15" s="1"/>
  <c r="B4468" i="15" s="1"/>
  <c r="B4469" i="15" s="1"/>
  <c r="B4470" i="15" s="1"/>
  <c r="B4471" i="15" s="1"/>
  <c r="B4472" i="15" s="1"/>
  <c r="B4473" i="15" s="1"/>
  <c r="B4474" i="15" s="1"/>
  <c r="B4475" i="15" s="1"/>
  <c r="B4476" i="15" s="1"/>
  <c r="B4477" i="15" s="1"/>
  <c r="B4478" i="15" s="1"/>
  <c r="B4479" i="15" s="1"/>
  <c r="B4480" i="15" s="1"/>
  <c r="B4481" i="15" s="1"/>
  <c r="B4482" i="15" s="1"/>
  <c r="B4483" i="15" s="1"/>
  <c r="B4484" i="15" s="1"/>
  <c r="B4485" i="15" s="1"/>
  <c r="B4486" i="15" s="1"/>
  <c r="B4487" i="15" s="1"/>
  <c r="B4488" i="15" s="1"/>
  <c r="B4489" i="15" s="1"/>
  <c r="B4490" i="15" s="1"/>
  <c r="B4491" i="15" s="1"/>
  <c r="B4492" i="15" s="1"/>
  <c r="B4493" i="15" s="1"/>
  <c r="B4494" i="15" s="1"/>
  <c r="B4495" i="15" s="1"/>
  <c r="B4496" i="15" s="1"/>
  <c r="B4497" i="15" s="1"/>
  <c r="B4498" i="15" s="1"/>
  <c r="B4499" i="15" s="1"/>
  <c r="B4500" i="15" s="1"/>
  <c r="B4501" i="15" s="1"/>
  <c r="B4502" i="15" s="1"/>
  <c r="B4503" i="15" s="1"/>
  <c r="B4504" i="15" s="1"/>
  <c r="B4505" i="15" s="1"/>
  <c r="B4506" i="15" s="1"/>
  <c r="B4507" i="15" s="1"/>
  <c r="B4508" i="15" s="1"/>
  <c r="B4509" i="15" s="1"/>
  <c r="B4510" i="15" s="1"/>
  <c r="B4511" i="15" s="1"/>
  <c r="B4512" i="15" s="1"/>
  <c r="B4513" i="15" s="1"/>
  <c r="B4514" i="15" s="1"/>
  <c r="B4515" i="15" s="1"/>
  <c r="B4516" i="15" s="1"/>
  <c r="B4517" i="15" s="1"/>
  <c r="B4518" i="15" s="1"/>
  <c r="B4519" i="15" s="1"/>
  <c r="B4520" i="15" s="1"/>
  <c r="B4521" i="15" s="1"/>
  <c r="B4522" i="15" s="1"/>
  <c r="B4523" i="15" s="1"/>
  <c r="B4524" i="15" s="1"/>
  <c r="B4525" i="15" s="1"/>
  <c r="B4526" i="15" s="1"/>
  <c r="B4527" i="15" s="1"/>
  <c r="B4528" i="15" s="1"/>
  <c r="B4529" i="15" s="1"/>
  <c r="B4530" i="15" s="1"/>
  <c r="B4531" i="15" s="1"/>
  <c r="B4532" i="15" s="1"/>
  <c r="B4533" i="15" s="1"/>
  <c r="B4534" i="15" s="1"/>
  <c r="B4535" i="15" s="1"/>
  <c r="B4536" i="15" s="1"/>
  <c r="B4537" i="15" s="1"/>
  <c r="B4538" i="15" s="1"/>
  <c r="B4539" i="15" s="1"/>
  <c r="B4540" i="15" s="1"/>
  <c r="B4541" i="15" s="1"/>
  <c r="B4542" i="15" s="1"/>
  <c r="B4543" i="15" s="1"/>
  <c r="B4544" i="15" s="1"/>
  <c r="B4545" i="15" s="1"/>
  <c r="B4546" i="15" s="1"/>
  <c r="B4547" i="15" s="1"/>
  <c r="B4548" i="15" s="1"/>
  <c r="B4549" i="15" s="1"/>
  <c r="B4550" i="15" s="1"/>
  <c r="B4551" i="15" s="1"/>
  <c r="B4552" i="15" s="1"/>
  <c r="B4553" i="15" s="1"/>
  <c r="B4554" i="15" s="1"/>
  <c r="B4555" i="15" s="1"/>
  <c r="B4556" i="15" s="1"/>
  <c r="B4557" i="15" s="1"/>
  <c r="B4558" i="15" s="1"/>
  <c r="B4559" i="15" s="1"/>
  <c r="B4560" i="15" s="1"/>
  <c r="B4561" i="15" s="1"/>
  <c r="B4562" i="15" s="1"/>
  <c r="B4563" i="15" s="1"/>
  <c r="B4564" i="15" s="1"/>
  <c r="B4565" i="15" s="1"/>
  <c r="B4566" i="15" s="1"/>
  <c r="B4567" i="15" s="1"/>
  <c r="B4568" i="15" s="1"/>
  <c r="B4569" i="15" s="1"/>
  <c r="B4570" i="15" s="1"/>
  <c r="B4571" i="15" s="1"/>
  <c r="B4572" i="15" s="1"/>
  <c r="B4573" i="15" s="1"/>
  <c r="B4574" i="15" s="1"/>
  <c r="B4575" i="15" s="1"/>
  <c r="B4576" i="15" s="1"/>
  <c r="B4577" i="15" s="1"/>
  <c r="B4578" i="15" s="1"/>
  <c r="B4579" i="15" s="1"/>
  <c r="B4580" i="15" s="1"/>
  <c r="B4581" i="15" s="1"/>
  <c r="B4582" i="15" s="1"/>
  <c r="B4583" i="15" s="1"/>
  <c r="B4584" i="15" s="1"/>
  <c r="B4585" i="15" s="1"/>
  <c r="B4586" i="15" s="1"/>
  <c r="B4587" i="15" s="1"/>
  <c r="B4588" i="15" s="1"/>
  <c r="B4589" i="15" s="1"/>
  <c r="B4590" i="15" s="1"/>
  <c r="B4591" i="15" s="1"/>
  <c r="B4592" i="15" s="1"/>
  <c r="B4593" i="15" s="1"/>
  <c r="B4594" i="15" s="1"/>
  <c r="B4595" i="15" s="1"/>
  <c r="B4596" i="15" s="1"/>
  <c r="B4597" i="15" s="1"/>
  <c r="B4598" i="15" s="1"/>
  <c r="B4599" i="15" s="1"/>
  <c r="B4600" i="15" s="1"/>
  <c r="B4601" i="15" s="1"/>
  <c r="B4602" i="15" s="1"/>
  <c r="B4603" i="15" s="1"/>
  <c r="B4604" i="15" s="1"/>
  <c r="B4605" i="15" s="1"/>
  <c r="B4606" i="15" s="1"/>
  <c r="B4607" i="15" s="1"/>
  <c r="B4608" i="15" s="1"/>
  <c r="B4609" i="15" s="1"/>
  <c r="B4610" i="15" s="1"/>
  <c r="B4611" i="15" s="1"/>
  <c r="B4612" i="15" s="1"/>
  <c r="B4613" i="15" s="1"/>
  <c r="B4614" i="15" s="1"/>
  <c r="B4615" i="15" s="1"/>
  <c r="B4616" i="15" s="1"/>
  <c r="B4617" i="15" s="1"/>
  <c r="B4618" i="15" s="1"/>
  <c r="B4619" i="15" s="1"/>
  <c r="B4620" i="15" s="1"/>
  <c r="B4621" i="15" s="1"/>
  <c r="B4622" i="15" s="1"/>
  <c r="B4623" i="15" s="1"/>
  <c r="B4624" i="15" s="1"/>
  <c r="B4625" i="15" s="1"/>
  <c r="B4626" i="15" s="1"/>
  <c r="B4627" i="15" s="1"/>
  <c r="B4628" i="15" s="1"/>
  <c r="B4629" i="15" s="1"/>
  <c r="B4630" i="15" s="1"/>
  <c r="B4631" i="15" s="1"/>
  <c r="B4632" i="15" s="1"/>
  <c r="B4633" i="15" s="1"/>
  <c r="B4634" i="15" s="1"/>
  <c r="B4635" i="15" s="1"/>
  <c r="B4636" i="15" s="1"/>
  <c r="B4637" i="15" s="1"/>
  <c r="B4638" i="15" s="1"/>
  <c r="B4639" i="15" s="1"/>
  <c r="B4640" i="15" s="1"/>
  <c r="B4641" i="15" s="1"/>
  <c r="B4642" i="15" s="1"/>
  <c r="B4643" i="15" s="1"/>
  <c r="B4644" i="15" s="1"/>
  <c r="B4645" i="15" s="1"/>
  <c r="B4646" i="15" s="1"/>
  <c r="B4647" i="15" s="1"/>
  <c r="B4648" i="15" s="1"/>
  <c r="B4649" i="15" s="1"/>
  <c r="B4650" i="15" s="1"/>
  <c r="B4651" i="15" s="1"/>
  <c r="B4652" i="15" s="1"/>
  <c r="B4653" i="15" s="1"/>
  <c r="B4654" i="15" s="1"/>
  <c r="B4655" i="15" s="1"/>
  <c r="B4656" i="15" s="1"/>
  <c r="B4657" i="15" s="1"/>
  <c r="B4658" i="15" s="1"/>
  <c r="B4659" i="15" s="1"/>
  <c r="B4660" i="15" s="1"/>
  <c r="B4661" i="15" s="1"/>
  <c r="B4662" i="15" s="1"/>
  <c r="B4663" i="15" s="1"/>
  <c r="B4664" i="15" s="1"/>
  <c r="B4665" i="15" s="1"/>
  <c r="B4666" i="15" s="1"/>
  <c r="B4667" i="15" s="1"/>
  <c r="B4668" i="15" s="1"/>
  <c r="B4669" i="15" s="1"/>
  <c r="B4670" i="15" s="1"/>
  <c r="B4671" i="15" s="1"/>
  <c r="B4672" i="15" s="1"/>
  <c r="B4673" i="15" s="1"/>
  <c r="B4674" i="15" s="1"/>
  <c r="B4675" i="15" s="1"/>
  <c r="B4676" i="15" s="1"/>
  <c r="B4677" i="15" s="1"/>
  <c r="B4678" i="15" s="1"/>
  <c r="B4679" i="15" s="1"/>
  <c r="B4680" i="15" s="1"/>
  <c r="B4681" i="15" s="1"/>
  <c r="B4682" i="15" s="1"/>
  <c r="B4683" i="15" s="1"/>
  <c r="B4684" i="15" s="1"/>
  <c r="B4685" i="15" s="1"/>
  <c r="B4686" i="15" s="1"/>
  <c r="B4687" i="15" s="1"/>
  <c r="B4688" i="15" s="1"/>
  <c r="B4689" i="15" s="1"/>
  <c r="B4690" i="15" s="1"/>
  <c r="B4691" i="15" s="1"/>
  <c r="B4692" i="15" s="1"/>
  <c r="B4693" i="15" s="1"/>
  <c r="B4694" i="15" s="1"/>
  <c r="B4695" i="15" s="1"/>
  <c r="B4696" i="15" s="1"/>
  <c r="B4697" i="15" s="1"/>
  <c r="B4698" i="15" s="1"/>
  <c r="B4699" i="15" s="1"/>
  <c r="B4700" i="15" s="1"/>
  <c r="B4701" i="15" s="1"/>
  <c r="B4702" i="15" s="1"/>
  <c r="B4703" i="15" s="1"/>
  <c r="B4704" i="15" s="1"/>
  <c r="B4705" i="15" s="1"/>
  <c r="B4706" i="15" s="1"/>
  <c r="B4707" i="15" s="1"/>
  <c r="B4708" i="15" s="1"/>
  <c r="B4709" i="15" s="1"/>
  <c r="B4710" i="15" s="1"/>
  <c r="B4711" i="15" s="1"/>
  <c r="B4712" i="15" s="1"/>
  <c r="B4713" i="15" s="1"/>
  <c r="B4714" i="15" s="1"/>
  <c r="B4715" i="15" s="1"/>
  <c r="B4716" i="15" s="1"/>
  <c r="B4717" i="15" s="1"/>
  <c r="B4718" i="15" s="1"/>
  <c r="B4719" i="15" s="1"/>
  <c r="B4720" i="15" s="1"/>
  <c r="B4721" i="15" s="1"/>
  <c r="B4722" i="15" s="1"/>
  <c r="B4723" i="15" s="1"/>
  <c r="B4724" i="15" s="1"/>
  <c r="B4725" i="15" s="1"/>
  <c r="B4726" i="15" s="1"/>
  <c r="B4727" i="15" s="1"/>
  <c r="B4728" i="15" s="1"/>
  <c r="B4729" i="15" s="1"/>
  <c r="B4730" i="15" s="1"/>
  <c r="B4731" i="15" s="1"/>
  <c r="B4732" i="15" s="1"/>
  <c r="B4733" i="15" s="1"/>
  <c r="B4734" i="15" s="1"/>
  <c r="B4735" i="15" s="1"/>
  <c r="B4736" i="15" s="1"/>
  <c r="B4737" i="15" s="1"/>
  <c r="B4738" i="15" s="1"/>
  <c r="B4739" i="15" s="1"/>
  <c r="B4740" i="15" s="1"/>
  <c r="B4741" i="15" s="1"/>
  <c r="B4742" i="15" s="1"/>
  <c r="B4743" i="15" s="1"/>
  <c r="B4744" i="15" s="1"/>
  <c r="B4745" i="15" s="1"/>
  <c r="B4746" i="15" s="1"/>
  <c r="B4747" i="15" s="1"/>
  <c r="B4748" i="15" s="1"/>
  <c r="B4749" i="15" s="1"/>
  <c r="B4750" i="15" s="1"/>
  <c r="B4751" i="15" s="1"/>
  <c r="B4752" i="15" s="1"/>
  <c r="B4753" i="15" s="1"/>
  <c r="B4754" i="15" s="1"/>
  <c r="B4755" i="15" s="1"/>
  <c r="B4756" i="15" s="1"/>
  <c r="B4757" i="15" s="1"/>
  <c r="B4758" i="15" s="1"/>
  <c r="B4759" i="15" s="1"/>
  <c r="B4760" i="15" s="1"/>
  <c r="B4761" i="15" s="1"/>
  <c r="B4762" i="15" s="1"/>
  <c r="B4763" i="15" s="1"/>
  <c r="B4764" i="15" s="1"/>
  <c r="B4765" i="15" s="1"/>
  <c r="B4766" i="15" s="1"/>
  <c r="B4767" i="15" s="1"/>
  <c r="B4768" i="15" s="1"/>
  <c r="B4769" i="15" s="1"/>
  <c r="B4770" i="15" s="1"/>
  <c r="B4771" i="15" s="1"/>
  <c r="B4772" i="15" s="1"/>
  <c r="B4773" i="15" s="1"/>
  <c r="B4774" i="15" s="1"/>
  <c r="B4775" i="15" s="1"/>
  <c r="B4776" i="15" s="1"/>
  <c r="B4777" i="15" s="1"/>
  <c r="B4778" i="15" s="1"/>
  <c r="B4779" i="15" s="1"/>
  <c r="B4780" i="15" s="1"/>
  <c r="B4781" i="15" s="1"/>
  <c r="B4782" i="15" s="1"/>
  <c r="B4783" i="15" s="1"/>
  <c r="B4784" i="15" s="1"/>
  <c r="B4785" i="15" s="1"/>
  <c r="B4786" i="15" s="1"/>
  <c r="B4787" i="15" s="1"/>
  <c r="B4788" i="15" s="1"/>
  <c r="B4789" i="15" s="1"/>
  <c r="B4790" i="15" s="1"/>
  <c r="B4791" i="15" s="1"/>
  <c r="B4792" i="15" s="1"/>
  <c r="B4793" i="15" s="1"/>
  <c r="B4794" i="15" s="1"/>
  <c r="B4795" i="15" s="1"/>
  <c r="B4796" i="15" s="1"/>
  <c r="B4797" i="15" s="1"/>
  <c r="B4798" i="15" s="1"/>
  <c r="B4799" i="15" s="1"/>
  <c r="B4800" i="15" s="1"/>
  <c r="B4801" i="15" s="1"/>
  <c r="B4802" i="15" s="1"/>
  <c r="B4803" i="15" s="1"/>
  <c r="B4804" i="15" s="1"/>
  <c r="B4805" i="15" s="1"/>
  <c r="B4806" i="15" s="1"/>
  <c r="B4807" i="15" s="1"/>
  <c r="B4808" i="15" s="1"/>
  <c r="B4809" i="15" s="1"/>
  <c r="B4810" i="15" s="1"/>
  <c r="B4811" i="15" s="1"/>
  <c r="B4812" i="15" s="1"/>
  <c r="B4813" i="15" s="1"/>
  <c r="B4814" i="15" s="1"/>
  <c r="B4815" i="15" s="1"/>
  <c r="B4816" i="15" s="1"/>
  <c r="B4817" i="15" s="1"/>
  <c r="B4818" i="15" s="1"/>
  <c r="B4819" i="15" s="1"/>
  <c r="B4820" i="15" s="1"/>
  <c r="B4821" i="15" s="1"/>
  <c r="B4822" i="15" s="1"/>
  <c r="B4823" i="15" s="1"/>
  <c r="B4824" i="15" s="1"/>
  <c r="B4825" i="15" s="1"/>
  <c r="B4826" i="15" s="1"/>
  <c r="B4827" i="15" s="1"/>
  <c r="B4828" i="15" s="1"/>
  <c r="B4829" i="15" s="1"/>
  <c r="B4830" i="15" s="1"/>
  <c r="B4831" i="15" s="1"/>
  <c r="B4832" i="15" s="1"/>
  <c r="B4833" i="15" s="1"/>
  <c r="B4834" i="15" s="1"/>
  <c r="B4835" i="15" s="1"/>
  <c r="B4836" i="15" s="1"/>
  <c r="B4837" i="15" s="1"/>
  <c r="B4838" i="15" s="1"/>
  <c r="B4839" i="15" s="1"/>
  <c r="B4840" i="15" s="1"/>
  <c r="B4841" i="15" s="1"/>
  <c r="B4842" i="15" s="1"/>
  <c r="B4843" i="15" s="1"/>
  <c r="B4844" i="15" s="1"/>
  <c r="B4845" i="15" s="1"/>
  <c r="B4846" i="15" s="1"/>
  <c r="B4847" i="15" s="1"/>
  <c r="B4848" i="15" s="1"/>
  <c r="B4849" i="15" s="1"/>
  <c r="B4850" i="15" s="1"/>
  <c r="B4851" i="15" s="1"/>
  <c r="B4852" i="15" s="1"/>
  <c r="B4853" i="15" s="1"/>
  <c r="B4854" i="15" s="1"/>
  <c r="B4855" i="15" s="1"/>
  <c r="B4856" i="15" s="1"/>
  <c r="B4857" i="15" s="1"/>
  <c r="B4858" i="15" s="1"/>
  <c r="B4859" i="15" s="1"/>
  <c r="B4860" i="15" s="1"/>
  <c r="B4861" i="15" s="1"/>
  <c r="B4862" i="15" s="1"/>
  <c r="B4863" i="15" s="1"/>
  <c r="B4864" i="15" s="1"/>
  <c r="B4865" i="15" s="1"/>
  <c r="B4866" i="15" s="1"/>
  <c r="B4867" i="15" s="1"/>
  <c r="B4868" i="15" s="1"/>
  <c r="B4869" i="15" s="1"/>
  <c r="B4870" i="15" s="1"/>
  <c r="B4871" i="15" s="1"/>
  <c r="B4872" i="15" s="1"/>
  <c r="B4873" i="15" s="1"/>
  <c r="B4874" i="15" s="1"/>
  <c r="B4875" i="15" s="1"/>
  <c r="B4876" i="15" s="1"/>
  <c r="B4877" i="15" s="1"/>
  <c r="B4878" i="15" s="1"/>
  <c r="B4879" i="15" s="1"/>
  <c r="B4880" i="15" s="1"/>
  <c r="B4881" i="15" s="1"/>
  <c r="B4882" i="15" s="1"/>
  <c r="B4883" i="15" s="1"/>
  <c r="B4884" i="15" s="1"/>
  <c r="B4885" i="15" s="1"/>
  <c r="B4886" i="15" s="1"/>
  <c r="B4887" i="15" s="1"/>
  <c r="B4888" i="15" s="1"/>
  <c r="B4889" i="15" s="1"/>
  <c r="B4890" i="15" s="1"/>
  <c r="B4891" i="15" s="1"/>
  <c r="B4892" i="15" s="1"/>
  <c r="B4893" i="15" s="1"/>
  <c r="B4894" i="15" s="1"/>
  <c r="B4895" i="15" s="1"/>
  <c r="B4896" i="15" s="1"/>
  <c r="B4897" i="15" s="1"/>
  <c r="B4898" i="15" s="1"/>
  <c r="B4899" i="15" s="1"/>
  <c r="B4900" i="15" s="1"/>
  <c r="B4901" i="15" s="1"/>
  <c r="B4902" i="15" s="1"/>
  <c r="B4903" i="15" s="1"/>
  <c r="B4904" i="15" s="1"/>
  <c r="B4905" i="15" s="1"/>
  <c r="B4906" i="15" s="1"/>
  <c r="B4907" i="15" s="1"/>
  <c r="B4908" i="15" s="1"/>
  <c r="B4909" i="15" s="1"/>
  <c r="B4910" i="15" s="1"/>
  <c r="B4911" i="15" s="1"/>
  <c r="B4912" i="15" s="1"/>
  <c r="B4913" i="15" s="1"/>
  <c r="B4914" i="15" s="1"/>
  <c r="B4915" i="15" s="1"/>
  <c r="B4916" i="15" s="1"/>
  <c r="B4917" i="15" s="1"/>
  <c r="B4918" i="15" s="1"/>
  <c r="B4919" i="15" s="1"/>
  <c r="B4920" i="15" s="1"/>
  <c r="B4921" i="15" s="1"/>
  <c r="B4922" i="15" s="1"/>
  <c r="B4923" i="15" s="1"/>
  <c r="B4924" i="15" s="1"/>
  <c r="B4925" i="15" s="1"/>
  <c r="B4926" i="15" s="1"/>
  <c r="B4927" i="15" s="1"/>
  <c r="B4928" i="15" s="1"/>
  <c r="B4929" i="15" s="1"/>
  <c r="B4930" i="15" s="1"/>
  <c r="B4931" i="15" s="1"/>
  <c r="B4932" i="15" s="1"/>
  <c r="B4933" i="15" s="1"/>
  <c r="B4934" i="15" s="1"/>
  <c r="B4935" i="15" s="1"/>
  <c r="B4936" i="15" s="1"/>
  <c r="B4937" i="15" s="1"/>
  <c r="B4938" i="15" s="1"/>
  <c r="B4939" i="15" s="1"/>
  <c r="B4940" i="15" s="1"/>
  <c r="B4941" i="15" s="1"/>
  <c r="B4942" i="15" s="1"/>
  <c r="B4943" i="15" s="1"/>
  <c r="B4944" i="15" s="1"/>
  <c r="B4945" i="15" s="1"/>
  <c r="B4946" i="15" s="1"/>
  <c r="B4947" i="15" s="1"/>
  <c r="B4948" i="15" s="1"/>
  <c r="B4949" i="15" s="1"/>
  <c r="B4950" i="15" s="1"/>
  <c r="B4951" i="15" s="1"/>
  <c r="B4952" i="15" s="1"/>
  <c r="B4953" i="15" s="1"/>
  <c r="B4954" i="15" s="1"/>
  <c r="B4955" i="15" s="1"/>
  <c r="B4956" i="15" s="1"/>
  <c r="B4957" i="15" s="1"/>
  <c r="B4958" i="15" s="1"/>
  <c r="B4959" i="15" s="1"/>
  <c r="B4960" i="15" s="1"/>
  <c r="B4961" i="15" s="1"/>
  <c r="B4962" i="15" s="1"/>
  <c r="B4963" i="15" s="1"/>
  <c r="B4964" i="15" s="1"/>
  <c r="B4965" i="15" s="1"/>
  <c r="B4966" i="15" s="1"/>
  <c r="B4967" i="15" s="1"/>
  <c r="B4968" i="15" s="1"/>
  <c r="B4969" i="15" s="1"/>
  <c r="B4970" i="15" s="1"/>
  <c r="B4971" i="15" s="1"/>
  <c r="B4972" i="15" s="1"/>
  <c r="B4973" i="15" s="1"/>
  <c r="B4974" i="15" s="1"/>
  <c r="B4975" i="15" s="1"/>
  <c r="B4976" i="15" s="1"/>
  <c r="B4977" i="15" s="1"/>
  <c r="B4978" i="15" s="1"/>
  <c r="B4979" i="15" s="1"/>
  <c r="B4980" i="15" s="1"/>
  <c r="B4981" i="15" s="1"/>
  <c r="B4982" i="15" s="1"/>
  <c r="B4983" i="15" s="1"/>
  <c r="B4984" i="15" s="1"/>
  <c r="B4985" i="15" s="1"/>
  <c r="B4986" i="15" s="1"/>
  <c r="B4987" i="15" s="1"/>
  <c r="B4988" i="15" s="1"/>
  <c r="B4989" i="15" s="1"/>
  <c r="B4990" i="15" s="1"/>
  <c r="B4991" i="15" s="1"/>
  <c r="B4992" i="15" s="1"/>
  <c r="B4993" i="15" s="1"/>
  <c r="B4994" i="15" s="1"/>
  <c r="B4995" i="15" s="1"/>
  <c r="B4996" i="15" s="1"/>
  <c r="B4997" i="15" s="1"/>
  <c r="B4998" i="15" s="1"/>
  <c r="B4999" i="15" s="1"/>
  <c r="B5000" i="15" s="1"/>
  <c r="B5001" i="15" s="1"/>
  <c r="B5002" i="15" s="1"/>
  <c r="B5003" i="15" s="1"/>
  <c r="B5004" i="15" s="1"/>
  <c r="B5005" i="15" s="1"/>
  <c r="B5006" i="15" s="1"/>
  <c r="B5007" i="15" s="1"/>
  <c r="B5008" i="15" s="1"/>
  <c r="B5009" i="15" s="1"/>
  <c r="B5010" i="15" s="1"/>
  <c r="B5011" i="15" s="1"/>
  <c r="B5012" i="15" s="1"/>
  <c r="B5013" i="15" s="1"/>
  <c r="B5014" i="15" s="1"/>
  <c r="B5015" i="15" s="1"/>
  <c r="B5016" i="15" s="1"/>
  <c r="B5017" i="15" s="1"/>
  <c r="B5018" i="15" s="1"/>
  <c r="B5019" i="15" s="1"/>
  <c r="B5020" i="15" s="1"/>
  <c r="B5021" i="15" s="1"/>
  <c r="B5022" i="15" s="1"/>
  <c r="B5023" i="15" s="1"/>
  <c r="B5024" i="15" s="1"/>
  <c r="B5025" i="15" s="1"/>
  <c r="B5026" i="15" s="1"/>
  <c r="B5027" i="15" s="1"/>
  <c r="B5028" i="15" s="1"/>
  <c r="B5029" i="15" s="1"/>
  <c r="B5030" i="15" s="1"/>
  <c r="B5031" i="15" s="1"/>
  <c r="B5032" i="15" s="1"/>
  <c r="B5033" i="15" s="1"/>
  <c r="B5034" i="15" s="1"/>
  <c r="B5035" i="15" s="1"/>
  <c r="B5036" i="15" s="1"/>
  <c r="B5037" i="15" s="1"/>
  <c r="B5038" i="15" s="1"/>
  <c r="B5039" i="15" s="1"/>
  <c r="B5040" i="15" s="1"/>
  <c r="B5041" i="15" s="1"/>
  <c r="B5042" i="15" s="1"/>
  <c r="B5043" i="15" s="1"/>
  <c r="B5044" i="15" s="1"/>
  <c r="B5045" i="15" s="1"/>
  <c r="B5046" i="15" s="1"/>
  <c r="B5047" i="15" s="1"/>
  <c r="B5048" i="15" s="1"/>
  <c r="B5049" i="15" s="1"/>
  <c r="B5050" i="15" s="1"/>
  <c r="B5051" i="15" s="1"/>
  <c r="B5052" i="15" s="1"/>
  <c r="B5053" i="15" s="1"/>
  <c r="B5054" i="15" s="1"/>
  <c r="B5055" i="15" s="1"/>
  <c r="B5056" i="15" s="1"/>
  <c r="B5057" i="15" s="1"/>
  <c r="B5058" i="15" s="1"/>
  <c r="B5059" i="15" s="1"/>
  <c r="B5060" i="15" s="1"/>
  <c r="B5061" i="15" s="1"/>
  <c r="B5062" i="15" s="1"/>
  <c r="B5063" i="15" s="1"/>
  <c r="B5064" i="15" s="1"/>
  <c r="B5065" i="15" s="1"/>
  <c r="B5066" i="15" s="1"/>
  <c r="B5067" i="15" s="1"/>
  <c r="B5068" i="15" s="1"/>
  <c r="B5069" i="15" s="1"/>
  <c r="B5070" i="15" s="1"/>
  <c r="B5071" i="15" s="1"/>
  <c r="B5072" i="15" s="1"/>
  <c r="B5073" i="15" s="1"/>
  <c r="B5074" i="15" s="1"/>
  <c r="B5075" i="15" s="1"/>
  <c r="B5076" i="15" s="1"/>
  <c r="B5077" i="15" s="1"/>
  <c r="B5078" i="15" s="1"/>
  <c r="B5079" i="15" s="1"/>
  <c r="B5080" i="15" s="1"/>
  <c r="B5081" i="15" s="1"/>
  <c r="B5082" i="15" s="1"/>
  <c r="B5083" i="15" s="1"/>
  <c r="B5084" i="15" s="1"/>
  <c r="B5085" i="15" s="1"/>
  <c r="B5086" i="15" s="1"/>
  <c r="B5087" i="15" s="1"/>
  <c r="B5088" i="15" s="1"/>
  <c r="B5089" i="15" s="1"/>
  <c r="B5090" i="15" s="1"/>
  <c r="B5091" i="15" s="1"/>
  <c r="B5092" i="15" s="1"/>
  <c r="B5093" i="15" s="1"/>
  <c r="B5094" i="15" s="1"/>
  <c r="B5095" i="15" s="1"/>
  <c r="B5096" i="15" s="1"/>
  <c r="B5097" i="15" s="1"/>
  <c r="B5098" i="15" s="1"/>
  <c r="B5099" i="15" s="1"/>
  <c r="B5100" i="15" s="1"/>
  <c r="B5101" i="15" s="1"/>
  <c r="B5102" i="15" s="1"/>
  <c r="B5103" i="15" s="1"/>
  <c r="B5104" i="15" s="1"/>
  <c r="B5105" i="15" s="1"/>
  <c r="B5106" i="15" s="1"/>
  <c r="B5107" i="15" s="1"/>
  <c r="B5108" i="15" s="1"/>
  <c r="B5109" i="15" s="1"/>
  <c r="B5110" i="15" s="1"/>
  <c r="B5111" i="15" s="1"/>
  <c r="B5112" i="15" s="1"/>
  <c r="B5113" i="15" s="1"/>
  <c r="B5114" i="15" s="1"/>
  <c r="B5115" i="15" s="1"/>
  <c r="B5116" i="15" s="1"/>
  <c r="B5117" i="15" s="1"/>
  <c r="B5118" i="15" s="1"/>
  <c r="B5119" i="15" s="1"/>
  <c r="B5120" i="15" s="1"/>
  <c r="B5121" i="15" s="1"/>
  <c r="B5122" i="15" s="1"/>
  <c r="B5123" i="15" s="1"/>
  <c r="B5124" i="15" s="1"/>
  <c r="B5125" i="15" s="1"/>
  <c r="B5126" i="15" s="1"/>
  <c r="B5127" i="15" s="1"/>
  <c r="B5128" i="15" s="1"/>
  <c r="B5129" i="15" s="1"/>
  <c r="B5130" i="15" s="1"/>
  <c r="B5131" i="15" s="1"/>
  <c r="B5132" i="15" s="1"/>
  <c r="B5133" i="15" s="1"/>
  <c r="B5134" i="15" s="1"/>
  <c r="B5135" i="15" s="1"/>
  <c r="B5136" i="15" s="1"/>
  <c r="B5137" i="15" s="1"/>
  <c r="B5138" i="15" s="1"/>
  <c r="B5139" i="15" s="1"/>
  <c r="B5140" i="15" s="1"/>
  <c r="B5141" i="15" s="1"/>
  <c r="B5142" i="15" s="1"/>
  <c r="B5143" i="15" s="1"/>
  <c r="B5144" i="15" s="1"/>
  <c r="B5145" i="15" s="1"/>
  <c r="B5146" i="15" s="1"/>
  <c r="B5147" i="15" s="1"/>
  <c r="B5148" i="15" s="1"/>
  <c r="B5149" i="15" s="1"/>
  <c r="B5150" i="15" s="1"/>
  <c r="B5151" i="15" s="1"/>
  <c r="B5152" i="15" s="1"/>
  <c r="B5153" i="15" s="1"/>
  <c r="B5154" i="15" s="1"/>
  <c r="B5155" i="15" s="1"/>
  <c r="B5156" i="15" s="1"/>
  <c r="B5157" i="15" s="1"/>
  <c r="B5158" i="15" s="1"/>
  <c r="B5159" i="15" s="1"/>
  <c r="B5160" i="15" s="1"/>
  <c r="B5161" i="15" s="1"/>
  <c r="B5162" i="15" s="1"/>
  <c r="B5163" i="15" s="1"/>
  <c r="B5164" i="15" s="1"/>
  <c r="B5165" i="15" s="1"/>
  <c r="B5166" i="15" s="1"/>
  <c r="B5167" i="15" s="1"/>
  <c r="B5168" i="15" s="1"/>
  <c r="B5169" i="15" s="1"/>
  <c r="B5170" i="15" s="1"/>
  <c r="B5171" i="15" s="1"/>
  <c r="B5172" i="15" s="1"/>
  <c r="B5173" i="15" s="1"/>
  <c r="B5174" i="15" s="1"/>
  <c r="B5175" i="15" s="1"/>
  <c r="B5176" i="15" s="1"/>
  <c r="B5177" i="15" s="1"/>
  <c r="B5178" i="15" s="1"/>
  <c r="B5179" i="15" s="1"/>
  <c r="B5180" i="15" s="1"/>
  <c r="B5181" i="15" s="1"/>
  <c r="B5182" i="15" s="1"/>
  <c r="B5183" i="15" s="1"/>
  <c r="B5184" i="15" s="1"/>
  <c r="B5185" i="15" s="1"/>
  <c r="B5186" i="15" s="1"/>
  <c r="B5187" i="15" s="1"/>
  <c r="B5188" i="15" s="1"/>
  <c r="B5189" i="15" s="1"/>
  <c r="B5190" i="15" s="1"/>
  <c r="B5191" i="15" s="1"/>
  <c r="B5192" i="15" s="1"/>
  <c r="B5193" i="15" s="1"/>
  <c r="B5194" i="15" s="1"/>
  <c r="B5195" i="15" s="1"/>
  <c r="B5196" i="15" s="1"/>
  <c r="B5197" i="15" s="1"/>
  <c r="B5198" i="15" s="1"/>
  <c r="B5199" i="15" s="1"/>
  <c r="B5200" i="15" s="1"/>
  <c r="B5201" i="15" s="1"/>
  <c r="B5202" i="15" s="1"/>
  <c r="B5203" i="15" s="1"/>
  <c r="B5204" i="15" s="1"/>
  <c r="B5205" i="15" s="1"/>
  <c r="B5206" i="15" s="1"/>
  <c r="B5207" i="15" s="1"/>
  <c r="B5208" i="15" s="1"/>
  <c r="B5209" i="15" s="1"/>
  <c r="B5210" i="15" s="1"/>
  <c r="B5211" i="15" s="1"/>
  <c r="B5212" i="15" s="1"/>
  <c r="B5213" i="15" s="1"/>
  <c r="B5214" i="15" s="1"/>
  <c r="B5215" i="15" s="1"/>
  <c r="B5216" i="15" s="1"/>
  <c r="B5217" i="15" s="1"/>
  <c r="B5218" i="15" s="1"/>
  <c r="B5219" i="15" s="1"/>
  <c r="B5220" i="15" s="1"/>
  <c r="B5221" i="15" s="1"/>
  <c r="B5222" i="15" s="1"/>
  <c r="B5223" i="15" s="1"/>
  <c r="B5224" i="15" s="1"/>
  <c r="B5225" i="15" s="1"/>
  <c r="B5226" i="15" s="1"/>
  <c r="B5227" i="15" s="1"/>
  <c r="B5228" i="15" s="1"/>
  <c r="B5229" i="15" s="1"/>
  <c r="B5230" i="15" s="1"/>
  <c r="B5231" i="15" s="1"/>
  <c r="B5232" i="15" s="1"/>
  <c r="B5233" i="15" s="1"/>
  <c r="B5234" i="15" s="1"/>
  <c r="B5235" i="15" s="1"/>
  <c r="B5236" i="15" s="1"/>
  <c r="B5237" i="15" s="1"/>
  <c r="B5238" i="15" s="1"/>
  <c r="B5239" i="15" s="1"/>
  <c r="B5240" i="15" s="1"/>
  <c r="B5241" i="15" s="1"/>
  <c r="B5242" i="15" s="1"/>
  <c r="B5243" i="15" s="1"/>
  <c r="B5244" i="15" s="1"/>
  <c r="B5245" i="15" s="1"/>
  <c r="B5246" i="15" s="1"/>
  <c r="B5247" i="15" s="1"/>
  <c r="B5248" i="15" s="1"/>
  <c r="B5249" i="15" s="1"/>
  <c r="B5250" i="15" s="1"/>
  <c r="B5251" i="15" s="1"/>
  <c r="B5252" i="15" s="1"/>
  <c r="B5253" i="15" s="1"/>
  <c r="B5254" i="15" s="1"/>
  <c r="B5255" i="15" s="1"/>
  <c r="B5256" i="15" s="1"/>
  <c r="B5257" i="15" s="1"/>
  <c r="B5258" i="15" s="1"/>
  <c r="B5259" i="15" s="1"/>
  <c r="B5260" i="15" s="1"/>
  <c r="B5261" i="15" s="1"/>
  <c r="B5262" i="15" s="1"/>
  <c r="B5263" i="15" s="1"/>
  <c r="B5264" i="15" s="1"/>
  <c r="B5265" i="15" s="1"/>
  <c r="B5266" i="15" s="1"/>
  <c r="B5267" i="15" s="1"/>
  <c r="B5268" i="15" s="1"/>
  <c r="B5269" i="15" s="1"/>
  <c r="B5270" i="15" s="1"/>
  <c r="B5271" i="15" s="1"/>
  <c r="B5272" i="15" s="1"/>
  <c r="B5273" i="15" s="1"/>
  <c r="B5274" i="15" s="1"/>
  <c r="B5275" i="15" s="1"/>
  <c r="B5276" i="15" s="1"/>
  <c r="B5277" i="15" s="1"/>
  <c r="B5278" i="15" s="1"/>
  <c r="B5279" i="15" s="1"/>
  <c r="B5280" i="15" s="1"/>
  <c r="B5281" i="15" s="1"/>
  <c r="B5282" i="15" s="1"/>
  <c r="B5283" i="15" s="1"/>
  <c r="B5284" i="15" s="1"/>
  <c r="B5285" i="15" s="1"/>
  <c r="B5286" i="15" s="1"/>
  <c r="B5287" i="15" s="1"/>
  <c r="B5288" i="15" s="1"/>
  <c r="B5289" i="15" s="1"/>
  <c r="B5290" i="15" s="1"/>
  <c r="B5291" i="15" s="1"/>
  <c r="B5292" i="15" s="1"/>
  <c r="B5293" i="15" s="1"/>
  <c r="B5294" i="15" s="1"/>
  <c r="B5295" i="15" s="1"/>
  <c r="B5296" i="15" s="1"/>
  <c r="B5297" i="15" s="1"/>
  <c r="B5298" i="15" s="1"/>
  <c r="B5299" i="15" s="1"/>
  <c r="B5300" i="15" s="1"/>
  <c r="B5301" i="15" s="1"/>
  <c r="B5302" i="15" s="1"/>
  <c r="B5303" i="15" s="1"/>
  <c r="B5304" i="15" s="1"/>
  <c r="B5305" i="15" s="1"/>
  <c r="B5306" i="15" s="1"/>
  <c r="B5307" i="15" s="1"/>
  <c r="B5308" i="15" s="1"/>
  <c r="B5309" i="15" s="1"/>
  <c r="B5310" i="15" s="1"/>
  <c r="B5311" i="15" s="1"/>
  <c r="B5312" i="15" s="1"/>
  <c r="B5313" i="15" s="1"/>
  <c r="B5314" i="15" s="1"/>
  <c r="B5315" i="15" s="1"/>
  <c r="B5316" i="15" s="1"/>
  <c r="B5317" i="15" s="1"/>
  <c r="B5318" i="15" s="1"/>
  <c r="B5319" i="15" s="1"/>
  <c r="B5320" i="15" s="1"/>
  <c r="B5321" i="15" s="1"/>
  <c r="B5322" i="15" s="1"/>
  <c r="B5323" i="15" s="1"/>
  <c r="B5324" i="15" s="1"/>
  <c r="B5325" i="15" s="1"/>
  <c r="B5326" i="15" s="1"/>
  <c r="B5327" i="15" s="1"/>
  <c r="B5328" i="15" s="1"/>
  <c r="B5329" i="15" s="1"/>
  <c r="B5330" i="15" s="1"/>
  <c r="B5331" i="15" s="1"/>
  <c r="B5332" i="15" s="1"/>
  <c r="B5333" i="15" s="1"/>
  <c r="B5334" i="15" s="1"/>
  <c r="B5335" i="15" s="1"/>
  <c r="B5336" i="15" s="1"/>
  <c r="B5337" i="15" s="1"/>
  <c r="B5338" i="15" s="1"/>
  <c r="B5339" i="15" s="1"/>
  <c r="B5340" i="15" s="1"/>
  <c r="B5341" i="15" s="1"/>
  <c r="B5342" i="15" s="1"/>
  <c r="B5343" i="15" s="1"/>
  <c r="B5344" i="15" s="1"/>
  <c r="B5345" i="15" s="1"/>
  <c r="B5346" i="15" s="1"/>
  <c r="B5347" i="15" s="1"/>
  <c r="B5348" i="15" s="1"/>
  <c r="B5349" i="15" s="1"/>
  <c r="B5350" i="15" s="1"/>
  <c r="B5351" i="15" s="1"/>
  <c r="B5352" i="15" s="1"/>
  <c r="B5353" i="15" s="1"/>
  <c r="B5354" i="15" s="1"/>
  <c r="B5355" i="15" s="1"/>
  <c r="B5356" i="15" s="1"/>
  <c r="B5357" i="15" s="1"/>
  <c r="B5358" i="15" s="1"/>
  <c r="B5359" i="15" s="1"/>
  <c r="B5360" i="15" s="1"/>
  <c r="B5361" i="15" s="1"/>
  <c r="B5362" i="15" s="1"/>
  <c r="B5363" i="15" s="1"/>
  <c r="B5364" i="15" s="1"/>
  <c r="B5365" i="15" s="1"/>
  <c r="B5366" i="15" s="1"/>
  <c r="B5367" i="15" s="1"/>
  <c r="B5368" i="15" s="1"/>
  <c r="B5369" i="15" s="1"/>
  <c r="B5370" i="15" s="1"/>
  <c r="B5371" i="15" s="1"/>
  <c r="B5372" i="15" s="1"/>
  <c r="B5373" i="15" s="1"/>
  <c r="B5374" i="15" s="1"/>
  <c r="B5375" i="15" s="1"/>
  <c r="B5376" i="15" s="1"/>
  <c r="B5377" i="15" s="1"/>
  <c r="B5378" i="15" s="1"/>
  <c r="B5379" i="15" s="1"/>
  <c r="B5380" i="15" s="1"/>
  <c r="B5381" i="15" s="1"/>
  <c r="B5382" i="15" s="1"/>
  <c r="B5383" i="15" s="1"/>
  <c r="B5384" i="15" s="1"/>
  <c r="B5385" i="15" s="1"/>
  <c r="B5386" i="15" s="1"/>
  <c r="B5387" i="15" s="1"/>
  <c r="B5388" i="15" s="1"/>
  <c r="B5389" i="15" s="1"/>
  <c r="B5390" i="15" s="1"/>
  <c r="B5391" i="15" s="1"/>
  <c r="B5392" i="15" s="1"/>
  <c r="B5393" i="15" s="1"/>
  <c r="B5394" i="15" s="1"/>
  <c r="B5395" i="15" s="1"/>
  <c r="B5396" i="15" s="1"/>
  <c r="B5397" i="15" s="1"/>
  <c r="B5398" i="15" s="1"/>
  <c r="B5399" i="15" s="1"/>
  <c r="B5400" i="15" s="1"/>
  <c r="B5401" i="15" s="1"/>
  <c r="B5402" i="15" s="1"/>
  <c r="B5403" i="15" s="1"/>
  <c r="B5404" i="15" s="1"/>
  <c r="B5405" i="15" s="1"/>
  <c r="B5406" i="15" s="1"/>
  <c r="B5407" i="15" s="1"/>
  <c r="B5408" i="15" s="1"/>
  <c r="B5409" i="15" s="1"/>
  <c r="B5410" i="15" s="1"/>
  <c r="B5411" i="15" s="1"/>
  <c r="B5412" i="15" s="1"/>
  <c r="B5413" i="15" s="1"/>
  <c r="B5414" i="15" s="1"/>
  <c r="B5415" i="15" s="1"/>
  <c r="B5416" i="15" s="1"/>
  <c r="B5417" i="15" s="1"/>
  <c r="B5418" i="15" s="1"/>
  <c r="B5419" i="15" s="1"/>
  <c r="B5420" i="15" s="1"/>
  <c r="B5421" i="15" s="1"/>
  <c r="B5422" i="15" s="1"/>
  <c r="B5423" i="15" s="1"/>
  <c r="B5424" i="15" s="1"/>
  <c r="B5425" i="15" s="1"/>
  <c r="B5426" i="15" s="1"/>
  <c r="B5427" i="15" s="1"/>
  <c r="B5428" i="15" s="1"/>
  <c r="B5429" i="15" s="1"/>
  <c r="B5430" i="15" s="1"/>
  <c r="B5431" i="15" s="1"/>
  <c r="B5432" i="15" s="1"/>
  <c r="B5433" i="15" s="1"/>
  <c r="B5434" i="15" s="1"/>
  <c r="B5435" i="15" s="1"/>
  <c r="B5436" i="15" s="1"/>
  <c r="B5437" i="15" s="1"/>
  <c r="B5438" i="15" s="1"/>
  <c r="B5439" i="15" s="1"/>
  <c r="B5440" i="15" s="1"/>
  <c r="B5441" i="15" s="1"/>
  <c r="B5442" i="15" s="1"/>
  <c r="B5443" i="15" s="1"/>
  <c r="B5444" i="15" s="1"/>
  <c r="B5445" i="15" s="1"/>
  <c r="B5446" i="15" s="1"/>
  <c r="B5447" i="15" s="1"/>
  <c r="B5448" i="15" s="1"/>
  <c r="B5449" i="15" s="1"/>
  <c r="B5450" i="15" s="1"/>
  <c r="B5451" i="15" s="1"/>
  <c r="B5452" i="15" s="1"/>
  <c r="B5453" i="15" s="1"/>
  <c r="B5454" i="15" s="1"/>
  <c r="B5455" i="15" s="1"/>
  <c r="B5456" i="15" s="1"/>
  <c r="B5457" i="15" s="1"/>
  <c r="B5458" i="15" s="1"/>
  <c r="B5459" i="15" s="1"/>
  <c r="B5460" i="15" s="1"/>
  <c r="B5461" i="15" s="1"/>
  <c r="B5462" i="15" s="1"/>
  <c r="B5463" i="15" s="1"/>
  <c r="B5464" i="15" s="1"/>
  <c r="B5465" i="15" s="1"/>
  <c r="B5466" i="15" s="1"/>
  <c r="B5467" i="15" s="1"/>
  <c r="B5468" i="15" s="1"/>
  <c r="B5469" i="15" s="1"/>
  <c r="B5470" i="15" s="1"/>
  <c r="B5471" i="15" s="1"/>
  <c r="B5472" i="15" s="1"/>
  <c r="B5473" i="15" s="1"/>
  <c r="B5474" i="15" s="1"/>
  <c r="B5475" i="15" s="1"/>
  <c r="B5476" i="15" s="1"/>
  <c r="B5477" i="15" s="1"/>
  <c r="B5478" i="15" s="1"/>
  <c r="B5479" i="15" s="1"/>
  <c r="B5480" i="15" s="1"/>
  <c r="B5481" i="15" s="1"/>
  <c r="B5482" i="15" s="1"/>
  <c r="B5483" i="15" s="1"/>
  <c r="B5484" i="15" s="1"/>
  <c r="B5485" i="15" s="1"/>
  <c r="B5486" i="15" s="1"/>
  <c r="B5487" i="15" s="1"/>
  <c r="B5488" i="15" s="1"/>
  <c r="B5489" i="15" s="1"/>
  <c r="B5490" i="15" s="1"/>
  <c r="B5491" i="15" s="1"/>
  <c r="B5492" i="15" s="1"/>
  <c r="B5493" i="15" s="1"/>
  <c r="B5494" i="15" s="1"/>
  <c r="B5495" i="15" s="1"/>
  <c r="B5496" i="15" s="1"/>
  <c r="B5497" i="15" s="1"/>
  <c r="B5498" i="15" s="1"/>
  <c r="B5499" i="15" s="1"/>
  <c r="B5500" i="15" s="1"/>
  <c r="B5501" i="15" s="1"/>
  <c r="B5502" i="15" s="1"/>
  <c r="B5503" i="15" s="1"/>
  <c r="B5504" i="15" s="1"/>
  <c r="B5505" i="15" s="1"/>
  <c r="B5506" i="15" s="1"/>
  <c r="B5507" i="15" s="1"/>
  <c r="B5508" i="15" s="1"/>
  <c r="B5509" i="15" s="1"/>
  <c r="B5510" i="15" s="1"/>
  <c r="B5511" i="15" s="1"/>
  <c r="B5512" i="15" s="1"/>
  <c r="B5513" i="15" s="1"/>
  <c r="B5514" i="15" s="1"/>
  <c r="B5515" i="15" s="1"/>
  <c r="B5516" i="15" s="1"/>
  <c r="B5517" i="15" s="1"/>
  <c r="B5518" i="15" s="1"/>
  <c r="B5519" i="15" s="1"/>
  <c r="B5520" i="15" s="1"/>
  <c r="B5521" i="15" s="1"/>
  <c r="B5522" i="15" s="1"/>
  <c r="B5523" i="15" s="1"/>
  <c r="B5524" i="15" s="1"/>
  <c r="B5525" i="15" s="1"/>
  <c r="B5526" i="15" s="1"/>
  <c r="B5527" i="15" s="1"/>
  <c r="B5528" i="15" s="1"/>
  <c r="B5529" i="15" s="1"/>
  <c r="B5530" i="15" s="1"/>
  <c r="B5531" i="15" s="1"/>
  <c r="B5532" i="15" s="1"/>
  <c r="B5533" i="15" s="1"/>
  <c r="B5534" i="15" s="1"/>
  <c r="B5535" i="15" s="1"/>
  <c r="B5536" i="15" s="1"/>
  <c r="B5537" i="15" s="1"/>
  <c r="B5538" i="15" s="1"/>
  <c r="B5539" i="15" s="1"/>
  <c r="B5540" i="15" s="1"/>
  <c r="B5541" i="15" s="1"/>
  <c r="B5542" i="15" s="1"/>
  <c r="B5543" i="15" s="1"/>
  <c r="B5544" i="15" s="1"/>
  <c r="B5545" i="15" s="1"/>
  <c r="B5546" i="15" s="1"/>
  <c r="B5547" i="15" s="1"/>
  <c r="B5548" i="15" s="1"/>
  <c r="B5549" i="15" s="1"/>
  <c r="B5550" i="15" s="1"/>
  <c r="B5551" i="15" s="1"/>
  <c r="B5552" i="15" s="1"/>
  <c r="B5553" i="15" s="1"/>
  <c r="B5554" i="15" s="1"/>
  <c r="B5555" i="15" s="1"/>
  <c r="B5556" i="15" s="1"/>
  <c r="B5557" i="15" s="1"/>
  <c r="B5558" i="15" s="1"/>
  <c r="B5559" i="15" s="1"/>
  <c r="B5560" i="15" s="1"/>
  <c r="B5561" i="15" s="1"/>
  <c r="B5562" i="15" s="1"/>
  <c r="B5563" i="15" s="1"/>
  <c r="B5564" i="15" s="1"/>
  <c r="B5565" i="15" s="1"/>
  <c r="B5566" i="15" s="1"/>
  <c r="B5567" i="15" s="1"/>
  <c r="B5568" i="15" s="1"/>
  <c r="B5569" i="15" s="1"/>
  <c r="B5570" i="15" s="1"/>
  <c r="B5571" i="15" s="1"/>
  <c r="B5572" i="15" s="1"/>
  <c r="B5573" i="15" s="1"/>
  <c r="B5574" i="15" s="1"/>
  <c r="B5575" i="15" s="1"/>
  <c r="B5576" i="15" s="1"/>
  <c r="B5577" i="15" s="1"/>
  <c r="B5578" i="15" s="1"/>
  <c r="B5579" i="15" s="1"/>
  <c r="B5580" i="15" s="1"/>
  <c r="B5581" i="15" s="1"/>
  <c r="B5582" i="15" s="1"/>
  <c r="B5583" i="15" s="1"/>
  <c r="B5584" i="15" s="1"/>
  <c r="B5585" i="15" s="1"/>
  <c r="B5586" i="15" s="1"/>
  <c r="B5587" i="15" s="1"/>
  <c r="B5588" i="15" s="1"/>
  <c r="B5589" i="15" s="1"/>
  <c r="B5590" i="15" s="1"/>
  <c r="B5591" i="15" s="1"/>
  <c r="B5592" i="15" s="1"/>
  <c r="B5593" i="15" s="1"/>
  <c r="B5594" i="15" s="1"/>
  <c r="B5595" i="15" s="1"/>
  <c r="B5596" i="15" s="1"/>
  <c r="B5597" i="15" s="1"/>
  <c r="B5598" i="15" s="1"/>
  <c r="B5599" i="15" s="1"/>
  <c r="B5600" i="15" s="1"/>
  <c r="B5601" i="15" s="1"/>
  <c r="B5602" i="15" s="1"/>
  <c r="B5603" i="15" s="1"/>
  <c r="B5604" i="15" s="1"/>
  <c r="B5605" i="15" s="1"/>
  <c r="B5606" i="15" s="1"/>
  <c r="B5607" i="15" s="1"/>
  <c r="B5608" i="15" s="1"/>
  <c r="B5609" i="15" s="1"/>
  <c r="B5610" i="15" s="1"/>
  <c r="B5611" i="15" s="1"/>
  <c r="B5612" i="15" s="1"/>
  <c r="B5613" i="15" s="1"/>
  <c r="B5614" i="15" s="1"/>
  <c r="B5615" i="15" s="1"/>
  <c r="B5616" i="15" s="1"/>
  <c r="B5617" i="15" s="1"/>
  <c r="B5618" i="15" s="1"/>
  <c r="B5619" i="15" s="1"/>
  <c r="B5620" i="15" s="1"/>
  <c r="B5621" i="15" s="1"/>
  <c r="B5622" i="15" s="1"/>
  <c r="B5623" i="15" s="1"/>
  <c r="B5624" i="15" s="1"/>
  <c r="B5625" i="15" s="1"/>
  <c r="B5626" i="15" s="1"/>
  <c r="B5627" i="15" s="1"/>
  <c r="B5628" i="15" s="1"/>
  <c r="B5629" i="15" s="1"/>
  <c r="B5630" i="15" s="1"/>
  <c r="B5631" i="15" s="1"/>
  <c r="B5632" i="15" s="1"/>
  <c r="B5633" i="15" s="1"/>
  <c r="B5634" i="15" s="1"/>
  <c r="B5635" i="15" s="1"/>
  <c r="B5636" i="15" s="1"/>
  <c r="B5637" i="15" s="1"/>
  <c r="B5638" i="15" s="1"/>
  <c r="B5639" i="15" s="1"/>
  <c r="B5640" i="15" s="1"/>
  <c r="B5641" i="15" s="1"/>
  <c r="B5642" i="15" s="1"/>
  <c r="B5643" i="15" s="1"/>
  <c r="B5644" i="15" s="1"/>
  <c r="B5645" i="15" s="1"/>
  <c r="B5646" i="15" s="1"/>
  <c r="B5647" i="15" s="1"/>
  <c r="B5648" i="15" s="1"/>
  <c r="B5649" i="15" s="1"/>
  <c r="B5650" i="15" s="1"/>
  <c r="B5651" i="15" s="1"/>
  <c r="B5652" i="15" s="1"/>
  <c r="B5653" i="15" s="1"/>
  <c r="B5654" i="15" s="1"/>
  <c r="B5655" i="15" s="1"/>
  <c r="B5656" i="15" s="1"/>
  <c r="B5657" i="15" s="1"/>
  <c r="B5658" i="15" s="1"/>
  <c r="B5659" i="15" s="1"/>
  <c r="B5660" i="15" s="1"/>
  <c r="B5661" i="15" s="1"/>
  <c r="B5662" i="15" s="1"/>
  <c r="B5663" i="15" s="1"/>
  <c r="B5664" i="15" s="1"/>
  <c r="B5665" i="15" s="1"/>
  <c r="B5666" i="15" s="1"/>
  <c r="B5667" i="15" s="1"/>
  <c r="B5668" i="15" s="1"/>
  <c r="B5669" i="15" s="1"/>
  <c r="B5670" i="15" s="1"/>
  <c r="B5671" i="15" s="1"/>
  <c r="B5672" i="15" s="1"/>
  <c r="B5673" i="15" s="1"/>
  <c r="B5674" i="15" s="1"/>
  <c r="B5675" i="15" s="1"/>
  <c r="B5676" i="15" s="1"/>
  <c r="B5677" i="15" s="1"/>
  <c r="B5678" i="15" s="1"/>
  <c r="B5679" i="15" s="1"/>
  <c r="B5680" i="15" s="1"/>
  <c r="B5681" i="15" s="1"/>
  <c r="B5682" i="15" s="1"/>
  <c r="B5683" i="15" s="1"/>
  <c r="B5684" i="15" s="1"/>
  <c r="B5685" i="15" s="1"/>
  <c r="B5686" i="15" s="1"/>
  <c r="B5687" i="15" s="1"/>
  <c r="B5688" i="15" s="1"/>
  <c r="B5689" i="15" s="1"/>
  <c r="B5690" i="15" s="1"/>
  <c r="B5691" i="15" s="1"/>
  <c r="B5692" i="15" s="1"/>
  <c r="B5693" i="15" s="1"/>
  <c r="B5694" i="15" s="1"/>
  <c r="B5695" i="15" s="1"/>
  <c r="B5696" i="15" s="1"/>
  <c r="B5697" i="15" s="1"/>
  <c r="B5698" i="15" s="1"/>
  <c r="B5699" i="15" s="1"/>
  <c r="B5700" i="15" s="1"/>
  <c r="B5701" i="15" s="1"/>
  <c r="B5702" i="15" s="1"/>
  <c r="B5703" i="15" s="1"/>
  <c r="B5704" i="15" s="1"/>
  <c r="B5705" i="15" s="1"/>
  <c r="B5706" i="15" s="1"/>
  <c r="B5707" i="15" s="1"/>
  <c r="B5708" i="15" s="1"/>
  <c r="B5709" i="15" s="1"/>
  <c r="B5710" i="15" s="1"/>
  <c r="B5711" i="15" s="1"/>
  <c r="B5712" i="15" s="1"/>
  <c r="B5713" i="15" s="1"/>
  <c r="B5714" i="15" s="1"/>
  <c r="B5715" i="15" s="1"/>
  <c r="B5716" i="15" s="1"/>
  <c r="B5717" i="15" s="1"/>
  <c r="B5718" i="15" s="1"/>
  <c r="B5719" i="15" s="1"/>
  <c r="B5720" i="15" s="1"/>
  <c r="B5721" i="15" s="1"/>
  <c r="B5722" i="15" s="1"/>
  <c r="B5723" i="15" s="1"/>
  <c r="B5724" i="15" s="1"/>
  <c r="B5725" i="15" s="1"/>
  <c r="B5726" i="15" s="1"/>
  <c r="B5727" i="15" s="1"/>
  <c r="B5728" i="15" s="1"/>
  <c r="B5729" i="15" s="1"/>
  <c r="B5730" i="15" s="1"/>
  <c r="B5731" i="15" s="1"/>
  <c r="B5732" i="15" s="1"/>
  <c r="B5733" i="15" s="1"/>
  <c r="B5734" i="15" s="1"/>
  <c r="B5735" i="15" s="1"/>
  <c r="B5736" i="15" s="1"/>
  <c r="B5737" i="15" s="1"/>
  <c r="B5738" i="15" s="1"/>
  <c r="B5739" i="15" s="1"/>
  <c r="B5740" i="15" s="1"/>
  <c r="B5741" i="15" s="1"/>
  <c r="B5742" i="15" s="1"/>
  <c r="B5743" i="15" s="1"/>
  <c r="B5744" i="15" s="1"/>
  <c r="B5745" i="15" s="1"/>
  <c r="B5746" i="15" s="1"/>
  <c r="B5747" i="15" s="1"/>
  <c r="B5748" i="15" s="1"/>
  <c r="B5749" i="15" s="1"/>
  <c r="B5750" i="15" s="1"/>
  <c r="B5751" i="15" s="1"/>
  <c r="B5752" i="15" s="1"/>
  <c r="B5753" i="15" s="1"/>
  <c r="B5754" i="15" s="1"/>
  <c r="B5755" i="15" s="1"/>
  <c r="B5756" i="15" s="1"/>
  <c r="B5757" i="15" s="1"/>
  <c r="B5758" i="15" s="1"/>
  <c r="B5759" i="15" s="1"/>
  <c r="B5760" i="15" s="1"/>
  <c r="B5761" i="15" s="1"/>
  <c r="B5762" i="15" s="1"/>
  <c r="B5763" i="15" s="1"/>
  <c r="B5764" i="15" s="1"/>
  <c r="B5765" i="15" s="1"/>
  <c r="B5766" i="15" s="1"/>
  <c r="B5767" i="15" s="1"/>
  <c r="B5768" i="15" s="1"/>
  <c r="B5769" i="15" s="1"/>
  <c r="B5770" i="15" s="1"/>
  <c r="B5771" i="15" s="1"/>
  <c r="B5772" i="15" s="1"/>
  <c r="B5773" i="15" s="1"/>
  <c r="B5774" i="15" s="1"/>
  <c r="B5775" i="15" s="1"/>
  <c r="B5776" i="15" s="1"/>
  <c r="B5777" i="15" s="1"/>
  <c r="B5778" i="15" s="1"/>
  <c r="B5779" i="15" s="1"/>
  <c r="B5780" i="15" s="1"/>
  <c r="B5781" i="15" s="1"/>
  <c r="B5782" i="15" s="1"/>
  <c r="B5783" i="15" s="1"/>
  <c r="B5784" i="15" s="1"/>
  <c r="B5785" i="15" s="1"/>
  <c r="B5786" i="15" s="1"/>
  <c r="B5787" i="15" s="1"/>
  <c r="B5788" i="15" s="1"/>
  <c r="B5789" i="15" s="1"/>
  <c r="B5790" i="15" s="1"/>
  <c r="B5791" i="15" s="1"/>
  <c r="B5792" i="15" s="1"/>
  <c r="B5793" i="15" s="1"/>
  <c r="B5794" i="15" s="1"/>
  <c r="B5795" i="15" s="1"/>
  <c r="B5796" i="15" s="1"/>
  <c r="B5797" i="15" s="1"/>
  <c r="B5798" i="15" s="1"/>
  <c r="B5799" i="15" s="1"/>
  <c r="B5800" i="15" s="1"/>
  <c r="B5801" i="15" s="1"/>
  <c r="B5802" i="15" s="1"/>
  <c r="B5803" i="15" s="1"/>
  <c r="B5804" i="15" s="1"/>
  <c r="B5805" i="15" s="1"/>
  <c r="B5806" i="15" s="1"/>
  <c r="B5807" i="15" s="1"/>
  <c r="B5808" i="15" s="1"/>
  <c r="B5809" i="15" s="1"/>
  <c r="B5810" i="15" s="1"/>
  <c r="B5811" i="15" s="1"/>
  <c r="B5812" i="15" s="1"/>
  <c r="B5813" i="15" s="1"/>
  <c r="B5814" i="15" s="1"/>
  <c r="B5815" i="15" s="1"/>
  <c r="B5816" i="15" s="1"/>
  <c r="B5817" i="15" s="1"/>
  <c r="B5818" i="15" s="1"/>
  <c r="B5819" i="15" s="1"/>
  <c r="B5820" i="15" s="1"/>
  <c r="B5821" i="15" s="1"/>
  <c r="B5822" i="15" s="1"/>
  <c r="B5823" i="15" s="1"/>
  <c r="B5824" i="15" s="1"/>
  <c r="B5825" i="15" s="1"/>
  <c r="B5826" i="15" s="1"/>
  <c r="B5827" i="15" s="1"/>
  <c r="B5828" i="15" s="1"/>
  <c r="B5829" i="15" s="1"/>
  <c r="B5830" i="15" s="1"/>
  <c r="B5831" i="15" s="1"/>
  <c r="B5832" i="15" s="1"/>
  <c r="B5833" i="15" s="1"/>
  <c r="B5834" i="15" s="1"/>
  <c r="B5835" i="15" s="1"/>
  <c r="B5836" i="15" s="1"/>
  <c r="B5837" i="15" s="1"/>
  <c r="B5838" i="15" s="1"/>
  <c r="B5839" i="15" s="1"/>
  <c r="B5840" i="15" s="1"/>
  <c r="B5841" i="15" s="1"/>
  <c r="B5842" i="15" s="1"/>
  <c r="B5843" i="15" s="1"/>
  <c r="B5844" i="15" s="1"/>
  <c r="B5845" i="15" s="1"/>
  <c r="B5846" i="15" s="1"/>
  <c r="B5847" i="15" s="1"/>
  <c r="B5848" i="15" s="1"/>
  <c r="B5849" i="15" s="1"/>
  <c r="B5850" i="15" s="1"/>
  <c r="B5851" i="15" s="1"/>
  <c r="B5852" i="15" s="1"/>
  <c r="B5853" i="15" s="1"/>
  <c r="B5854" i="15" s="1"/>
  <c r="B5855" i="15" s="1"/>
  <c r="B5856" i="15" s="1"/>
  <c r="B5857" i="15" s="1"/>
  <c r="B5858" i="15" s="1"/>
  <c r="B5859" i="15" s="1"/>
  <c r="B5860" i="15" s="1"/>
  <c r="B5861" i="15" s="1"/>
  <c r="B5862" i="15" s="1"/>
  <c r="B5863" i="15" s="1"/>
  <c r="B5864" i="15" s="1"/>
  <c r="B5865" i="15" s="1"/>
  <c r="B5866" i="15" s="1"/>
  <c r="B5867" i="15" s="1"/>
  <c r="B5868" i="15" s="1"/>
  <c r="B5869" i="15" s="1"/>
  <c r="B5870" i="15" s="1"/>
  <c r="B5871" i="15" s="1"/>
  <c r="B5872" i="15" s="1"/>
  <c r="B5873" i="15" s="1"/>
  <c r="B5874" i="15" s="1"/>
  <c r="B5875" i="15" s="1"/>
  <c r="B5876" i="15" s="1"/>
  <c r="B5877" i="15" s="1"/>
  <c r="B5878" i="15" s="1"/>
  <c r="B5879" i="15" s="1"/>
  <c r="B5880" i="15" s="1"/>
  <c r="B5881" i="15" s="1"/>
  <c r="B5882" i="15" s="1"/>
  <c r="B5883" i="15" s="1"/>
  <c r="B5884" i="15" s="1"/>
  <c r="B5885" i="15" s="1"/>
  <c r="B5886" i="15" s="1"/>
  <c r="B5887" i="15" s="1"/>
  <c r="B5888" i="15" s="1"/>
  <c r="B5889" i="15" s="1"/>
  <c r="B5890" i="15" s="1"/>
  <c r="B5891" i="15" s="1"/>
  <c r="B5892" i="15" s="1"/>
  <c r="B5893" i="15" s="1"/>
  <c r="B5894" i="15" s="1"/>
  <c r="B5895" i="15" s="1"/>
  <c r="B5896" i="15" s="1"/>
  <c r="B5897" i="15" s="1"/>
  <c r="B5898" i="15" s="1"/>
  <c r="B5899" i="15" s="1"/>
  <c r="B5900" i="15" s="1"/>
  <c r="B5901" i="15" s="1"/>
  <c r="B5902" i="15" s="1"/>
  <c r="B5903" i="15" s="1"/>
  <c r="B5904" i="15" s="1"/>
  <c r="B5905" i="15" s="1"/>
  <c r="B5906" i="15" s="1"/>
  <c r="B5907" i="15" s="1"/>
  <c r="B5908" i="15" s="1"/>
  <c r="B5909" i="15" s="1"/>
  <c r="B5910" i="15" s="1"/>
  <c r="B5911" i="15" s="1"/>
  <c r="B5912" i="15" s="1"/>
  <c r="B5913" i="15" s="1"/>
  <c r="B5914" i="15" s="1"/>
  <c r="B5915" i="15" s="1"/>
  <c r="B5916" i="15" s="1"/>
  <c r="B5917" i="15" s="1"/>
  <c r="B5918" i="15" s="1"/>
  <c r="B5919" i="15" s="1"/>
  <c r="B5920" i="15" s="1"/>
  <c r="B5921" i="15" s="1"/>
  <c r="B5922" i="15" s="1"/>
  <c r="B5923" i="15" s="1"/>
  <c r="B5924" i="15" s="1"/>
  <c r="B5925" i="15" s="1"/>
  <c r="B5926" i="15" s="1"/>
  <c r="B5927" i="15" s="1"/>
  <c r="B5928" i="15" s="1"/>
  <c r="B5929" i="15" s="1"/>
  <c r="B5930" i="15" s="1"/>
  <c r="B5931" i="15" s="1"/>
  <c r="B5932" i="15" s="1"/>
  <c r="B5933" i="15" s="1"/>
  <c r="B5934" i="15" s="1"/>
  <c r="B5935" i="15" s="1"/>
  <c r="B5936" i="15" s="1"/>
  <c r="B5937" i="15" s="1"/>
  <c r="B5938" i="15" s="1"/>
  <c r="B5939" i="15" s="1"/>
  <c r="B5940" i="15" s="1"/>
  <c r="B5941" i="15" s="1"/>
  <c r="B5942" i="15" s="1"/>
  <c r="B5943" i="15" s="1"/>
  <c r="B5944" i="15" s="1"/>
  <c r="B5945" i="15" s="1"/>
  <c r="B5946" i="15" s="1"/>
  <c r="B5947" i="15" s="1"/>
  <c r="B5948" i="15" s="1"/>
  <c r="B5949" i="15" s="1"/>
  <c r="B5950" i="15" s="1"/>
  <c r="B5951" i="15" s="1"/>
  <c r="B5952" i="15" s="1"/>
  <c r="B5953" i="15" s="1"/>
  <c r="B5954" i="15" s="1"/>
  <c r="B5955" i="15" s="1"/>
  <c r="B5956" i="15" s="1"/>
  <c r="B5957" i="15" s="1"/>
  <c r="B5958" i="15" s="1"/>
  <c r="B5959" i="15" s="1"/>
  <c r="B5960" i="15" s="1"/>
  <c r="B5961" i="15" s="1"/>
  <c r="B5962" i="15" s="1"/>
  <c r="B5963" i="15" s="1"/>
  <c r="B5964" i="15" s="1"/>
  <c r="B5965" i="15" s="1"/>
  <c r="B5966" i="15" s="1"/>
  <c r="B5967" i="15" s="1"/>
  <c r="B5968" i="15" s="1"/>
  <c r="B5969" i="15" s="1"/>
  <c r="B5970" i="15" s="1"/>
  <c r="B5971" i="15" s="1"/>
  <c r="B5972" i="15" s="1"/>
  <c r="B5973" i="15" s="1"/>
  <c r="B5974" i="15" s="1"/>
  <c r="B5975" i="15" s="1"/>
  <c r="B5976" i="15" s="1"/>
  <c r="B5977" i="15" s="1"/>
  <c r="B5978" i="15" s="1"/>
  <c r="B5979" i="15" s="1"/>
  <c r="B5980" i="15" s="1"/>
  <c r="B5981" i="15" s="1"/>
  <c r="B5982" i="15" s="1"/>
  <c r="B5983" i="15" s="1"/>
  <c r="B5984" i="15" s="1"/>
  <c r="B5985" i="15" s="1"/>
  <c r="B5986" i="15" s="1"/>
  <c r="B5987" i="15" s="1"/>
  <c r="B5988" i="15" s="1"/>
  <c r="B5989" i="15" s="1"/>
  <c r="B5990" i="15" s="1"/>
  <c r="B5991" i="15" s="1"/>
  <c r="B5992" i="15" s="1"/>
  <c r="B5993" i="15" s="1"/>
  <c r="B5994" i="15" s="1"/>
  <c r="B5995" i="15" s="1"/>
  <c r="B5996" i="15" s="1"/>
  <c r="B5997" i="15" s="1"/>
  <c r="B5998" i="15" s="1"/>
  <c r="B5999" i="15" s="1"/>
  <c r="B6000" i="15" s="1"/>
  <c r="B6001" i="15" s="1"/>
  <c r="B6002" i="15" s="1"/>
  <c r="B6003" i="15" s="1"/>
  <c r="B6004" i="15" s="1"/>
  <c r="B6005" i="15" s="1"/>
  <c r="B6006" i="15" s="1"/>
  <c r="B6007" i="15" s="1"/>
  <c r="B6008" i="15" s="1"/>
  <c r="B6009" i="15" s="1"/>
  <c r="B6010" i="15" s="1"/>
  <c r="B6011" i="15" s="1"/>
  <c r="B6012" i="15" s="1"/>
  <c r="B6013" i="15" s="1"/>
  <c r="B6014" i="15" s="1"/>
  <c r="B6015" i="15" s="1"/>
  <c r="B6016" i="15" s="1"/>
  <c r="B6017" i="15" s="1"/>
  <c r="B6018" i="15" s="1"/>
  <c r="B6019" i="15" s="1"/>
  <c r="B6020" i="15" s="1"/>
  <c r="B6021" i="15" s="1"/>
  <c r="B6022" i="15" s="1"/>
  <c r="B6023" i="15" s="1"/>
  <c r="B6024" i="15" s="1"/>
  <c r="B6025" i="15" s="1"/>
  <c r="B6026" i="15" s="1"/>
  <c r="B6027" i="15" s="1"/>
  <c r="B6028" i="15" s="1"/>
  <c r="B6029" i="15" s="1"/>
  <c r="B6030" i="15" s="1"/>
  <c r="B6031" i="15" s="1"/>
  <c r="B6032" i="15" s="1"/>
  <c r="B6033" i="15" s="1"/>
  <c r="B6034" i="15" s="1"/>
  <c r="B6035" i="15" s="1"/>
  <c r="B6036" i="15" s="1"/>
  <c r="B6037" i="15" s="1"/>
  <c r="B6038" i="15" s="1"/>
  <c r="B6039" i="15" s="1"/>
  <c r="B6040" i="15" s="1"/>
  <c r="B6041" i="15" s="1"/>
  <c r="B6042" i="15" s="1"/>
  <c r="B6043" i="15" s="1"/>
  <c r="B6044" i="15" s="1"/>
  <c r="B6045" i="15" s="1"/>
  <c r="B6046" i="15" s="1"/>
  <c r="B6047" i="15" s="1"/>
  <c r="B6048" i="15" s="1"/>
  <c r="B6049" i="15" s="1"/>
  <c r="B6050" i="15" s="1"/>
  <c r="B6051" i="15" s="1"/>
  <c r="B6052" i="15" s="1"/>
  <c r="B6053" i="15" s="1"/>
  <c r="B6054" i="15" s="1"/>
  <c r="B6055" i="15" s="1"/>
  <c r="B6056" i="15" s="1"/>
  <c r="B6057" i="15" s="1"/>
  <c r="B6058" i="15" s="1"/>
  <c r="B6059" i="15" s="1"/>
  <c r="B6060" i="15" s="1"/>
  <c r="B6061" i="15" s="1"/>
  <c r="B6062" i="15" s="1"/>
  <c r="B6063" i="15" s="1"/>
  <c r="B6064" i="15" s="1"/>
  <c r="B6065" i="15" s="1"/>
  <c r="B6066" i="15" s="1"/>
  <c r="B6067" i="15" s="1"/>
  <c r="B6068" i="15" s="1"/>
  <c r="B6069" i="15" s="1"/>
  <c r="B6070" i="15" s="1"/>
  <c r="B6071" i="15" s="1"/>
  <c r="B6072" i="15" s="1"/>
  <c r="B6073" i="15" s="1"/>
  <c r="B6074" i="15" s="1"/>
  <c r="B6075" i="15" s="1"/>
  <c r="B6076" i="15" s="1"/>
  <c r="B6077" i="15" s="1"/>
  <c r="B6078" i="15" s="1"/>
  <c r="B6079" i="15" s="1"/>
  <c r="B6080" i="15" s="1"/>
  <c r="B6081" i="15" s="1"/>
  <c r="B6082" i="15" s="1"/>
  <c r="B6083" i="15" s="1"/>
  <c r="B6084" i="15" s="1"/>
  <c r="B6085" i="15" s="1"/>
  <c r="B6086" i="15" s="1"/>
  <c r="B6087" i="15" s="1"/>
  <c r="B6088" i="15" s="1"/>
  <c r="B6089" i="15" s="1"/>
  <c r="B6090" i="15" s="1"/>
  <c r="B6091" i="15" s="1"/>
  <c r="B6092" i="15" s="1"/>
  <c r="B6093" i="15" s="1"/>
  <c r="B6094" i="15" s="1"/>
  <c r="B6095" i="15" s="1"/>
  <c r="B6096" i="15" s="1"/>
  <c r="B6097" i="15" s="1"/>
  <c r="B6098" i="15" s="1"/>
  <c r="B6099" i="15" s="1"/>
  <c r="B6100" i="15" s="1"/>
  <c r="B6101" i="15" s="1"/>
  <c r="B6102" i="15" s="1"/>
  <c r="B6103" i="15" s="1"/>
  <c r="B6104" i="15" s="1"/>
  <c r="B6105" i="15" s="1"/>
  <c r="B6106" i="15" s="1"/>
  <c r="B6107" i="15" s="1"/>
  <c r="B6108" i="15" s="1"/>
  <c r="B6109" i="15" s="1"/>
  <c r="B6110" i="15" s="1"/>
  <c r="B6111" i="15" s="1"/>
  <c r="B6112" i="15" s="1"/>
  <c r="B6113" i="15" s="1"/>
  <c r="B6114" i="15" s="1"/>
  <c r="B6115" i="15" s="1"/>
  <c r="B6116" i="15" s="1"/>
  <c r="B6117" i="15" s="1"/>
  <c r="B6118" i="15" s="1"/>
  <c r="B6119" i="15" s="1"/>
  <c r="B6120" i="15" s="1"/>
  <c r="B6121" i="15" s="1"/>
  <c r="B6122" i="15" s="1"/>
  <c r="B6123" i="15" s="1"/>
  <c r="B6124" i="15" s="1"/>
  <c r="B6125" i="15" s="1"/>
  <c r="B6126" i="15" s="1"/>
  <c r="B6127" i="15" s="1"/>
  <c r="B6128" i="15" s="1"/>
  <c r="B6129" i="15" s="1"/>
  <c r="B6130" i="15" s="1"/>
  <c r="B6131" i="15" s="1"/>
  <c r="B6132" i="15" s="1"/>
  <c r="B6133" i="15" s="1"/>
  <c r="B6134" i="15" s="1"/>
  <c r="B6135" i="15" s="1"/>
  <c r="B6136" i="15" s="1"/>
  <c r="B6137" i="15" s="1"/>
  <c r="B6138" i="15" s="1"/>
  <c r="B6139" i="15" s="1"/>
  <c r="B6140" i="15" s="1"/>
  <c r="B6141" i="15" s="1"/>
  <c r="B6142" i="15" s="1"/>
  <c r="B6143" i="15" s="1"/>
  <c r="B6144" i="15" s="1"/>
  <c r="B6145" i="15" s="1"/>
  <c r="B6146" i="15" s="1"/>
  <c r="B6147" i="15" s="1"/>
  <c r="B6148" i="15" s="1"/>
  <c r="B6149" i="15" s="1"/>
  <c r="B6150" i="15" s="1"/>
  <c r="B6151" i="15" s="1"/>
  <c r="B6152" i="15" s="1"/>
  <c r="B6153" i="15" s="1"/>
  <c r="B6154" i="15" s="1"/>
  <c r="B6155" i="15" s="1"/>
  <c r="B6156" i="15" s="1"/>
  <c r="B6157" i="15" s="1"/>
  <c r="B6158" i="15" s="1"/>
  <c r="B6159" i="15" s="1"/>
  <c r="B6160" i="15" s="1"/>
  <c r="B6161" i="15" s="1"/>
  <c r="B6162" i="15" s="1"/>
  <c r="B6163" i="15" s="1"/>
  <c r="B6164" i="15" s="1"/>
  <c r="B6165" i="15" s="1"/>
  <c r="B6166" i="15" s="1"/>
  <c r="B6167" i="15" s="1"/>
  <c r="B6168" i="15" s="1"/>
  <c r="B6169" i="15" s="1"/>
  <c r="B6170" i="15" s="1"/>
  <c r="B6171" i="15" s="1"/>
  <c r="B6172" i="15" s="1"/>
  <c r="B6173" i="15" s="1"/>
  <c r="B6174" i="15" s="1"/>
  <c r="B6175" i="15" s="1"/>
  <c r="B6176" i="15" s="1"/>
  <c r="B6177" i="15" s="1"/>
  <c r="B6178" i="15" s="1"/>
  <c r="B6179" i="15" s="1"/>
  <c r="B6180" i="15" s="1"/>
  <c r="B6181" i="15" s="1"/>
  <c r="B6182" i="15" s="1"/>
  <c r="B6183" i="15" s="1"/>
  <c r="B6184" i="15" s="1"/>
  <c r="B6185" i="15" s="1"/>
  <c r="B6186" i="15" s="1"/>
  <c r="B6187" i="15" s="1"/>
  <c r="B6188" i="15" s="1"/>
  <c r="B6189" i="15" s="1"/>
  <c r="B6190" i="15" s="1"/>
  <c r="B6191" i="15" s="1"/>
  <c r="B6192" i="15" s="1"/>
  <c r="B6193" i="15" s="1"/>
  <c r="B6194" i="15" s="1"/>
  <c r="B6195" i="15" s="1"/>
  <c r="B6196" i="15" s="1"/>
  <c r="B6197" i="15" s="1"/>
  <c r="B6198" i="15" s="1"/>
  <c r="B6199" i="15" s="1"/>
  <c r="B6200" i="15" s="1"/>
  <c r="B6201" i="15" s="1"/>
  <c r="B6202" i="15" s="1"/>
  <c r="B6203" i="15" s="1"/>
  <c r="B6204" i="15" s="1"/>
  <c r="B6205" i="15" s="1"/>
  <c r="B6206" i="15" s="1"/>
  <c r="B6207" i="15" s="1"/>
  <c r="B6208" i="15" s="1"/>
  <c r="B6209" i="15" s="1"/>
  <c r="B6210" i="15" s="1"/>
  <c r="B6211" i="15" s="1"/>
  <c r="B6212" i="15" s="1"/>
  <c r="B6213" i="15" s="1"/>
  <c r="B6214" i="15" s="1"/>
  <c r="B6215" i="15" s="1"/>
  <c r="B6216" i="15" s="1"/>
  <c r="B6217" i="15" s="1"/>
  <c r="B6218" i="15" s="1"/>
  <c r="B6219" i="15" s="1"/>
  <c r="B6220" i="15" s="1"/>
  <c r="B6221" i="15" s="1"/>
  <c r="B6222" i="15" s="1"/>
  <c r="B6223" i="15" s="1"/>
  <c r="B6224" i="15" s="1"/>
  <c r="B6225" i="15" s="1"/>
  <c r="B6226" i="15" s="1"/>
  <c r="B6227" i="15" s="1"/>
  <c r="B6228" i="15" s="1"/>
  <c r="B6229" i="15" s="1"/>
  <c r="B6230" i="15" s="1"/>
  <c r="B6231" i="15" s="1"/>
  <c r="B6232" i="15" s="1"/>
  <c r="B6233" i="15" s="1"/>
  <c r="B6234" i="15" s="1"/>
  <c r="B6235" i="15" s="1"/>
  <c r="B6236" i="15" s="1"/>
  <c r="B6237" i="15" s="1"/>
  <c r="B6238" i="15" s="1"/>
  <c r="B6239" i="15" s="1"/>
  <c r="B6240" i="15" s="1"/>
  <c r="B6241" i="15" s="1"/>
  <c r="B6242" i="15" s="1"/>
  <c r="B6243" i="15" s="1"/>
  <c r="B6244" i="15" s="1"/>
  <c r="B6245" i="15" s="1"/>
  <c r="B6246" i="15" s="1"/>
  <c r="B6247" i="15" s="1"/>
  <c r="B6248" i="15" s="1"/>
  <c r="B6249" i="15" s="1"/>
  <c r="B6250" i="15" s="1"/>
  <c r="B6251" i="15" s="1"/>
  <c r="B6252" i="15" s="1"/>
  <c r="B6253" i="15" s="1"/>
  <c r="B6254" i="15" s="1"/>
  <c r="B6255" i="15" s="1"/>
  <c r="B6256" i="15" s="1"/>
  <c r="B6257" i="15" s="1"/>
  <c r="B6258" i="15" s="1"/>
  <c r="B6259" i="15" s="1"/>
  <c r="B6260" i="15" s="1"/>
  <c r="B6261" i="15" s="1"/>
  <c r="B6262" i="15" s="1"/>
  <c r="B6263" i="15" s="1"/>
  <c r="B6264" i="15" s="1"/>
  <c r="B6265" i="15" s="1"/>
  <c r="B6266" i="15" s="1"/>
  <c r="B6267" i="15" s="1"/>
  <c r="B6268" i="15" s="1"/>
  <c r="B6269" i="15" s="1"/>
  <c r="B6270" i="15" s="1"/>
  <c r="B6271" i="15" s="1"/>
  <c r="B6272" i="15" s="1"/>
  <c r="B6273" i="15" s="1"/>
  <c r="B6274" i="15" s="1"/>
  <c r="B6275" i="15" s="1"/>
  <c r="B6276" i="15" s="1"/>
  <c r="B6277" i="15" s="1"/>
  <c r="B6278" i="15" s="1"/>
  <c r="B6279" i="15" s="1"/>
  <c r="B6280" i="15" s="1"/>
  <c r="B6281" i="15" s="1"/>
  <c r="B6282" i="15" s="1"/>
  <c r="B6283" i="15" s="1"/>
  <c r="B6284" i="15" s="1"/>
  <c r="B6285" i="15" s="1"/>
  <c r="B6286" i="15" s="1"/>
  <c r="B6287" i="15" s="1"/>
  <c r="B6288" i="15" s="1"/>
  <c r="B6289" i="15" s="1"/>
  <c r="B6290" i="15" s="1"/>
  <c r="B6291" i="15" s="1"/>
  <c r="B6292" i="15" s="1"/>
  <c r="B6293" i="15" s="1"/>
  <c r="B6294" i="15" s="1"/>
  <c r="B6295" i="15" s="1"/>
  <c r="B6296" i="15" s="1"/>
  <c r="B6297" i="15" s="1"/>
  <c r="B6298" i="15" s="1"/>
  <c r="B6299" i="15" s="1"/>
  <c r="B6300" i="15" s="1"/>
  <c r="B6301" i="15" s="1"/>
  <c r="B6302" i="15" s="1"/>
  <c r="B6303" i="15" s="1"/>
  <c r="B6304" i="15" s="1"/>
  <c r="B6305" i="15" s="1"/>
  <c r="B6306" i="15" s="1"/>
  <c r="B6307" i="15" s="1"/>
  <c r="B6308" i="15" s="1"/>
  <c r="B6309" i="15" s="1"/>
  <c r="B6310" i="15" s="1"/>
  <c r="B6311" i="15" s="1"/>
  <c r="B6312" i="15" s="1"/>
  <c r="B6313" i="15" s="1"/>
  <c r="B6314" i="15" s="1"/>
  <c r="B6315" i="15" s="1"/>
  <c r="B6316" i="15" s="1"/>
  <c r="B6317" i="15" s="1"/>
  <c r="B6318" i="15" s="1"/>
  <c r="B6319" i="15" s="1"/>
  <c r="B6320" i="15" s="1"/>
  <c r="B6321" i="15" s="1"/>
  <c r="B6322" i="15" s="1"/>
  <c r="B6323" i="15" s="1"/>
  <c r="B6324" i="15" s="1"/>
  <c r="B6325" i="15" s="1"/>
  <c r="B6326" i="15" s="1"/>
  <c r="B6327" i="15" s="1"/>
  <c r="B6328" i="15" s="1"/>
  <c r="B6329" i="15" s="1"/>
  <c r="B6330" i="15" s="1"/>
  <c r="B6331" i="15" s="1"/>
  <c r="B6332" i="15" s="1"/>
  <c r="B6333" i="15" s="1"/>
  <c r="B6334" i="15" s="1"/>
  <c r="B6335" i="15" s="1"/>
  <c r="B6336" i="15" s="1"/>
  <c r="B6337" i="15" s="1"/>
  <c r="B6338" i="15" s="1"/>
  <c r="B6339" i="15" s="1"/>
  <c r="B6340" i="15" s="1"/>
  <c r="B6341" i="15" s="1"/>
  <c r="B6342" i="15" s="1"/>
  <c r="B6343" i="15" s="1"/>
  <c r="B6344" i="15" s="1"/>
  <c r="B6345" i="15" s="1"/>
  <c r="B6346" i="15" s="1"/>
  <c r="B6347" i="15" s="1"/>
  <c r="B6348" i="15" s="1"/>
  <c r="B6349" i="15" s="1"/>
  <c r="B6350" i="15" s="1"/>
  <c r="B6351" i="15" s="1"/>
  <c r="B6352" i="15" s="1"/>
  <c r="B6353" i="15" s="1"/>
  <c r="B6354" i="15" s="1"/>
  <c r="B6355" i="15" s="1"/>
  <c r="B6356" i="15" s="1"/>
  <c r="B6357" i="15" s="1"/>
  <c r="B6358" i="15" s="1"/>
  <c r="B6359" i="15" s="1"/>
  <c r="B6360" i="15" s="1"/>
  <c r="B6361" i="15" s="1"/>
  <c r="B6362" i="15" s="1"/>
  <c r="B6363" i="15" s="1"/>
  <c r="B6364" i="15" s="1"/>
  <c r="B6365" i="15" s="1"/>
  <c r="B6366" i="15" s="1"/>
  <c r="B6367" i="15" s="1"/>
  <c r="B6368" i="15" s="1"/>
  <c r="B6369" i="15" s="1"/>
  <c r="B6370" i="15" s="1"/>
  <c r="B6371" i="15" s="1"/>
  <c r="B6372" i="15" s="1"/>
  <c r="B6373" i="15" s="1"/>
  <c r="B6374" i="15" s="1"/>
  <c r="B6375" i="15" s="1"/>
  <c r="B6376" i="15" s="1"/>
  <c r="B6377" i="15" s="1"/>
  <c r="B6378" i="15" s="1"/>
  <c r="B6379" i="15" s="1"/>
  <c r="B6380" i="15" s="1"/>
  <c r="B6381" i="15" s="1"/>
  <c r="B6382" i="15" s="1"/>
  <c r="B6383" i="15" s="1"/>
  <c r="B6384" i="15" s="1"/>
  <c r="B6385" i="15" s="1"/>
  <c r="B6386" i="15" s="1"/>
  <c r="B6387" i="15" s="1"/>
  <c r="B6388" i="15" s="1"/>
  <c r="B6389" i="15" s="1"/>
  <c r="B6390" i="15" s="1"/>
  <c r="B6391" i="15" s="1"/>
  <c r="B6392" i="15" s="1"/>
  <c r="B6393" i="15" s="1"/>
  <c r="B6394" i="15" s="1"/>
  <c r="B6395" i="15" s="1"/>
  <c r="B6396" i="15" s="1"/>
  <c r="B6397" i="15" s="1"/>
  <c r="B6398" i="15" s="1"/>
  <c r="B6399" i="15" s="1"/>
  <c r="B6400" i="15" s="1"/>
  <c r="B6401" i="15" s="1"/>
  <c r="B6402" i="15" s="1"/>
  <c r="B6403" i="15" s="1"/>
  <c r="B6404" i="15" s="1"/>
  <c r="B6405" i="15" s="1"/>
  <c r="B6406" i="15" s="1"/>
  <c r="B6407" i="15" s="1"/>
  <c r="B6408" i="15" s="1"/>
  <c r="B6409" i="15" s="1"/>
  <c r="B6410" i="15" s="1"/>
  <c r="B6411" i="15" s="1"/>
  <c r="B6412" i="15" s="1"/>
  <c r="B6413" i="15" s="1"/>
  <c r="B6414" i="15" s="1"/>
  <c r="B6415" i="15" s="1"/>
  <c r="B6416" i="15" s="1"/>
  <c r="B6417" i="15" s="1"/>
  <c r="B6418" i="15" s="1"/>
  <c r="B6419" i="15" s="1"/>
  <c r="B6420" i="15" s="1"/>
  <c r="B6421" i="15" s="1"/>
  <c r="B6422" i="15" s="1"/>
  <c r="B6423" i="15" s="1"/>
  <c r="B6424" i="15" s="1"/>
  <c r="B6425" i="15" s="1"/>
  <c r="B6426" i="15" s="1"/>
  <c r="B6427" i="15" s="1"/>
  <c r="B6428" i="15" s="1"/>
  <c r="B6429" i="15" s="1"/>
  <c r="B6430" i="15" s="1"/>
  <c r="B6431" i="15" s="1"/>
  <c r="B6432" i="15" s="1"/>
  <c r="B6433" i="15" s="1"/>
  <c r="B6434" i="15" s="1"/>
  <c r="B6435" i="15" s="1"/>
  <c r="B6436" i="15" s="1"/>
  <c r="B6437" i="15" s="1"/>
  <c r="B6438" i="15" s="1"/>
  <c r="B6439" i="15" s="1"/>
  <c r="B6440" i="15" s="1"/>
  <c r="B6441" i="15" s="1"/>
  <c r="B6442" i="15" s="1"/>
  <c r="B6443" i="15" s="1"/>
  <c r="B6444" i="15" s="1"/>
  <c r="B6445" i="15" s="1"/>
  <c r="B6446" i="15" s="1"/>
  <c r="B6447" i="15" s="1"/>
  <c r="B6448" i="15" s="1"/>
  <c r="B6449" i="15" s="1"/>
  <c r="B6450" i="15" s="1"/>
  <c r="B6451" i="15" s="1"/>
  <c r="B6452" i="15" s="1"/>
  <c r="B6453" i="15" s="1"/>
  <c r="B6454" i="15" s="1"/>
  <c r="B6455" i="15" s="1"/>
  <c r="B6456" i="15" s="1"/>
  <c r="B6457" i="15" s="1"/>
  <c r="B6458" i="15" s="1"/>
  <c r="B6459" i="15" s="1"/>
  <c r="B6460" i="15" s="1"/>
  <c r="B6461" i="15" s="1"/>
  <c r="B6462" i="15" s="1"/>
  <c r="B6463" i="15" s="1"/>
  <c r="B6464" i="15" s="1"/>
  <c r="B6465" i="15" s="1"/>
  <c r="B6466" i="15" s="1"/>
  <c r="B6467" i="15" s="1"/>
  <c r="B6468" i="15" s="1"/>
  <c r="B6469" i="15" s="1"/>
  <c r="B6470" i="15" s="1"/>
  <c r="B6471" i="15" s="1"/>
  <c r="B6472" i="15" s="1"/>
  <c r="B6473" i="15" s="1"/>
  <c r="B6474" i="15" s="1"/>
  <c r="B6475" i="15" s="1"/>
  <c r="B6476" i="15" s="1"/>
  <c r="B6477" i="15" s="1"/>
  <c r="B6478" i="15" s="1"/>
  <c r="B6479" i="15" s="1"/>
  <c r="B6480" i="15" s="1"/>
  <c r="B6481" i="15" s="1"/>
  <c r="B6482" i="15" s="1"/>
  <c r="B6483" i="15" s="1"/>
  <c r="B6484" i="15" s="1"/>
  <c r="B6485" i="15" s="1"/>
  <c r="B6486" i="15" s="1"/>
  <c r="B6487" i="15" s="1"/>
  <c r="B6488" i="15" s="1"/>
  <c r="B6489" i="15" s="1"/>
  <c r="B6490" i="15" s="1"/>
  <c r="B6491" i="15" s="1"/>
  <c r="B6492" i="15" s="1"/>
  <c r="B6493" i="15" s="1"/>
  <c r="B6494" i="15" s="1"/>
  <c r="B6495" i="15" s="1"/>
  <c r="B6496" i="15" s="1"/>
  <c r="B6497" i="15" s="1"/>
  <c r="B6498" i="15" s="1"/>
  <c r="B6499" i="15" s="1"/>
  <c r="B6500" i="15" s="1"/>
  <c r="B6501" i="15" s="1"/>
  <c r="B6502" i="15" s="1"/>
  <c r="B6503" i="15" s="1"/>
  <c r="B6504" i="15" s="1"/>
  <c r="B6505" i="15" s="1"/>
  <c r="B6506" i="15" s="1"/>
  <c r="B6507" i="15" s="1"/>
  <c r="B6508" i="15" s="1"/>
  <c r="B6509" i="15" s="1"/>
  <c r="B6510" i="15" s="1"/>
  <c r="B6511" i="15" s="1"/>
  <c r="B6512" i="15" s="1"/>
  <c r="B6513" i="15" s="1"/>
  <c r="B6514" i="15" s="1"/>
  <c r="B6515" i="15" s="1"/>
  <c r="B6516" i="15" s="1"/>
  <c r="B6517" i="15" s="1"/>
  <c r="B6518" i="15" s="1"/>
  <c r="B6519" i="15" s="1"/>
  <c r="B6520" i="15" s="1"/>
  <c r="B6521" i="15" s="1"/>
  <c r="B6522" i="15" s="1"/>
  <c r="B6523" i="15" s="1"/>
  <c r="B6524" i="15" s="1"/>
  <c r="B6525" i="15" s="1"/>
  <c r="B6526" i="15" s="1"/>
  <c r="B6527" i="15" s="1"/>
  <c r="B6528" i="15" s="1"/>
  <c r="B6529" i="15" s="1"/>
  <c r="B6530" i="15" s="1"/>
  <c r="B6531" i="15" s="1"/>
  <c r="B6532" i="15" s="1"/>
  <c r="B6533" i="15" s="1"/>
  <c r="B6534" i="15" s="1"/>
  <c r="B6535" i="15" s="1"/>
  <c r="B6536" i="15" s="1"/>
  <c r="B6537" i="15" s="1"/>
  <c r="B6538" i="15" s="1"/>
  <c r="B6539" i="15" s="1"/>
  <c r="B6540" i="15" s="1"/>
  <c r="B6541" i="15" s="1"/>
  <c r="B6542" i="15" s="1"/>
  <c r="B6543" i="15" s="1"/>
  <c r="B6544" i="15" s="1"/>
  <c r="B6545" i="15" s="1"/>
  <c r="B6546" i="15" s="1"/>
  <c r="B6547" i="15" s="1"/>
  <c r="B6548" i="15" s="1"/>
  <c r="B6549" i="15" s="1"/>
  <c r="B6550" i="15" s="1"/>
  <c r="B6551" i="15" s="1"/>
  <c r="B6552" i="15" s="1"/>
  <c r="B6553" i="15" s="1"/>
  <c r="B6554" i="15" s="1"/>
  <c r="B6555" i="15" s="1"/>
  <c r="B6556" i="15" s="1"/>
  <c r="B6557" i="15" s="1"/>
  <c r="B6558" i="15" s="1"/>
  <c r="B6559" i="15" s="1"/>
  <c r="B6560" i="15" s="1"/>
  <c r="B6561" i="15" s="1"/>
  <c r="B6562" i="15" s="1"/>
  <c r="B6563" i="15" s="1"/>
  <c r="B6564" i="15" s="1"/>
  <c r="B6565" i="15" s="1"/>
  <c r="B6566" i="15" s="1"/>
  <c r="B6567" i="15" s="1"/>
  <c r="B6568" i="15" s="1"/>
  <c r="B6569" i="15" s="1"/>
  <c r="B6570" i="15" s="1"/>
  <c r="B6571" i="15" s="1"/>
  <c r="B6572" i="15" s="1"/>
  <c r="B6573" i="15" s="1"/>
  <c r="B6574" i="15" s="1"/>
  <c r="B6575" i="15" s="1"/>
  <c r="B6576" i="15" s="1"/>
  <c r="B6577" i="15" s="1"/>
  <c r="B6578" i="15" s="1"/>
  <c r="B6579" i="15" s="1"/>
  <c r="B6580" i="15" s="1"/>
  <c r="B6581" i="15" s="1"/>
  <c r="B6582" i="15" s="1"/>
  <c r="B6583" i="15" s="1"/>
  <c r="B6584" i="15" s="1"/>
  <c r="B6585" i="15" s="1"/>
  <c r="B6586" i="15" s="1"/>
  <c r="B6587" i="15" s="1"/>
  <c r="B6588" i="15" s="1"/>
  <c r="B6589" i="15" s="1"/>
  <c r="B6590" i="15" s="1"/>
  <c r="B6591" i="15" s="1"/>
  <c r="B6592" i="15" s="1"/>
  <c r="B6593" i="15" s="1"/>
  <c r="B6594" i="15" s="1"/>
  <c r="B6595" i="15" s="1"/>
  <c r="B6596" i="15" s="1"/>
  <c r="B6597" i="15" s="1"/>
  <c r="B6598" i="15" s="1"/>
  <c r="B6599" i="15" s="1"/>
  <c r="B6600" i="15" s="1"/>
  <c r="B6601" i="15" s="1"/>
  <c r="B6602" i="15" s="1"/>
  <c r="B6603" i="15" s="1"/>
  <c r="B6604" i="15" s="1"/>
  <c r="B6605" i="15" s="1"/>
  <c r="B6606" i="15" s="1"/>
  <c r="B6607" i="15" s="1"/>
  <c r="B6608" i="15" s="1"/>
  <c r="B6609" i="15" s="1"/>
  <c r="B6610" i="15" s="1"/>
  <c r="B6611" i="15" s="1"/>
  <c r="B6612" i="15" s="1"/>
  <c r="B6613" i="15" s="1"/>
  <c r="B6614" i="15" s="1"/>
  <c r="B6615" i="15" s="1"/>
  <c r="B6616" i="15" s="1"/>
  <c r="B6617" i="15" s="1"/>
  <c r="B6618" i="15" s="1"/>
  <c r="B6619" i="15" s="1"/>
  <c r="B6620" i="15" s="1"/>
  <c r="B6621" i="15" s="1"/>
  <c r="B6622" i="15" s="1"/>
  <c r="B6623" i="15" s="1"/>
  <c r="B6624" i="15" s="1"/>
  <c r="B6625" i="15" s="1"/>
  <c r="B6626" i="15" s="1"/>
  <c r="B6627" i="15" s="1"/>
  <c r="B6628" i="15" s="1"/>
  <c r="B6629" i="15" s="1"/>
  <c r="B6630" i="15" s="1"/>
  <c r="B6631" i="15" s="1"/>
  <c r="B6632" i="15" s="1"/>
  <c r="B6633" i="15" s="1"/>
  <c r="B6634" i="15" s="1"/>
  <c r="B6635" i="15" s="1"/>
  <c r="B6636" i="15" s="1"/>
  <c r="B6637" i="15" s="1"/>
  <c r="B6638" i="15" s="1"/>
  <c r="B6639" i="15" s="1"/>
  <c r="B6640" i="15" s="1"/>
  <c r="B6641" i="15" s="1"/>
  <c r="B6642" i="15" s="1"/>
  <c r="B6643" i="15" s="1"/>
  <c r="B6644" i="15" s="1"/>
  <c r="B6645" i="15" s="1"/>
  <c r="B6646" i="15" s="1"/>
  <c r="B6647" i="15" s="1"/>
  <c r="B6648" i="15" s="1"/>
  <c r="B6649" i="15" s="1"/>
  <c r="B6650" i="15" s="1"/>
  <c r="B6651" i="15" s="1"/>
  <c r="B6652" i="15" s="1"/>
  <c r="B6653" i="15" s="1"/>
  <c r="B6654" i="15" s="1"/>
  <c r="B6655" i="15" s="1"/>
  <c r="B6656" i="15" s="1"/>
  <c r="B6657" i="15" s="1"/>
  <c r="B6658" i="15" s="1"/>
  <c r="B6659" i="15" s="1"/>
  <c r="B6660" i="15" s="1"/>
  <c r="B6661" i="15" s="1"/>
  <c r="B6662" i="15" s="1"/>
  <c r="B6663" i="15" s="1"/>
  <c r="B6664" i="15" s="1"/>
  <c r="B6665" i="15" s="1"/>
  <c r="B6666" i="15" s="1"/>
  <c r="B6667" i="15" s="1"/>
  <c r="B6668" i="15" s="1"/>
  <c r="B6669" i="15" s="1"/>
  <c r="B6670" i="15" s="1"/>
  <c r="B6671" i="15" s="1"/>
  <c r="B6672" i="15" s="1"/>
  <c r="B6673" i="15" s="1"/>
  <c r="B6674" i="15" s="1"/>
  <c r="B6675" i="15" s="1"/>
  <c r="B6676" i="15" s="1"/>
  <c r="B6677" i="15" s="1"/>
  <c r="B6678" i="15" s="1"/>
  <c r="B6679" i="15" s="1"/>
  <c r="B6680" i="15" s="1"/>
  <c r="B6681" i="15" s="1"/>
  <c r="B6682" i="15" s="1"/>
  <c r="B6683" i="15" s="1"/>
  <c r="B6684" i="15" s="1"/>
  <c r="B6685" i="15" s="1"/>
  <c r="B6686" i="15" s="1"/>
  <c r="B6687" i="15" s="1"/>
  <c r="B6688" i="15" s="1"/>
  <c r="B6689" i="15" s="1"/>
  <c r="B6690" i="15" s="1"/>
  <c r="B6691" i="15" s="1"/>
  <c r="B6692" i="15" s="1"/>
  <c r="B6693" i="15" s="1"/>
  <c r="B6694" i="15" s="1"/>
  <c r="B6695" i="15" s="1"/>
  <c r="B6696" i="15" s="1"/>
  <c r="B6697" i="15" s="1"/>
  <c r="B6698" i="15" s="1"/>
  <c r="B6699" i="15" s="1"/>
  <c r="B6700" i="15" s="1"/>
  <c r="B6701" i="15" s="1"/>
  <c r="B6702" i="15" s="1"/>
  <c r="B6703" i="15" s="1"/>
  <c r="B6704" i="15" s="1"/>
  <c r="B6705" i="15" s="1"/>
  <c r="B6706" i="15" s="1"/>
  <c r="B6707" i="15" s="1"/>
  <c r="B6708" i="15" s="1"/>
  <c r="B6709" i="15" s="1"/>
  <c r="B6710" i="15" s="1"/>
  <c r="B6711" i="15" s="1"/>
  <c r="B6712" i="15" s="1"/>
  <c r="B6713" i="15" s="1"/>
  <c r="B6714" i="15" s="1"/>
  <c r="B6715" i="15" s="1"/>
  <c r="B6716" i="15" s="1"/>
  <c r="B6717" i="15" s="1"/>
  <c r="B6718" i="15" s="1"/>
  <c r="B6719" i="15" s="1"/>
  <c r="B6720" i="15" s="1"/>
  <c r="B6721" i="15" s="1"/>
  <c r="B6722" i="15" s="1"/>
  <c r="B6723" i="15" s="1"/>
  <c r="B6724" i="15" s="1"/>
  <c r="B6725" i="15" s="1"/>
  <c r="B6726" i="15" s="1"/>
  <c r="B6727" i="15" s="1"/>
  <c r="B6728" i="15" s="1"/>
  <c r="B6729" i="15" s="1"/>
  <c r="B6730" i="15" s="1"/>
  <c r="B6731" i="15" s="1"/>
  <c r="B6732" i="15" s="1"/>
  <c r="B6733" i="15" s="1"/>
  <c r="B6734" i="15" s="1"/>
  <c r="B6735" i="15" s="1"/>
  <c r="B6736" i="15" s="1"/>
  <c r="B6737" i="15" s="1"/>
  <c r="B6738" i="15" s="1"/>
  <c r="B6739" i="15" s="1"/>
  <c r="B6740" i="15" s="1"/>
  <c r="B6741" i="15" s="1"/>
  <c r="B6742" i="15" s="1"/>
  <c r="B6743" i="15" s="1"/>
  <c r="B6744" i="15" s="1"/>
  <c r="B6745" i="15" s="1"/>
  <c r="B6746" i="15" s="1"/>
  <c r="B6747" i="15" s="1"/>
  <c r="B6748" i="15" s="1"/>
  <c r="B6749" i="15" s="1"/>
  <c r="B6750" i="15" s="1"/>
  <c r="B6751" i="15" s="1"/>
  <c r="B6752" i="15" s="1"/>
  <c r="B6753" i="15" s="1"/>
  <c r="B6754" i="15" s="1"/>
  <c r="B6755" i="15" s="1"/>
  <c r="B6756" i="15" s="1"/>
  <c r="B6757" i="15" s="1"/>
  <c r="B6758" i="15" s="1"/>
  <c r="B6759" i="15" s="1"/>
  <c r="B6760" i="15" s="1"/>
  <c r="B6761" i="15" s="1"/>
  <c r="B6762" i="15" s="1"/>
  <c r="B6763" i="15" s="1"/>
  <c r="B6764" i="15" s="1"/>
  <c r="B6765" i="15" s="1"/>
  <c r="B6766" i="15" s="1"/>
  <c r="B6767" i="15" s="1"/>
  <c r="B6768" i="15" s="1"/>
  <c r="B6769" i="15" s="1"/>
  <c r="B6770" i="15" s="1"/>
  <c r="B6771" i="15" s="1"/>
  <c r="B6772" i="15" s="1"/>
  <c r="B6773" i="15" s="1"/>
  <c r="B6774" i="15" s="1"/>
  <c r="B6775" i="15" s="1"/>
  <c r="B6776" i="15" s="1"/>
  <c r="B6777" i="15" s="1"/>
  <c r="B6778" i="15" s="1"/>
  <c r="B6779" i="15" s="1"/>
  <c r="B6780" i="15" s="1"/>
  <c r="B6781" i="15" s="1"/>
  <c r="B6782" i="15" s="1"/>
  <c r="B6783" i="15" s="1"/>
  <c r="B6784" i="15" s="1"/>
  <c r="B6785" i="15" s="1"/>
  <c r="B6786" i="15" s="1"/>
  <c r="B6787" i="15" s="1"/>
  <c r="B6788" i="15" s="1"/>
  <c r="B6789" i="15" s="1"/>
  <c r="B6790" i="15" s="1"/>
  <c r="B6791" i="15" s="1"/>
  <c r="B6792" i="15" s="1"/>
  <c r="B6793" i="15" s="1"/>
  <c r="B6794" i="15" s="1"/>
  <c r="B6795" i="15" s="1"/>
  <c r="B6796" i="15" s="1"/>
  <c r="B6797" i="15" s="1"/>
  <c r="B6798" i="15" s="1"/>
  <c r="B6799" i="15" s="1"/>
  <c r="B6800" i="15" s="1"/>
  <c r="B6801" i="15" s="1"/>
  <c r="B6802" i="15" s="1"/>
  <c r="B6803" i="15" s="1"/>
  <c r="B6804" i="15" s="1"/>
  <c r="B6805" i="15" s="1"/>
  <c r="B6806" i="15" s="1"/>
  <c r="B6807" i="15" s="1"/>
  <c r="B6808" i="15" s="1"/>
  <c r="B6809" i="15" s="1"/>
  <c r="B6810" i="15" s="1"/>
  <c r="B6811" i="15" s="1"/>
  <c r="B6812" i="15" s="1"/>
  <c r="B6813" i="15" s="1"/>
  <c r="B6814" i="15" s="1"/>
  <c r="B6815" i="15" s="1"/>
  <c r="B6816" i="15" s="1"/>
  <c r="B6817" i="15" s="1"/>
  <c r="B6818" i="15" s="1"/>
  <c r="B6819" i="15" s="1"/>
  <c r="B6820" i="15" s="1"/>
  <c r="B6821" i="15" s="1"/>
  <c r="B6822" i="15" s="1"/>
  <c r="B6823" i="15" s="1"/>
  <c r="B6824" i="15" s="1"/>
  <c r="B6825" i="15" s="1"/>
  <c r="B6826" i="15" s="1"/>
  <c r="B6827" i="15" s="1"/>
  <c r="B6828" i="15" s="1"/>
  <c r="B6829" i="15" s="1"/>
  <c r="B6830" i="15" s="1"/>
  <c r="B6831" i="15" s="1"/>
  <c r="B6832" i="15" s="1"/>
  <c r="B6833" i="15" s="1"/>
  <c r="B6834" i="15" s="1"/>
  <c r="B6835" i="15" s="1"/>
  <c r="B6836" i="15" s="1"/>
  <c r="B6837" i="15" s="1"/>
  <c r="B6838" i="15" s="1"/>
  <c r="B6839" i="15" s="1"/>
  <c r="B6840" i="15" s="1"/>
  <c r="B6841" i="15" s="1"/>
  <c r="B6842" i="15" s="1"/>
  <c r="B6843" i="15" s="1"/>
  <c r="B6844" i="15" s="1"/>
  <c r="B6845" i="15" s="1"/>
  <c r="B6846" i="15" s="1"/>
  <c r="B6847" i="15" s="1"/>
  <c r="B6848" i="15" s="1"/>
  <c r="B6849" i="15" s="1"/>
  <c r="B6850" i="15" s="1"/>
  <c r="B6851" i="15" s="1"/>
  <c r="B6852" i="15" s="1"/>
  <c r="B6853" i="15" s="1"/>
  <c r="B6854" i="15" s="1"/>
  <c r="B6855" i="15" s="1"/>
  <c r="B6856" i="15" s="1"/>
  <c r="B6857" i="15" s="1"/>
  <c r="B6858" i="15" s="1"/>
  <c r="B6859" i="15" s="1"/>
  <c r="B6860" i="15" s="1"/>
  <c r="B6861" i="15" s="1"/>
  <c r="B6862" i="15" s="1"/>
  <c r="B6863" i="15" s="1"/>
  <c r="B6864" i="15" s="1"/>
  <c r="B6865" i="15" s="1"/>
  <c r="B6866" i="15" s="1"/>
  <c r="B6867" i="15" s="1"/>
  <c r="B6868" i="15" s="1"/>
  <c r="B6869" i="15" s="1"/>
  <c r="B6870" i="15" s="1"/>
  <c r="B6871" i="15" s="1"/>
  <c r="B6872" i="15" s="1"/>
  <c r="B6873" i="15" s="1"/>
  <c r="B6874" i="15" s="1"/>
  <c r="B6875" i="15" s="1"/>
  <c r="B6876" i="15" s="1"/>
  <c r="B6877" i="15" s="1"/>
  <c r="B6878" i="15" s="1"/>
  <c r="B6879" i="15" s="1"/>
  <c r="B6880" i="15" s="1"/>
  <c r="B6881" i="15" s="1"/>
  <c r="B6882" i="15" s="1"/>
  <c r="B6883" i="15" s="1"/>
  <c r="B6884" i="15" s="1"/>
  <c r="B6885" i="15" s="1"/>
  <c r="B6886" i="15" s="1"/>
  <c r="B6887" i="15" s="1"/>
  <c r="B6888" i="15" s="1"/>
  <c r="B6889" i="15" s="1"/>
  <c r="B6890" i="15" s="1"/>
  <c r="B6891" i="15" s="1"/>
  <c r="B6892" i="15" s="1"/>
  <c r="B6893" i="15" s="1"/>
  <c r="B6894" i="15" s="1"/>
  <c r="B6895" i="15" s="1"/>
  <c r="B6896" i="15" s="1"/>
  <c r="B6897" i="15" s="1"/>
  <c r="B6898" i="15" s="1"/>
  <c r="B6899" i="15" s="1"/>
  <c r="B6900" i="15" s="1"/>
  <c r="B6901" i="15" s="1"/>
  <c r="B6902" i="15" s="1"/>
  <c r="B6903" i="15" s="1"/>
  <c r="B6904" i="15" s="1"/>
  <c r="B6905" i="15" s="1"/>
  <c r="B6906" i="15" s="1"/>
  <c r="B6907" i="15" s="1"/>
  <c r="B6908" i="15" s="1"/>
  <c r="B6909" i="15" s="1"/>
  <c r="B6910" i="15" s="1"/>
  <c r="B6911" i="15" s="1"/>
  <c r="B6912" i="15" s="1"/>
  <c r="B6913" i="15" s="1"/>
  <c r="B6914" i="15" s="1"/>
  <c r="B6915" i="15" s="1"/>
  <c r="B6916" i="15" s="1"/>
  <c r="B6917" i="15" s="1"/>
  <c r="B6918" i="15" s="1"/>
  <c r="B6919" i="15" s="1"/>
  <c r="B6920" i="15" s="1"/>
  <c r="B6921" i="15" s="1"/>
  <c r="B6922" i="15" s="1"/>
  <c r="B6923" i="15" s="1"/>
  <c r="B6924" i="15" s="1"/>
  <c r="B6925" i="15" s="1"/>
  <c r="B6926" i="15" s="1"/>
  <c r="B6927" i="15" s="1"/>
  <c r="B6928" i="15" s="1"/>
  <c r="B6929" i="15" s="1"/>
  <c r="B6930" i="15" s="1"/>
  <c r="B6931" i="15" s="1"/>
  <c r="B6932" i="15" s="1"/>
  <c r="B6933" i="15" s="1"/>
  <c r="B6934" i="15" s="1"/>
  <c r="B6935" i="15" s="1"/>
  <c r="B6936" i="15" s="1"/>
  <c r="B6937" i="15" s="1"/>
  <c r="B6938" i="15" s="1"/>
  <c r="B6939" i="15" s="1"/>
  <c r="B6940" i="15" s="1"/>
  <c r="B6941" i="15" s="1"/>
  <c r="B6942" i="15" s="1"/>
  <c r="B6943" i="15" s="1"/>
  <c r="B6944" i="15" s="1"/>
  <c r="B6945" i="15" s="1"/>
  <c r="B6946" i="15" s="1"/>
  <c r="B6947" i="15" s="1"/>
  <c r="B6948" i="15" s="1"/>
  <c r="B6949" i="15" s="1"/>
  <c r="B6950" i="15" s="1"/>
  <c r="B6951" i="15" s="1"/>
  <c r="B6952" i="15" s="1"/>
  <c r="B6953" i="15" s="1"/>
  <c r="B6954" i="15" s="1"/>
  <c r="B6955" i="15" s="1"/>
  <c r="B6956" i="15" s="1"/>
  <c r="B6957" i="15" s="1"/>
  <c r="B6958" i="15" s="1"/>
  <c r="B6959" i="15" s="1"/>
  <c r="B6960" i="15" s="1"/>
  <c r="B6961" i="15" s="1"/>
  <c r="B6962" i="15" s="1"/>
  <c r="B6963" i="15" s="1"/>
  <c r="B6964" i="15" s="1"/>
  <c r="B6965" i="15" s="1"/>
  <c r="B6966" i="15" s="1"/>
  <c r="B6967" i="15" s="1"/>
  <c r="B6968" i="15" s="1"/>
  <c r="B6969" i="15" s="1"/>
  <c r="B6970" i="15" s="1"/>
  <c r="B6971" i="15" s="1"/>
  <c r="B6972" i="15" s="1"/>
  <c r="B6973" i="15" s="1"/>
  <c r="B6974" i="15" s="1"/>
  <c r="B6975" i="15" s="1"/>
  <c r="B6976" i="15" s="1"/>
  <c r="B6977" i="15" s="1"/>
  <c r="B6978" i="15" s="1"/>
  <c r="B6979" i="15" s="1"/>
  <c r="B6980" i="15" s="1"/>
  <c r="B6981" i="15" s="1"/>
  <c r="B6982" i="15" s="1"/>
  <c r="B6983" i="15" s="1"/>
  <c r="B6984" i="15" s="1"/>
  <c r="B6985" i="15" s="1"/>
  <c r="B6986" i="15" s="1"/>
  <c r="B6987" i="15" s="1"/>
  <c r="B6988" i="15" s="1"/>
  <c r="B6989" i="15" s="1"/>
  <c r="B6990" i="15" s="1"/>
  <c r="B6991" i="15" s="1"/>
  <c r="B6992" i="15" s="1"/>
  <c r="B6993" i="15" s="1"/>
  <c r="B6994" i="15" s="1"/>
  <c r="B6995" i="15" s="1"/>
  <c r="B6996" i="15" s="1"/>
  <c r="B6997" i="15" s="1"/>
  <c r="B6998" i="15" s="1"/>
  <c r="B6999" i="15" s="1"/>
  <c r="B7000" i="15" s="1"/>
  <c r="B7001" i="15" s="1"/>
  <c r="B7002" i="15" s="1"/>
  <c r="B7003" i="15" s="1"/>
  <c r="B7004" i="15" s="1"/>
  <c r="B7005" i="15" s="1"/>
  <c r="B7006" i="15" s="1"/>
  <c r="B7007" i="15" s="1"/>
  <c r="B7008" i="15" s="1"/>
  <c r="B7009" i="15" s="1"/>
  <c r="B7010" i="15" s="1"/>
  <c r="B7011" i="15" s="1"/>
  <c r="B7012" i="15" s="1"/>
  <c r="B7013" i="15" s="1"/>
  <c r="B7014" i="15" s="1"/>
  <c r="B7015" i="15" s="1"/>
  <c r="B7016" i="15" s="1"/>
  <c r="B7017" i="15" s="1"/>
  <c r="B7018" i="15" s="1"/>
  <c r="B7019" i="15" s="1"/>
  <c r="B7020" i="15" s="1"/>
  <c r="B7021" i="15" s="1"/>
  <c r="B7022" i="15" s="1"/>
  <c r="B7023" i="15" s="1"/>
  <c r="B7024" i="15" s="1"/>
  <c r="B7025" i="15" s="1"/>
  <c r="B7026" i="15" s="1"/>
  <c r="B7027" i="15" s="1"/>
  <c r="B7028" i="15" s="1"/>
  <c r="B7029" i="15" s="1"/>
  <c r="B7030" i="15" s="1"/>
  <c r="B7031" i="15" s="1"/>
  <c r="B7032" i="15" s="1"/>
  <c r="B7033" i="15" s="1"/>
  <c r="B7034" i="15" s="1"/>
  <c r="B7035" i="15" s="1"/>
  <c r="B7036" i="15" s="1"/>
  <c r="B7037" i="15" s="1"/>
  <c r="B7038" i="15" s="1"/>
  <c r="B7039" i="15" s="1"/>
  <c r="B7040" i="15" s="1"/>
  <c r="B7041" i="15" s="1"/>
  <c r="B7042" i="15" s="1"/>
  <c r="B7043" i="15" s="1"/>
  <c r="B7044" i="15" s="1"/>
  <c r="B7045" i="15" s="1"/>
  <c r="B7046" i="15" s="1"/>
  <c r="B7047" i="15" s="1"/>
  <c r="B7048" i="15" s="1"/>
  <c r="B7049" i="15" s="1"/>
  <c r="B7050" i="15" s="1"/>
  <c r="B7051" i="15" s="1"/>
  <c r="B7052" i="15" s="1"/>
  <c r="B7053" i="15" s="1"/>
  <c r="B7054" i="15" s="1"/>
  <c r="B7055" i="15" s="1"/>
  <c r="B7056" i="15" s="1"/>
  <c r="B7057" i="15" s="1"/>
  <c r="B7058" i="15" s="1"/>
  <c r="B7059" i="15" s="1"/>
  <c r="B7060" i="15" s="1"/>
  <c r="B7061" i="15" s="1"/>
  <c r="B7062" i="15" s="1"/>
  <c r="B7063" i="15" s="1"/>
  <c r="B7064" i="15" s="1"/>
  <c r="B7065" i="15" s="1"/>
  <c r="B7066" i="15" s="1"/>
  <c r="B7067" i="15" s="1"/>
  <c r="B7068" i="15" s="1"/>
  <c r="B7069" i="15" s="1"/>
  <c r="B7070" i="15" s="1"/>
  <c r="B7071" i="15" s="1"/>
  <c r="B7072" i="15" s="1"/>
  <c r="B7073" i="15" s="1"/>
  <c r="B7074" i="15" s="1"/>
  <c r="B7075" i="15" s="1"/>
  <c r="B7076" i="15" s="1"/>
  <c r="B7077" i="15" s="1"/>
  <c r="B7078" i="15" s="1"/>
  <c r="B7079" i="15" s="1"/>
  <c r="B7080" i="15" s="1"/>
  <c r="B7081" i="15" s="1"/>
  <c r="B7082" i="15" s="1"/>
  <c r="B7083" i="15" s="1"/>
  <c r="B7084" i="15" s="1"/>
  <c r="B7085" i="15" s="1"/>
  <c r="B7086" i="15" s="1"/>
  <c r="B7087" i="15" s="1"/>
  <c r="B7088" i="15" s="1"/>
  <c r="B7089" i="15" s="1"/>
  <c r="B7090" i="15" s="1"/>
  <c r="B7091" i="15" s="1"/>
  <c r="B7092" i="15" s="1"/>
  <c r="B7093" i="15" s="1"/>
  <c r="B7094" i="15" s="1"/>
  <c r="B7095" i="15" s="1"/>
  <c r="B7096" i="15" s="1"/>
  <c r="B7097" i="15" s="1"/>
  <c r="B7098" i="15" s="1"/>
  <c r="B7099" i="15" s="1"/>
  <c r="B7100" i="15" s="1"/>
  <c r="B7101" i="15" s="1"/>
  <c r="B7102" i="15" s="1"/>
  <c r="B7103" i="15" s="1"/>
  <c r="B7104" i="15" s="1"/>
  <c r="B7105" i="15" s="1"/>
  <c r="B7106" i="15" s="1"/>
  <c r="B7107" i="15" s="1"/>
  <c r="B7108" i="15" s="1"/>
  <c r="B7109" i="15" s="1"/>
  <c r="B7110" i="15" s="1"/>
  <c r="B7111" i="15" s="1"/>
  <c r="B7112" i="15" s="1"/>
  <c r="B7113" i="15" s="1"/>
  <c r="B7114" i="15" s="1"/>
  <c r="B7115" i="15" s="1"/>
  <c r="B7116" i="15" s="1"/>
  <c r="B7117" i="15" s="1"/>
  <c r="B7118" i="15" s="1"/>
  <c r="B7119" i="15" s="1"/>
  <c r="B7120" i="15" s="1"/>
  <c r="B7121" i="15" s="1"/>
  <c r="B7122" i="15" s="1"/>
  <c r="B7123" i="15" s="1"/>
  <c r="B7124" i="15" s="1"/>
  <c r="B7125" i="15" s="1"/>
  <c r="B7126" i="15" s="1"/>
  <c r="B7127" i="15" s="1"/>
  <c r="B7128" i="15" s="1"/>
  <c r="B7129" i="15" s="1"/>
  <c r="B7130" i="15" s="1"/>
  <c r="B7131" i="15" s="1"/>
  <c r="B7132" i="15" s="1"/>
  <c r="B7133" i="15" s="1"/>
  <c r="B7134" i="15" s="1"/>
  <c r="B7135" i="15" s="1"/>
  <c r="B7136" i="15" s="1"/>
  <c r="B7137" i="15" s="1"/>
  <c r="B7138" i="15" s="1"/>
  <c r="B7139" i="15" s="1"/>
  <c r="B7140" i="15" s="1"/>
  <c r="B7141" i="15" s="1"/>
  <c r="B7142" i="15" s="1"/>
  <c r="B7143" i="15" s="1"/>
  <c r="B7144" i="15" s="1"/>
  <c r="B7145" i="15" s="1"/>
  <c r="B7146" i="15" s="1"/>
  <c r="B7147" i="15" s="1"/>
  <c r="B7148" i="15" s="1"/>
  <c r="B7149" i="15" s="1"/>
  <c r="B7150" i="15" s="1"/>
  <c r="B7151" i="15" s="1"/>
  <c r="B7152" i="15" s="1"/>
  <c r="B7153" i="15" s="1"/>
  <c r="B7154" i="15" s="1"/>
  <c r="B7155" i="15" s="1"/>
  <c r="B7156" i="15" s="1"/>
  <c r="B7157" i="15" s="1"/>
  <c r="B7158" i="15" s="1"/>
  <c r="B7159" i="15" s="1"/>
  <c r="B7160" i="15" s="1"/>
  <c r="B7161" i="15" s="1"/>
  <c r="B7162" i="15" s="1"/>
  <c r="B7163" i="15" s="1"/>
  <c r="B7164" i="15" s="1"/>
  <c r="B7165" i="15" s="1"/>
  <c r="B7166" i="15" s="1"/>
  <c r="B7167" i="15" s="1"/>
  <c r="B7168" i="15" s="1"/>
  <c r="B7169" i="15" s="1"/>
  <c r="B7170" i="15" s="1"/>
  <c r="B7171" i="15" s="1"/>
  <c r="B7172" i="15" s="1"/>
  <c r="B7173" i="15" s="1"/>
  <c r="B7174" i="15" s="1"/>
  <c r="B7175" i="15" s="1"/>
  <c r="B7176" i="15" s="1"/>
  <c r="B7177" i="15" s="1"/>
  <c r="B7178" i="15" s="1"/>
  <c r="B7179" i="15" s="1"/>
  <c r="B7180" i="15" s="1"/>
  <c r="B7181" i="15" s="1"/>
  <c r="B7182" i="15" s="1"/>
  <c r="B7183" i="15" s="1"/>
  <c r="B7184" i="15" s="1"/>
  <c r="B7185" i="15" s="1"/>
  <c r="B7186" i="15" s="1"/>
  <c r="B7187" i="15" s="1"/>
  <c r="B7188" i="15" s="1"/>
  <c r="B7189" i="15" s="1"/>
  <c r="B7190" i="15" s="1"/>
  <c r="B7191" i="15" s="1"/>
  <c r="B7192" i="15" s="1"/>
  <c r="B7193" i="15" s="1"/>
  <c r="B7194" i="15" s="1"/>
  <c r="B7195" i="15" s="1"/>
  <c r="B7196" i="15" s="1"/>
  <c r="B7197" i="15" s="1"/>
  <c r="B7198" i="15" s="1"/>
  <c r="B7199" i="15" s="1"/>
  <c r="B7200" i="15" s="1"/>
  <c r="B7201" i="15" s="1"/>
  <c r="B7202" i="15" s="1"/>
  <c r="B7203" i="15" s="1"/>
  <c r="B7204" i="15" s="1"/>
  <c r="B7205" i="15" s="1"/>
  <c r="B7206" i="15" s="1"/>
  <c r="B7207" i="15" s="1"/>
  <c r="B7208" i="15" s="1"/>
  <c r="B7209" i="15" s="1"/>
  <c r="B7210" i="15" s="1"/>
  <c r="B7211" i="15" s="1"/>
  <c r="B7212" i="15" s="1"/>
  <c r="B7213" i="15" s="1"/>
  <c r="B7214" i="15" s="1"/>
  <c r="B7215" i="15" s="1"/>
  <c r="B7216" i="15" s="1"/>
  <c r="B7217" i="15" s="1"/>
  <c r="B7218" i="15" s="1"/>
  <c r="B7219" i="15" s="1"/>
  <c r="B7220" i="15" s="1"/>
  <c r="B7221" i="15" s="1"/>
  <c r="B7222" i="15" s="1"/>
  <c r="B7223" i="15" s="1"/>
  <c r="B7224" i="15" s="1"/>
  <c r="B7225" i="15" s="1"/>
  <c r="B7226" i="15" s="1"/>
  <c r="B7227" i="15" s="1"/>
  <c r="B7228" i="15" s="1"/>
  <c r="B7229" i="15" s="1"/>
  <c r="B7230" i="15" s="1"/>
  <c r="B7231" i="15" s="1"/>
  <c r="B7232" i="15" s="1"/>
  <c r="B7233" i="15" s="1"/>
  <c r="B7234" i="15" s="1"/>
  <c r="B7235" i="15" s="1"/>
  <c r="B7236" i="15" s="1"/>
  <c r="B7237" i="15" s="1"/>
  <c r="B7238" i="15" s="1"/>
  <c r="B7239" i="15" s="1"/>
  <c r="B7240" i="15" s="1"/>
  <c r="B7241" i="15" s="1"/>
  <c r="B7242" i="15" s="1"/>
  <c r="B7243" i="15" s="1"/>
  <c r="B7244" i="15" s="1"/>
  <c r="B7245" i="15" s="1"/>
  <c r="B7246" i="15" s="1"/>
  <c r="B7247" i="15" s="1"/>
  <c r="B7248" i="15" s="1"/>
  <c r="B7249" i="15" s="1"/>
  <c r="B7250" i="15" s="1"/>
  <c r="B7251" i="15" s="1"/>
  <c r="B7252" i="15" s="1"/>
  <c r="B7253" i="15" s="1"/>
  <c r="B7254" i="15" s="1"/>
  <c r="B7255" i="15" s="1"/>
  <c r="B7256" i="15" s="1"/>
  <c r="B7257" i="15" s="1"/>
  <c r="B7258" i="15" s="1"/>
  <c r="B7259" i="15" s="1"/>
  <c r="B7260" i="15" s="1"/>
  <c r="B7261" i="15" s="1"/>
  <c r="B7262" i="15" s="1"/>
  <c r="B7263" i="15" s="1"/>
  <c r="B7264" i="15" s="1"/>
  <c r="B7265" i="15" s="1"/>
  <c r="B7266" i="15" s="1"/>
  <c r="B7267" i="15" s="1"/>
  <c r="B7268" i="15" s="1"/>
  <c r="B7269" i="15" s="1"/>
  <c r="B7270" i="15" s="1"/>
  <c r="B7271" i="15" s="1"/>
  <c r="B7272" i="15" s="1"/>
  <c r="B7273" i="15" s="1"/>
  <c r="B7274" i="15" s="1"/>
  <c r="B7275" i="15" s="1"/>
  <c r="B7276" i="15" s="1"/>
  <c r="B7277" i="15" s="1"/>
  <c r="B7278" i="15" s="1"/>
  <c r="B7279" i="15" s="1"/>
  <c r="B7280" i="15" s="1"/>
  <c r="B7281" i="15" s="1"/>
  <c r="B7282" i="15" s="1"/>
  <c r="B7283" i="15" s="1"/>
  <c r="B7284" i="15" s="1"/>
  <c r="B7285" i="15" s="1"/>
  <c r="B7286" i="15" s="1"/>
  <c r="B7287" i="15" s="1"/>
  <c r="B7288" i="15" s="1"/>
  <c r="B7289" i="15" s="1"/>
  <c r="B7290" i="15" s="1"/>
  <c r="B7291" i="15" s="1"/>
  <c r="B7292" i="15" s="1"/>
  <c r="B7293" i="15" s="1"/>
  <c r="B7294" i="15" s="1"/>
  <c r="B7295" i="15" s="1"/>
  <c r="B7296" i="15" s="1"/>
  <c r="B7297" i="15" s="1"/>
  <c r="B7298" i="15" s="1"/>
  <c r="B7299" i="15" s="1"/>
  <c r="B7300" i="15" s="1"/>
  <c r="B7301" i="15" s="1"/>
  <c r="B7302" i="15" s="1"/>
  <c r="B7303" i="15" s="1"/>
  <c r="B7304" i="15" s="1"/>
  <c r="B7305" i="15" s="1"/>
  <c r="B7306" i="15" s="1"/>
  <c r="B7307" i="15" s="1"/>
  <c r="B7308" i="15" s="1"/>
  <c r="B7309" i="15" s="1"/>
  <c r="B7310" i="15" s="1"/>
  <c r="B7311" i="15" s="1"/>
  <c r="B7312" i="15" s="1"/>
  <c r="B7313" i="15" s="1"/>
  <c r="B7314" i="15" s="1"/>
  <c r="B7315" i="15" s="1"/>
  <c r="B7316" i="15" s="1"/>
  <c r="B7317" i="15" s="1"/>
  <c r="B7318" i="15" s="1"/>
  <c r="B7319" i="15" s="1"/>
  <c r="B7320" i="15" s="1"/>
  <c r="B7321" i="15" s="1"/>
  <c r="B7322" i="15" s="1"/>
  <c r="B7323" i="15" s="1"/>
  <c r="B7324" i="15" s="1"/>
  <c r="B7325" i="15" s="1"/>
  <c r="B7326" i="15" s="1"/>
  <c r="B7327" i="15" s="1"/>
  <c r="B7328" i="15" s="1"/>
  <c r="B7329" i="15" s="1"/>
  <c r="B7330" i="15" s="1"/>
  <c r="B7331" i="15" s="1"/>
  <c r="B7332" i="15" s="1"/>
  <c r="B7333" i="15" s="1"/>
  <c r="B7334" i="15" s="1"/>
  <c r="B7335" i="15" s="1"/>
  <c r="B7336" i="15" s="1"/>
  <c r="B7337" i="15" s="1"/>
  <c r="B7338" i="15" s="1"/>
  <c r="B7339" i="15" s="1"/>
  <c r="B7340" i="15" s="1"/>
  <c r="B7341" i="15" s="1"/>
  <c r="B7342" i="15" s="1"/>
  <c r="B7343" i="15" s="1"/>
  <c r="B7344" i="15" s="1"/>
  <c r="B7345" i="15" s="1"/>
  <c r="B7346" i="15" s="1"/>
  <c r="B7347" i="15" s="1"/>
  <c r="B7348" i="15" s="1"/>
  <c r="B7349" i="15" s="1"/>
  <c r="B7350" i="15" s="1"/>
  <c r="B7351" i="15" s="1"/>
  <c r="B7352" i="15" s="1"/>
  <c r="B7353" i="15" s="1"/>
  <c r="B7354" i="15" s="1"/>
  <c r="B7355" i="15" s="1"/>
  <c r="B7356" i="15" s="1"/>
  <c r="B7357" i="15" s="1"/>
  <c r="B7358" i="15" s="1"/>
  <c r="B7359" i="15" s="1"/>
  <c r="B7360" i="15" s="1"/>
  <c r="B7361" i="15" s="1"/>
  <c r="B7362" i="15" s="1"/>
  <c r="B7363" i="15" s="1"/>
  <c r="B7364" i="15" s="1"/>
  <c r="B7365" i="15" s="1"/>
  <c r="B7366" i="15" s="1"/>
  <c r="B7367" i="15" s="1"/>
  <c r="B7368" i="15" s="1"/>
  <c r="B7369" i="15" s="1"/>
  <c r="B7370" i="15" s="1"/>
  <c r="B7371" i="15" s="1"/>
  <c r="B7372" i="15" s="1"/>
  <c r="B7373" i="15" s="1"/>
  <c r="B7374" i="15" s="1"/>
  <c r="B7375" i="15" s="1"/>
  <c r="B7376" i="15" s="1"/>
  <c r="B7377" i="15" s="1"/>
  <c r="B7378" i="15" s="1"/>
  <c r="B7379" i="15" s="1"/>
  <c r="B7380" i="15" s="1"/>
  <c r="B7381" i="15" s="1"/>
  <c r="B7382" i="15" s="1"/>
  <c r="B7383" i="15" s="1"/>
  <c r="B7384" i="15" s="1"/>
  <c r="B7385" i="15" s="1"/>
  <c r="B7386" i="15" s="1"/>
  <c r="B7387" i="15" s="1"/>
  <c r="B7388" i="15" s="1"/>
  <c r="B7389" i="15" s="1"/>
  <c r="B7390" i="15" s="1"/>
  <c r="B7391" i="15" s="1"/>
  <c r="B7392" i="15" s="1"/>
  <c r="B7393" i="15" s="1"/>
  <c r="B7394" i="15" s="1"/>
  <c r="B7395" i="15" s="1"/>
  <c r="B7396" i="15" s="1"/>
  <c r="B7397" i="15" s="1"/>
  <c r="B7398" i="15" s="1"/>
  <c r="B7399" i="15" s="1"/>
  <c r="B7400" i="15" s="1"/>
  <c r="B7401" i="15" s="1"/>
  <c r="B7402" i="15" s="1"/>
  <c r="B7403" i="15" s="1"/>
  <c r="B7404" i="15" s="1"/>
  <c r="B7405" i="15" s="1"/>
  <c r="B7406" i="15" s="1"/>
  <c r="B7407" i="15" s="1"/>
  <c r="B7408" i="15" s="1"/>
  <c r="B7409" i="15" s="1"/>
  <c r="B7410" i="15" s="1"/>
  <c r="B7411" i="15" s="1"/>
  <c r="B7412" i="15" s="1"/>
  <c r="B7413" i="15" s="1"/>
  <c r="B7414" i="15" s="1"/>
  <c r="B7415" i="15" s="1"/>
  <c r="B7416" i="15" s="1"/>
  <c r="B7417" i="15" s="1"/>
  <c r="B7418" i="15" s="1"/>
  <c r="B7419" i="15" s="1"/>
  <c r="B7420" i="15" s="1"/>
  <c r="B7421" i="15" s="1"/>
  <c r="B7422" i="15" s="1"/>
  <c r="B7423" i="15" s="1"/>
  <c r="B7424" i="15" s="1"/>
  <c r="B7425" i="15" s="1"/>
  <c r="B7426" i="15" s="1"/>
  <c r="B7427" i="15" s="1"/>
  <c r="B7428" i="15" s="1"/>
  <c r="B7429" i="15" s="1"/>
  <c r="B7430" i="15" s="1"/>
  <c r="B7431" i="15" s="1"/>
  <c r="B7432" i="15" s="1"/>
  <c r="B7433" i="15" s="1"/>
  <c r="B7434" i="15" s="1"/>
  <c r="B7435" i="15" s="1"/>
  <c r="B7436" i="15" s="1"/>
  <c r="B7437" i="15" s="1"/>
  <c r="B7438" i="15" s="1"/>
  <c r="B7439" i="15" s="1"/>
  <c r="B7440" i="15" s="1"/>
  <c r="B7441" i="15" s="1"/>
  <c r="B7442" i="15" s="1"/>
  <c r="B7443" i="15" s="1"/>
  <c r="B7444" i="15" s="1"/>
  <c r="B7445" i="15" s="1"/>
  <c r="B7446" i="15" s="1"/>
  <c r="B7447" i="15" s="1"/>
  <c r="B7448" i="15" s="1"/>
  <c r="B7449" i="15" s="1"/>
  <c r="B7450" i="15" s="1"/>
  <c r="B7451" i="15" s="1"/>
  <c r="B7452" i="15" s="1"/>
  <c r="B7453" i="15" s="1"/>
  <c r="B7454" i="15" s="1"/>
  <c r="B7455" i="15" s="1"/>
  <c r="B7456" i="15" s="1"/>
  <c r="B7457" i="15" s="1"/>
  <c r="B7458" i="15" s="1"/>
  <c r="B7459" i="15" s="1"/>
  <c r="B7460" i="15" s="1"/>
  <c r="B7461" i="15" s="1"/>
  <c r="B7462" i="15" s="1"/>
  <c r="B7463" i="15" s="1"/>
  <c r="B7464" i="15" s="1"/>
  <c r="B7465" i="15" s="1"/>
  <c r="B7466" i="15" s="1"/>
  <c r="B7467" i="15" s="1"/>
  <c r="B7468" i="15" s="1"/>
  <c r="B7469" i="15" s="1"/>
  <c r="B7470" i="15" s="1"/>
  <c r="B7471" i="15" s="1"/>
  <c r="B7472" i="15" s="1"/>
  <c r="B7473" i="15" s="1"/>
  <c r="B7474" i="15" s="1"/>
  <c r="B7475" i="15" s="1"/>
  <c r="B7476" i="15" s="1"/>
  <c r="B7477" i="15" s="1"/>
  <c r="B7478" i="15" s="1"/>
  <c r="B7479" i="15" s="1"/>
  <c r="B7480" i="15" s="1"/>
  <c r="B7481" i="15" s="1"/>
  <c r="B7482" i="15" s="1"/>
  <c r="B7483" i="15" s="1"/>
  <c r="B7484" i="15" s="1"/>
  <c r="B7485" i="15" s="1"/>
  <c r="B7486" i="15" s="1"/>
  <c r="B7487" i="15" s="1"/>
  <c r="B7488" i="15" s="1"/>
  <c r="B7489" i="15" s="1"/>
  <c r="B7490" i="15" s="1"/>
  <c r="B7491" i="15" s="1"/>
  <c r="B7492" i="15" s="1"/>
  <c r="B7493" i="15" s="1"/>
  <c r="B7494" i="15" s="1"/>
  <c r="B7495" i="15" s="1"/>
  <c r="B7496" i="15" s="1"/>
  <c r="B7497" i="15" s="1"/>
  <c r="B7498" i="15" s="1"/>
  <c r="B7499" i="15" s="1"/>
  <c r="B7500" i="15" s="1"/>
  <c r="B7501" i="15" s="1"/>
  <c r="B7502" i="15" s="1"/>
  <c r="B7503" i="15" s="1"/>
  <c r="B7504" i="15" s="1"/>
  <c r="B7505" i="15" s="1"/>
  <c r="B7506" i="15" s="1"/>
  <c r="B7507" i="15" s="1"/>
  <c r="B7508" i="15" s="1"/>
  <c r="B7509" i="15" s="1"/>
  <c r="B7510" i="15" s="1"/>
  <c r="B7511" i="15" s="1"/>
  <c r="B7512" i="15" s="1"/>
  <c r="B7513" i="15" s="1"/>
  <c r="B7514" i="15" s="1"/>
  <c r="B7515" i="15" s="1"/>
  <c r="B7516" i="15" s="1"/>
  <c r="B7517" i="15" s="1"/>
  <c r="B7518" i="15" s="1"/>
  <c r="B7519" i="15" s="1"/>
  <c r="B7520" i="15" s="1"/>
  <c r="B7521" i="15" s="1"/>
  <c r="B7522" i="15" s="1"/>
  <c r="B7523" i="15" s="1"/>
  <c r="B7524" i="15" s="1"/>
  <c r="B7525" i="15" s="1"/>
  <c r="B7526" i="15" s="1"/>
  <c r="B7527" i="15" s="1"/>
  <c r="B7528" i="15" s="1"/>
  <c r="B7529" i="15" s="1"/>
  <c r="B7530" i="15" s="1"/>
  <c r="B7531" i="15" s="1"/>
  <c r="B7532" i="15" s="1"/>
  <c r="B7533" i="15" s="1"/>
  <c r="B7534" i="15" s="1"/>
  <c r="B7535" i="15" s="1"/>
  <c r="B7536" i="15" s="1"/>
  <c r="B7537" i="15" s="1"/>
  <c r="B7538" i="15" s="1"/>
  <c r="B7539" i="15" s="1"/>
  <c r="B7540" i="15" s="1"/>
  <c r="B7541" i="15" s="1"/>
  <c r="B7542" i="15" s="1"/>
  <c r="B7543" i="15" s="1"/>
  <c r="B7544" i="15" s="1"/>
  <c r="B7545" i="15" s="1"/>
  <c r="B7546" i="15" s="1"/>
  <c r="B7547" i="15" s="1"/>
  <c r="B7548" i="15" s="1"/>
  <c r="B7549" i="15" s="1"/>
  <c r="B7550" i="15" s="1"/>
  <c r="B7551" i="15" s="1"/>
  <c r="B7552" i="15" s="1"/>
  <c r="B7553" i="15" s="1"/>
  <c r="B7554" i="15" s="1"/>
  <c r="B7555" i="15" s="1"/>
  <c r="B7556" i="15" s="1"/>
  <c r="B7557" i="15" s="1"/>
  <c r="B7558" i="15" s="1"/>
  <c r="B7559" i="15" s="1"/>
  <c r="B7560" i="15" s="1"/>
  <c r="B7561" i="15" s="1"/>
  <c r="B7562" i="15" s="1"/>
  <c r="B7563" i="15" s="1"/>
  <c r="B7564" i="15" s="1"/>
  <c r="B7565" i="15" s="1"/>
  <c r="B7566" i="15" s="1"/>
  <c r="B7567" i="15" s="1"/>
  <c r="B7568" i="15" s="1"/>
  <c r="B7569" i="15" s="1"/>
  <c r="B7570" i="15" s="1"/>
  <c r="B7571" i="15" s="1"/>
  <c r="B7572" i="15" s="1"/>
  <c r="B7573" i="15" s="1"/>
  <c r="B7574" i="15" s="1"/>
  <c r="B7575" i="15" s="1"/>
  <c r="B7576" i="15" s="1"/>
  <c r="B7577" i="15" s="1"/>
  <c r="B7578" i="15" s="1"/>
  <c r="B7579" i="15" s="1"/>
  <c r="B7580" i="15" s="1"/>
  <c r="B7581" i="15" s="1"/>
  <c r="B7582" i="15" s="1"/>
  <c r="B7583" i="15" s="1"/>
  <c r="B7584" i="15" s="1"/>
  <c r="B7585" i="15" s="1"/>
  <c r="B7586" i="15" s="1"/>
  <c r="B7587" i="15" s="1"/>
  <c r="B7588" i="15" s="1"/>
  <c r="B7589" i="15" s="1"/>
  <c r="B7590" i="15" s="1"/>
  <c r="B7591" i="15" s="1"/>
  <c r="B7592" i="15" s="1"/>
  <c r="B7593" i="15" s="1"/>
  <c r="B7594" i="15" s="1"/>
  <c r="B7595" i="15" s="1"/>
  <c r="B7596" i="15" s="1"/>
  <c r="B7597" i="15" s="1"/>
  <c r="B7598" i="15" s="1"/>
  <c r="B7599" i="15" s="1"/>
  <c r="B7600" i="15" s="1"/>
  <c r="B7601" i="15" s="1"/>
  <c r="B7602" i="15" s="1"/>
  <c r="B7603" i="15" s="1"/>
  <c r="B7604" i="15" s="1"/>
  <c r="B7605" i="15" s="1"/>
  <c r="B7606" i="15" s="1"/>
  <c r="B7607" i="15" s="1"/>
  <c r="B7608" i="15" s="1"/>
  <c r="B7609" i="15" s="1"/>
  <c r="B7610" i="15" s="1"/>
  <c r="B7611" i="15" s="1"/>
  <c r="B7612" i="15" s="1"/>
  <c r="B7613" i="15" s="1"/>
  <c r="B7614" i="15" s="1"/>
  <c r="B7615" i="15" s="1"/>
  <c r="B7616" i="15" s="1"/>
  <c r="B7617" i="15" s="1"/>
  <c r="B7618" i="15" s="1"/>
  <c r="B7619" i="15" s="1"/>
  <c r="B7620" i="15" s="1"/>
  <c r="B7621" i="15" s="1"/>
  <c r="B7622" i="15" s="1"/>
  <c r="B7623" i="15" s="1"/>
  <c r="B7624" i="15" s="1"/>
  <c r="B7625" i="15" s="1"/>
  <c r="B7626" i="15" s="1"/>
  <c r="B7627" i="15" s="1"/>
  <c r="B7628" i="15" s="1"/>
  <c r="B7629" i="15" s="1"/>
  <c r="B7630" i="15" s="1"/>
  <c r="B7631" i="15" s="1"/>
  <c r="B7632" i="15" s="1"/>
  <c r="B7633" i="15" s="1"/>
  <c r="B7634" i="15" s="1"/>
  <c r="B7635" i="15" s="1"/>
  <c r="B7636" i="15" s="1"/>
  <c r="B7637" i="15" s="1"/>
  <c r="B7638" i="15" s="1"/>
  <c r="B7639" i="15" s="1"/>
  <c r="B7640" i="15" s="1"/>
  <c r="B7641" i="15" s="1"/>
  <c r="B7642" i="15" s="1"/>
  <c r="B7643" i="15" s="1"/>
  <c r="B7644" i="15" s="1"/>
  <c r="B7645" i="15" s="1"/>
  <c r="B7646" i="15" s="1"/>
  <c r="B7647" i="15" s="1"/>
  <c r="B7648" i="15" s="1"/>
  <c r="B7649" i="15" s="1"/>
  <c r="B7650" i="15" s="1"/>
  <c r="B7651" i="15" s="1"/>
  <c r="B7652" i="15" s="1"/>
  <c r="B7653" i="15" s="1"/>
  <c r="B7654" i="15" s="1"/>
  <c r="B7655" i="15" s="1"/>
  <c r="B7656" i="15" s="1"/>
  <c r="B7657" i="15" s="1"/>
  <c r="B7658" i="15" s="1"/>
  <c r="B7659" i="15" s="1"/>
  <c r="B7660" i="15" s="1"/>
  <c r="B7661" i="15" s="1"/>
  <c r="B7662" i="15" s="1"/>
  <c r="B7663" i="15" s="1"/>
  <c r="B7664" i="15" s="1"/>
  <c r="B7665" i="15" s="1"/>
  <c r="B7666" i="15" s="1"/>
  <c r="B7667" i="15" s="1"/>
  <c r="B7668" i="15" s="1"/>
  <c r="B7669" i="15" s="1"/>
  <c r="B7670" i="15" s="1"/>
  <c r="B7671" i="15" s="1"/>
  <c r="B7672" i="15" s="1"/>
  <c r="B7673" i="15" s="1"/>
  <c r="B7674" i="15" s="1"/>
  <c r="B7675" i="15" s="1"/>
  <c r="B7676" i="15" s="1"/>
  <c r="B7677" i="15" s="1"/>
  <c r="B7678" i="15" s="1"/>
  <c r="B7679" i="15" s="1"/>
  <c r="B7680" i="15" s="1"/>
  <c r="B7681" i="15" s="1"/>
  <c r="B7682" i="15" s="1"/>
  <c r="B7683" i="15" s="1"/>
  <c r="B7684" i="15" s="1"/>
  <c r="B7685" i="15" s="1"/>
  <c r="B7686" i="15" s="1"/>
  <c r="B7687" i="15" s="1"/>
  <c r="B7688" i="15" s="1"/>
  <c r="B7689" i="15" s="1"/>
  <c r="B7690" i="15" s="1"/>
  <c r="B7691" i="15" s="1"/>
  <c r="B7692" i="15" s="1"/>
  <c r="B7693" i="15" s="1"/>
  <c r="B7694" i="15" s="1"/>
  <c r="B7695" i="15" s="1"/>
  <c r="B7696" i="15" s="1"/>
  <c r="B7697" i="15" s="1"/>
  <c r="B7698" i="15" s="1"/>
  <c r="B7699" i="15" s="1"/>
  <c r="B7700" i="15" s="1"/>
  <c r="B7701" i="15" s="1"/>
  <c r="B7702" i="15" s="1"/>
  <c r="B7703" i="15" s="1"/>
  <c r="B7704" i="15" s="1"/>
  <c r="B7705" i="15" s="1"/>
  <c r="B7706" i="15" s="1"/>
  <c r="B7707" i="15" s="1"/>
  <c r="B7708" i="15" s="1"/>
  <c r="B7709" i="15" s="1"/>
  <c r="B7710" i="15" s="1"/>
  <c r="B7711" i="15" s="1"/>
  <c r="B7712" i="15" s="1"/>
  <c r="B7713" i="15" s="1"/>
  <c r="B7714" i="15" s="1"/>
  <c r="B7715" i="15" s="1"/>
  <c r="B7716" i="15" s="1"/>
  <c r="B7717" i="15" s="1"/>
  <c r="B7718" i="15" s="1"/>
  <c r="B7719" i="15" s="1"/>
  <c r="B7720" i="15" s="1"/>
  <c r="B7721" i="15" s="1"/>
  <c r="B7722" i="15" s="1"/>
  <c r="B7723" i="15" s="1"/>
  <c r="B7724" i="15" s="1"/>
  <c r="B7725" i="15" s="1"/>
  <c r="B7726" i="15" s="1"/>
  <c r="B7727" i="15" s="1"/>
  <c r="B7728" i="15" s="1"/>
  <c r="B7729" i="15" s="1"/>
  <c r="B7730" i="15" s="1"/>
  <c r="B7731" i="15" s="1"/>
  <c r="B7732" i="15" s="1"/>
  <c r="B7733" i="15" s="1"/>
  <c r="B7734" i="15" s="1"/>
  <c r="B7735" i="15" s="1"/>
  <c r="B7736" i="15" s="1"/>
  <c r="B7737" i="15" s="1"/>
  <c r="B7738" i="15" s="1"/>
  <c r="B7739" i="15" s="1"/>
  <c r="B7740" i="15" s="1"/>
  <c r="B7741" i="15" s="1"/>
  <c r="B7742" i="15" s="1"/>
  <c r="B7743" i="15" s="1"/>
  <c r="B7744" i="15" s="1"/>
  <c r="B7745" i="15" s="1"/>
  <c r="B7746" i="15" s="1"/>
  <c r="B7747" i="15" s="1"/>
  <c r="B7748" i="15" s="1"/>
  <c r="B7749" i="15" s="1"/>
  <c r="B7750" i="15" s="1"/>
  <c r="B7751" i="15" s="1"/>
  <c r="B7752" i="15" s="1"/>
  <c r="B7753" i="15" s="1"/>
  <c r="B7754" i="15" s="1"/>
  <c r="B7755" i="15" s="1"/>
  <c r="B7756" i="15" s="1"/>
  <c r="B7757" i="15" s="1"/>
  <c r="B7758" i="15" s="1"/>
  <c r="B7759" i="15" s="1"/>
  <c r="B7760" i="15" s="1"/>
  <c r="B7761" i="15" s="1"/>
  <c r="B7762" i="15" s="1"/>
  <c r="B7763" i="15" s="1"/>
  <c r="B7764" i="15" s="1"/>
  <c r="B7765" i="15" s="1"/>
  <c r="B7766" i="15" s="1"/>
  <c r="B7767" i="15" s="1"/>
  <c r="B7768" i="15" s="1"/>
  <c r="B7769" i="15" s="1"/>
  <c r="B7770" i="15" s="1"/>
  <c r="B7771" i="15" s="1"/>
  <c r="B7772" i="15" s="1"/>
  <c r="B7773" i="15" s="1"/>
  <c r="B7774" i="15" s="1"/>
  <c r="B7775" i="15" s="1"/>
  <c r="B7776" i="15" s="1"/>
  <c r="B7777" i="15" s="1"/>
  <c r="B7778" i="15" s="1"/>
  <c r="B7779" i="15" s="1"/>
  <c r="B7780" i="15" s="1"/>
  <c r="B7781" i="15" s="1"/>
  <c r="B7782" i="15" s="1"/>
  <c r="B7783" i="15" s="1"/>
  <c r="B7784" i="15" s="1"/>
  <c r="B7785" i="15" s="1"/>
  <c r="B7786" i="15" s="1"/>
  <c r="B7787" i="15" s="1"/>
  <c r="B7788" i="15" s="1"/>
  <c r="B7789" i="15" s="1"/>
  <c r="B7790" i="15" s="1"/>
  <c r="B7791" i="15" s="1"/>
  <c r="B7792" i="15" s="1"/>
  <c r="B7793" i="15" s="1"/>
  <c r="B7794" i="15" s="1"/>
  <c r="B7795" i="15" s="1"/>
  <c r="B7796" i="15" s="1"/>
  <c r="B7797" i="15" s="1"/>
  <c r="B7798" i="15" s="1"/>
  <c r="B7799" i="15" s="1"/>
  <c r="B7800" i="15" s="1"/>
  <c r="B7801" i="15" s="1"/>
  <c r="B7802" i="15" s="1"/>
  <c r="B7803" i="15" s="1"/>
  <c r="B7804" i="15" s="1"/>
  <c r="B7805" i="15" s="1"/>
  <c r="B7806" i="15" s="1"/>
  <c r="B7807" i="15" s="1"/>
  <c r="B7808" i="15" s="1"/>
  <c r="B7809" i="15" s="1"/>
  <c r="B7810" i="15" s="1"/>
  <c r="B7811" i="15" s="1"/>
  <c r="B7812" i="15" s="1"/>
  <c r="B7813" i="15" s="1"/>
  <c r="B7814" i="15" s="1"/>
  <c r="B7815" i="15" s="1"/>
  <c r="B7816" i="15" s="1"/>
  <c r="B7817" i="15" s="1"/>
  <c r="B7818" i="15" s="1"/>
  <c r="B7819" i="15" s="1"/>
  <c r="B7820" i="15" s="1"/>
  <c r="B7821" i="15" s="1"/>
  <c r="B7822" i="15" s="1"/>
  <c r="B7823" i="15" s="1"/>
  <c r="B7824" i="15" s="1"/>
  <c r="B7825" i="15" s="1"/>
  <c r="B7826" i="15" s="1"/>
  <c r="B7827" i="15" s="1"/>
  <c r="B7828" i="15" s="1"/>
  <c r="B7829" i="15" s="1"/>
  <c r="B7830" i="15" s="1"/>
  <c r="B7831" i="15" s="1"/>
  <c r="B7832" i="15" s="1"/>
  <c r="B7833" i="15" s="1"/>
  <c r="B7834" i="15" s="1"/>
  <c r="B7835" i="15" s="1"/>
  <c r="B7836" i="15" s="1"/>
  <c r="B7837" i="15" s="1"/>
  <c r="B7838" i="15" s="1"/>
  <c r="B7839" i="15" s="1"/>
  <c r="B7840" i="15" s="1"/>
  <c r="B7841" i="15" s="1"/>
  <c r="B7842" i="15" s="1"/>
  <c r="B7843" i="15" s="1"/>
  <c r="B7844" i="15" s="1"/>
  <c r="B7845" i="15" s="1"/>
  <c r="B7846" i="15" s="1"/>
  <c r="B7847" i="15" s="1"/>
  <c r="B7848" i="15" s="1"/>
  <c r="B7849" i="15" s="1"/>
  <c r="B7850" i="15" s="1"/>
  <c r="B7851" i="15" s="1"/>
  <c r="B7852" i="15" s="1"/>
  <c r="B7853" i="15" s="1"/>
  <c r="B7854" i="15" s="1"/>
  <c r="B7855" i="15" s="1"/>
  <c r="B7856" i="15" s="1"/>
  <c r="B7857" i="15" s="1"/>
  <c r="B7858" i="15" s="1"/>
  <c r="B7859" i="15" s="1"/>
  <c r="B7860" i="15" s="1"/>
  <c r="B7861" i="15" s="1"/>
  <c r="B7862" i="15" s="1"/>
  <c r="B7863" i="15" s="1"/>
  <c r="B7864" i="15" s="1"/>
  <c r="B7865" i="15" s="1"/>
  <c r="B7866" i="15" s="1"/>
  <c r="B7867" i="15" s="1"/>
  <c r="B7868" i="15" s="1"/>
  <c r="B7869" i="15" s="1"/>
  <c r="B7870" i="15" s="1"/>
  <c r="B7871" i="15" s="1"/>
  <c r="B7872" i="15" s="1"/>
  <c r="B7873" i="15" s="1"/>
  <c r="B7874" i="15" s="1"/>
  <c r="B7875" i="15" s="1"/>
  <c r="B7876" i="15" s="1"/>
  <c r="B7877" i="15" s="1"/>
  <c r="B7878" i="15" s="1"/>
  <c r="B7879" i="15" s="1"/>
  <c r="B7880" i="15" s="1"/>
  <c r="B7881" i="15" s="1"/>
  <c r="B7882" i="15" s="1"/>
  <c r="B7883" i="15" s="1"/>
  <c r="B7884" i="15" s="1"/>
  <c r="B7885" i="15" s="1"/>
  <c r="B7886" i="15" s="1"/>
  <c r="B7887" i="15" s="1"/>
  <c r="B7888" i="15" s="1"/>
  <c r="B7889" i="15" s="1"/>
  <c r="B7890" i="15" s="1"/>
  <c r="B7891" i="15" s="1"/>
  <c r="B7892" i="15" s="1"/>
  <c r="B7893" i="15" s="1"/>
  <c r="B7894" i="15" s="1"/>
  <c r="B7895" i="15" s="1"/>
  <c r="B7896" i="15" s="1"/>
  <c r="B7897" i="15" s="1"/>
  <c r="B7898" i="15" s="1"/>
  <c r="B7899" i="15" s="1"/>
  <c r="B7900" i="15" s="1"/>
  <c r="B7901" i="15" s="1"/>
  <c r="B7902" i="15" s="1"/>
  <c r="B7903" i="15" s="1"/>
  <c r="B7904" i="15" s="1"/>
  <c r="B7905" i="15" s="1"/>
  <c r="B7906" i="15" s="1"/>
  <c r="B7907" i="15" s="1"/>
  <c r="B7908" i="15" s="1"/>
  <c r="B7909" i="15" s="1"/>
  <c r="B7910" i="15" s="1"/>
  <c r="B7911" i="15" s="1"/>
  <c r="B7912" i="15" s="1"/>
  <c r="B7913" i="15" s="1"/>
  <c r="B7914" i="15" s="1"/>
  <c r="B7915" i="15" s="1"/>
  <c r="B7916" i="15" s="1"/>
  <c r="B7917" i="15" s="1"/>
  <c r="B7918" i="15" s="1"/>
  <c r="B7919" i="15" s="1"/>
  <c r="B7920" i="15" s="1"/>
  <c r="B7921" i="15" s="1"/>
  <c r="B7922" i="15" s="1"/>
  <c r="B7923" i="15" s="1"/>
  <c r="B7924" i="15" s="1"/>
  <c r="B7925" i="15" s="1"/>
  <c r="B7926" i="15" s="1"/>
  <c r="B7927" i="15" s="1"/>
  <c r="B7928" i="15" s="1"/>
  <c r="B7929" i="15" s="1"/>
  <c r="B7930" i="15" s="1"/>
  <c r="B7931" i="15" s="1"/>
  <c r="B7932" i="15" s="1"/>
  <c r="B7933" i="15" s="1"/>
  <c r="B7934" i="15" s="1"/>
  <c r="B7935" i="15" s="1"/>
  <c r="B7936" i="15" s="1"/>
  <c r="B7937" i="15" s="1"/>
  <c r="B7938" i="15" s="1"/>
  <c r="B7939" i="15" s="1"/>
  <c r="B7940" i="15" s="1"/>
  <c r="B7941" i="15" s="1"/>
  <c r="B7942" i="15" s="1"/>
  <c r="B7943" i="15" s="1"/>
  <c r="B7944" i="15" s="1"/>
  <c r="B7945" i="15" s="1"/>
  <c r="B7946" i="15" s="1"/>
  <c r="B7947" i="15" s="1"/>
  <c r="B7948" i="15" s="1"/>
  <c r="B7949" i="15" s="1"/>
  <c r="B7950" i="15" s="1"/>
  <c r="B7951" i="15" s="1"/>
  <c r="B7952" i="15" s="1"/>
  <c r="B7953" i="15" s="1"/>
  <c r="B7954" i="15" s="1"/>
  <c r="B7955" i="15" s="1"/>
  <c r="B7956" i="15" s="1"/>
  <c r="B7957" i="15" s="1"/>
  <c r="B7958" i="15" s="1"/>
  <c r="B7959" i="15" s="1"/>
  <c r="B7960" i="15" s="1"/>
  <c r="B7961" i="15" s="1"/>
  <c r="B7962" i="15" s="1"/>
  <c r="B7963" i="15" s="1"/>
  <c r="B7964" i="15" s="1"/>
  <c r="B7965" i="15" s="1"/>
  <c r="B7966" i="15" s="1"/>
  <c r="B7967" i="15" s="1"/>
  <c r="B7968" i="15" s="1"/>
  <c r="B7969" i="15" s="1"/>
  <c r="B7970" i="15" s="1"/>
  <c r="B7971" i="15" s="1"/>
  <c r="B7972" i="15" s="1"/>
  <c r="B7973" i="15" s="1"/>
  <c r="B7974" i="15" s="1"/>
  <c r="B7975" i="15" s="1"/>
  <c r="B7976" i="15" s="1"/>
  <c r="B7977" i="15" s="1"/>
  <c r="B7978" i="15" s="1"/>
  <c r="B7979" i="15" s="1"/>
  <c r="B7980" i="15" s="1"/>
  <c r="B7981" i="15" s="1"/>
  <c r="B7982" i="15" s="1"/>
  <c r="B7983" i="15" s="1"/>
  <c r="B7984" i="15" s="1"/>
  <c r="B7985" i="15" s="1"/>
  <c r="B7986" i="15" s="1"/>
  <c r="B7987" i="15" s="1"/>
  <c r="B7988" i="15" s="1"/>
  <c r="B7989" i="15" s="1"/>
  <c r="B7990" i="15" s="1"/>
  <c r="B7991" i="15" s="1"/>
  <c r="B7992" i="15" s="1"/>
  <c r="B7993" i="15" s="1"/>
  <c r="B7994" i="15" s="1"/>
  <c r="B7995" i="15" s="1"/>
  <c r="B7996" i="15" s="1"/>
  <c r="B7997" i="15" s="1"/>
  <c r="B7998" i="15" s="1"/>
  <c r="B7999" i="15" s="1"/>
  <c r="B8000" i="15" s="1"/>
  <c r="B8001" i="15" s="1"/>
  <c r="B8002" i="15" s="1"/>
  <c r="B8003" i="15" s="1"/>
  <c r="B8004" i="15" s="1"/>
  <c r="B8005" i="15" s="1"/>
  <c r="B8006" i="15" s="1"/>
  <c r="B8007" i="15" s="1"/>
  <c r="B8008" i="15" s="1"/>
  <c r="B8009" i="15" s="1"/>
  <c r="B8010" i="15" s="1"/>
  <c r="B8011" i="15" s="1"/>
  <c r="B8012" i="15" s="1"/>
  <c r="B8013" i="15" s="1"/>
  <c r="B8014" i="15" s="1"/>
  <c r="B8015" i="15" s="1"/>
  <c r="B8016" i="15" s="1"/>
  <c r="B8017" i="15" s="1"/>
  <c r="B8018" i="15" s="1"/>
  <c r="B8019" i="15" s="1"/>
  <c r="B8020" i="15" s="1"/>
  <c r="B8021" i="15" s="1"/>
  <c r="B8022" i="15" s="1"/>
  <c r="B8023" i="15" s="1"/>
  <c r="B8024" i="15" s="1"/>
  <c r="B8025" i="15" s="1"/>
  <c r="B8026" i="15" s="1"/>
  <c r="B8027" i="15" s="1"/>
  <c r="B8028" i="15" s="1"/>
  <c r="B8029" i="15" s="1"/>
  <c r="B8030" i="15" s="1"/>
  <c r="B8031" i="15" s="1"/>
  <c r="B8032" i="15" s="1"/>
  <c r="B8033" i="15" s="1"/>
  <c r="B8034" i="15" s="1"/>
  <c r="B8035" i="15" s="1"/>
  <c r="B8036" i="15" s="1"/>
  <c r="B8037" i="15" s="1"/>
  <c r="B8038" i="15" s="1"/>
  <c r="B8039" i="15" s="1"/>
  <c r="B8040" i="15" s="1"/>
  <c r="B8041" i="15" s="1"/>
  <c r="B8042" i="15" s="1"/>
  <c r="B8043" i="15" s="1"/>
  <c r="B8044" i="15" s="1"/>
  <c r="B8045" i="15" s="1"/>
  <c r="B8046" i="15" s="1"/>
  <c r="B8047" i="15" s="1"/>
  <c r="B8048" i="15" s="1"/>
  <c r="B8049" i="15" s="1"/>
  <c r="B8050" i="15" s="1"/>
  <c r="B8051" i="15" s="1"/>
  <c r="B8052" i="15" s="1"/>
  <c r="B8053" i="15" s="1"/>
  <c r="B8054" i="15" s="1"/>
  <c r="B8055" i="15" s="1"/>
  <c r="B8056" i="15" s="1"/>
  <c r="B8057" i="15" s="1"/>
  <c r="B8058" i="15" s="1"/>
  <c r="B8059" i="15" s="1"/>
  <c r="B8060" i="15" s="1"/>
  <c r="B8061" i="15" s="1"/>
  <c r="B8062" i="15" s="1"/>
  <c r="B8063" i="15" s="1"/>
  <c r="B8064" i="15" s="1"/>
  <c r="B8065" i="15" s="1"/>
  <c r="B8066" i="15" s="1"/>
  <c r="B8067" i="15" s="1"/>
  <c r="B8068" i="15" s="1"/>
  <c r="B8069" i="15" s="1"/>
  <c r="B8070" i="15" s="1"/>
  <c r="B8071" i="15" s="1"/>
  <c r="B8072" i="15" s="1"/>
  <c r="B8073" i="15" s="1"/>
  <c r="B8074" i="15" s="1"/>
  <c r="B8075" i="15" s="1"/>
  <c r="B8076" i="15" s="1"/>
  <c r="B8077" i="15" s="1"/>
  <c r="B8078" i="15" s="1"/>
  <c r="B8079" i="15" s="1"/>
  <c r="B8080" i="15" s="1"/>
  <c r="B8081" i="15" s="1"/>
  <c r="B8082" i="15" s="1"/>
  <c r="B8083" i="15" s="1"/>
  <c r="B8084" i="15" s="1"/>
  <c r="B8085" i="15" s="1"/>
  <c r="B8086" i="15" s="1"/>
  <c r="B8087" i="15" s="1"/>
  <c r="B8088" i="15" s="1"/>
  <c r="B8089" i="15" s="1"/>
  <c r="B8090" i="15" s="1"/>
  <c r="B8091" i="15" s="1"/>
  <c r="B8092" i="15" s="1"/>
  <c r="B8093" i="15" s="1"/>
  <c r="B8094" i="15" s="1"/>
  <c r="B8095" i="15" s="1"/>
  <c r="B8096" i="15" s="1"/>
  <c r="B8097" i="15" s="1"/>
  <c r="B8098" i="15" s="1"/>
  <c r="B8099" i="15" s="1"/>
  <c r="B8100" i="15" s="1"/>
  <c r="B8101" i="15" s="1"/>
  <c r="B8102" i="15" s="1"/>
  <c r="B8103" i="15" s="1"/>
  <c r="B8104" i="15" s="1"/>
  <c r="B8105" i="15" s="1"/>
  <c r="B8106" i="15" s="1"/>
  <c r="B8107" i="15" s="1"/>
  <c r="B8108" i="15" s="1"/>
  <c r="B8109" i="15" s="1"/>
  <c r="B8110" i="15" s="1"/>
  <c r="B8111" i="15" s="1"/>
  <c r="B8112" i="15" s="1"/>
  <c r="B8113" i="15" s="1"/>
  <c r="B8114" i="15" s="1"/>
  <c r="B8115" i="15" s="1"/>
  <c r="B8116" i="15" s="1"/>
  <c r="B8117" i="15" s="1"/>
  <c r="B8118" i="15" s="1"/>
  <c r="B8119" i="15" s="1"/>
  <c r="B8120" i="15" s="1"/>
  <c r="B8121" i="15" s="1"/>
  <c r="B8122" i="15" s="1"/>
  <c r="B8123" i="15" s="1"/>
  <c r="B8124" i="15" s="1"/>
  <c r="B8125" i="15" s="1"/>
  <c r="B8126" i="15" s="1"/>
  <c r="B8127" i="15" s="1"/>
  <c r="B8128" i="15" s="1"/>
  <c r="B8129" i="15" s="1"/>
  <c r="B8130" i="15" s="1"/>
  <c r="B8131" i="15" s="1"/>
  <c r="B8132" i="15" s="1"/>
  <c r="B8133" i="15" s="1"/>
  <c r="B8134" i="15" s="1"/>
  <c r="B8135" i="15" s="1"/>
  <c r="B8136" i="15" s="1"/>
  <c r="B8137" i="15" s="1"/>
  <c r="B8138" i="15" s="1"/>
  <c r="B8139" i="15" s="1"/>
  <c r="B8140" i="15" s="1"/>
  <c r="B8141" i="15" s="1"/>
  <c r="B8142" i="15" s="1"/>
  <c r="B8143" i="15" s="1"/>
  <c r="B8144" i="15" s="1"/>
  <c r="B8145" i="15" s="1"/>
  <c r="B8146" i="15" s="1"/>
  <c r="B8147" i="15" s="1"/>
  <c r="B8148" i="15" s="1"/>
  <c r="B8149" i="15" s="1"/>
  <c r="B8150" i="15" s="1"/>
  <c r="B8151" i="15" s="1"/>
  <c r="B8152" i="15" s="1"/>
  <c r="B8153" i="15" s="1"/>
  <c r="B8154" i="15" s="1"/>
  <c r="B8155" i="15" s="1"/>
  <c r="B8156" i="15" s="1"/>
  <c r="B8157" i="15" s="1"/>
  <c r="B8158" i="15" s="1"/>
  <c r="B8159" i="15" s="1"/>
  <c r="B8160" i="15" s="1"/>
  <c r="B8161" i="15" s="1"/>
  <c r="B8162" i="15" s="1"/>
  <c r="B8163" i="15" s="1"/>
  <c r="B8164" i="15" s="1"/>
  <c r="B8165" i="15" s="1"/>
  <c r="B8166" i="15" s="1"/>
  <c r="B8167" i="15" s="1"/>
  <c r="B8168" i="15" s="1"/>
  <c r="B8169" i="15" s="1"/>
  <c r="B8170" i="15" s="1"/>
  <c r="B8171" i="15" s="1"/>
  <c r="B8172" i="15" s="1"/>
  <c r="B8173" i="15" s="1"/>
  <c r="B8174" i="15" s="1"/>
  <c r="B8175" i="15" s="1"/>
  <c r="B8176" i="15" s="1"/>
  <c r="B8177" i="15" s="1"/>
  <c r="B8178" i="15" s="1"/>
  <c r="B8179" i="15" s="1"/>
  <c r="B8180" i="15" s="1"/>
  <c r="B8181" i="15" s="1"/>
  <c r="B8182" i="15" s="1"/>
  <c r="B8183" i="15" s="1"/>
  <c r="B8184" i="15" s="1"/>
  <c r="B8185" i="15" s="1"/>
  <c r="B8186" i="15" s="1"/>
  <c r="B8187" i="15" s="1"/>
  <c r="B8188" i="15" s="1"/>
  <c r="B8189" i="15" s="1"/>
  <c r="B8190" i="15" s="1"/>
  <c r="B8191" i="15" s="1"/>
  <c r="B8192" i="15" s="1"/>
  <c r="B8193" i="15" s="1"/>
  <c r="B8194" i="15" s="1"/>
  <c r="B8195" i="15" s="1"/>
  <c r="B8196" i="15" s="1"/>
  <c r="B8197" i="15" s="1"/>
  <c r="B8198" i="15" s="1"/>
  <c r="B8199" i="15" s="1"/>
  <c r="B8200" i="15" s="1"/>
  <c r="B8201" i="15" s="1"/>
  <c r="B8202" i="15" s="1"/>
  <c r="B8203" i="15" s="1"/>
  <c r="B8204" i="15" s="1"/>
  <c r="B8205" i="15" s="1"/>
  <c r="B8206" i="15" s="1"/>
  <c r="B8207" i="15" s="1"/>
  <c r="B8208" i="15" s="1"/>
  <c r="B8209" i="15" s="1"/>
  <c r="B8210" i="15" s="1"/>
  <c r="B8211" i="15" s="1"/>
  <c r="B8212" i="15" s="1"/>
  <c r="B8213" i="15" s="1"/>
  <c r="B8214" i="15" s="1"/>
  <c r="B8215" i="15" s="1"/>
  <c r="B8216" i="15" s="1"/>
  <c r="B8217" i="15" s="1"/>
  <c r="B8218" i="15" s="1"/>
  <c r="B8219" i="15" s="1"/>
  <c r="B8220" i="15" s="1"/>
  <c r="B8221" i="15" s="1"/>
  <c r="B8222" i="15" s="1"/>
  <c r="B8223" i="15" s="1"/>
  <c r="B8224" i="15" s="1"/>
  <c r="B8225" i="15" s="1"/>
  <c r="B8226" i="15" s="1"/>
  <c r="B8227" i="15" s="1"/>
  <c r="B8228" i="15" s="1"/>
  <c r="B8229" i="15" s="1"/>
  <c r="B8230" i="15" s="1"/>
  <c r="B8231" i="15" s="1"/>
  <c r="B8232" i="15" s="1"/>
  <c r="B8233" i="15" s="1"/>
  <c r="B8234" i="15" s="1"/>
  <c r="B8235" i="15" s="1"/>
  <c r="B8236" i="15" s="1"/>
  <c r="B8237" i="15" s="1"/>
  <c r="B8238" i="15" s="1"/>
  <c r="B8239" i="15" s="1"/>
  <c r="B8240" i="15" s="1"/>
  <c r="B8241" i="15" s="1"/>
  <c r="B8242" i="15" s="1"/>
  <c r="B8243" i="15" s="1"/>
  <c r="B8244" i="15" s="1"/>
  <c r="B8245" i="15" s="1"/>
  <c r="B8246" i="15" s="1"/>
  <c r="B8247" i="15" s="1"/>
  <c r="B8248" i="15" s="1"/>
  <c r="B8249" i="15" s="1"/>
  <c r="B8250" i="15" s="1"/>
  <c r="B8251" i="15" s="1"/>
  <c r="B8252" i="15" s="1"/>
  <c r="B8253" i="15" s="1"/>
  <c r="B8254" i="15" s="1"/>
  <c r="B8255" i="15" s="1"/>
  <c r="B8256" i="15" s="1"/>
  <c r="B8257" i="15" s="1"/>
  <c r="B8258" i="15" s="1"/>
  <c r="B8259" i="15" s="1"/>
  <c r="B8260" i="15" s="1"/>
  <c r="B8261" i="15" s="1"/>
  <c r="B8262" i="15" s="1"/>
  <c r="B8263" i="15" s="1"/>
  <c r="B8264" i="15" s="1"/>
  <c r="B8265" i="15" s="1"/>
  <c r="B8266" i="15" s="1"/>
  <c r="B8267" i="15" s="1"/>
  <c r="B8268" i="15" s="1"/>
  <c r="B8269" i="15" s="1"/>
  <c r="B8270" i="15" s="1"/>
  <c r="B8271" i="15" s="1"/>
  <c r="B8272" i="15" s="1"/>
  <c r="B8273" i="15" s="1"/>
  <c r="B8274" i="15" s="1"/>
  <c r="B8275" i="15" s="1"/>
  <c r="B8276" i="15" s="1"/>
  <c r="B8277" i="15" s="1"/>
  <c r="B8278" i="15" s="1"/>
  <c r="B8279" i="15" s="1"/>
  <c r="B8280" i="15" s="1"/>
  <c r="B8281" i="15" s="1"/>
  <c r="B8282" i="15" s="1"/>
  <c r="B8283" i="15" s="1"/>
  <c r="B8284" i="15" s="1"/>
  <c r="B8285" i="15" s="1"/>
  <c r="B8286" i="15" s="1"/>
  <c r="B8287" i="15" s="1"/>
  <c r="B8288" i="15" s="1"/>
  <c r="B8289" i="15" s="1"/>
  <c r="B8290" i="15" s="1"/>
  <c r="B8291" i="15" s="1"/>
  <c r="B8292" i="15" s="1"/>
  <c r="B8293" i="15" s="1"/>
  <c r="B8294" i="15" s="1"/>
  <c r="B8295" i="15" s="1"/>
  <c r="B8296" i="15" s="1"/>
  <c r="B8297" i="15" s="1"/>
  <c r="B8298" i="15" s="1"/>
  <c r="B8299" i="15" s="1"/>
  <c r="B8300" i="15" s="1"/>
  <c r="B8301" i="15" s="1"/>
  <c r="B8302" i="15" s="1"/>
  <c r="B8303" i="15" s="1"/>
  <c r="B8304" i="15" s="1"/>
  <c r="B8305" i="15" s="1"/>
  <c r="B8306" i="15" s="1"/>
  <c r="B8307" i="15" s="1"/>
  <c r="B8308" i="15" s="1"/>
  <c r="B8309" i="15" s="1"/>
  <c r="B8310" i="15" s="1"/>
  <c r="B8311" i="15" s="1"/>
  <c r="B8312" i="15" s="1"/>
  <c r="B8313" i="15" s="1"/>
  <c r="B8314" i="15" s="1"/>
  <c r="B8315" i="15" s="1"/>
  <c r="B8316" i="15" s="1"/>
  <c r="B8317" i="15" s="1"/>
  <c r="B8318" i="15" s="1"/>
  <c r="B8319" i="15" s="1"/>
  <c r="B8320" i="15" s="1"/>
  <c r="B8321" i="15" s="1"/>
  <c r="B8322" i="15" s="1"/>
  <c r="B8323" i="15" s="1"/>
  <c r="B8324" i="15" s="1"/>
  <c r="B8325" i="15" s="1"/>
  <c r="B8326" i="15" s="1"/>
  <c r="B8327" i="15" s="1"/>
  <c r="B8328" i="15" s="1"/>
  <c r="B8329" i="15" s="1"/>
  <c r="B8330" i="15" s="1"/>
  <c r="B8331" i="15" s="1"/>
  <c r="B8332" i="15" s="1"/>
  <c r="B8333" i="15" s="1"/>
  <c r="B8334" i="15" s="1"/>
  <c r="B8335" i="15" s="1"/>
  <c r="B8336" i="15" s="1"/>
  <c r="B8337" i="15" s="1"/>
  <c r="B8338" i="15" s="1"/>
  <c r="B8339" i="15" s="1"/>
  <c r="B8340" i="15" s="1"/>
  <c r="B8341" i="15" s="1"/>
  <c r="B8342" i="15" s="1"/>
  <c r="B8343" i="15" s="1"/>
  <c r="B8344" i="15" s="1"/>
  <c r="B8345" i="15" s="1"/>
  <c r="B8346" i="15" s="1"/>
  <c r="B8347" i="15" s="1"/>
  <c r="B8348" i="15" s="1"/>
  <c r="B8349" i="15" s="1"/>
  <c r="B8350" i="15" s="1"/>
  <c r="B8351" i="15" s="1"/>
  <c r="B8352" i="15" s="1"/>
  <c r="B8353" i="15" s="1"/>
  <c r="B8354" i="15" s="1"/>
  <c r="B8355" i="15" s="1"/>
  <c r="B8356" i="15" s="1"/>
  <c r="B8357" i="15" s="1"/>
  <c r="B8358" i="15" s="1"/>
  <c r="B8359" i="15" s="1"/>
  <c r="B8360" i="15" s="1"/>
  <c r="B8361" i="15" s="1"/>
  <c r="B8362" i="15" s="1"/>
  <c r="B8363" i="15" s="1"/>
  <c r="B8364" i="15" s="1"/>
  <c r="B8365" i="15" s="1"/>
  <c r="B8366" i="15" s="1"/>
  <c r="B8367" i="15" s="1"/>
  <c r="B8368" i="15" s="1"/>
  <c r="B8369" i="15" s="1"/>
  <c r="B8370" i="15" s="1"/>
  <c r="B8371" i="15" s="1"/>
  <c r="B8372" i="15" s="1"/>
  <c r="B8373" i="15" s="1"/>
  <c r="B8374" i="15" s="1"/>
  <c r="B8375" i="15" s="1"/>
  <c r="B8376" i="15" s="1"/>
  <c r="B8377" i="15" s="1"/>
  <c r="B8378" i="15" s="1"/>
  <c r="B8379" i="15" s="1"/>
  <c r="B8380" i="15" s="1"/>
  <c r="B8381" i="15" s="1"/>
  <c r="B8382" i="15" s="1"/>
  <c r="B8383" i="15" s="1"/>
  <c r="B8384" i="15" s="1"/>
  <c r="B8385" i="15" s="1"/>
  <c r="B8386" i="15" s="1"/>
  <c r="B8387" i="15" s="1"/>
  <c r="B8388" i="15" s="1"/>
  <c r="B8389" i="15" s="1"/>
  <c r="B8390" i="15" s="1"/>
  <c r="B8391" i="15" s="1"/>
  <c r="B8392" i="15" s="1"/>
  <c r="B8393" i="15" s="1"/>
  <c r="B8394" i="15" s="1"/>
  <c r="B8395" i="15" s="1"/>
  <c r="B8396" i="15" s="1"/>
  <c r="B8397" i="15" s="1"/>
  <c r="B8398" i="15" s="1"/>
  <c r="B8399" i="15" s="1"/>
  <c r="B8400" i="15" s="1"/>
  <c r="B8401" i="15" s="1"/>
  <c r="B8402" i="15" s="1"/>
  <c r="B8403" i="15" s="1"/>
  <c r="B8404" i="15" s="1"/>
  <c r="B8405" i="15" s="1"/>
  <c r="B8406" i="15" s="1"/>
  <c r="B8407" i="15" s="1"/>
  <c r="B8408" i="15" s="1"/>
  <c r="B8409" i="15" s="1"/>
  <c r="B8410" i="15" s="1"/>
  <c r="B8411" i="15" s="1"/>
  <c r="B8412" i="15" s="1"/>
  <c r="B8413" i="15" s="1"/>
  <c r="B8414" i="15" s="1"/>
  <c r="B8415" i="15" s="1"/>
  <c r="B8416" i="15" s="1"/>
  <c r="B8417" i="15" s="1"/>
  <c r="B8418" i="15" s="1"/>
  <c r="B8419" i="15" s="1"/>
  <c r="B8420" i="15" s="1"/>
  <c r="B8421" i="15" s="1"/>
  <c r="B8422" i="15" s="1"/>
  <c r="B8423" i="15" s="1"/>
  <c r="B8424" i="15" s="1"/>
  <c r="B8425" i="15" s="1"/>
  <c r="B8426" i="15" s="1"/>
  <c r="B8427" i="15" s="1"/>
  <c r="B8428" i="15" s="1"/>
  <c r="B8429" i="15" s="1"/>
  <c r="B8430" i="15" s="1"/>
  <c r="B8431" i="15" s="1"/>
  <c r="B8432" i="15" s="1"/>
  <c r="B8433" i="15" s="1"/>
  <c r="B8434" i="15" s="1"/>
  <c r="B8435" i="15" s="1"/>
  <c r="B8436" i="15" s="1"/>
  <c r="B8437" i="15" s="1"/>
  <c r="B8438" i="15" s="1"/>
  <c r="B8439" i="15" s="1"/>
  <c r="B8440" i="15" s="1"/>
  <c r="B8441" i="15" s="1"/>
  <c r="B8442" i="15" s="1"/>
  <c r="B8443" i="15" s="1"/>
  <c r="B8444" i="15" s="1"/>
  <c r="B8445" i="15" s="1"/>
  <c r="B8446" i="15" s="1"/>
  <c r="B8447" i="15" s="1"/>
  <c r="B8448" i="15" s="1"/>
  <c r="B8449" i="15" s="1"/>
  <c r="B8450" i="15" s="1"/>
  <c r="B8451" i="15" s="1"/>
  <c r="B8452" i="15" s="1"/>
  <c r="B8453" i="15" s="1"/>
  <c r="B8454" i="15" s="1"/>
  <c r="B8455" i="15" s="1"/>
  <c r="B8456" i="15" s="1"/>
  <c r="B8457" i="15" s="1"/>
  <c r="B8458" i="15" s="1"/>
  <c r="B8459" i="15" s="1"/>
  <c r="B8460" i="15" s="1"/>
  <c r="B8461" i="15" s="1"/>
  <c r="B8462" i="15" s="1"/>
  <c r="B8463" i="15" s="1"/>
  <c r="B8464" i="15" s="1"/>
  <c r="B8465" i="15" s="1"/>
  <c r="B8466" i="15" s="1"/>
  <c r="B8467" i="15" s="1"/>
  <c r="B8468" i="15" s="1"/>
  <c r="B8469" i="15" s="1"/>
  <c r="B8470" i="15" s="1"/>
  <c r="B8471" i="15" s="1"/>
  <c r="B8472" i="15" s="1"/>
  <c r="B8473" i="15" s="1"/>
  <c r="B8474" i="15" s="1"/>
  <c r="B8475" i="15" s="1"/>
  <c r="B8476" i="15" s="1"/>
  <c r="B8477" i="15" s="1"/>
  <c r="B8478" i="15" s="1"/>
  <c r="B8479" i="15" s="1"/>
  <c r="B8480" i="15" s="1"/>
  <c r="B8481" i="15" s="1"/>
  <c r="B8482" i="15" s="1"/>
  <c r="B8483" i="15" s="1"/>
  <c r="B8484" i="15" s="1"/>
  <c r="B8485" i="15" s="1"/>
  <c r="B8486" i="15" s="1"/>
  <c r="B8487" i="15" s="1"/>
  <c r="B8488" i="15" s="1"/>
  <c r="B8489" i="15" s="1"/>
  <c r="B8490" i="15" s="1"/>
  <c r="B8491" i="15" s="1"/>
  <c r="B8492" i="15" s="1"/>
  <c r="B8493" i="15" s="1"/>
  <c r="B8494" i="15" s="1"/>
  <c r="B8495" i="15" s="1"/>
  <c r="B8496" i="15" s="1"/>
  <c r="B8497" i="15" s="1"/>
  <c r="B8498" i="15" s="1"/>
  <c r="B8499" i="15" s="1"/>
  <c r="B8500" i="15" s="1"/>
  <c r="B8501" i="15" s="1"/>
  <c r="B8502" i="15" s="1"/>
  <c r="B8503" i="15" s="1"/>
  <c r="B8504" i="15" s="1"/>
  <c r="B8505" i="15" s="1"/>
  <c r="B8506" i="15" s="1"/>
  <c r="B8507" i="15" s="1"/>
  <c r="B8508" i="15" s="1"/>
  <c r="B8509" i="15" s="1"/>
  <c r="B8510" i="15" s="1"/>
  <c r="B8511" i="15" s="1"/>
  <c r="B8512" i="15" s="1"/>
  <c r="B8513" i="15" s="1"/>
  <c r="B8514" i="15" s="1"/>
  <c r="B8515" i="15" s="1"/>
  <c r="B8516" i="15" s="1"/>
  <c r="B8517" i="15" s="1"/>
  <c r="B8518" i="15" s="1"/>
  <c r="B8519" i="15" s="1"/>
  <c r="B8520" i="15" s="1"/>
  <c r="B8521" i="15" s="1"/>
  <c r="B8522" i="15" s="1"/>
  <c r="B8523" i="15" s="1"/>
  <c r="B8524" i="15" s="1"/>
  <c r="B8525" i="15" s="1"/>
  <c r="B8526" i="15" s="1"/>
  <c r="B8527" i="15" s="1"/>
  <c r="B8528" i="15" s="1"/>
  <c r="B8529" i="15" s="1"/>
  <c r="B8530" i="15" s="1"/>
  <c r="B8531" i="15" s="1"/>
  <c r="B8532" i="15" s="1"/>
  <c r="B8533" i="15" s="1"/>
  <c r="B8534" i="15" s="1"/>
  <c r="B8535" i="15" s="1"/>
  <c r="B8536" i="15" s="1"/>
  <c r="B8537" i="15" s="1"/>
  <c r="B8538" i="15" s="1"/>
  <c r="B8539" i="15" s="1"/>
  <c r="B8540" i="15" s="1"/>
  <c r="B8541" i="15" s="1"/>
  <c r="B8542" i="15" s="1"/>
  <c r="B8543" i="15" s="1"/>
  <c r="B8544" i="15" s="1"/>
  <c r="B8545" i="15" s="1"/>
  <c r="B8546" i="15" s="1"/>
  <c r="B8547" i="15" s="1"/>
  <c r="B8548" i="15" s="1"/>
  <c r="B8549" i="15" s="1"/>
  <c r="B8550" i="15" s="1"/>
  <c r="B8551" i="15" s="1"/>
  <c r="B8552" i="15" s="1"/>
  <c r="B8553" i="15" s="1"/>
  <c r="B8554" i="15" s="1"/>
  <c r="B8555" i="15" s="1"/>
  <c r="B8556" i="15" s="1"/>
  <c r="B8557" i="15" s="1"/>
  <c r="B8558" i="15" s="1"/>
  <c r="B8559" i="15" s="1"/>
  <c r="B8560" i="15" s="1"/>
  <c r="B8561" i="15" s="1"/>
  <c r="B8562" i="15" s="1"/>
  <c r="B8563" i="15" s="1"/>
  <c r="B8564" i="15" s="1"/>
  <c r="B8565" i="15" s="1"/>
  <c r="B8566" i="15" s="1"/>
  <c r="B8567" i="15" s="1"/>
  <c r="B8568" i="15" s="1"/>
  <c r="B8569" i="15" s="1"/>
  <c r="B8570" i="15" s="1"/>
  <c r="B8571" i="15" s="1"/>
  <c r="B8572" i="15" s="1"/>
  <c r="B8573" i="15" s="1"/>
  <c r="B8574" i="15" s="1"/>
  <c r="B8575" i="15" s="1"/>
  <c r="B8576" i="15" s="1"/>
  <c r="B8577" i="15" s="1"/>
  <c r="B8578" i="15" s="1"/>
  <c r="B8579" i="15" s="1"/>
  <c r="B8580" i="15" s="1"/>
  <c r="B8581" i="15" s="1"/>
  <c r="B8582" i="15" s="1"/>
  <c r="B8583" i="15" s="1"/>
  <c r="B8584" i="15" s="1"/>
  <c r="B8585" i="15" s="1"/>
  <c r="B8586" i="15" s="1"/>
  <c r="B8587" i="15" s="1"/>
  <c r="B8588" i="15" s="1"/>
  <c r="B8589" i="15" s="1"/>
  <c r="B8590" i="15" s="1"/>
  <c r="B8591" i="15" s="1"/>
  <c r="B8592" i="15" s="1"/>
  <c r="B8593" i="15" s="1"/>
  <c r="B8594" i="15" s="1"/>
  <c r="B8595" i="15" s="1"/>
  <c r="B8596" i="15" s="1"/>
  <c r="B8597" i="15" s="1"/>
  <c r="B8598" i="15" s="1"/>
  <c r="B8599" i="15" s="1"/>
  <c r="B8600" i="15" s="1"/>
  <c r="B8601" i="15" s="1"/>
  <c r="B8602" i="15" s="1"/>
  <c r="B8603" i="15" s="1"/>
  <c r="B8604" i="15" s="1"/>
  <c r="B8605" i="15" s="1"/>
  <c r="B8606" i="15" s="1"/>
  <c r="B8607" i="15" s="1"/>
  <c r="B8608" i="15" s="1"/>
  <c r="B8609" i="15" s="1"/>
  <c r="B8610" i="15" s="1"/>
  <c r="B8611" i="15" s="1"/>
  <c r="B8612" i="15" s="1"/>
  <c r="B8613" i="15" s="1"/>
  <c r="B8614" i="15" s="1"/>
  <c r="B8615" i="15" s="1"/>
  <c r="B8616" i="15" s="1"/>
  <c r="B8617" i="15" s="1"/>
  <c r="B8618" i="15" s="1"/>
  <c r="B8619" i="15" s="1"/>
  <c r="B8620" i="15" s="1"/>
  <c r="B8621" i="15" s="1"/>
  <c r="B8622" i="15" s="1"/>
  <c r="B8623" i="15" s="1"/>
  <c r="B8624" i="15" s="1"/>
  <c r="B8625" i="15" s="1"/>
  <c r="B8626" i="15" s="1"/>
  <c r="B8627" i="15" s="1"/>
  <c r="B8628" i="15" s="1"/>
  <c r="B8629" i="15" s="1"/>
  <c r="B8630" i="15" s="1"/>
  <c r="B8631" i="15" s="1"/>
  <c r="B8632" i="15" s="1"/>
  <c r="B8633" i="15" s="1"/>
  <c r="B8634" i="15" s="1"/>
  <c r="B8635" i="15" s="1"/>
  <c r="B8636" i="15" s="1"/>
  <c r="B8637" i="15" s="1"/>
  <c r="B8638" i="15" s="1"/>
  <c r="B8639" i="15" s="1"/>
  <c r="B8640" i="15" s="1"/>
  <c r="B8641" i="15" s="1"/>
  <c r="B8642" i="15" s="1"/>
  <c r="B8643" i="15" s="1"/>
  <c r="B8644" i="15" s="1"/>
  <c r="B8645" i="15" s="1"/>
  <c r="B8646" i="15" s="1"/>
  <c r="B8647" i="15" s="1"/>
  <c r="B8648" i="15" s="1"/>
  <c r="B8649" i="15" s="1"/>
  <c r="B8650" i="15" s="1"/>
  <c r="B8651" i="15" s="1"/>
  <c r="B8652" i="15" s="1"/>
  <c r="B8653" i="15" s="1"/>
  <c r="B8654" i="15" s="1"/>
  <c r="B8655" i="15" s="1"/>
  <c r="B8656" i="15" s="1"/>
  <c r="B8657" i="15" s="1"/>
  <c r="B8658" i="15" s="1"/>
  <c r="B8659" i="15" s="1"/>
  <c r="B8660" i="15" s="1"/>
  <c r="B8661" i="15" s="1"/>
  <c r="B8662" i="15" s="1"/>
  <c r="B8663" i="15" s="1"/>
  <c r="B8664" i="15" s="1"/>
  <c r="B8665" i="15" s="1"/>
  <c r="B8666" i="15" s="1"/>
  <c r="B8667" i="15" s="1"/>
  <c r="B8668" i="15" s="1"/>
  <c r="B8669" i="15" s="1"/>
  <c r="B8670" i="15" s="1"/>
  <c r="B8671" i="15" s="1"/>
  <c r="B8672" i="15" s="1"/>
  <c r="B8673" i="15" s="1"/>
  <c r="B8674" i="15" s="1"/>
  <c r="B8675" i="15" s="1"/>
  <c r="B8676" i="15" s="1"/>
  <c r="B8677" i="15" s="1"/>
  <c r="B8678" i="15" s="1"/>
  <c r="B8679" i="15" s="1"/>
  <c r="B8680" i="15" s="1"/>
  <c r="B8681" i="15" s="1"/>
  <c r="B8682" i="15" s="1"/>
  <c r="B8683" i="15" s="1"/>
  <c r="B8684" i="15" s="1"/>
  <c r="B8685" i="15" s="1"/>
  <c r="B8686" i="15" s="1"/>
  <c r="B8687" i="15" s="1"/>
  <c r="B8688" i="15" s="1"/>
  <c r="B8689" i="15" s="1"/>
  <c r="B8690" i="15" s="1"/>
  <c r="B8691" i="15" s="1"/>
  <c r="B8692" i="15" s="1"/>
  <c r="B8693" i="15" s="1"/>
  <c r="B8694" i="15" s="1"/>
  <c r="B8695" i="15" s="1"/>
  <c r="B8696" i="15" s="1"/>
  <c r="B8697" i="15" s="1"/>
  <c r="B8698" i="15" s="1"/>
  <c r="B8699" i="15" s="1"/>
  <c r="B8700" i="15" s="1"/>
  <c r="B8701" i="15" s="1"/>
  <c r="B8702" i="15" s="1"/>
  <c r="B8703" i="15" s="1"/>
  <c r="B8704" i="15" s="1"/>
  <c r="B8705" i="15" s="1"/>
  <c r="B8706" i="15" s="1"/>
  <c r="B8707" i="15" s="1"/>
  <c r="B8708" i="15" s="1"/>
  <c r="B8709" i="15" s="1"/>
  <c r="B8710" i="15" s="1"/>
  <c r="B8711" i="15" s="1"/>
  <c r="B8712" i="15" s="1"/>
  <c r="B8713" i="15" s="1"/>
  <c r="B8714" i="15" s="1"/>
  <c r="B8715" i="15" s="1"/>
  <c r="B8716" i="15" s="1"/>
  <c r="B8717" i="15" s="1"/>
  <c r="B8718" i="15" s="1"/>
  <c r="B8719" i="15" s="1"/>
  <c r="B8720" i="15" s="1"/>
  <c r="B8721" i="15" s="1"/>
  <c r="B8722" i="15" s="1"/>
  <c r="B8723" i="15" s="1"/>
  <c r="B8724" i="15" s="1"/>
  <c r="B8725" i="15" s="1"/>
  <c r="B8726" i="15" s="1"/>
  <c r="B8727" i="15" s="1"/>
  <c r="B8728" i="15" s="1"/>
  <c r="B8729" i="15" s="1"/>
  <c r="B8730" i="15" s="1"/>
  <c r="B8731" i="15" s="1"/>
  <c r="B8732" i="15" s="1"/>
  <c r="B8733" i="15" s="1"/>
  <c r="B8734" i="15" s="1"/>
  <c r="B8735" i="15" s="1"/>
  <c r="B8736" i="15" s="1"/>
  <c r="B8737" i="15" s="1"/>
  <c r="B8738" i="15" s="1"/>
  <c r="B8739" i="15" s="1"/>
  <c r="B8740" i="15" s="1"/>
  <c r="B8741" i="15" s="1"/>
  <c r="B8742" i="15" s="1"/>
  <c r="B8743" i="15" s="1"/>
  <c r="B8744" i="15" s="1"/>
  <c r="B8745" i="15" s="1"/>
  <c r="B8746" i="15" s="1"/>
  <c r="B8747" i="15" s="1"/>
  <c r="B8748" i="15" s="1"/>
  <c r="B8749" i="15" s="1"/>
  <c r="B8750" i="15" s="1"/>
  <c r="B8751" i="15" s="1"/>
  <c r="B8752" i="15" s="1"/>
  <c r="B8753" i="15" s="1"/>
  <c r="B8754" i="15" s="1"/>
  <c r="B8755" i="15" s="1"/>
  <c r="B8756" i="15" s="1"/>
  <c r="B8757" i="15" s="1"/>
  <c r="B8758" i="15" s="1"/>
  <c r="B8759" i="15" s="1"/>
  <c r="B8760" i="15" s="1"/>
  <c r="B8761" i="15" s="1"/>
  <c r="B8762" i="15" s="1"/>
  <c r="B8763" i="15" s="1"/>
  <c r="B8764" i="15" s="1"/>
  <c r="B8765" i="15" s="1"/>
  <c r="B8766" i="15" s="1"/>
  <c r="B8767" i="15" s="1"/>
  <c r="B8768" i="15" s="1"/>
  <c r="B8769" i="15" s="1"/>
  <c r="B8770" i="15" s="1"/>
  <c r="B8771" i="15" s="1"/>
  <c r="B8772" i="15" s="1"/>
  <c r="B8773" i="15" s="1"/>
  <c r="B8774" i="15" s="1"/>
  <c r="B8775" i="15" s="1"/>
  <c r="B8776" i="15" s="1"/>
  <c r="B8777" i="15" s="1"/>
  <c r="B8778" i="15" s="1"/>
  <c r="B8779" i="15" s="1"/>
  <c r="B8780" i="15" s="1"/>
  <c r="B8781" i="15" s="1"/>
  <c r="B8782" i="15" s="1"/>
  <c r="B8783" i="15" s="1"/>
  <c r="B8784" i="15" s="1"/>
  <c r="B8785" i="15" s="1"/>
  <c r="B8786" i="15" s="1"/>
  <c r="B8787" i="15" s="1"/>
  <c r="B8788" i="15" s="1"/>
  <c r="B8789" i="15" s="1"/>
  <c r="B8790" i="15" s="1"/>
  <c r="B8791" i="15" s="1"/>
  <c r="B8792" i="15" s="1"/>
  <c r="B8793" i="15" s="1"/>
  <c r="B8794" i="15" s="1"/>
  <c r="B8795" i="15" s="1"/>
  <c r="B8796" i="15" s="1"/>
  <c r="B8797" i="15" s="1"/>
  <c r="B8798" i="15" s="1"/>
  <c r="B8799" i="15" s="1"/>
  <c r="B8800" i="15" s="1"/>
  <c r="B8801" i="15" s="1"/>
  <c r="B8802" i="15" s="1"/>
  <c r="B8803" i="15" s="1"/>
  <c r="B8804" i="15" s="1"/>
  <c r="B8805" i="15" s="1"/>
  <c r="B8806" i="15" s="1"/>
  <c r="B8807" i="15" s="1"/>
  <c r="B8808" i="15" s="1"/>
  <c r="B8809" i="15" s="1"/>
  <c r="B8810" i="15" s="1"/>
  <c r="B8811" i="15" s="1"/>
  <c r="B8812" i="15" s="1"/>
  <c r="B8813" i="15" s="1"/>
  <c r="B8814" i="15" s="1"/>
  <c r="B8815" i="15" s="1"/>
  <c r="B8816" i="15" s="1"/>
  <c r="B8817" i="15" s="1"/>
  <c r="B8818" i="15" s="1"/>
  <c r="B8819" i="15" s="1"/>
  <c r="B8820" i="15" s="1"/>
  <c r="B8821" i="15" s="1"/>
  <c r="B8822" i="15" s="1"/>
  <c r="B8823" i="15" s="1"/>
  <c r="B8824" i="15" s="1"/>
  <c r="B8825" i="15" s="1"/>
  <c r="B8826" i="15" s="1"/>
  <c r="B8827" i="15" s="1"/>
  <c r="B8828" i="15" s="1"/>
  <c r="B8829" i="15" s="1"/>
  <c r="B8830" i="15" s="1"/>
  <c r="B8831" i="15" s="1"/>
  <c r="B8832" i="15" s="1"/>
  <c r="B8833" i="15" s="1"/>
  <c r="B8834" i="15" s="1"/>
  <c r="B8835" i="15" s="1"/>
  <c r="B8836" i="15" s="1"/>
  <c r="B8837" i="15" s="1"/>
  <c r="B8838" i="15" s="1"/>
  <c r="B8839" i="15" s="1"/>
  <c r="B8840" i="15" s="1"/>
  <c r="B8841" i="15" s="1"/>
  <c r="B8842" i="15" s="1"/>
  <c r="B8843" i="15" s="1"/>
  <c r="B8844" i="15" s="1"/>
  <c r="B8845" i="15" s="1"/>
  <c r="B8846" i="15" s="1"/>
  <c r="B8847" i="15" s="1"/>
  <c r="B8848" i="15" s="1"/>
  <c r="B8849" i="15" s="1"/>
  <c r="B8850" i="15" s="1"/>
  <c r="B8851" i="15" s="1"/>
  <c r="B8852" i="15" s="1"/>
  <c r="B8853" i="15" s="1"/>
  <c r="B8854" i="15" s="1"/>
  <c r="B8855" i="15" s="1"/>
  <c r="B8856" i="15" s="1"/>
  <c r="B8857" i="15" s="1"/>
  <c r="B8858" i="15" s="1"/>
  <c r="B8859" i="15" s="1"/>
  <c r="B8860" i="15" s="1"/>
  <c r="B8861" i="15" s="1"/>
  <c r="B8862" i="15" s="1"/>
  <c r="B8863" i="15" s="1"/>
  <c r="B8864" i="15" s="1"/>
  <c r="B8865" i="15" s="1"/>
  <c r="B8866" i="15" s="1"/>
  <c r="B8867" i="15" s="1"/>
  <c r="B8868" i="15" s="1"/>
  <c r="B8869" i="15" s="1"/>
  <c r="B8870" i="15" s="1"/>
  <c r="B8871" i="15" s="1"/>
  <c r="B8872" i="15" s="1"/>
  <c r="B8873" i="15" s="1"/>
  <c r="B8874" i="15" s="1"/>
  <c r="B8875" i="15" s="1"/>
  <c r="B8876" i="15" s="1"/>
  <c r="B8877" i="15" s="1"/>
  <c r="B8878" i="15" s="1"/>
  <c r="B8879" i="15" s="1"/>
  <c r="B8880" i="15" s="1"/>
  <c r="B8881" i="15" s="1"/>
  <c r="B8882" i="15" s="1"/>
  <c r="B8883" i="15" s="1"/>
  <c r="B8884" i="15" s="1"/>
  <c r="B8885" i="15" s="1"/>
  <c r="B8886" i="15" s="1"/>
  <c r="B8887" i="15" s="1"/>
  <c r="B8888" i="15" s="1"/>
  <c r="B8889" i="15" s="1"/>
  <c r="B8890" i="15" s="1"/>
  <c r="B8891" i="15" s="1"/>
  <c r="B8892" i="15" s="1"/>
  <c r="B8893" i="15" s="1"/>
  <c r="B8894" i="15" s="1"/>
  <c r="B8895" i="15" s="1"/>
  <c r="B8896" i="15" s="1"/>
  <c r="B8897" i="15" s="1"/>
  <c r="B8898" i="15" s="1"/>
  <c r="B8899" i="15" s="1"/>
  <c r="B8900" i="15" s="1"/>
  <c r="B8901" i="15" s="1"/>
  <c r="B8902" i="15" s="1"/>
  <c r="B8903" i="15" s="1"/>
  <c r="B8904" i="15" s="1"/>
  <c r="B8905" i="15" s="1"/>
  <c r="B8906" i="15" s="1"/>
  <c r="B8907" i="15" s="1"/>
  <c r="B8908" i="15" s="1"/>
  <c r="B8909" i="15" s="1"/>
  <c r="B8910" i="15" s="1"/>
  <c r="B8911" i="15" s="1"/>
  <c r="B8912" i="15" s="1"/>
  <c r="B8913" i="15" s="1"/>
  <c r="B8914" i="15" s="1"/>
  <c r="B8915" i="15" s="1"/>
  <c r="B8916" i="15" s="1"/>
  <c r="B8917" i="15" s="1"/>
  <c r="B8918" i="15" s="1"/>
  <c r="B8919" i="15" s="1"/>
  <c r="B8920" i="15" s="1"/>
  <c r="B8921" i="15" s="1"/>
  <c r="B8922" i="15" s="1"/>
  <c r="B8923" i="15" s="1"/>
  <c r="B8924" i="15" s="1"/>
  <c r="B8925" i="15" s="1"/>
  <c r="B8926" i="15" s="1"/>
  <c r="B8927" i="15" s="1"/>
  <c r="B8928" i="15" s="1"/>
  <c r="B8929" i="15" s="1"/>
  <c r="B8930" i="15" s="1"/>
  <c r="B8931" i="15" s="1"/>
  <c r="B8932" i="15" s="1"/>
  <c r="B8933" i="15" s="1"/>
  <c r="B8934" i="15" s="1"/>
  <c r="B8935" i="15" s="1"/>
  <c r="B8936" i="15" s="1"/>
  <c r="B8937" i="15" s="1"/>
  <c r="B8938" i="15" s="1"/>
  <c r="B8939" i="15" s="1"/>
  <c r="B8940" i="15" s="1"/>
  <c r="B8941" i="15" s="1"/>
  <c r="B8942" i="15" s="1"/>
  <c r="B8943" i="15" s="1"/>
  <c r="B8944" i="15" s="1"/>
  <c r="B8945" i="15" s="1"/>
  <c r="B8946" i="15" s="1"/>
  <c r="B8947" i="15" s="1"/>
  <c r="B8948" i="15" s="1"/>
  <c r="B8949" i="15" s="1"/>
  <c r="B8950" i="15" s="1"/>
  <c r="B8951" i="15" s="1"/>
  <c r="B8952" i="15" s="1"/>
  <c r="B8953" i="15" s="1"/>
  <c r="B8954" i="15" s="1"/>
  <c r="B8955" i="15" s="1"/>
  <c r="B8956" i="15" s="1"/>
  <c r="B8957" i="15" s="1"/>
  <c r="B8958" i="15" s="1"/>
  <c r="B8959" i="15" s="1"/>
  <c r="B8960" i="15" s="1"/>
  <c r="B8961" i="15" s="1"/>
  <c r="B8962" i="15" s="1"/>
  <c r="B8963" i="15" s="1"/>
  <c r="B8964" i="15" s="1"/>
  <c r="B8965" i="15" s="1"/>
  <c r="B8966" i="15" s="1"/>
  <c r="B8967" i="15" s="1"/>
  <c r="B8968" i="15" s="1"/>
  <c r="B8969" i="15" s="1"/>
  <c r="B8970" i="15" s="1"/>
  <c r="B8971" i="15" s="1"/>
  <c r="B8972" i="15" s="1"/>
  <c r="B8973" i="15" s="1"/>
  <c r="B8974" i="15" s="1"/>
  <c r="B8975" i="15" s="1"/>
  <c r="B8976" i="15" s="1"/>
  <c r="B8977" i="15" s="1"/>
  <c r="B8978" i="15" s="1"/>
  <c r="B8979" i="15" s="1"/>
  <c r="B8980" i="15" s="1"/>
  <c r="B8981" i="15" s="1"/>
  <c r="B8982" i="15" s="1"/>
  <c r="B8983" i="15" s="1"/>
  <c r="B8984" i="15" s="1"/>
  <c r="B8985" i="15" s="1"/>
  <c r="B8986" i="15" s="1"/>
  <c r="B8987" i="15" s="1"/>
  <c r="B8988" i="15" s="1"/>
  <c r="B8989" i="15" s="1"/>
  <c r="B8990" i="15" s="1"/>
  <c r="B8991" i="15" s="1"/>
  <c r="B8992" i="15" s="1"/>
  <c r="B8993" i="15" s="1"/>
  <c r="B8994" i="15" s="1"/>
  <c r="B8995" i="15" s="1"/>
  <c r="B8996" i="15" s="1"/>
  <c r="B8997" i="15" s="1"/>
  <c r="B8998" i="15" s="1"/>
  <c r="B8999" i="15" s="1"/>
  <c r="B9000" i="15" s="1"/>
  <c r="B9001" i="15" s="1"/>
  <c r="B9002" i="15" s="1"/>
  <c r="B9003" i="15" s="1"/>
  <c r="B9004" i="15" s="1"/>
  <c r="B9005" i="15" s="1"/>
  <c r="B9006" i="15" s="1"/>
  <c r="B9007" i="15" s="1"/>
  <c r="B9008" i="15" s="1"/>
  <c r="B9009" i="15" s="1"/>
  <c r="B9010" i="15" s="1"/>
  <c r="B9011" i="15" s="1"/>
  <c r="B9012" i="15" s="1"/>
  <c r="B9013" i="15" s="1"/>
  <c r="B9014" i="15" s="1"/>
  <c r="B9015" i="15" s="1"/>
  <c r="B9016" i="15" s="1"/>
  <c r="B9017" i="15" s="1"/>
  <c r="B9018" i="15" s="1"/>
  <c r="B9019" i="15" s="1"/>
  <c r="B9020" i="15" s="1"/>
  <c r="B9021" i="15" s="1"/>
  <c r="B9022" i="15" s="1"/>
  <c r="B9023" i="15" s="1"/>
  <c r="B9024" i="15" s="1"/>
  <c r="B9025" i="15" s="1"/>
  <c r="B9026" i="15" s="1"/>
  <c r="B9027" i="15" s="1"/>
  <c r="B9028" i="15" s="1"/>
  <c r="B9029" i="15" s="1"/>
  <c r="B9030" i="15" s="1"/>
  <c r="B9031" i="15" s="1"/>
  <c r="B9032" i="15" s="1"/>
  <c r="B9033" i="15" s="1"/>
  <c r="B9034" i="15" s="1"/>
  <c r="B9035" i="15" s="1"/>
  <c r="B9036" i="15" s="1"/>
  <c r="B9037" i="15" s="1"/>
  <c r="B9038" i="15" s="1"/>
  <c r="B9039" i="15" s="1"/>
  <c r="B9040" i="15" s="1"/>
  <c r="B9041" i="15" s="1"/>
  <c r="B9042" i="15" s="1"/>
  <c r="B9043" i="15" s="1"/>
  <c r="B9044" i="15" s="1"/>
  <c r="B9045" i="15" s="1"/>
  <c r="B9046" i="15" s="1"/>
  <c r="B9047" i="15" s="1"/>
  <c r="B9048" i="15" s="1"/>
  <c r="B9049" i="15" s="1"/>
  <c r="B9050" i="15" s="1"/>
  <c r="B9051" i="15" s="1"/>
  <c r="B9052" i="15" s="1"/>
  <c r="B9053" i="15" s="1"/>
  <c r="B9054" i="15" s="1"/>
  <c r="B9055" i="15" s="1"/>
  <c r="B9056" i="15" s="1"/>
  <c r="B9057" i="15" s="1"/>
  <c r="B9058" i="15" s="1"/>
  <c r="B9059" i="15" s="1"/>
  <c r="B9060" i="15" s="1"/>
  <c r="B9061" i="15" s="1"/>
  <c r="B9062" i="15" s="1"/>
  <c r="B9063" i="15" s="1"/>
  <c r="B9064" i="15" s="1"/>
  <c r="B9065" i="15" s="1"/>
  <c r="B9066" i="15" s="1"/>
  <c r="B9067" i="15" s="1"/>
  <c r="B9068" i="15" s="1"/>
  <c r="B9069" i="15" s="1"/>
  <c r="B9070" i="15" s="1"/>
  <c r="B9071" i="15" s="1"/>
  <c r="B9072" i="15" s="1"/>
  <c r="B9073" i="15" s="1"/>
  <c r="B9074" i="15" s="1"/>
  <c r="B9075" i="15" s="1"/>
  <c r="B9076" i="15" s="1"/>
  <c r="B9077" i="15" s="1"/>
  <c r="B9078" i="15" s="1"/>
  <c r="B9079" i="15" s="1"/>
  <c r="B9080" i="15" s="1"/>
  <c r="B9081" i="15" s="1"/>
  <c r="B9082" i="15" s="1"/>
  <c r="B9083" i="15" s="1"/>
  <c r="B9084" i="15" s="1"/>
  <c r="B9085" i="15" s="1"/>
  <c r="B9086" i="15" s="1"/>
  <c r="B9087" i="15" s="1"/>
  <c r="B9088" i="15" s="1"/>
  <c r="B9089" i="15" s="1"/>
  <c r="B9090" i="15" s="1"/>
  <c r="B9091" i="15" s="1"/>
  <c r="B9092" i="15" s="1"/>
  <c r="B9093" i="15" s="1"/>
  <c r="B9094" i="15" s="1"/>
  <c r="B9095" i="15" s="1"/>
  <c r="B9096" i="15" s="1"/>
  <c r="B9097" i="15" s="1"/>
  <c r="B9098" i="15" s="1"/>
  <c r="B9099" i="15" s="1"/>
  <c r="B9100" i="15" s="1"/>
  <c r="B9101" i="15" s="1"/>
  <c r="B9102" i="15" s="1"/>
  <c r="B9103" i="15" s="1"/>
  <c r="B9104" i="15" s="1"/>
  <c r="B9105" i="15" s="1"/>
  <c r="B9106" i="15" s="1"/>
  <c r="B9107" i="15" s="1"/>
  <c r="B9108" i="15" s="1"/>
  <c r="B9109" i="15" s="1"/>
  <c r="B9110" i="15" s="1"/>
  <c r="B9111" i="15" s="1"/>
  <c r="B9112" i="15" s="1"/>
  <c r="B9113" i="15" s="1"/>
  <c r="B9114" i="15" s="1"/>
  <c r="B9115" i="15" s="1"/>
  <c r="B9116" i="15" s="1"/>
  <c r="B9117" i="15" s="1"/>
  <c r="B9118" i="15" s="1"/>
  <c r="B9119" i="15" s="1"/>
  <c r="B9120" i="15" s="1"/>
  <c r="B9121" i="15" s="1"/>
  <c r="B9122" i="15" s="1"/>
  <c r="B9123" i="15" s="1"/>
  <c r="B9124" i="15" s="1"/>
  <c r="B9125" i="15" s="1"/>
  <c r="B9126" i="15" s="1"/>
  <c r="B9127" i="15" s="1"/>
  <c r="B9128" i="15" s="1"/>
  <c r="B9129" i="15" s="1"/>
  <c r="B9130" i="15" s="1"/>
  <c r="B9131" i="15" s="1"/>
  <c r="B9132" i="15" s="1"/>
  <c r="B9133" i="15" s="1"/>
  <c r="B9134" i="15" s="1"/>
  <c r="B9135" i="15" s="1"/>
  <c r="B9136" i="15" s="1"/>
  <c r="B9137" i="15" s="1"/>
  <c r="B9138" i="15" s="1"/>
  <c r="B9139" i="15" s="1"/>
  <c r="B9140" i="15" s="1"/>
  <c r="B9141" i="15" s="1"/>
  <c r="B9142" i="15" s="1"/>
  <c r="B9143" i="15" s="1"/>
  <c r="B9144" i="15" s="1"/>
  <c r="B9145" i="15" s="1"/>
  <c r="B9146" i="15" s="1"/>
  <c r="B9147" i="15" s="1"/>
  <c r="B9148" i="15" s="1"/>
  <c r="B9149" i="15" s="1"/>
  <c r="B9150" i="15" s="1"/>
  <c r="B9151" i="15" s="1"/>
  <c r="B9152" i="15" s="1"/>
  <c r="B9153" i="15" s="1"/>
  <c r="B9154" i="15" s="1"/>
  <c r="B9155" i="15" s="1"/>
  <c r="B9156" i="15" s="1"/>
  <c r="B9157" i="15" s="1"/>
  <c r="B9158" i="15" s="1"/>
  <c r="B9159" i="15" s="1"/>
  <c r="B9160" i="15" s="1"/>
  <c r="B9161" i="15" s="1"/>
  <c r="B9162" i="15" s="1"/>
  <c r="B9163" i="15" s="1"/>
  <c r="B9164" i="15" s="1"/>
  <c r="B9165" i="15" s="1"/>
  <c r="B9166" i="15" s="1"/>
  <c r="B9167" i="15" s="1"/>
  <c r="B9168" i="15" s="1"/>
  <c r="B9169" i="15" s="1"/>
  <c r="B9170" i="15" s="1"/>
  <c r="B9171" i="15" s="1"/>
  <c r="B9172" i="15" s="1"/>
  <c r="B9173" i="15" s="1"/>
  <c r="B9174" i="15" s="1"/>
  <c r="B9175" i="15" s="1"/>
  <c r="B9176" i="15" s="1"/>
  <c r="B9177" i="15" s="1"/>
  <c r="B9178" i="15" s="1"/>
  <c r="B9179" i="15" s="1"/>
  <c r="B9180" i="15" s="1"/>
  <c r="B9181" i="15" s="1"/>
  <c r="B9182" i="15" s="1"/>
  <c r="B9183" i="15" s="1"/>
  <c r="B9184" i="15" s="1"/>
  <c r="B9185" i="15" s="1"/>
  <c r="B9186" i="15" s="1"/>
  <c r="B9187" i="15" s="1"/>
  <c r="B9188" i="15" s="1"/>
  <c r="B9189" i="15" s="1"/>
  <c r="B9190" i="15" s="1"/>
  <c r="B9191" i="15" s="1"/>
  <c r="B9192" i="15" s="1"/>
  <c r="B9193" i="15" s="1"/>
  <c r="B9194" i="15" s="1"/>
  <c r="B9195" i="15" s="1"/>
  <c r="B9196" i="15" s="1"/>
  <c r="B9197" i="15" s="1"/>
  <c r="B9198" i="15" s="1"/>
  <c r="B9199" i="15" s="1"/>
  <c r="B9200" i="15" s="1"/>
  <c r="B9201" i="15" s="1"/>
  <c r="B9202" i="15" s="1"/>
  <c r="B9203" i="15" s="1"/>
  <c r="B9204" i="15" s="1"/>
  <c r="B9205" i="15" s="1"/>
  <c r="B9206" i="15" s="1"/>
  <c r="B9207" i="15" s="1"/>
  <c r="B9208" i="15" s="1"/>
  <c r="B9209" i="15" s="1"/>
  <c r="B9210" i="15" s="1"/>
  <c r="B9211" i="15" s="1"/>
  <c r="B9212" i="15" s="1"/>
  <c r="B9213" i="15" s="1"/>
  <c r="B9214" i="15" s="1"/>
  <c r="B9215" i="15" s="1"/>
  <c r="B9216" i="15" s="1"/>
  <c r="B9217" i="15" s="1"/>
  <c r="B9218" i="15" s="1"/>
  <c r="B9219" i="15" s="1"/>
  <c r="B9220" i="15" s="1"/>
  <c r="B9221" i="15" s="1"/>
  <c r="B9222" i="15" s="1"/>
  <c r="B9223" i="15" s="1"/>
  <c r="B9224" i="15" s="1"/>
  <c r="B9225" i="15" s="1"/>
  <c r="B9226" i="15" s="1"/>
  <c r="B9227" i="15" s="1"/>
  <c r="B9228" i="15" s="1"/>
  <c r="B9229" i="15" s="1"/>
  <c r="B9230" i="15" s="1"/>
  <c r="B9231" i="15" s="1"/>
  <c r="B9232" i="15" s="1"/>
  <c r="B9233" i="15" s="1"/>
  <c r="B9234" i="15" s="1"/>
  <c r="B9235" i="15" s="1"/>
  <c r="B9236" i="15" s="1"/>
  <c r="B9237" i="15" s="1"/>
  <c r="B9238" i="15" s="1"/>
  <c r="B9239" i="15" s="1"/>
  <c r="B9240" i="15" s="1"/>
  <c r="B9241" i="15" s="1"/>
  <c r="B9242" i="15" s="1"/>
  <c r="B9243" i="15" s="1"/>
  <c r="B9244" i="15" s="1"/>
  <c r="B9245" i="15" s="1"/>
  <c r="B9246" i="15" s="1"/>
  <c r="B9247" i="15" s="1"/>
  <c r="B9248" i="15" s="1"/>
  <c r="B9249" i="15" s="1"/>
  <c r="B9250" i="15" s="1"/>
  <c r="B9251" i="15" s="1"/>
  <c r="B9252" i="15" s="1"/>
  <c r="B9253" i="15" s="1"/>
  <c r="B9254" i="15" s="1"/>
  <c r="B9255" i="15" s="1"/>
  <c r="B9256" i="15" s="1"/>
  <c r="B9257" i="15" s="1"/>
  <c r="B9258" i="15" s="1"/>
  <c r="B9259" i="15" s="1"/>
  <c r="B9260" i="15" s="1"/>
  <c r="B9261" i="15" s="1"/>
  <c r="B9262" i="15" s="1"/>
  <c r="B9263" i="15" s="1"/>
  <c r="B9264" i="15" s="1"/>
  <c r="B9265" i="15" s="1"/>
  <c r="B9266" i="15" s="1"/>
  <c r="B9267" i="15" s="1"/>
  <c r="B9268" i="15" s="1"/>
  <c r="B9269" i="15" s="1"/>
  <c r="B9270" i="15" s="1"/>
  <c r="B9271" i="15" s="1"/>
  <c r="B9272" i="15" s="1"/>
  <c r="B9273" i="15" s="1"/>
  <c r="B9274" i="15" s="1"/>
  <c r="B9275" i="15" s="1"/>
  <c r="B9276" i="15" s="1"/>
  <c r="B9277" i="15" s="1"/>
  <c r="B9278" i="15" s="1"/>
  <c r="B9279" i="15" s="1"/>
  <c r="B9280" i="15" s="1"/>
  <c r="B9281" i="15" s="1"/>
  <c r="B9282" i="15" s="1"/>
  <c r="B9283" i="15" s="1"/>
  <c r="B9284" i="15" s="1"/>
  <c r="B9285" i="15" s="1"/>
  <c r="B9286" i="15" s="1"/>
  <c r="B9287" i="15" s="1"/>
  <c r="B9288" i="15" s="1"/>
  <c r="B9289" i="15" s="1"/>
  <c r="B9290" i="15" s="1"/>
  <c r="B9291" i="15" s="1"/>
  <c r="B9292" i="15" s="1"/>
  <c r="B9293" i="15" s="1"/>
  <c r="B9294" i="15" s="1"/>
  <c r="B9295" i="15" s="1"/>
  <c r="B9296" i="15" s="1"/>
  <c r="B9297" i="15" s="1"/>
  <c r="B9298" i="15" s="1"/>
  <c r="B9299" i="15" s="1"/>
  <c r="B9300" i="15" s="1"/>
  <c r="B9301" i="15" s="1"/>
  <c r="B9302" i="15" s="1"/>
  <c r="B9303" i="15" s="1"/>
  <c r="B9304" i="15" s="1"/>
  <c r="B9305" i="15" s="1"/>
  <c r="B9306" i="15" s="1"/>
  <c r="B9307" i="15" s="1"/>
  <c r="B9308" i="15" s="1"/>
  <c r="B9309" i="15" s="1"/>
  <c r="B9310" i="15" s="1"/>
  <c r="B9311" i="15" s="1"/>
  <c r="B9312" i="15" s="1"/>
  <c r="B9313" i="15" s="1"/>
  <c r="B9314" i="15" s="1"/>
  <c r="B9315" i="15" s="1"/>
  <c r="B9316" i="15" s="1"/>
  <c r="B9317" i="15" s="1"/>
  <c r="B9318" i="15" s="1"/>
  <c r="B9319" i="15" s="1"/>
  <c r="B9320" i="15" s="1"/>
  <c r="B9321" i="15" s="1"/>
  <c r="B9322" i="15" s="1"/>
  <c r="B9323" i="15" s="1"/>
  <c r="B9324" i="15" s="1"/>
  <c r="B9325" i="15" s="1"/>
  <c r="B9326" i="15" s="1"/>
  <c r="B9327" i="15" s="1"/>
  <c r="B9328" i="15" s="1"/>
  <c r="B9329" i="15" s="1"/>
  <c r="B9330" i="15" s="1"/>
  <c r="B9331" i="15" s="1"/>
  <c r="B9332" i="15" s="1"/>
  <c r="B9333" i="15" s="1"/>
  <c r="B9334" i="15" s="1"/>
  <c r="B9335" i="15" s="1"/>
  <c r="B9336" i="15" s="1"/>
  <c r="B9337" i="15" s="1"/>
  <c r="B9338" i="15" s="1"/>
  <c r="B9339" i="15" s="1"/>
  <c r="B9340" i="15" s="1"/>
  <c r="B9341" i="15" s="1"/>
  <c r="B9342" i="15" s="1"/>
  <c r="B9343" i="15" s="1"/>
  <c r="B9344" i="15" s="1"/>
  <c r="B9345" i="15" s="1"/>
  <c r="B9346" i="15" s="1"/>
  <c r="B9347" i="15" s="1"/>
  <c r="B9348" i="15" s="1"/>
  <c r="B9349" i="15" s="1"/>
  <c r="B9350" i="15" s="1"/>
  <c r="B9351" i="15" s="1"/>
  <c r="B9352" i="15" s="1"/>
  <c r="B9353" i="15" s="1"/>
  <c r="B9354" i="15" s="1"/>
  <c r="B9355" i="15" s="1"/>
  <c r="B9356" i="15" s="1"/>
  <c r="B9357" i="15" s="1"/>
  <c r="B9358" i="15" s="1"/>
  <c r="B9359" i="15" s="1"/>
  <c r="B9360" i="15" s="1"/>
  <c r="B9361" i="15" s="1"/>
  <c r="B9362" i="15" s="1"/>
  <c r="B9363" i="15" s="1"/>
  <c r="B9364" i="15" s="1"/>
  <c r="B9365" i="15" s="1"/>
  <c r="B9366" i="15" s="1"/>
  <c r="B9367" i="15" s="1"/>
  <c r="B9368" i="15" s="1"/>
  <c r="B9369" i="15" s="1"/>
  <c r="B9370" i="15" s="1"/>
  <c r="B9371" i="15" s="1"/>
  <c r="B9372" i="15" s="1"/>
  <c r="B9373" i="15" s="1"/>
  <c r="B9374" i="15" s="1"/>
  <c r="B9375" i="15" s="1"/>
  <c r="B9376" i="15" s="1"/>
  <c r="B9377" i="15" s="1"/>
  <c r="B9378" i="15" s="1"/>
  <c r="B9379" i="15" s="1"/>
  <c r="B9380" i="15" s="1"/>
  <c r="B9381" i="15" s="1"/>
  <c r="B9382" i="15" s="1"/>
  <c r="B9383" i="15" s="1"/>
  <c r="B9384" i="15" s="1"/>
  <c r="B9385" i="15" s="1"/>
  <c r="B9386" i="15" s="1"/>
  <c r="B9387" i="15" s="1"/>
  <c r="B9388" i="15" s="1"/>
  <c r="B9389" i="15" s="1"/>
  <c r="B9390" i="15" s="1"/>
  <c r="B9391" i="15" s="1"/>
  <c r="B9392" i="15" s="1"/>
  <c r="B9393" i="15" s="1"/>
  <c r="B9394" i="15" s="1"/>
  <c r="B9395" i="15" s="1"/>
  <c r="B9396" i="15" s="1"/>
  <c r="B9397" i="15" s="1"/>
  <c r="B9398" i="15" s="1"/>
  <c r="B9399" i="15" s="1"/>
  <c r="B9400" i="15" s="1"/>
  <c r="B9401" i="15" s="1"/>
  <c r="B9402" i="15" s="1"/>
  <c r="B9403" i="15" s="1"/>
  <c r="B9404" i="15" s="1"/>
  <c r="B9405" i="15" s="1"/>
  <c r="B9406" i="15" s="1"/>
  <c r="B9407" i="15" s="1"/>
  <c r="B9408" i="15" s="1"/>
  <c r="B9409" i="15" s="1"/>
  <c r="B9410" i="15" s="1"/>
  <c r="B9411" i="15" s="1"/>
  <c r="B9412" i="15" s="1"/>
  <c r="B9413" i="15" s="1"/>
  <c r="B9414" i="15" s="1"/>
  <c r="B9415" i="15" s="1"/>
  <c r="B9416" i="15" s="1"/>
  <c r="B9417" i="15" s="1"/>
  <c r="B9418" i="15" s="1"/>
  <c r="B9419" i="15" s="1"/>
  <c r="B9420" i="15" s="1"/>
  <c r="B9421" i="15" s="1"/>
  <c r="B9422" i="15" s="1"/>
  <c r="B9423" i="15" s="1"/>
  <c r="B9424" i="15" s="1"/>
  <c r="B9425" i="15" s="1"/>
  <c r="B9426" i="15" s="1"/>
  <c r="B9427" i="15" s="1"/>
  <c r="B9428" i="15" s="1"/>
  <c r="B9429" i="15" s="1"/>
  <c r="B9430" i="15" s="1"/>
  <c r="B9431" i="15" s="1"/>
  <c r="B9432" i="15" s="1"/>
  <c r="B9433" i="15" s="1"/>
  <c r="B9434" i="15" s="1"/>
  <c r="B9435" i="15" s="1"/>
  <c r="B9436" i="15" s="1"/>
  <c r="B9437" i="15" s="1"/>
  <c r="B9438" i="15" s="1"/>
  <c r="B9439" i="15" s="1"/>
  <c r="B9440" i="15" s="1"/>
  <c r="B9441" i="15" s="1"/>
  <c r="B9442" i="15" s="1"/>
  <c r="B9443" i="15" s="1"/>
  <c r="B9444" i="15" s="1"/>
  <c r="B9445" i="15" s="1"/>
  <c r="B9446" i="15" s="1"/>
  <c r="B9447" i="15" s="1"/>
  <c r="B9448" i="15" s="1"/>
  <c r="B9449" i="15" s="1"/>
  <c r="B9450" i="15" s="1"/>
  <c r="B9451" i="15" s="1"/>
  <c r="B9452" i="15" s="1"/>
  <c r="B9453" i="15" s="1"/>
  <c r="B9454" i="15" s="1"/>
  <c r="B9455" i="15" s="1"/>
  <c r="B9456" i="15" s="1"/>
  <c r="B9457" i="15" s="1"/>
  <c r="B9458" i="15" s="1"/>
  <c r="B9459" i="15" s="1"/>
  <c r="B9460" i="15" s="1"/>
  <c r="B9461" i="15" s="1"/>
  <c r="B9462" i="15" s="1"/>
  <c r="B9463" i="15" s="1"/>
  <c r="B9464" i="15" s="1"/>
  <c r="B9465" i="15" s="1"/>
  <c r="B9466" i="15" s="1"/>
  <c r="B9467" i="15" s="1"/>
  <c r="B9468" i="15" s="1"/>
  <c r="B9469" i="15" s="1"/>
  <c r="B9470" i="15" s="1"/>
  <c r="B9471" i="15" s="1"/>
  <c r="B9472" i="15" s="1"/>
  <c r="B9473" i="15" s="1"/>
  <c r="B9474" i="15" s="1"/>
  <c r="B9475" i="15" s="1"/>
  <c r="B9476" i="15" s="1"/>
  <c r="B9477" i="15" s="1"/>
  <c r="B9478" i="15" s="1"/>
  <c r="B9479" i="15" s="1"/>
  <c r="B9480" i="15" s="1"/>
  <c r="B9481" i="15" s="1"/>
  <c r="B9482" i="15" s="1"/>
  <c r="B9483" i="15" s="1"/>
  <c r="B9484" i="15" s="1"/>
  <c r="B9485" i="15" s="1"/>
  <c r="B9486" i="15" s="1"/>
  <c r="B9487" i="15" s="1"/>
  <c r="B9488" i="15" s="1"/>
  <c r="B9489" i="15" s="1"/>
  <c r="B9490" i="15" s="1"/>
  <c r="B9491" i="15" s="1"/>
  <c r="B9492" i="15" s="1"/>
  <c r="B9493" i="15" s="1"/>
  <c r="B9494" i="15" s="1"/>
  <c r="B9495" i="15" s="1"/>
  <c r="B9496" i="15" s="1"/>
  <c r="B9497" i="15" s="1"/>
  <c r="B9498" i="15" s="1"/>
  <c r="B9499" i="15" s="1"/>
  <c r="B9500" i="15" s="1"/>
  <c r="B9501" i="15" s="1"/>
  <c r="B9502" i="15" s="1"/>
  <c r="B9503" i="15" s="1"/>
  <c r="B9504" i="15" s="1"/>
  <c r="B9505" i="15" s="1"/>
  <c r="B9506" i="15" s="1"/>
  <c r="B9507" i="15" s="1"/>
  <c r="B9508" i="15" s="1"/>
  <c r="B9509" i="15" s="1"/>
  <c r="B9510" i="15" s="1"/>
  <c r="B9511" i="15" s="1"/>
  <c r="B9512" i="15" s="1"/>
  <c r="B9513" i="15" s="1"/>
  <c r="B9514" i="15" s="1"/>
  <c r="B9515" i="15" s="1"/>
  <c r="B9516" i="15" s="1"/>
  <c r="B9517" i="15" s="1"/>
  <c r="B9518" i="15" s="1"/>
  <c r="B9519" i="15" s="1"/>
  <c r="B9520" i="15" s="1"/>
  <c r="B9521" i="15" s="1"/>
  <c r="B9522" i="15" s="1"/>
  <c r="B9523" i="15" s="1"/>
  <c r="B9524" i="15" s="1"/>
  <c r="B9525" i="15" s="1"/>
  <c r="B9526" i="15" s="1"/>
  <c r="B9527" i="15" s="1"/>
  <c r="B9528" i="15" s="1"/>
  <c r="B9529" i="15" s="1"/>
  <c r="B9530" i="15" s="1"/>
  <c r="B9531" i="15" s="1"/>
  <c r="B9532" i="15" s="1"/>
  <c r="B9533" i="15" s="1"/>
  <c r="B9534" i="15" s="1"/>
  <c r="B9535" i="15" s="1"/>
  <c r="B9536" i="15" s="1"/>
  <c r="B9537" i="15" s="1"/>
  <c r="B9538" i="15" s="1"/>
  <c r="B9539" i="15" s="1"/>
  <c r="B9540" i="15" s="1"/>
  <c r="B9541" i="15" s="1"/>
  <c r="B9542" i="15" s="1"/>
  <c r="B9543" i="15" s="1"/>
  <c r="B9544" i="15" s="1"/>
  <c r="B9545" i="15" s="1"/>
  <c r="B9546" i="15" s="1"/>
  <c r="B9547" i="15" s="1"/>
  <c r="B9548" i="15" s="1"/>
  <c r="B9549" i="15" s="1"/>
  <c r="B9550" i="15" s="1"/>
  <c r="B9551" i="15" s="1"/>
  <c r="B9552" i="15" s="1"/>
  <c r="B9553" i="15" s="1"/>
  <c r="B9554" i="15" s="1"/>
  <c r="B9555" i="15" s="1"/>
  <c r="B9556" i="15" s="1"/>
  <c r="B9557" i="15" s="1"/>
  <c r="B9558" i="15" s="1"/>
  <c r="B9559" i="15" s="1"/>
  <c r="B9560" i="15" s="1"/>
  <c r="B9561" i="15" s="1"/>
  <c r="B9562" i="15" s="1"/>
  <c r="B9563" i="15" s="1"/>
  <c r="B9564" i="15" s="1"/>
  <c r="B9565" i="15" s="1"/>
  <c r="B9566" i="15" s="1"/>
  <c r="B9567" i="15" s="1"/>
  <c r="B9568" i="15" s="1"/>
  <c r="B9569" i="15" s="1"/>
  <c r="B9570" i="15" s="1"/>
  <c r="B9571" i="15" s="1"/>
  <c r="B9572" i="15" s="1"/>
  <c r="B9573" i="15" s="1"/>
  <c r="B9574" i="15" s="1"/>
  <c r="B9575" i="15" s="1"/>
  <c r="B9576" i="15" s="1"/>
  <c r="B9577" i="15" s="1"/>
  <c r="B9578" i="15" s="1"/>
  <c r="B9579" i="15" s="1"/>
  <c r="B9580" i="15" s="1"/>
  <c r="B9581" i="15" s="1"/>
  <c r="B9582" i="15" s="1"/>
  <c r="B9583" i="15" s="1"/>
  <c r="B9584" i="15" s="1"/>
  <c r="B9585" i="15" s="1"/>
  <c r="B9586" i="15" s="1"/>
  <c r="B9587" i="15" s="1"/>
  <c r="B9588" i="15" s="1"/>
  <c r="B9589" i="15" s="1"/>
  <c r="B9590" i="15" s="1"/>
  <c r="B9591" i="15" s="1"/>
  <c r="B9592" i="15" s="1"/>
  <c r="B9593" i="15" s="1"/>
  <c r="B9594" i="15" s="1"/>
  <c r="B9595" i="15" s="1"/>
  <c r="B9596" i="15" s="1"/>
  <c r="B9597" i="15" s="1"/>
  <c r="B9598" i="15" s="1"/>
  <c r="B9599" i="15" s="1"/>
  <c r="B9600" i="15" s="1"/>
  <c r="B9601" i="15" s="1"/>
  <c r="B9602" i="15" s="1"/>
  <c r="B9603" i="15" s="1"/>
  <c r="B9604" i="15" s="1"/>
  <c r="B9605" i="15" s="1"/>
  <c r="B9606" i="15" s="1"/>
  <c r="B9607" i="15" s="1"/>
  <c r="B9608" i="15" s="1"/>
  <c r="B9609" i="15" s="1"/>
  <c r="B9610" i="15" s="1"/>
  <c r="B9611" i="15" s="1"/>
  <c r="B9612" i="15" s="1"/>
  <c r="B9613" i="15" s="1"/>
  <c r="B9614" i="15" s="1"/>
  <c r="B9615" i="15" s="1"/>
  <c r="B9616" i="15" s="1"/>
  <c r="B9617" i="15" s="1"/>
  <c r="B9618" i="15" s="1"/>
  <c r="B9619" i="15" s="1"/>
  <c r="B9620" i="15" s="1"/>
  <c r="B9621" i="15" s="1"/>
  <c r="B9622" i="15" s="1"/>
  <c r="B9623" i="15" s="1"/>
  <c r="B9624" i="15" s="1"/>
  <c r="B9625" i="15" s="1"/>
  <c r="B9626" i="15" s="1"/>
  <c r="B9627" i="15" s="1"/>
  <c r="B9628" i="15" s="1"/>
  <c r="B9629" i="15" s="1"/>
  <c r="B9630" i="15" s="1"/>
  <c r="B9631" i="15" s="1"/>
  <c r="B9632" i="15" s="1"/>
  <c r="B9633" i="15" s="1"/>
  <c r="B9634" i="15" s="1"/>
  <c r="B9635" i="15" s="1"/>
  <c r="B9636" i="15" s="1"/>
  <c r="B9637" i="15" s="1"/>
  <c r="B9638" i="15" s="1"/>
  <c r="B9639" i="15" s="1"/>
  <c r="B9640" i="15" s="1"/>
  <c r="B9641" i="15" s="1"/>
  <c r="B9642" i="15" s="1"/>
  <c r="B9643" i="15" s="1"/>
  <c r="B9644" i="15" s="1"/>
  <c r="B9645" i="15" s="1"/>
  <c r="B9646" i="15" s="1"/>
  <c r="B9647" i="15" s="1"/>
  <c r="B9648" i="15" s="1"/>
  <c r="B9649" i="15" s="1"/>
  <c r="B9650" i="15" s="1"/>
  <c r="B9651" i="15" s="1"/>
  <c r="B9652" i="15" s="1"/>
  <c r="B9653" i="15" s="1"/>
  <c r="B9654" i="15" s="1"/>
  <c r="B9655" i="15" s="1"/>
  <c r="B9656" i="15" s="1"/>
  <c r="B9657" i="15" s="1"/>
  <c r="B9658" i="15" s="1"/>
  <c r="B9659" i="15" s="1"/>
  <c r="B9660" i="15" s="1"/>
  <c r="B9661" i="15" s="1"/>
  <c r="B9662" i="15" s="1"/>
  <c r="B9663" i="15" s="1"/>
  <c r="B9664" i="15" s="1"/>
  <c r="B9665" i="15" s="1"/>
  <c r="B9666" i="15" s="1"/>
  <c r="B9667" i="15" s="1"/>
  <c r="B9668" i="15" s="1"/>
  <c r="B9669" i="15" s="1"/>
  <c r="B9670" i="15" s="1"/>
  <c r="B9671" i="15" s="1"/>
  <c r="B9672" i="15" s="1"/>
  <c r="B9673" i="15" s="1"/>
  <c r="B9674" i="15" s="1"/>
  <c r="B9675" i="15" s="1"/>
  <c r="B9676" i="15" s="1"/>
  <c r="B9677" i="15" s="1"/>
  <c r="B9678" i="15" s="1"/>
  <c r="B9679" i="15" s="1"/>
  <c r="B9680" i="15" s="1"/>
  <c r="B9681" i="15" s="1"/>
  <c r="B9682" i="15" s="1"/>
  <c r="B9683" i="15" s="1"/>
  <c r="B9684" i="15" s="1"/>
  <c r="B9685" i="15" s="1"/>
  <c r="B9686" i="15" s="1"/>
  <c r="B9687" i="15" s="1"/>
  <c r="B9688" i="15" s="1"/>
  <c r="B9689" i="15" s="1"/>
  <c r="B9690" i="15" s="1"/>
  <c r="B9691" i="15" s="1"/>
  <c r="B9692" i="15" s="1"/>
  <c r="B9693" i="15" s="1"/>
  <c r="B9694" i="15" s="1"/>
  <c r="B9695" i="15" s="1"/>
  <c r="B9696" i="15" s="1"/>
  <c r="B9697" i="15" s="1"/>
  <c r="B9698" i="15" s="1"/>
  <c r="B9699" i="15" s="1"/>
  <c r="B9700" i="15" s="1"/>
  <c r="B9701" i="15" s="1"/>
  <c r="B9702" i="15" s="1"/>
  <c r="B9703" i="15" s="1"/>
  <c r="B9704" i="15" s="1"/>
  <c r="B9705" i="15" s="1"/>
  <c r="B9706" i="15" s="1"/>
  <c r="B9707" i="15" s="1"/>
  <c r="B9708" i="15" s="1"/>
  <c r="B9709" i="15" s="1"/>
  <c r="B9710" i="15" s="1"/>
  <c r="B9711" i="15" s="1"/>
  <c r="B9712" i="15" s="1"/>
  <c r="B9713" i="15" s="1"/>
  <c r="B9714" i="15" s="1"/>
  <c r="B9715" i="15" s="1"/>
  <c r="B9716" i="15" s="1"/>
  <c r="B9717" i="15" s="1"/>
  <c r="B9718" i="15" s="1"/>
  <c r="B9719" i="15" s="1"/>
  <c r="B9720" i="15" s="1"/>
  <c r="B9721" i="15" s="1"/>
  <c r="B9722" i="15" s="1"/>
  <c r="B9723" i="15" s="1"/>
  <c r="B9724" i="15" s="1"/>
  <c r="B9725" i="15" s="1"/>
  <c r="B9726" i="15" s="1"/>
  <c r="B9727" i="15" s="1"/>
  <c r="B9728" i="15" s="1"/>
  <c r="B9729" i="15" s="1"/>
  <c r="B9730" i="15" s="1"/>
  <c r="B9731" i="15" s="1"/>
  <c r="B9732" i="15" s="1"/>
  <c r="B9733" i="15" s="1"/>
  <c r="B9734" i="15" s="1"/>
  <c r="B9735" i="15" s="1"/>
  <c r="B9736" i="15" s="1"/>
  <c r="B9737" i="15" s="1"/>
  <c r="B9738" i="15" s="1"/>
  <c r="B9739" i="15" s="1"/>
  <c r="B9740" i="15" s="1"/>
  <c r="B9741" i="15" s="1"/>
  <c r="B9742" i="15" s="1"/>
  <c r="B9743" i="15" s="1"/>
  <c r="B9744" i="15" s="1"/>
  <c r="B9745" i="15" s="1"/>
  <c r="B9746" i="15" s="1"/>
  <c r="B9747" i="15" s="1"/>
  <c r="B9748" i="15" s="1"/>
  <c r="B9749" i="15" s="1"/>
  <c r="B9750" i="15" s="1"/>
  <c r="B9751" i="15" s="1"/>
  <c r="B9752" i="15" s="1"/>
  <c r="B9753" i="15" s="1"/>
  <c r="B9754" i="15" s="1"/>
  <c r="B9755" i="15" s="1"/>
  <c r="B9756" i="15" s="1"/>
  <c r="B9757" i="15" s="1"/>
  <c r="B9758" i="15" s="1"/>
  <c r="B9759" i="15" s="1"/>
  <c r="B9760" i="15" s="1"/>
  <c r="B9761" i="15" s="1"/>
  <c r="B9762" i="15" s="1"/>
  <c r="B9763" i="15" s="1"/>
  <c r="B9764" i="15" s="1"/>
  <c r="B9765" i="15" s="1"/>
  <c r="B9766" i="15" s="1"/>
  <c r="B9767" i="15" s="1"/>
  <c r="B9768" i="15" s="1"/>
  <c r="B9769" i="15" s="1"/>
  <c r="B9770" i="15" s="1"/>
  <c r="B9771" i="15" s="1"/>
  <c r="B9772" i="15" s="1"/>
  <c r="B9773" i="15" s="1"/>
  <c r="B9774" i="15" s="1"/>
  <c r="B9775" i="15" s="1"/>
  <c r="B9776" i="15" s="1"/>
  <c r="B9777" i="15" s="1"/>
  <c r="B9778" i="15" s="1"/>
  <c r="B9779" i="15" s="1"/>
  <c r="B9780" i="15" s="1"/>
  <c r="B9781" i="15" s="1"/>
  <c r="B9782" i="15" s="1"/>
  <c r="B9783" i="15" s="1"/>
  <c r="B9784" i="15" s="1"/>
  <c r="B9785" i="15" s="1"/>
  <c r="B9786" i="15" s="1"/>
  <c r="B9787" i="15" s="1"/>
  <c r="B9788" i="15" s="1"/>
  <c r="B9789" i="15" s="1"/>
  <c r="B9790" i="15" s="1"/>
  <c r="B9791" i="15" s="1"/>
  <c r="B9792" i="15" s="1"/>
  <c r="B9793" i="15" s="1"/>
  <c r="B9794" i="15" s="1"/>
  <c r="B9795" i="15" s="1"/>
  <c r="B9796" i="15" s="1"/>
  <c r="B9797" i="15" s="1"/>
  <c r="B9798" i="15" s="1"/>
  <c r="B9799" i="15" s="1"/>
  <c r="B9800" i="15" s="1"/>
  <c r="B9801" i="15" s="1"/>
  <c r="B9802" i="15" s="1"/>
  <c r="B9803" i="15" s="1"/>
  <c r="B9804" i="15" s="1"/>
  <c r="B9805" i="15" s="1"/>
  <c r="B9806" i="15" s="1"/>
  <c r="B9807" i="15" s="1"/>
  <c r="B9808" i="15" s="1"/>
  <c r="B9809" i="15" s="1"/>
  <c r="B9810" i="15" s="1"/>
  <c r="B9811" i="15" s="1"/>
  <c r="B9812" i="15" s="1"/>
  <c r="B9813" i="15" s="1"/>
  <c r="B9814" i="15" s="1"/>
  <c r="B9815" i="15" s="1"/>
  <c r="B9816" i="15" s="1"/>
  <c r="B9817" i="15" s="1"/>
  <c r="B9818" i="15" s="1"/>
  <c r="B9819" i="15" s="1"/>
  <c r="B9820" i="15" s="1"/>
  <c r="B9821" i="15" s="1"/>
  <c r="B9822" i="15" s="1"/>
  <c r="B9823" i="15" s="1"/>
  <c r="B9824" i="15" s="1"/>
  <c r="B9825" i="15" s="1"/>
  <c r="B9826" i="15" s="1"/>
  <c r="B9827" i="15" s="1"/>
  <c r="B9828" i="15" s="1"/>
  <c r="B9829" i="15" s="1"/>
  <c r="B9830" i="15" s="1"/>
  <c r="B9831" i="15" s="1"/>
  <c r="B9832" i="15" s="1"/>
  <c r="B9833" i="15" s="1"/>
  <c r="B9834" i="15" s="1"/>
  <c r="B9835" i="15" s="1"/>
  <c r="B9836" i="15" s="1"/>
  <c r="B9837" i="15" s="1"/>
  <c r="B9838" i="15" s="1"/>
  <c r="B9839" i="15" s="1"/>
  <c r="B9840" i="15" s="1"/>
  <c r="B9841" i="15" s="1"/>
  <c r="B9842" i="15" s="1"/>
  <c r="B9843" i="15" s="1"/>
  <c r="B9844" i="15" s="1"/>
  <c r="B9845" i="15" s="1"/>
  <c r="B9846" i="15" s="1"/>
  <c r="B9847" i="15" s="1"/>
  <c r="B9848" i="15" s="1"/>
  <c r="B9849" i="15" s="1"/>
  <c r="B9850" i="15" s="1"/>
  <c r="B9851" i="15" s="1"/>
  <c r="B9852" i="15" s="1"/>
  <c r="B9853" i="15" s="1"/>
  <c r="B9854" i="15" s="1"/>
  <c r="B9855" i="15" s="1"/>
  <c r="B9856" i="15" s="1"/>
  <c r="B9857" i="15" s="1"/>
  <c r="B9858" i="15" s="1"/>
  <c r="B9859" i="15" s="1"/>
  <c r="B9860" i="15" s="1"/>
  <c r="B9861" i="15" s="1"/>
  <c r="B9862" i="15" s="1"/>
  <c r="B9863" i="15" s="1"/>
  <c r="B9864" i="15" s="1"/>
  <c r="B9865" i="15" s="1"/>
  <c r="B9866" i="15" s="1"/>
  <c r="B9867" i="15" s="1"/>
  <c r="B9868" i="15" s="1"/>
  <c r="B9869" i="15" s="1"/>
  <c r="B9870" i="15" s="1"/>
  <c r="B9871" i="15" s="1"/>
  <c r="B9872" i="15" s="1"/>
  <c r="B9873" i="15" s="1"/>
  <c r="B9874" i="15" s="1"/>
  <c r="B9875" i="15" s="1"/>
  <c r="B9876" i="15" s="1"/>
  <c r="B9877" i="15" s="1"/>
  <c r="B9878" i="15" s="1"/>
  <c r="B9879" i="15" s="1"/>
  <c r="B9880" i="15" s="1"/>
  <c r="B9881" i="15" s="1"/>
  <c r="B9882" i="15" s="1"/>
  <c r="B9883" i="15" s="1"/>
  <c r="B9884" i="15" s="1"/>
  <c r="B9885" i="15" s="1"/>
  <c r="B9886" i="15" s="1"/>
  <c r="B9887" i="15" s="1"/>
  <c r="B9888" i="15" s="1"/>
  <c r="B9889" i="15" s="1"/>
  <c r="B9890" i="15" s="1"/>
  <c r="B9891" i="15" s="1"/>
  <c r="B9892" i="15" s="1"/>
  <c r="B9893" i="15" s="1"/>
  <c r="B9894" i="15" s="1"/>
  <c r="B9895" i="15" s="1"/>
  <c r="B9896" i="15" s="1"/>
  <c r="B9897" i="15" s="1"/>
  <c r="B9898" i="15" s="1"/>
  <c r="B9899" i="15" s="1"/>
  <c r="B9900" i="15" s="1"/>
  <c r="B9901" i="15" s="1"/>
  <c r="B9902" i="15" s="1"/>
  <c r="B9903" i="15" s="1"/>
  <c r="B9904" i="15" s="1"/>
  <c r="B9905" i="15" s="1"/>
  <c r="B9906" i="15" s="1"/>
  <c r="B9907" i="15" s="1"/>
  <c r="B9908" i="15" s="1"/>
  <c r="B9909" i="15" s="1"/>
  <c r="B9910" i="15" s="1"/>
  <c r="B9911" i="15" s="1"/>
  <c r="B9912" i="15" s="1"/>
  <c r="B9913" i="15" s="1"/>
  <c r="B9914" i="15" s="1"/>
  <c r="B9915" i="15" s="1"/>
  <c r="B9916" i="15" s="1"/>
  <c r="B9917" i="15" s="1"/>
  <c r="B9918" i="15" s="1"/>
  <c r="B9919" i="15" s="1"/>
  <c r="B9920" i="15" s="1"/>
  <c r="B9921" i="15" s="1"/>
  <c r="B9922" i="15" s="1"/>
  <c r="B9923" i="15" s="1"/>
  <c r="B9924" i="15" s="1"/>
  <c r="B9925" i="15" s="1"/>
  <c r="B9926" i="15" s="1"/>
  <c r="B9927" i="15" s="1"/>
  <c r="B9928" i="15" s="1"/>
  <c r="B9929" i="15" s="1"/>
  <c r="B9930" i="15" s="1"/>
  <c r="B9931" i="15" s="1"/>
  <c r="B9932" i="15" s="1"/>
  <c r="B9933" i="15" s="1"/>
  <c r="B9934" i="15" s="1"/>
  <c r="B9935" i="15" s="1"/>
  <c r="B9936" i="15" s="1"/>
  <c r="B9937" i="15" s="1"/>
  <c r="B9938" i="15" s="1"/>
  <c r="B9939" i="15" s="1"/>
  <c r="B9940" i="15" s="1"/>
  <c r="B9941" i="15" s="1"/>
  <c r="B9942" i="15" s="1"/>
  <c r="B9943" i="15" s="1"/>
  <c r="B9944" i="15" s="1"/>
  <c r="B9945" i="15" s="1"/>
  <c r="B9946" i="15" s="1"/>
  <c r="B9947" i="15" s="1"/>
  <c r="B9948" i="15" s="1"/>
  <c r="B9949" i="15" s="1"/>
  <c r="B9950" i="15" s="1"/>
  <c r="B9951" i="15" s="1"/>
  <c r="B9952" i="15" s="1"/>
  <c r="B9953" i="15" s="1"/>
  <c r="B9954" i="15" s="1"/>
  <c r="B9955" i="15" s="1"/>
  <c r="B9956" i="15" s="1"/>
  <c r="B9957" i="15" s="1"/>
  <c r="B9958" i="15" s="1"/>
  <c r="B9959" i="15" s="1"/>
  <c r="B9960" i="15" s="1"/>
  <c r="B9961" i="15" s="1"/>
  <c r="B9962" i="15" s="1"/>
  <c r="B9963" i="15" s="1"/>
  <c r="B9964" i="15" s="1"/>
  <c r="B9965" i="15" s="1"/>
  <c r="B9966" i="15" s="1"/>
  <c r="B9967" i="15" s="1"/>
  <c r="B9968" i="15" s="1"/>
  <c r="B9969" i="15" s="1"/>
  <c r="B9970" i="15" s="1"/>
  <c r="B9971" i="15" s="1"/>
  <c r="B9972" i="15" s="1"/>
  <c r="B9973" i="15" s="1"/>
  <c r="B9974" i="15" s="1"/>
  <c r="B9975" i="15" s="1"/>
  <c r="B9976" i="15" s="1"/>
  <c r="B9977" i="15" s="1"/>
  <c r="B9978" i="15" s="1"/>
  <c r="B9979" i="15" s="1"/>
  <c r="B9980" i="15" s="1"/>
  <c r="B9981" i="15" s="1"/>
  <c r="B9982" i="15" s="1"/>
  <c r="B9983" i="15" s="1"/>
  <c r="B9984" i="15" s="1"/>
  <c r="B9985" i="15" s="1"/>
  <c r="B9986" i="15" s="1"/>
  <c r="B9987" i="15" s="1"/>
  <c r="B9988" i="15" s="1"/>
  <c r="B9989" i="15" s="1"/>
  <c r="B9990" i="15" s="1"/>
  <c r="B9991" i="15" s="1"/>
  <c r="B9992" i="15" s="1"/>
  <c r="B9993" i="15" s="1"/>
  <c r="B9994" i="15" s="1"/>
  <c r="B9995" i="15" s="1"/>
  <c r="B9996" i="15" s="1"/>
  <c r="B9997" i="15" s="1"/>
  <c r="B9998" i="15" s="1"/>
  <c r="B9999" i="15" s="1"/>
  <c r="B10000" i="15" s="1"/>
  <c r="B10001" i="15" s="1"/>
  <c r="B10002" i="15" s="1"/>
  <c r="B10003" i="15" s="1"/>
  <c r="B10004" i="15" s="1"/>
  <c r="B10005" i="15" s="1"/>
  <c r="B7" i="15"/>
  <c r="C42" i="5" l="1" a="1"/>
  <c r="C42" i="5" s="1"/>
  <c r="K41" i="5"/>
  <c r="M41" i="5"/>
  <c r="H41" i="5"/>
  <c r="L41" i="5"/>
  <c r="P41" i="5"/>
  <c r="N41" i="5"/>
  <c r="G41" i="5"/>
  <c r="Q41" i="5"/>
  <c r="O41" i="5"/>
  <c r="R41" i="5"/>
  <c r="I41" i="5"/>
  <c r="J41" i="5"/>
  <c r="W41" i="5"/>
  <c r="D3" i="13" a="1"/>
  <c r="D4" i="13" s="1"/>
  <c r="H5" i="15"/>
  <c r="G5" i="15"/>
  <c r="F5" i="15"/>
  <c r="E5" i="15"/>
  <c r="D5" i="15"/>
  <c r="C5" i="15"/>
  <c r="D2" i="15"/>
  <c r="E2" i="15" s="1"/>
  <c r="F2" i="15" s="1"/>
  <c r="G2" i="15" s="1"/>
  <c r="H2" i="15" s="1"/>
  <c r="C14" i="6"/>
  <c r="C13" i="6"/>
  <c r="C12" i="6"/>
  <c r="C11" i="6"/>
  <c r="C10" i="6"/>
  <c r="C9" i="6"/>
  <c r="C8" i="6"/>
  <c r="C7" i="6"/>
  <c r="C6" i="6"/>
  <c r="C5" i="6"/>
  <c r="C4" i="6"/>
  <c r="J5" i="6"/>
  <c r="B14" i="6"/>
  <c r="B13" i="6"/>
  <c r="B12" i="6"/>
  <c r="B11" i="6"/>
  <c r="B10" i="6"/>
  <c r="B9" i="6"/>
  <c r="B8" i="6"/>
  <c r="B7" i="6"/>
  <c r="B6" i="6"/>
  <c r="B5" i="6"/>
  <c r="B4" i="6"/>
  <c r="B3" i="6"/>
  <c r="C39" i="11"/>
  <c r="C38" i="11"/>
  <c r="C37" i="11"/>
  <c r="C36" i="11"/>
  <c r="C35" i="11"/>
  <c r="C34" i="11"/>
  <c r="C33" i="11"/>
  <c r="C32" i="11"/>
  <c r="C31" i="11"/>
  <c r="C30" i="11"/>
  <c r="C29" i="11"/>
  <c r="C28" i="11"/>
  <c r="B7" i="12"/>
  <c r="T6" i="12"/>
  <c r="C6" i="12"/>
  <c r="T5" i="12"/>
  <c r="B5" i="12"/>
  <c r="G4" i="12"/>
  <c r="G5" i="12" s="1"/>
  <c r="G6" i="12" s="1"/>
  <c r="G7" i="12" s="1"/>
  <c r="G8" i="12" s="1"/>
  <c r="G9" i="12" s="1"/>
  <c r="G10" i="12" s="1"/>
  <c r="G11" i="12" s="1"/>
  <c r="G12" i="12" s="1"/>
  <c r="G13" i="12" s="1"/>
  <c r="G14" i="12" s="1"/>
  <c r="G15" i="12" s="1"/>
  <c r="G16" i="12" s="1"/>
  <c r="G17" i="12" s="1"/>
  <c r="G18" i="12" s="1"/>
  <c r="G19" i="12" s="1"/>
  <c r="G20" i="12" s="1"/>
  <c r="G21" i="12" s="1"/>
  <c r="G22" i="12" s="1"/>
  <c r="G23" i="12" s="1"/>
  <c r="G3" i="12"/>
  <c r="B3" i="12"/>
  <c r="E20" i="12"/>
  <c r="M26" i="12"/>
  <c r="E17" i="12"/>
  <c r="N26" i="12"/>
  <c r="E14" i="12"/>
  <c r="E19" i="12"/>
  <c r="J26" i="12"/>
  <c r="E7" i="12"/>
  <c r="K26" i="12"/>
  <c r="E13" i="12"/>
  <c r="L26" i="12"/>
  <c r="H26" i="12"/>
  <c r="E18" i="12"/>
  <c r="I28" i="12"/>
  <c r="E12" i="12"/>
  <c r="E8" i="12"/>
  <c r="G26" i="12"/>
  <c r="G28" i="12"/>
  <c r="E15" i="12"/>
  <c r="I26" i="12"/>
  <c r="E6" i="12"/>
  <c r="P28" i="12"/>
  <c r="C12" i="12"/>
  <c r="E10" i="12"/>
  <c r="E16" i="12"/>
  <c r="E11" i="12"/>
  <c r="K28" i="12"/>
  <c r="E4" i="12"/>
  <c r="H28" i="12"/>
  <c r="O26" i="12"/>
  <c r="P26" i="12"/>
  <c r="E21" i="12"/>
  <c r="E5" i="12"/>
  <c r="S41" i="5" l="1"/>
  <c r="T41" i="5" s="1"/>
  <c r="D8" i="13"/>
  <c r="D6" i="13"/>
  <c r="D5" i="13"/>
  <c r="D3" i="13"/>
  <c r="D7" i="13"/>
  <c r="C3" i="6"/>
  <c r="B6" i="12"/>
  <c r="B4" i="12"/>
  <c r="C10" i="12"/>
  <c r="B8" i="12"/>
  <c r="C13" i="12"/>
  <c r="C14" i="12"/>
  <c r="C4" i="12"/>
  <c r="C5" i="12"/>
  <c r="H3" i="12" l="1"/>
  <c r="C16" i="12"/>
  <c r="C7" i="12"/>
  <c r="B18" i="12"/>
  <c r="B17" i="12"/>
  <c r="C20" i="12"/>
  <c r="C17" i="12"/>
  <c r="C18" i="12"/>
  <c r="C21" i="12"/>
  <c r="C15" i="12"/>
  <c r="C11" i="12"/>
  <c r="C19" i="12"/>
  <c r="I3" i="12" l="1"/>
  <c r="H4" i="12" s="1"/>
  <c r="J3" i="12" l="1"/>
  <c r="I4" i="12"/>
  <c r="H5" i="12" s="1"/>
  <c r="K3" i="12"/>
  <c r="J4" i="12" l="1"/>
  <c r="I5" i="12"/>
  <c r="H6" i="12" s="1"/>
  <c r="K4" i="12"/>
  <c r="J5" i="12" l="1"/>
  <c r="I6" i="12"/>
  <c r="H7" i="12" s="1"/>
  <c r="K5" i="12"/>
  <c r="J6" i="12" l="1"/>
  <c r="I7" i="12"/>
  <c r="H8" i="12" s="1"/>
  <c r="K6" i="12"/>
  <c r="J7" i="12" l="1"/>
  <c r="I8" i="12"/>
  <c r="H9" i="12" s="1"/>
  <c r="K7" i="12"/>
  <c r="J8" i="12" l="1"/>
  <c r="I9" i="12"/>
  <c r="H10" i="12" s="1"/>
  <c r="K8" i="12"/>
  <c r="J9" i="12" l="1"/>
  <c r="I10" i="12"/>
  <c r="H11" i="12" s="1"/>
  <c r="K9" i="12"/>
  <c r="J10" i="12" l="1"/>
  <c r="I11" i="12"/>
  <c r="H12" i="12" s="1"/>
  <c r="K10" i="12"/>
  <c r="J11" i="12" l="1"/>
  <c r="I12" i="12"/>
  <c r="H13" i="12" s="1"/>
  <c r="K11" i="12"/>
  <c r="J12" i="12" l="1"/>
  <c r="I13" i="12"/>
  <c r="H14" i="12" s="1"/>
  <c r="K12" i="12"/>
  <c r="J13" i="12" l="1"/>
  <c r="I14" i="12"/>
  <c r="H15" i="12" s="1"/>
  <c r="K13" i="12"/>
  <c r="K14" i="12"/>
  <c r="J14" i="12" l="1"/>
  <c r="I15" i="12"/>
  <c r="H16" i="12" s="1"/>
  <c r="K15" i="12"/>
  <c r="J15" i="12" l="1"/>
  <c r="I16" i="12"/>
  <c r="H17" i="12" s="1"/>
  <c r="A9" i="9"/>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8" i="9"/>
  <c r="S20" i="11"/>
  <c r="T3" i="9"/>
  <c r="T6" i="9" s="1"/>
  <c r="S3" i="9"/>
  <c r="S6" i="9" s="1"/>
  <c r="R3" i="9"/>
  <c r="R6" i="9" s="1"/>
  <c r="Q3" i="9"/>
  <c r="Q6" i="9" s="1"/>
  <c r="P3" i="9"/>
  <c r="P6" i="9" s="1"/>
  <c r="O3" i="9"/>
  <c r="O6" i="9" s="1"/>
  <c r="W33" i="11"/>
  <c r="V33" i="11"/>
  <c r="U33" i="11"/>
  <c r="T33" i="11"/>
  <c r="S33" i="11"/>
  <c r="R33" i="11"/>
  <c r="E33" i="11" a="1"/>
  <c r="E33" i="11" s="1"/>
  <c r="B3" i="9" s="1"/>
  <c r="B6" i="9" s="1"/>
  <c r="J31" i="11"/>
  <c r="T4" i="9" s="1"/>
  <c r="I31" i="11"/>
  <c r="S4" i="9" s="1"/>
  <c r="H31" i="11"/>
  <c r="R4" i="9" s="1"/>
  <c r="G31" i="11"/>
  <c r="Q4" i="9" s="1"/>
  <c r="F31" i="11"/>
  <c r="P4" i="9" s="1"/>
  <c r="E31" i="11"/>
  <c r="O4" i="9" s="1"/>
  <c r="I6" i="11"/>
  <c r="J6" i="11" s="1"/>
  <c r="K6" i="11" s="1"/>
  <c r="L6" i="11" s="1"/>
  <c r="M6" i="11" s="1"/>
  <c r="H6" i="11"/>
  <c r="B28" i="11"/>
  <c r="R35" i="11"/>
  <c r="E32" i="11"/>
  <c r="P19" i="11"/>
  <c r="E34" i="11"/>
  <c r="V3" i="9"/>
  <c r="E35" i="11"/>
  <c r="V4" i="9"/>
  <c r="V6" i="9"/>
  <c r="E30" i="11"/>
  <c r="J16" i="12" l="1"/>
  <c r="I17" i="12"/>
  <c r="H18" i="12" s="1"/>
  <c r="H33" i="11"/>
  <c r="E3" i="9" s="1"/>
  <c r="E6" i="9" s="1"/>
  <c r="O33" i="11"/>
  <c r="L3" i="9" s="1"/>
  <c r="L6" i="9" s="1"/>
  <c r="F33" i="11"/>
  <c r="C3" i="9" s="1"/>
  <c r="C6" i="9" s="1"/>
  <c r="L33" i="11"/>
  <c r="I3" i="9" s="1"/>
  <c r="I6" i="9" s="1"/>
  <c r="K33" i="11"/>
  <c r="H3" i="9" s="1"/>
  <c r="H6" i="9" s="1"/>
  <c r="J33" i="11"/>
  <c r="G3" i="9" s="1"/>
  <c r="G6" i="9" s="1"/>
  <c r="Q33" i="11"/>
  <c r="N3" i="9" s="1"/>
  <c r="N6" i="9" s="1"/>
  <c r="I33" i="11"/>
  <c r="F3" i="9" s="1"/>
  <c r="F6" i="9" s="1"/>
  <c r="P33" i="11"/>
  <c r="M3" i="9" s="1"/>
  <c r="M6" i="9" s="1"/>
  <c r="G33" i="11"/>
  <c r="D3" i="9" s="1"/>
  <c r="D6" i="9" s="1"/>
  <c r="B3" i="13" s="1" a="1"/>
  <c r="N33" i="11"/>
  <c r="K3" i="9" s="1"/>
  <c r="K6" i="9" s="1"/>
  <c r="M33" i="11"/>
  <c r="J3" i="9" s="1"/>
  <c r="J6" i="9" s="1"/>
  <c r="K16" i="12"/>
  <c r="K17" i="12"/>
  <c r="J17" i="12" l="1"/>
  <c r="B5" i="13"/>
  <c r="B20" i="13"/>
  <c r="B17" i="13"/>
  <c r="B13" i="13"/>
  <c r="B12" i="13"/>
  <c r="B16" i="13"/>
  <c r="B4" i="13"/>
  <c r="B15" i="13"/>
  <c r="B19" i="13"/>
  <c r="B14" i="13"/>
  <c r="B18" i="13"/>
  <c r="B11" i="13"/>
  <c r="B6" i="13"/>
  <c r="B8" i="13"/>
  <c r="B3" i="13"/>
  <c r="B9" i="13"/>
  <c r="B10" i="13"/>
  <c r="B7" i="13"/>
  <c r="I18" i="12"/>
  <c r="H19" i="12" s="1"/>
  <c r="E19" i="11"/>
  <c r="E29" i="11" s="1" a="1"/>
  <c r="M18" i="11"/>
  <c r="L18" i="11"/>
  <c r="K18" i="11"/>
  <c r="J18" i="11"/>
  <c r="I18" i="11"/>
  <c r="G18" i="11"/>
  <c r="M17" i="11"/>
  <c r="L17" i="11"/>
  <c r="K17" i="11"/>
  <c r="J17" i="11"/>
  <c r="I17" i="11"/>
  <c r="G17" i="11"/>
  <c r="M16" i="11"/>
  <c r="L16" i="11"/>
  <c r="K16" i="11"/>
  <c r="J16" i="11"/>
  <c r="I16" i="11"/>
  <c r="G16" i="11"/>
  <c r="M15" i="11"/>
  <c r="L15" i="11"/>
  <c r="K15" i="11"/>
  <c r="J15" i="11"/>
  <c r="I15" i="11"/>
  <c r="H15" i="11"/>
  <c r="G15" i="11"/>
  <c r="M14" i="11"/>
  <c r="L14" i="11"/>
  <c r="K14" i="11"/>
  <c r="J14" i="11"/>
  <c r="I14" i="11"/>
  <c r="H14" i="11"/>
  <c r="G14" i="11"/>
  <c r="M13" i="11"/>
  <c r="L13" i="11"/>
  <c r="K13" i="11"/>
  <c r="J13" i="11"/>
  <c r="I13" i="11"/>
  <c r="H13" i="11"/>
  <c r="G13" i="11"/>
  <c r="M12" i="11"/>
  <c r="L12" i="11"/>
  <c r="K12" i="11"/>
  <c r="J12" i="11"/>
  <c r="I12" i="11"/>
  <c r="G12" i="11"/>
  <c r="M11" i="11"/>
  <c r="L11" i="11"/>
  <c r="K11" i="11"/>
  <c r="J11" i="11"/>
  <c r="I11" i="11"/>
  <c r="G11" i="11"/>
  <c r="M10" i="11"/>
  <c r="L10" i="11"/>
  <c r="K10" i="11"/>
  <c r="J10" i="11"/>
  <c r="I10" i="11"/>
  <c r="H10" i="11"/>
  <c r="G10" i="11"/>
  <c r="M9" i="11"/>
  <c r="L9" i="11"/>
  <c r="K9" i="11"/>
  <c r="J9" i="11"/>
  <c r="I9" i="11"/>
  <c r="G9" i="11"/>
  <c r="M8" i="11"/>
  <c r="L8" i="11"/>
  <c r="K8" i="11"/>
  <c r="J8" i="11"/>
  <c r="I8" i="11"/>
  <c r="G8" i="11"/>
  <c r="M7" i="11"/>
  <c r="L7" i="11"/>
  <c r="K7" i="11"/>
  <c r="J7" i="11"/>
  <c r="I7" i="11"/>
  <c r="H7" i="11"/>
  <c r="G7" i="11"/>
  <c r="H16" i="11"/>
  <c r="O6" i="11"/>
  <c r="O10" i="11"/>
  <c r="S19" i="11"/>
  <c r="O7" i="11"/>
  <c r="J18" i="12" l="1"/>
  <c r="I19" i="12"/>
  <c r="H20" i="12" s="1"/>
  <c r="F29" i="11"/>
  <c r="C4" i="9" s="1"/>
  <c r="I29" i="11"/>
  <c r="F4" i="9" s="1"/>
  <c r="O29" i="11"/>
  <c r="L4" i="9" s="1"/>
  <c r="H29" i="11"/>
  <c r="E4" i="9" s="1"/>
  <c r="E29" i="11"/>
  <c r="B4" i="9" s="1"/>
  <c r="P29" i="11"/>
  <c r="M4" i="9" s="1"/>
  <c r="L29" i="11"/>
  <c r="I4" i="9" s="1"/>
  <c r="J29" i="11"/>
  <c r="G4" i="9" s="1"/>
  <c r="G29" i="11"/>
  <c r="D4" i="9" s="1"/>
  <c r="Q29" i="11"/>
  <c r="N4" i="9" s="1"/>
  <c r="N29" i="11"/>
  <c r="K4" i="9" s="1"/>
  <c r="M29" i="11"/>
  <c r="J4" i="9" s="1"/>
  <c r="K29" i="11"/>
  <c r="H4" i="9" s="1"/>
  <c r="I19" i="11"/>
  <c r="J19" i="11"/>
  <c r="M19" i="11"/>
  <c r="K19" i="11"/>
  <c r="L19" i="11"/>
  <c r="H12" i="11"/>
  <c r="H18" i="11"/>
  <c r="H9" i="11"/>
  <c r="H17" i="11"/>
  <c r="H19" i="11" s="1"/>
  <c r="H8" i="11"/>
  <c r="K18" i="12"/>
  <c r="J19" i="12" l="1"/>
  <c r="I20" i="12"/>
  <c r="H21" i="12" s="1"/>
  <c r="K19" i="12"/>
  <c r="K20" i="12"/>
  <c r="J20" i="12" l="1"/>
  <c r="I21" i="12"/>
  <c r="H22" i="12" s="1"/>
  <c r="J21" i="12" l="1"/>
  <c r="I22" i="12"/>
  <c r="H23" i="12" s="1"/>
  <c r="S3" i="8"/>
  <c r="K22" i="12"/>
  <c r="I12" i="8"/>
  <c r="E12" i="8"/>
  <c r="D12" i="8"/>
  <c r="K21" i="12"/>
  <c r="B12" i="8"/>
  <c r="L12" i="8"/>
  <c r="M12" i="8"/>
  <c r="N12" i="8"/>
  <c r="G12" i="8"/>
  <c r="H12" i="8"/>
  <c r="C12" i="8"/>
  <c r="J12" i="8"/>
  <c r="J22" i="12" l="1"/>
  <c r="I23" i="12"/>
  <c r="J23" i="12" s="1"/>
  <c r="C18" i="6" l="1"/>
  <c r="E14" i="6"/>
  <c r="E13" i="6"/>
  <c r="E12" i="6"/>
  <c r="E11" i="6"/>
  <c r="E10" i="6"/>
  <c r="E9" i="6"/>
  <c r="E8" i="6"/>
  <c r="E7" i="6"/>
  <c r="E6" i="6"/>
  <c r="E5" i="6"/>
  <c r="E4" i="6"/>
  <c r="E3" i="6"/>
  <c r="V3" i="6"/>
  <c r="T6" i="6"/>
  <c r="E2" i="6"/>
  <c r="B4" i="4"/>
  <c r="I3" i="4"/>
  <c r="B3" i="8" s="1"/>
  <c r="G29" i="6"/>
  <c r="F25" i="6"/>
  <c r="G27" i="6"/>
  <c r="K23" i="12"/>
  <c r="G25" i="6"/>
  <c r="V19" i="6"/>
  <c r="C34" i="5"/>
  <c r="D34" i="5"/>
  <c r="V4" i="6" l="1"/>
  <c r="V5" i="6" s="1"/>
  <c r="V6" i="6" s="1"/>
  <c r="C8" i="12"/>
  <c r="T4" i="5"/>
  <c r="E5" i="5"/>
  <c r="F5" i="5"/>
  <c r="E6" i="5"/>
  <c r="F6" i="5"/>
  <c r="E7" i="5"/>
  <c r="F7" i="5"/>
  <c r="E8" i="5"/>
  <c r="F8" i="5"/>
  <c r="E9" i="5"/>
  <c r="F9" i="5"/>
  <c r="E10" i="5"/>
  <c r="F10" i="5"/>
  <c r="E11" i="5"/>
  <c r="F11" i="5"/>
  <c r="E12" i="5"/>
  <c r="F12" i="5"/>
  <c r="E13" i="5"/>
  <c r="F13" i="5"/>
  <c r="E14" i="5"/>
  <c r="F14" i="5"/>
  <c r="E15" i="5"/>
  <c r="F15" i="5"/>
  <c r="E16" i="5"/>
  <c r="F16" i="5"/>
  <c r="E17" i="5"/>
  <c r="F17" i="5"/>
  <c r="E18" i="5"/>
  <c r="F18" i="5"/>
  <c r="E19" i="5"/>
  <c r="F19" i="5"/>
  <c r="E20" i="5"/>
  <c r="F20" i="5"/>
  <c r="E21" i="5"/>
  <c r="F21" i="5"/>
  <c r="E22" i="5"/>
  <c r="F22" i="5"/>
  <c r="E23" i="5"/>
  <c r="F23" i="5"/>
  <c r="E24" i="5"/>
  <c r="F24" i="5"/>
  <c r="E25" i="5"/>
  <c r="F25" i="5"/>
  <c r="E26" i="5"/>
  <c r="F26" i="5"/>
  <c r="E27" i="5"/>
  <c r="F27" i="5"/>
  <c r="E28" i="5"/>
  <c r="F28" i="5"/>
  <c r="E29" i="5"/>
  <c r="F29" i="5"/>
  <c r="C3" i="2"/>
  <c r="C13" i="3"/>
  <c r="E10" i="3"/>
  <c r="E9" i="3"/>
  <c r="C5" i="5"/>
  <c r="E2" i="3"/>
  <c r="B6" i="3"/>
  <c r="B5" i="3"/>
  <c r="B4" i="3"/>
  <c r="B3" i="3"/>
  <c r="B13" i="3"/>
  <c r="B12" i="3"/>
  <c r="B11" i="3"/>
  <c r="B10" i="3"/>
  <c r="C31" i="5"/>
  <c r="U31" i="5"/>
  <c r="C8" i="2"/>
  <c r="I16" i="4"/>
  <c r="D31" i="5"/>
  <c r="M31" i="5"/>
  <c r="C18" i="2"/>
  <c r="D12" i="4"/>
  <c r="C4" i="2"/>
  <c r="T31" i="5"/>
  <c r="C11" i="2"/>
  <c r="C6" i="2"/>
  <c r="E31" i="5"/>
  <c r="F16" i="4"/>
  <c r="C7" i="2"/>
  <c r="C5" i="2"/>
  <c r="S31" i="5"/>
  <c r="W34" i="5"/>
  <c r="F31" i="5"/>
  <c r="C10" i="2"/>
  <c r="T33" i="5"/>
  <c r="C19" i="2"/>
  <c r="G31" i="5"/>
  <c r="C12" i="4"/>
  <c r="C17" i="2"/>
  <c r="D14" i="4"/>
  <c r="D5" i="5" l="1"/>
  <c r="P5" i="5" s="1"/>
  <c r="V7" i="6"/>
  <c r="V8" i="6" s="1"/>
  <c r="V9" i="6" s="1"/>
  <c r="V10" i="6" s="1"/>
  <c r="V11" i="6" s="1"/>
  <c r="V12" i="6" s="1"/>
  <c r="V13" i="6" s="1"/>
  <c r="V14" i="6" s="1"/>
  <c r="L3" i="12"/>
  <c r="M3" i="12" s="1"/>
  <c r="L4" i="12"/>
  <c r="L5" i="12"/>
  <c r="L6" i="12"/>
  <c r="L7" i="12"/>
  <c r="L8" i="12"/>
  <c r="L9" i="12"/>
  <c r="L10" i="12"/>
  <c r="L11" i="12"/>
  <c r="L12" i="12"/>
  <c r="L14" i="12"/>
  <c r="L13" i="12"/>
  <c r="L15" i="12"/>
  <c r="L16" i="12"/>
  <c r="L17" i="12"/>
  <c r="L18" i="12"/>
  <c r="L19" i="12"/>
  <c r="L20" i="12"/>
  <c r="L21" i="12"/>
  <c r="L22" i="12"/>
  <c r="L23" i="12"/>
  <c r="I7" i="3"/>
  <c r="B18" i="3"/>
  <c r="I14" i="3"/>
  <c r="B20" i="3"/>
  <c r="N5" i="5" l="1"/>
  <c r="O5" i="5"/>
  <c r="R5" i="5"/>
  <c r="Q5" i="5"/>
  <c r="W5" i="5"/>
  <c r="F15" i="6" a="1"/>
  <c r="H15" i="6" s="1"/>
  <c r="H3" i="6" s="1"/>
  <c r="M4" i="12"/>
  <c r="M5" i="12" s="1"/>
  <c r="M6" i="12" s="1"/>
  <c r="M7" i="12" s="1"/>
  <c r="M8" i="12" s="1"/>
  <c r="M9" i="12" s="1"/>
  <c r="M10" i="12" s="1"/>
  <c r="M11" i="12" s="1"/>
  <c r="M12" i="12" s="1"/>
  <c r="M13" i="12" s="1"/>
  <c r="M14" i="12" s="1"/>
  <c r="M15" i="12" s="1"/>
  <c r="M16" i="12" s="1"/>
  <c r="M17" i="12" s="1"/>
  <c r="M18" i="12" s="1"/>
  <c r="M19" i="12" s="1"/>
  <c r="M20" i="12" s="1"/>
  <c r="M21" i="12" s="1"/>
  <c r="M22" i="12" s="1"/>
  <c r="M23" i="12" s="1"/>
  <c r="F13" i="3"/>
  <c r="F5" i="3"/>
  <c r="F10" i="3"/>
  <c r="F12" i="3"/>
  <c r="F4" i="3"/>
  <c r="F6" i="3"/>
  <c r="F7" i="3"/>
  <c r="F3" i="3"/>
  <c r="F14" i="3"/>
  <c r="F11" i="3"/>
  <c r="S5" i="5" l="1"/>
  <c r="T5" i="5" s="1"/>
  <c r="F15" i="6"/>
  <c r="O15" i="6"/>
  <c r="O3" i="6" s="1"/>
  <c r="J15" i="6"/>
  <c r="I15" i="6"/>
  <c r="I12" i="6" s="1"/>
  <c r="L15" i="6"/>
  <c r="H13" i="6"/>
  <c r="P15" i="6"/>
  <c r="P14" i="6" s="1"/>
  <c r="H9" i="6"/>
  <c r="H10" i="6"/>
  <c r="H11" i="6"/>
  <c r="H2" i="6"/>
  <c r="H12" i="6"/>
  <c r="K15" i="6"/>
  <c r="K9" i="6" s="1"/>
  <c r="M15" i="6"/>
  <c r="G15" i="6"/>
  <c r="G12" i="6" s="1"/>
  <c r="H6" i="6"/>
  <c r="Q15" i="6"/>
  <c r="Q7" i="6" s="1"/>
  <c r="H4" i="6"/>
  <c r="H14" i="6"/>
  <c r="H8" i="6"/>
  <c r="H7" i="6"/>
  <c r="N15" i="6"/>
  <c r="N7" i="6" s="1"/>
  <c r="H5" i="6"/>
  <c r="H17" i="6" s="1"/>
  <c r="C4" i="4"/>
  <c r="C4" i="8" s="1"/>
  <c r="E11" i="3"/>
  <c r="L10" i="6" l="1"/>
  <c r="L11" i="6"/>
  <c r="L12" i="6"/>
  <c r="L13" i="6"/>
  <c r="L8" i="6"/>
  <c r="L9" i="6"/>
  <c r="M7" i="6"/>
  <c r="M9" i="6"/>
  <c r="M12" i="6"/>
  <c r="M10" i="6"/>
  <c r="M11" i="6"/>
  <c r="M13" i="6"/>
  <c r="M8" i="6"/>
  <c r="G14" i="6"/>
  <c r="G7" i="6"/>
  <c r="K6" i="6"/>
  <c r="K4" i="6"/>
  <c r="K13" i="6"/>
  <c r="P10" i="6"/>
  <c r="G4" i="6"/>
  <c r="Q13" i="6"/>
  <c r="Q11" i="6"/>
  <c r="G8" i="6"/>
  <c r="G9" i="6"/>
  <c r="G3" i="6"/>
  <c r="Q14" i="6"/>
  <c r="Q2" i="6"/>
  <c r="Q5" i="6"/>
  <c r="O6" i="6"/>
  <c r="P5" i="6"/>
  <c r="O13" i="6"/>
  <c r="G5" i="6"/>
  <c r="K11" i="6"/>
  <c r="H16" i="6"/>
  <c r="K7" i="6"/>
  <c r="K14" i="6"/>
  <c r="K5" i="6"/>
  <c r="N12" i="6"/>
  <c r="M5" i="6"/>
  <c r="M14" i="6"/>
  <c r="K8" i="6"/>
  <c r="L6" i="6"/>
  <c r="K2" i="6"/>
  <c r="M4" i="6"/>
  <c r="Q3" i="6"/>
  <c r="L5" i="6"/>
  <c r="M6" i="6"/>
  <c r="M3" i="6"/>
  <c r="Q9" i="6"/>
  <c r="Q4" i="6"/>
  <c r="G11" i="6"/>
  <c r="G6" i="6"/>
  <c r="G10" i="6"/>
  <c r="P12" i="6"/>
  <c r="P8" i="6"/>
  <c r="P3" i="6"/>
  <c r="P4" i="6"/>
  <c r="P7" i="6"/>
  <c r="P11" i="6"/>
  <c r="P2" i="6"/>
  <c r="P6" i="6"/>
  <c r="P9" i="6"/>
  <c r="P13" i="6"/>
  <c r="G13" i="6"/>
  <c r="N3" i="6"/>
  <c r="N4" i="6"/>
  <c r="N11" i="6"/>
  <c r="N13" i="6"/>
  <c r="N14" i="6"/>
  <c r="N5" i="6"/>
  <c r="N2" i="6"/>
  <c r="N8" i="6"/>
  <c r="N6" i="6"/>
  <c r="N10" i="6"/>
  <c r="N9" i="6"/>
  <c r="K12" i="6"/>
  <c r="K3" i="6"/>
  <c r="L7" i="6"/>
  <c r="L4" i="6"/>
  <c r="L3" i="6"/>
  <c r="I11" i="6"/>
  <c r="I6" i="6"/>
  <c r="I2" i="6"/>
  <c r="I9" i="6"/>
  <c r="I3" i="6"/>
  <c r="I4" i="6"/>
  <c r="I8" i="6"/>
  <c r="I5" i="6"/>
  <c r="I13" i="6"/>
  <c r="I14" i="6"/>
  <c r="J8" i="6"/>
  <c r="J10" i="6"/>
  <c r="J11" i="6"/>
  <c r="J9" i="6"/>
  <c r="J14" i="6"/>
  <c r="J3" i="6"/>
  <c r="J7" i="6"/>
  <c r="J4" i="6"/>
  <c r="J6" i="6"/>
  <c r="J12" i="6"/>
  <c r="J2" i="6"/>
  <c r="J13" i="6"/>
  <c r="L2" i="6"/>
  <c r="K10" i="6"/>
  <c r="I7" i="6"/>
  <c r="M2" i="6"/>
  <c r="L14" i="6"/>
  <c r="G2" i="6"/>
  <c r="O7" i="6"/>
  <c r="O5" i="6"/>
  <c r="O14" i="6"/>
  <c r="O12" i="6"/>
  <c r="O10" i="6"/>
  <c r="O4" i="6"/>
  <c r="O11" i="6"/>
  <c r="O2" i="6"/>
  <c r="O8" i="6"/>
  <c r="O9" i="6"/>
  <c r="I10" i="6"/>
  <c r="Q6" i="6"/>
  <c r="Q10" i="6"/>
  <c r="Q8" i="6"/>
  <c r="Q12" i="6"/>
  <c r="F6" i="6"/>
  <c r="F8" i="6"/>
  <c r="F7" i="6"/>
  <c r="F10" i="6"/>
  <c r="F2" i="6"/>
  <c r="F12" i="6"/>
  <c r="F13" i="6"/>
  <c r="F14" i="6"/>
  <c r="F4" i="6"/>
  <c r="F3" i="6"/>
  <c r="F11" i="6"/>
  <c r="F9" i="6"/>
  <c r="F5" i="6"/>
  <c r="E12" i="3"/>
  <c r="E13" i="3" s="1"/>
  <c r="E14" i="3" s="1"/>
  <c r="L17" i="6" l="1"/>
  <c r="M17" i="6"/>
  <c r="O17" i="6"/>
  <c r="N17" i="6"/>
  <c r="G17" i="6"/>
  <c r="J17" i="6"/>
  <c r="I17" i="6"/>
  <c r="K17" i="6"/>
  <c r="Q17" i="6"/>
  <c r="P17" i="6"/>
  <c r="C6" i="5" a="1"/>
  <c r="C6" i="5" s="1"/>
  <c r="D42" i="5" a="1"/>
  <c r="D42" i="5" s="1"/>
  <c r="G16" i="6"/>
  <c r="M16" i="6"/>
  <c r="K16" i="6"/>
  <c r="P16" i="6"/>
  <c r="L16" i="6"/>
  <c r="N16" i="6"/>
  <c r="O16" i="6"/>
  <c r="Q16" i="6"/>
  <c r="J16" i="6"/>
  <c r="F16" i="6"/>
  <c r="I16" i="6"/>
  <c r="D6" i="5" a="1"/>
  <c r="D6" i="5" s="1"/>
  <c r="D3" i="4" a="1"/>
  <c r="O6" i="5" l="1"/>
  <c r="N6" i="5"/>
  <c r="I42" i="5"/>
  <c r="M42" i="5"/>
  <c r="J42" i="5"/>
  <c r="Q42" i="5"/>
  <c r="K42" i="5"/>
  <c r="R42" i="5"/>
  <c r="L42" i="5"/>
  <c r="O42" i="5"/>
  <c r="P42" i="5"/>
  <c r="G42" i="5"/>
  <c r="N42" i="5"/>
  <c r="H42" i="5"/>
  <c r="Q6" i="5"/>
  <c r="R6" i="5"/>
  <c r="P6" i="5"/>
  <c r="W6" i="5"/>
  <c r="C43" i="5" a="1"/>
  <c r="C43" i="5" s="1"/>
  <c r="W42" i="5"/>
  <c r="D43" i="5" a="1"/>
  <c r="D43" i="5" s="1"/>
  <c r="C7" i="5" a="1"/>
  <c r="C7" i="5" s="1"/>
  <c r="D7" i="5" a="1"/>
  <c r="D7" i="5" s="1"/>
  <c r="E3" i="4"/>
  <c r="G3" i="4"/>
  <c r="F3" i="4"/>
  <c r="D3" i="4"/>
  <c r="H3" i="4"/>
  <c r="O7" i="5" l="1"/>
  <c r="N7" i="5"/>
  <c r="S42" i="5"/>
  <c r="T42" i="5" s="1"/>
  <c r="R7" i="5"/>
  <c r="P7" i="5"/>
  <c r="Q7" i="5"/>
  <c r="O43" i="5"/>
  <c r="G43" i="5"/>
  <c r="N43" i="5"/>
  <c r="L43" i="5"/>
  <c r="K43" i="5"/>
  <c r="R43" i="5"/>
  <c r="J43" i="5"/>
  <c r="M43" i="5"/>
  <c r="Q43" i="5"/>
  <c r="I43" i="5"/>
  <c r="P43" i="5"/>
  <c r="H43" i="5"/>
  <c r="C8" i="5" a="1"/>
  <c r="C8" i="5" s="1"/>
  <c r="D44" i="5" a="1"/>
  <c r="D44" i="5" s="1"/>
  <c r="C44" i="5" a="1"/>
  <c r="C44" i="5" s="1"/>
  <c r="W43" i="5"/>
  <c r="H4" i="8" a="1"/>
  <c r="W7" i="5"/>
  <c r="D8" i="5" a="1"/>
  <c r="D8" i="5" s="1"/>
  <c r="S6" i="5"/>
  <c r="T6" i="5" s="1"/>
  <c r="O8" i="5" l="1"/>
  <c r="N8" i="5"/>
  <c r="Q8" i="5"/>
  <c r="R8" i="5"/>
  <c r="P8" i="5"/>
  <c r="K44" i="5"/>
  <c r="R44" i="5"/>
  <c r="J44" i="5"/>
  <c r="I44" i="5"/>
  <c r="P44" i="5"/>
  <c r="H44" i="5"/>
  <c r="O44" i="5"/>
  <c r="G44" i="5"/>
  <c r="Q44" i="5"/>
  <c r="N44" i="5"/>
  <c r="M44" i="5"/>
  <c r="L44" i="5"/>
  <c r="S43" i="5"/>
  <c r="T43" i="5" s="1"/>
  <c r="W44" i="5"/>
  <c r="D45" i="5" a="1"/>
  <c r="D45" i="5" s="1"/>
  <c r="D46" i="5" s="1" a="1"/>
  <c r="D46" i="5" s="1"/>
  <c r="D47" i="5" s="1" a="1"/>
  <c r="D47" i="5" s="1"/>
  <c r="D48" i="5" s="1" a="1"/>
  <c r="D48" i="5" s="1"/>
  <c r="D49" i="5" s="1" a="1"/>
  <c r="D49" i="5" s="1"/>
  <c r="D50" i="5" s="1" a="1"/>
  <c r="D50" i="5" s="1"/>
  <c r="D51" i="5" s="1" a="1"/>
  <c r="D51" i="5" s="1"/>
  <c r="D52" i="5" s="1" a="1"/>
  <c r="D52" i="5" s="1"/>
  <c r="D53" i="5" s="1" a="1"/>
  <c r="D53" i="5" s="1"/>
  <c r="D54" i="5" s="1" a="1"/>
  <c r="D54" i="5" s="1"/>
  <c r="D55" i="5" s="1" a="1"/>
  <c r="D55" i="5" s="1"/>
  <c r="D56" i="5" s="1" a="1"/>
  <c r="D56" i="5" s="1"/>
  <c r="D57" i="5" s="1" a="1"/>
  <c r="D57" i="5" s="1"/>
  <c r="D58" i="5" s="1" a="1"/>
  <c r="D58" i="5" s="1"/>
  <c r="D59" i="5" s="1" a="1"/>
  <c r="D59" i="5" s="1"/>
  <c r="D60" i="5" s="1" a="1"/>
  <c r="D60" i="5" s="1"/>
  <c r="D61" i="5" s="1" a="1"/>
  <c r="D61" i="5" s="1"/>
  <c r="D62" i="5" s="1" a="1"/>
  <c r="D62" i="5" s="1"/>
  <c r="D63" i="5" s="1" a="1"/>
  <c r="D63" i="5" s="1"/>
  <c r="D64" i="5" s="1" a="1"/>
  <c r="D64" i="5" s="1"/>
  <c r="C9" i="5" a="1"/>
  <c r="C9" i="5" s="1"/>
  <c r="H7" i="8"/>
  <c r="H4" i="8"/>
  <c r="H6" i="8"/>
  <c r="H8" i="8"/>
  <c r="H5" i="8"/>
  <c r="W8" i="5"/>
  <c r="D9" i="5" a="1"/>
  <c r="D9" i="5" s="1"/>
  <c r="S7" i="5"/>
  <c r="T7" i="5" s="1"/>
  <c r="O9" i="5" l="1"/>
  <c r="N9" i="5"/>
  <c r="R9" i="5"/>
  <c r="P9" i="5"/>
  <c r="Q9" i="5"/>
  <c r="S44" i="5"/>
  <c r="T44" i="5" s="1"/>
  <c r="W9" i="5"/>
  <c r="D10" i="5" a="1"/>
  <c r="D10" i="5" s="1"/>
  <c r="S8" i="5"/>
  <c r="T8" i="5" s="1"/>
  <c r="D11" i="5" l="1" a="1"/>
  <c r="D11" i="5" s="1"/>
  <c r="S9" i="5"/>
  <c r="T9" i="5" s="1"/>
  <c r="D12" i="5" l="1" a="1"/>
  <c r="D12" i="5" s="1"/>
  <c r="D13" i="5" l="1" a="1"/>
  <c r="D13" i="5" s="1"/>
  <c r="D14" i="5" l="1" a="1"/>
  <c r="D14" i="5" s="1"/>
  <c r="D15" i="5" l="1" a="1"/>
  <c r="D15" i="5" s="1"/>
  <c r="D16" i="5" l="1" a="1"/>
  <c r="D16" i="5" s="1"/>
  <c r="D17" i="5" l="1" a="1"/>
  <c r="D17" i="5" s="1"/>
  <c r="D18" i="5" l="1" a="1"/>
  <c r="D18" i="5" s="1"/>
  <c r="D19" i="5" l="1" a="1"/>
  <c r="D19" i="5" s="1"/>
  <c r="D20" i="5" l="1" a="1"/>
  <c r="D20" i="5" s="1"/>
  <c r="D21" i="5" l="1" a="1"/>
  <c r="D21" i="5" s="1"/>
  <c r="D22" i="5" l="1" a="1"/>
  <c r="D22" i="5" s="1"/>
  <c r="D23" i="5" l="1" a="1"/>
  <c r="D23" i="5" s="1"/>
  <c r="D24" i="5" l="1" a="1"/>
  <c r="D24" i="5" s="1"/>
  <c r="D25" i="5" l="1" a="1"/>
  <c r="D25" i="5" s="1"/>
  <c r="D26" i="5" l="1" a="1"/>
  <c r="D26" i="5" s="1"/>
  <c r="D27" i="5" l="1" a="1"/>
  <c r="D27" i="5" s="1"/>
  <c r="D28" i="5" l="1" a="1"/>
  <c r="D28" i="5" s="1"/>
  <c r="D29" i="5" l="1" a="1"/>
  <c r="D29" i="5" s="1"/>
  <c r="C9" i="2" l="1"/>
  <c r="C15" i="2" s="1"/>
  <c r="C16" i="2" l="1"/>
  <c r="C28" i="3" l="1"/>
  <c r="E26" i="3" s="1"/>
  <c r="E27" i="3" s="1"/>
  <c r="E28" i="3" s="1"/>
  <c r="E29" i="3" s="1"/>
  <c r="E4" i="3"/>
  <c r="C5" i="4" l="1"/>
  <c r="C5" i="8" s="1"/>
  <c r="C10" i="5" a="1"/>
  <c r="C10" i="5" s="1"/>
  <c r="E5" i="3"/>
  <c r="O10" i="5" l="1"/>
  <c r="N10" i="5"/>
  <c r="C11" i="5" a="1"/>
  <c r="C11" i="5" s="1"/>
  <c r="Q10" i="5"/>
  <c r="R10" i="5"/>
  <c r="P10" i="5"/>
  <c r="W10" i="5"/>
  <c r="E6" i="3"/>
  <c r="C6" i="4"/>
  <c r="O11" i="5" l="1"/>
  <c r="N11" i="5"/>
  <c r="C12" i="5" a="1"/>
  <c r="C12" i="5" s="1"/>
  <c r="Q11" i="5"/>
  <c r="R11" i="5"/>
  <c r="P11" i="5"/>
  <c r="S10" i="5"/>
  <c r="T10" i="5" s="1"/>
  <c r="C6" i="8"/>
  <c r="W11" i="5"/>
  <c r="C7" i="4"/>
  <c r="E7" i="3"/>
  <c r="C8" i="4" s="1"/>
  <c r="O12" i="5" l="1"/>
  <c r="N12" i="5"/>
  <c r="C13" i="5" a="1"/>
  <c r="C13" i="5" s="1"/>
  <c r="R12" i="5"/>
  <c r="Q12" i="5"/>
  <c r="P12" i="5"/>
  <c r="C45" i="5" a="1"/>
  <c r="C45" i="5" s="1"/>
  <c r="C8" i="8"/>
  <c r="C7" i="8"/>
  <c r="W12" i="5"/>
  <c r="S11" i="5"/>
  <c r="T11" i="5" s="1"/>
  <c r="N13" i="5" l="1"/>
  <c r="O13" i="5"/>
  <c r="C14" i="5" a="1"/>
  <c r="C14" i="5" s="1"/>
  <c r="R13" i="5"/>
  <c r="P13" i="5"/>
  <c r="Q13" i="5"/>
  <c r="C46" i="5" a="1"/>
  <c r="C46" i="5" s="1"/>
  <c r="O45" i="5"/>
  <c r="G45" i="5"/>
  <c r="N45" i="5"/>
  <c r="L45" i="5"/>
  <c r="K45" i="5"/>
  <c r="R45" i="5"/>
  <c r="J45" i="5"/>
  <c r="Q45" i="5"/>
  <c r="I45" i="5"/>
  <c r="P45" i="5"/>
  <c r="H45" i="5"/>
  <c r="M45" i="5"/>
  <c r="W45" i="5"/>
  <c r="S12" i="5"/>
  <c r="T12" i="5" s="1"/>
  <c r="W13" i="5"/>
  <c r="O14" i="5" l="1"/>
  <c r="N14" i="5"/>
  <c r="C15" i="5" a="1"/>
  <c r="C15" i="5" s="1"/>
  <c r="Q14" i="5"/>
  <c r="R14" i="5"/>
  <c r="P14" i="5"/>
  <c r="C47" i="5" a="1"/>
  <c r="C47" i="5" s="1"/>
  <c r="K46" i="5"/>
  <c r="Q46" i="5"/>
  <c r="R46" i="5"/>
  <c r="J46" i="5"/>
  <c r="P46" i="5"/>
  <c r="H46" i="5"/>
  <c r="I46" i="5"/>
  <c r="O46" i="5"/>
  <c r="G46" i="5"/>
  <c r="N46" i="5"/>
  <c r="M46" i="5"/>
  <c r="L46" i="5"/>
  <c r="S45" i="5"/>
  <c r="T45" i="5" s="1"/>
  <c r="W46" i="5"/>
  <c r="S13" i="5"/>
  <c r="T13" i="5" s="1"/>
  <c r="W14" i="5"/>
  <c r="O15" i="5" l="1"/>
  <c r="N15" i="5"/>
  <c r="C16" i="5" a="1"/>
  <c r="C16" i="5" s="1"/>
  <c r="R15" i="5"/>
  <c r="Q15" i="5"/>
  <c r="P15" i="5"/>
  <c r="C48" i="5" a="1"/>
  <c r="C48" i="5" s="1"/>
  <c r="O47" i="5"/>
  <c r="G47" i="5"/>
  <c r="N47" i="5"/>
  <c r="L47" i="5"/>
  <c r="K47" i="5"/>
  <c r="R47" i="5"/>
  <c r="J47" i="5"/>
  <c r="Q47" i="5"/>
  <c r="I47" i="5"/>
  <c r="M47" i="5"/>
  <c r="P47" i="5"/>
  <c r="H47" i="5"/>
  <c r="S46" i="5"/>
  <c r="T46" i="5" s="1"/>
  <c r="W47" i="5"/>
  <c r="S14" i="5"/>
  <c r="T14" i="5" s="1"/>
  <c r="W15" i="5"/>
  <c r="O16" i="5" l="1"/>
  <c r="N16" i="5"/>
  <c r="C17" i="5" a="1"/>
  <c r="C17" i="5" s="1"/>
  <c r="R16" i="5"/>
  <c r="Q16" i="5"/>
  <c r="P16" i="5"/>
  <c r="C49" i="5" a="1"/>
  <c r="C49" i="5" s="1"/>
  <c r="K48" i="5"/>
  <c r="R48" i="5"/>
  <c r="J48" i="5"/>
  <c r="P48" i="5"/>
  <c r="H48" i="5"/>
  <c r="O48" i="5"/>
  <c r="G48" i="5"/>
  <c r="Q48" i="5"/>
  <c r="N48" i="5"/>
  <c r="I48" i="5"/>
  <c r="M48" i="5"/>
  <c r="L48" i="5"/>
  <c r="S47" i="5"/>
  <c r="T47" i="5" s="1"/>
  <c r="W48" i="5"/>
  <c r="W16" i="5"/>
  <c r="S15" i="5"/>
  <c r="T15" i="5" s="1"/>
  <c r="O17" i="5" l="1"/>
  <c r="N17" i="5"/>
  <c r="C18" i="5" a="1"/>
  <c r="C18" i="5" s="1"/>
  <c r="Q17" i="5"/>
  <c r="R17" i="5"/>
  <c r="P17" i="5"/>
  <c r="C50" i="5" a="1"/>
  <c r="C50" i="5" s="1"/>
  <c r="O49" i="5"/>
  <c r="G49" i="5"/>
  <c r="N49" i="5"/>
  <c r="L49" i="5"/>
  <c r="K49" i="5"/>
  <c r="R49" i="5"/>
  <c r="J49" i="5"/>
  <c r="Q49" i="5"/>
  <c r="I49" i="5"/>
  <c r="P49" i="5"/>
  <c r="H49" i="5"/>
  <c r="M49" i="5"/>
  <c r="S48" i="5"/>
  <c r="T48" i="5" s="1"/>
  <c r="W49" i="5"/>
  <c r="W17" i="5"/>
  <c r="S16" i="5"/>
  <c r="T16" i="5" s="1"/>
  <c r="O18" i="5" l="1"/>
  <c r="N18" i="5"/>
  <c r="C19" i="5" a="1"/>
  <c r="C19" i="5" s="1"/>
  <c r="R18" i="5"/>
  <c r="Q18" i="5"/>
  <c r="P18" i="5"/>
  <c r="C51" i="5" a="1"/>
  <c r="C51" i="5" s="1"/>
  <c r="K50" i="5"/>
  <c r="R50" i="5"/>
  <c r="J50" i="5"/>
  <c r="P50" i="5"/>
  <c r="H50" i="5"/>
  <c r="I50" i="5"/>
  <c r="O50" i="5"/>
  <c r="G50" i="5"/>
  <c r="N50" i="5"/>
  <c r="Q50" i="5"/>
  <c r="M50" i="5"/>
  <c r="L50" i="5"/>
  <c r="S49" i="5"/>
  <c r="T49" i="5" s="1"/>
  <c r="W50" i="5"/>
  <c r="S17" i="5"/>
  <c r="T17" i="5" s="1"/>
  <c r="W18" i="5"/>
  <c r="O19" i="5" l="1"/>
  <c r="N19" i="5"/>
  <c r="R19" i="5"/>
  <c r="P19" i="5"/>
  <c r="Q19" i="5"/>
  <c r="C20" i="5" a="1"/>
  <c r="C20" i="5" s="1"/>
  <c r="C52" i="5" a="1"/>
  <c r="C52" i="5" s="1"/>
  <c r="O51" i="5"/>
  <c r="G51" i="5"/>
  <c r="M51" i="5"/>
  <c r="N51" i="5"/>
  <c r="L51" i="5"/>
  <c r="K51" i="5"/>
  <c r="R51" i="5"/>
  <c r="J51" i="5"/>
  <c r="Q51" i="5"/>
  <c r="I51" i="5"/>
  <c r="P51" i="5"/>
  <c r="H51" i="5"/>
  <c r="S50" i="5"/>
  <c r="T50" i="5" s="1"/>
  <c r="W51" i="5"/>
  <c r="W19" i="5"/>
  <c r="S18" i="5"/>
  <c r="T18" i="5" s="1"/>
  <c r="O20" i="5" l="1"/>
  <c r="N20" i="5"/>
  <c r="S51" i="5"/>
  <c r="T51" i="5" s="1"/>
  <c r="C21" i="5" a="1"/>
  <c r="C21" i="5" s="1"/>
  <c r="R20" i="5"/>
  <c r="Q20" i="5"/>
  <c r="P20" i="5"/>
  <c r="C53" i="5" a="1"/>
  <c r="C53" i="5" s="1"/>
  <c r="K52" i="5"/>
  <c r="R52" i="5"/>
  <c r="J52" i="5"/>
  <c r="I52" i="5"/>
  <c r="P52" i="5"/>
  <c r="H52" i="5"/>
  <c r="O52" i="5"/>
  <c r="G52" i="5"/>
  <c r="Q52" i="5"/>
  <c r="N52" i="5"/>
  <c r="M52" i="5"/>
  <c r="L52" i="5"/>
  <c r="W52" i="5"/>
  <c r="S19" i="5"/>
  <c r="T19" i="5" s="1"/>
  <c r="W20" i="5"/>
  <c r="N21" i="5" l="1"/>
  <c r="O21" i="5"/>
  <c r="C22" i="5" a="1"/>
  <c r="C22" i="5" s="1"/>
  <c r="R21" i="5"/>
  <c r="P21" i="5"/>
  <c r="Q21" i="5"/>
  <c r="C54" i="5" a="1"/>
  <c r="C54" i="5" s="1"/>
  <c r="O53" i="5"/>
  <c r="G53" i="5"/>
  <c r="N53" i="5"/>
  <c r="L53" i="5"/>
  <c r="K53" i="5"/>
  <c r="R53" i="5"/>
  <c r="J53" i="5"/>
  <c r="Q53" i="5"/>
  <c r="I53" i="5"/>
  <c r="P53" i="5"/>
  <c r="H53" i="5"/>
  <c r="M53" i="5"/>
  <c r="S52" i="5"/>
  <c r="T52" i="5" s="1"/>
  <c r="W53" i="5"/>
  <c r="S20" i="5"/>
  <c r="T20" i="5" s="1"/>
  <c r="W21" i="5"/>
  <c r="O22" i="5" l="1"/>
  <c r="N22" i="5"/>
  <c r="C23" i="5" a="1"/>
  <c r="C23" i="5" s="1"/>
  <c r="R22" i="5"/>
  <c r="Q22" i="5"/>
  <c r="P22" i="5"/>
  <c r="C55" i="5" a="1"/>
  <c r="C55" i="5" s="1"/>
  <c r="K54" i="5"/>
  <c r="R54" i="5"/>
  <c r="J54" i="5"/>
  <c r="P54" i="5"/>
  <c r="H54" i="5"/>
  <c r="Q54" i="5"/>
  <c r="O54" i="5"/>
  <c r="G54" i="5"/>
  <c r="N54" i="5"/>
  <c r="I54" i="5"/>
  <c r="M54" i="5"/>
  <c r="L54" i="5"/>
  <c r="S53" i="5"/>
  <c r="T53" i="5" s="1"/>
  <c r="W54" i="5"/>
  <c r="S21" i="5"/>
  <c r="T21" i="5" s="1"/>
  <c r="W22" i="5"/>
  <c r="O23" i="5" l="1"/>
  <c r="N23" i="5"/>
  <c r="C24" i="5" a="1"/>
  <c r="C24" i="5" s="1"/>
  <c r="Q23" i="5"/>
  <c r="R23" i="5"/>
  <c r="P23" i="5"/>
  <c r="C56" i="5" a="1"/>
  <c r="C56" i="5" s="1"/>
  <c r="O55" i="5"/>
  <c r="G55" i="5"/>
  <c r="N55" i="5"/>
  <c r="L55" i="5"/>
  <c r="K55" i="5"/>
  <c r="M55" i="5"/>
  <c r="R55" i="5"/>
  <c r="J55" i="5"/>
  <c r="Q55" i="5"/>
  <c r="I55" i="5"/>
  <c r="P55" i="5"/>
  <c r="H55" i="5"/>
  <c r="S54" i="5"/>
  <c r="T54" i="5" s="1"/>
  <c r="W55" i="5"/>
  <c r="S22" i="5"/>
  <c r="T22" i="5" s="1"/>
  <c r="W23" i="5"/>
  <c r="O24" i="5" l="1"/>
  <c r="N24" i="5"/>
  <c r="C25" i="5" a="1"/>
  <c r="C25" i="5" s="1"/>
  <c r="R24" i="5"/>
  <c r="Q24" i="5"/>
  <c r="P24" i="5"/>
  <c r="C57" i="5" a="1"/>
  <c r="C57" i="5" s="1"/>
  <c r="K56" i="5"/>
  <c r="R56" i="5"/>
  <c r="J56" i="5"/>
  <c r="P56" i="5"/>
  <c r="H56" i="5"/>
  <c r="O56" i="5"/>
  <c r="G56" i="5"/>
  <c r="N56" i="5"/>
  <c r="Q56" i="5"/>
  <c r="M56" i="5"/>
  <c r="I56" i="5"/>
  <c r="L56" i="5"/>
  <c r="S55" i="5"/>
  <c r="T55" i="5" s="1"/>
  <c r="W56" i="5"/>
  <c r="S23" i="5"/>
  <c r="T23" i="5" s="1"/>
  <c r="W24" i="5"/>
  <c r="O25" i="5" l="1"/>
  <c r="N25" i="5"/>
  <c r="C26" i="5" a="1"/>
  <c r="C26" i="5" s="1"/>
  <c r="Q25" i="5"/>
  <c r="R25" i="5"/>
  <c r="P25" i="5"/>
  <c r="C58" i="5" a="1"/>
  <c r="C58" i="5" s="1"/>
  <c r="O57" i="5"/>
  <c r="G57" i="5"/>
  <c r="M57" i="5"/>
  <c r="N57" i="5"/>
  <c r="L57" i="5"/>
  <c r="K57" i="5"/>
  <c r="R57" i="5"/>
  <c r="J57" i="5"/>
  <c r="Q57" i="5"/>
  <c r="I57" i="5"/>
  <c r="P57" i="5"/>
  <c r="H57" i="5"/>
  <c r="S56" i="5"/>
  <c r="T56" i="5" s="1"/>
  <c r="W57" i="5"/>
  <c r="W25" i="5"/>
  <c r="S24" i="5"/>
  <c r="T24" i="5" s="1"/>
  <c r="O26" i="5" l="1"/>
  <c r="N26" i="5"/>
  <c r="C27" i="5" a="1"/>
  <c r="C27" i="5" s="1"/>
  <c r="R26" i="5"/>
  <c r="Q26" i="5"/>
  <c r="P26" i="5"/>
  <c r="C59" i="5" a="1"/>
  <c r="C59" i="5" s="1"/>
  <c r="K58" i="5"/>
  <c r="R58" i="5"/>
  <c r="J58" i="5"/>
  <c r="Q58" i="5"/>
  <c r="P58" i="5"/>
  <c r="H58" i="5"/>
  <c r="O58" i="5"/>
  <c r="G58" i="5"/>
  <c r="N58" i="5"/>
  <c r="M58" i="5"/>
  <c r="L58" i="5"/>
  <c r="I58" i="5"/>
  <c r="S57" i="5"/>
  <c r="T57" i="5" s="1"/>
  <c r="W58" i="5"/>
  <c r="W26" i="5"/>
  <c r="S25" i="5"/>
  <c r="T25" i="5" s="1"/>
  <c r="O27" i="5" l="1"/>
  <c r="N27" i="5"/>
  <c r="C28" i="5" a="1"/>
  <c r="C28" i="5" s="1"/>
  <c r="R27" i="5"/>
  <c r="Q27" i="5"/>
  <c r="P27" i="5"/>
  <c r="C60" i="5" a="1"/>
  <c r="C60" i="5" s="1"/>
  <c r="O59" i="5"/>
  <c r="G59" i="5"/>
  <c r="N59" i="5"/>
  <c r="L59" i="5"/>
  <c r="K59" i="5"/>
  <c r="M59" i="5"/>
  <c r="R59" i="5"/>
  <c r="J59" i="5"/>
  <c r="Q59" i="5"/>
  <c r="I59" i="5"/>
  <c r="P59" i="5"/>
  <c r="H59" i="5"/>
  <c r="S58" i="5"/>
  <c r="T58" i="5" s="1"/>
  <c r="S26" i="5"/>
  <c r="T26" i="5" s="1"/>
  <c r="W59" i="5"/>
  <c r="W27" i="5"/>
  <c r="O28" i="5" l="1"/>
  <c r="N28" i="5"/>
  <c r="C29" i="5" a="1"/>
  <c r="C29" i="5" s="1"/>
  <c r="R28" i="5"/>
  <c r="Q28" i="5"/>
  <c r="P28" i="5"/>
  <c r="C61" i="5" a="1"/>
  <c r="C61" i="5" s="1"/>
  <c r="K60" i="5"/>
  <c r="R60" i="5"/>
  <c r="J60" i="5"/>
  <c r="P60" i="5"/>
  <c r="H60" i="5"/>
  <c r="I60" i="5"/>
  <c r="O60" i="5"/>
  <c r="G60" i="5"/>
  <c r="N60" i="5"/>
  <c r="Q60" i="5"/>
  <c r="M60" i="5"/>
  <c r="L60" i="5"/>
  <c r="S59" i="5"/>
  <c r="T59" i="5" s="1"/>
  <c r="W60" i="5"/>
  <c r="S27" i="5"/>
  <c r="T27" i="5" s="1"/>
  <c r="W28" i="5"/>
  <c r="N29" i="5" l="1"/>
  <c r="O29" i="5"/>
  <c r="R29" i="5"/>
  <c r="P29" i="5"/>
  <c r="Q29" i="5"/>
  <c r="C62" i="5" a="1"/>
  <c r="C62" i="5" s="1"/>
  <c r="O61" i="5"/>
  <c r="G61" i="5"/>
  <c r="N61" i="5"/>
  <c r="L61" i="5"/>
  <c r="K61" i="5"/>
  <c r="M61" i="5"/>
  <c r="R61" i="5"/>
  <c r="J61" i="5"/>
  <c r="Q61" i="5"/>
  <c r="I61" i="5"/>
  <c r="P61" i="5"/>
  <c r="H61" i="5"/>
  <c r="S60" i="5"/>
  <c r="T60" i="5" s="1"/>
  <c r="W61" i="5"/>
  <c r="S28" i="5"/>
  <c r="T28" i="5" s="1"/>
  <c r="W29" i="5"/>
  <c r="S61" i="5" l="1"/>
  <c r="T61" i="5" s="1"/>
  <c r="C63" i="5" a="1"/>
  <c r="C63" i="5" s="1"/>
  <c r="K62" i="5"/>
  <c r="R62" i="5"/>
  <c r="J62" i="5"/>
  <c r="P62" i="5"/>
  <c r="H62" i="5"/>
  <c r="I62" i="5"/>
  <c r="O62" i="5"/>
  <c r="G62" i="5"/>
  <c r="N62" i="5"/>
  <c r="M62" i="5"/>
  <c r="Q62" i="5"/>
  <c r="L62" i="5"/>
  <c r="W62" i="5"/>
  <c r="S29" i="5"/>
  <c r="T29" i="5" s="1"/>
  <c r="C64" i="5" l="1" a="1"/>
  <c r="C64" i="5" s="1"/>
  <c r="O63" i="5"/>
  <c r="G63" i="5"/>
  <c r="N63" i="5"/>
  <c r="L63" i="5"/>
  <c r="K63" i="5"/>
  <c r="R63" i="5"/>
  <c r="J63" i="5"/>
  <c r="Q63" i="5"/>
  <c r="I63" i="5"/>
  <c r="P63" i="5"/>
  <c r="H63" i="5"/>
  <c r="M63" i="5"/>
  <c r="S62" i="5"/>
  <c r="T62" i="5" s="1"/>
  <c r="W63" i="5"/>
  <c r="T3" i="5"/>
  <c r="K64" i="5" l="1"/>
  <c r="I64" i="5"/>
  <c r="R64" i="5"/>
  <c r="J64" i="5"/>
  <c r="Q64" i="5"/>
  <c r="P64" i="5"/>
  <c r="H64" i="5"/>
  <c r="O64" i="5"/>
  <c r="G64" i="5"/>
  <c r="N64" i="5"/>
  <c r="M64" i="5"/>
  <c r="L64" i="5"/>
  <c r="S63" i="5"/>
  <c r="T63" i="5" s="1"/>
  <c r="U63" i="5" s="1"/>
  <c r="W64" i="5"/>
  <c r="U9" i="5"/>
  <c r="H4" i="4" s="1"/>
  <c r="U44" i="5"/>
  <c r="U52" i="5"/>
  <c r="U47" i="5"/>
  <c r="U45" i="5"/>
  <c r="U50" i="5"/>
  <c r="U62" i="5"/>
  <c r="U51" i="5"/>
  <c r="U8" i="5"/>
  <c r="G4" i="4" s="1"/>
  <c r="U56" i="5"/>
  <c r="U55" i="5"/>
  <c r="U7" i="5"/>
  <c r="F4" i="4" s="1"/>
  <c r="U53" i="5"/>
  <c r="U43" i="5"/>
  <c r="U41" i="5"/>
  <c r="U48" i="5"/>
  <c r="U54" i="5"/>
  <c r="U42" i="5"/>
  <c r="U61" i="5"/>
  <c r="U58" i="5"/>
  <c r="U5" i="5"/>
  <c r="D4" i="4" s="1"/>
  <c r="U40" i="5"/>
  <c r="U60" i="5"/>
  <c r="U57" i="5"/>
  <c r="U46" i="5"/>
  <c r="U49" i="5"/>
  <c r="U59" i="5"/>
  <c r="U6" i="5"/>
  <c r="E4" i="4" s="1"/>
  <c r="U10" i="5"/>
  <c r="D5" i="4" s="1"/>
  <c r="U11" i="5"/>
  <c r="E5" i="4" s="1"/>
  <c r="L5" i="8" s="1"/>
  <c r="U12" i="5"/>
  <c r="F5" i="4" s="1"/>
  <c r="U13" i="5"/>
  <c r="G5" i="4" s="1"/>
  <c r="U14" i="5"/>
  <c r="H5" i="4" s="1"/>
  <c r="U15" i="5"/>
  <c r="D6" i="4" s="1"/>
  <c r="U16" i="5"/>
  <c r="U17" i="5"/>
  <c r="F6" i="4" s="1"/>
  <c r="L6" i="8" s="1"/>
  <c r="U18" i="5"/>
  <c r="G6" i="4" s="1"/>
  <c r="U19" i="5"/>
  <c r="H6" i="4" s="1"/>
  <c r="U20" i="5"/>
  <c r="D7" i="4" s="1"/>
  <c r="U21" i="5"/>
  <c r="E7" i="4" s="1"/>
  <c r="U23" i="5"/>
  <c r="G7" i="4" s="1"/>
  <c r="L7" i="8" s="1"/>
  <c r="U22" i="5"/>
  <c r="F7" i="4" s="1"/>
  <c r="U24" i="5"/>
  <c r="H7" i="4" s="1"/>
  <c r="U26" i="5"/>
  <c r="E8" i="4" s="1"/>
  <c r="U25" i="5"/>
  <c r="D8" i="4" s="1"/>
  <c r="U27" i="5"/>
  <c r="F8" i="4" s="1"/>
  <c r="U28" i="5"/>
  <c r="G8" i="4" s="1"/>
  <c r="U29" i="5"/>
  <c r="S64" i="5" l="1"/>
  <c r="T64" i="5" s="1"/>
  <c r="I7" i="4"/>
  <c r="B7" i="8" s="1"/>
  <c r="I5" i="4"/>
  <c r="B5" i="8" s="1"/>
  <c r="I4" i="4"/>
  <c r="L4" i="8"/>
  <c r="D9" i="4"/>
  <c r="F9" i="4"/>
  <c r="E6" i="4"/>
  <c r="E9" i="4" s="1"/>
  <c r="H8" i="4"/>
  <c r="L8" i="8" s="1"/>
  <c r="G9" i="4"/>
  <c r="U64" i="5" l="1"/>
  <c r="T38" i="5"/>
  <c r="H9" i="4"/>
  <c r="I8" i="4"/>
  <c r="B8" i="8" s="1"/>
  <c r="C14" i="2"/>
  <c r="G4" i="8" a="1"/>
  <c r="L9" i="8"/>
  <c r="M8" i="8" s="1"/>
  <c r="C12" i="2"/>
  <c r="B4" i="8"/>
  <c r="I6" i="4"/>
  <c r="B6" i="8" s="1"/>
  <c r="M5" i="8" l="1"/>
  <c r="M7" i="8"/>
  <c r="M6" i="8"/>
  <c r="M4" i="8"/>
  <c r="G4" i="8"/>
  <c r="G7" i="8"/>
  <c r="G6" i="8"/>
  <c r="G5" i="8"/>
  <c r="G8" i="8"/>
  <c r="Q3" i="8"/>
  <c r="C13" i="2"/>
  <c r="Q4" i="8" l="1"/>
  <c r="D4" i="8" a="1"/>
  <c r="D4" i="8" s="1"/>
  <c r="D5" i="8" a="1"/>
  <c r="D5" i="8" s="1"/>
  <c r="D6" i="8" a="1"/>
  <c r="D6" i="8" s="1"/>
  <c r="D7" i="8" a="1"/>
  <c r="D7" i="8" s="1"/>
  <c r="D8" i="8" a="1"/>
  <c r="D8" i="8" s="1"/>
  <c r="E8" i="8" l="1"/>
  <c r="E7" i="8"/>
  <c r="E5" i="8"/>
  <c r="E6" i="8"/>
  <c r="E4" i="8"/>
  <c r="I6" i="8"/>
  <c r="J6" i="8" s="1"/>
  <c r="N4" i="12"/>
  <c r="I7" i="8"/>
  <c r="J7" i="8" s="1"/>
  <c r="N20" i="12"/>
  <c r="N8" i="12"/>
  <c r="I5" i="8"/>
  <c r="J5" i="8" s="1"/>
  <c r="N13" i="12"/>
  <c r="N3" i="12"/>
  <c r="N15" i="12"/>
  <c r="N16" i="12"/>
  <c r="N10" i="12"/>
  <c r="N5" i="12"/>
  <c r="N17" i="12"/>
  <c r="N12" i="12"/>
  <c r="N6" i="12"/>
  <c r="I8" i="8"/>
  <c r="J8" i="8" s="1"/>
  <c r="N7" i="12"/>
  <c r="N9" i="12"/>
  <c r="N11" i="12"/>
  <c r="N23" i="12"/>
  <c r="N21" i="12"/>
  <c r="N19" i="12"/>
  <c r="N14" i="12"/>
  <c r="I4" i="8"/>
  <c r="J4" i="8" s="1"/>
  <c r="N22" i="12"/>
  <c r="N18" i="12"/>
  <c r="Q5" i="8" l="1"/>
  <c r="Q6" i="8"/>
  <c r="N6" i="8"/>
  <c r="N5" i="8"/>
  <c r="N7" i="8"/>
  <c r="N24" i="12"/>
  <c r="O19" i="12" s="1"/>
  <c r="N8" i="8"/>
  <c r="N4" i="8"/>
  <c r="O9" i="12" l="1"/>
  <c r="O7" i="12"/>
  <c r="O17" i="12"/>
  <c r="O14" i="12"/>
  <c r="O4" i="12"/>
  <c r="O3" i="12"/>
  <c r="P3" i="12" s="1"/>
  <c r="O16" i="12"/>
  <c r="O23" i="12"/>
  <c r="O18" i="12"/>
  <c r="O21" i="12"/>
  <c r="O22" i="12"/>
  <c r="O8" i="12"/>
  <c r="Q7" i="8"/>
  <c r="Q8" i="8" s="1"/>
  <c r="O10" i="12"/>
  <c r="O13" i="12"/>
  <c r="O11" i="12"/>
  <c r="O12" i="12"/>
  <c r="O20" i="12"/>
  <c r="O6" i="12"/>
  <c r="O15" i="12"/>
  <c r="O5" i="12"/>
  <c r="P4" i="12" l="1"/>
  <c r="P5" i="12" s="1"/>
  <c r="P6" i="12" s="1"/>
  <c r="P7" i="12" s="1"/>
  <c r="P8" i="12" s="1"/>
  <c r="P9" i="12" s="1"/>
  <c r="P10" i="12" s="1"/>
  <c r="P11" i="12" s="1"/>
  <c r="P12" i="12" s="1"/>
  <c r="P13" i="12" s="1"/>
  <c r="P14" i="12" s="1"/>
  <c r="P15" i="12" s="1"/>
  <c r="P16" i="12" s="1"/>
  <c r="P17" i="12" s="1"/>
  <c r="P18" i="12" s="1"/>
  <c r="P19" i="12" s="1"/>
  <c r="P20" i="12" s="1"/>
  <c r="P21" i="12" s="1"/>
  <c r="P22" i="12" s="1"/>
  <c r="P23"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E7" authorId="0" shapeId="0" xr:uid="{9DFC1F81-87B0-469D-8B56-811E60200BE5}">
      <text>
        <r>
          <rPr>
            <sz val="8"/>
            <color indexed="81"/>
            <rFont val="Tahoma"/>
            <family val="2"/>
          </rPr>
          <t>Variable cell</t>
        </r>
      </text>
    </comment>
    <comment ref="E8" authorId="0" shapeId="0" xr:uid="{AA946F2E-99FA-4E9C-914D-F5575E1C07DF}">
      <text>
        <r>
          <rPr>
            <sz val="8"/>
            <color indexed="81"/>
            <rFont val="Tahoma"/>
            <family val="2"/>
          </rPr>
          <t>Variable cell</t>
        </r>
      </text>
    </comment>
    <comment ref="E9" authorId="0" shapeId="0" xr:uid="{0F20F87F-EC43-4849-9E98-8D4074289A0F}">
      <text>
        <r>
          <rPr>
            <sz val="8"/>
            <color indexed="81"/>
            <rFont val="Tahoma"/>
            <family val="2"/>
          </rPr>
          <t>Variable cell</t>
        </r>
      </text>
    </comment>
    <comment ref="E10" authorId="0" shapeId="0" xr:uid="{0DCFE873-6142-452D-8E9E-318772B85BE7}">
      <text>
        <r>
          <rPr>
            <sz val="8"/>
            <color indexed="81"/>
            <rFont val="Tahoma"/>
            <family val="2"/>
          </rPr>
          <t>Variable cell</t>
        </r>
      </text>
    </comment>
    <comment ref="E11" authorId="0" shapeId="0" xr:uid="{A0F0F45C-DC47-443A-826A-671354AD7B26}">
      <text>
        <r>
          <rPr>
            <sz val="8"/>
            <color indexed="81"/>
            <rFont val="Tahoma"/>
            <family val="2"/>
          </rPr>
          <t>Variable cell</t>
        </r>
      </text>
    </comment>
    <comment ref="E12" authorId="0" shapeId="0" xr:uid="{66A8E2E8-7F7D-4B69-8FB4-5E7339A0CFDC}">
      <text>
        <r>
          <rPr>
            <sz val="8"/>
            <color indexed="81"/>
            <rFont val="Tahoma"/>
            <family val="2"/>
          </rPr>
          <t>Variable cell</t>
        </r>
      </text>
    </comment>
    <comment ref="E13" authorId="0" shapeId="0" xr:uid="{956D6A24-E05C-4506-B05E-BA3E0522646B}">
      <text>
        <r>
          <rPr>
            <sz val="8"/>
            <color indexed="81"/>
            <rFont val="Tahoma"/>
            <family val="2"/>
          </rPr>
          <t>Variable cell</t>
        </r>
      </text>
    </comment>
    <comment ref="E14" authorId="0" shapeId="0" xr:uid="{DD780B33-36F1-4E5C-A195-598FAB7AEBDA}">
      <text>
        <r>
          <rPr>
            <sz val="8"/>
            <color indexed="81"/>
            <rFont val="Tahoma"/>
            <family val="2"/>
          </rPr>
          <t>Variable cell</t>
        </r>
      </text>
    </comment>
    <comment ref="E15" authorId="0" shapeId="0" xr:uid="{9139ED49-ECFC-456F-B358-A6B0192C0B18}">
      <text>
        <r>
          <rPr>
            <sz val="8"/>
            <color indexed="81"/>
            <rFont val="Tahoma"/>
            <family val="2"/>
          </rPr>
          <t>Variable cell</t>
        </r>
      </text>
    </comment>
    <comment ref="E16" authorId="0" shapeId="0" xr:uid="{F4C9B417-5A37-4561-A32C-4BB17F58BD3F}">
      <text>
        <r>
          <rPr>
            <sz val="8"/>
            <color indexed="81"/>
            <rFont val="Tahoma"/>
            <family val="2"/>
          </rPr>
          <t>Variable cell</t>
        </r>
      </text>
    </comment>
    <comment ref="E17" authorId="0" shapeId="0" xr:uid="{1B898CB2-9935-4E9A-A81E-EB75D429281B}">
      <text>
        <r>
          <rPr>
            <sz val="8"/>
            <color indexed="81"/>
            <rFont val="Tahoma"/>
            <family val="2"/>
          </rPr>
          <t>Variable cell</t>
        </r>
      </text>
    </comment>
    <comment ref="E18" authorId="0" shapeId="0" xr:uid="{E488F486-1B7F-43D9-97AF-F50A513524B8}">
      <text>
        <r>
          <rPr>
            <sz val="8"/>
            <color indexed="81"/>
            <rFont val="Tahoma"/>
            <family val="2"/>
          </rPr>
          <t>Variable cell</t>
        </r>
      </text>
    </comment>
    <comment ref="E19" authorId="0" shapeId="0" xr:uid="{7A805568-FD2D-40E6-88FB-D04DDC113EC6}">
      <text>
        <r>
          <rPr>
            <sz val="8"/>
            <color indexed="81"/>
            <rFont val="Tahoma"/>
            <family val="2"/>
          </rPr>
          <t>Objective cell</t>
        </r>
      </text>
    </comment>
    <comment ref="H19" authorId="0" shapeId="0" xr:uid="{3382195F-5A25-4358-A1A3-3A632103C0C3}">
      <text>
        <r>
          <rPr>
            <sz val="8"/>
            <color indexed="81"/>
            <rFont val="Tahoma"/>
            <family val="2"/>
          </rPr>
          <t>Constraint cell</t>
        </r>
      </text>
    </comment>
    <comment ref="I19" authorId="0" shapeId="0" xr:uid="{0AF82637-5C01-48F7-9F7D-51CFFCF22E0E}">
      <text>
        <r>
          <rPr>
            <sz val="8"/>
            <color indexed="81"/>
            <rFont val="Tahoma"/>
            <family val="2"/>
          </rPr>
          <t>Constraint cell</t>
        </r>
      </text>
    </comment>
    <comment ref="J19" authorId="0" shapeId="0" xr:uid="{217D4F8C-23EC-4662-B3E2-D23F6F6EE5D1}">
      <text>
        <r>
          <rPr>
            <sz val="8"/>
            <color indexed="81"/>
            <rFont val="Tahoma"/>
            <family val="2"/>
          </rPr>
          <t>Constraint cell</t>
        </r>
      </text>
    </comment>
    <comment ref="K19" authorId="0" shapeId="0" xr:uid="{95867AA6-0C30-4A18-B8AC-16199E8080AA}">
      <text>
        <r>
          <rPr>
            <sz val="8"/>
            <color indexed="81"/>
            <rFont val="Tahoma"/>
            <family val="2"/>
          </rPr>
          <t>Constraint cell</t>
        </r>
      </text>
    </comment>
    <comment ref="L19" authorId="0" shapeId="0" xr:uid="{69A61069-693B-4C65-9833-B4DD1F0001D5}">
      <text>
        <r>
          <rPr>
            <sz val="8"/>
            <color indexed="81"/>
            <rFont val="Tahoma"/>
            <family val="2"/>
          </rPr>
          <t>Constraint cell</t>
        </r>
      </text>
    </comment>
    <comment ref="M19" authorId="0" shapeId="0" xr:uid="{919BFA35-D265-4C38-B047-A8AB3269BE06}">
      <text>
        <r>
          <rPr>
            <sz val="8"/>
            <color indexed="81"/>
            <rFont val="Tahoma"/>
            <family val="2"/>
          </rPr>
          <t>Constraint cell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<sst xmlns="http://schemas.openxmlformats.org/spreadsheetml/2006/main" count="439" uniqueCount="315">
  <si>
    <t>min</t>
  </si>
  <si>
    <t>max</t>
  </si>
  <si>
    <t>IQR</t>
  </si>
  <si>
    <t>mean</t>
  </si>
  <si>
    <t>sd</t>
  </si>
  <si>
    <t>sigma</t>
  </si>
  <si>
    <t>25-fence</t>
  </si>
  <si>
    <t>75-fence</t>
  </si>
  <si>
    <t>sigma_h</t>
  </si>
  <si>
    <t>c6:</t>
  </si>
  <si>
    <t>L5:</t>
  </si>
  <si>
    <t>M5:</t>
  </si>
  <si>
    <t>Pr(sigma)</t>
  </si>
  <si>
    <t>Pr(d | h)</t>
  </si>
  <si>
    <t>sum</t>
  </si>
  <si>
    <t>Pr(h | d)</t>
  </si>
  <si>
    <t>key</t>
  </si>
  <si>
    <t>AF4:</t>
  </si>
  <si>
    <t>D5:</t>
  </si>
  <si>
    <t>F9:</t>
  </si>
  <si>
    <t>I5:</t>
  </si>
  <si>
    <t>D3:</t>
  </si>
  <si>
    <t>C4:</t>
  </si>
  <si>
    <t>c13:</t>
  </si>
  <si>
    <t>C5:</t>
  </si>
  <si>
    <t>E5:</t>
  </si>
  <si>
    <t>F5:</t>
  </si>
  <si>
    <t>G4:</t>
  </si>
  <si>
    <t>S5:</t>
  </si>
  <si>
    <t>T5:</t>
  </si>
  <si>
    <t>U5:</t>
  </si>
  <si>
    <t>T3:</t>
  </si>
  <si>
    <t>h = hypotheses</t>
  </si>
  <si>
    <t>claims</t>
  </si>
  <si>
    <t>xi</t>
  </si>
  <si>
    <t>xi_h</t>
  </si>
  <si>
    <t>mu_thres</t>
  </si>
  <si>
    <t>u</t>
  </si>
  <si>
    <t>title</t>
  </si>
  <si>
    <t>x-axis</t>
  </si>
  <si>
    <t>y-axis</t>
  </si>
  <si>
    <t>Time Series of Workers Compensation Claims</t>
  </si>
  <si>
    <t>year</t>
  </si>
  <si>
    <t>Mean Excess Over Threshold</t>
  </si>
  <si>
    <t>thresholds</t>
  </si>
  <si>
    <t>mean excess over threshold</t>
  </si>
  <si>
    <t>threshold u grid</t>
  </si>
  <si>
    <t>intervals</t>
  </si>
  <si>
    <t>width</t>
  </si>
  <si>
    <t>max Pr(xi, sigma)</t>
  </si>
  <si>
    <t>xi_max</t>
  </si>
  <si>
    <t>sigma_max</t>
  </si>
  <si>
    <t>gross_claims</t>
  </si>
  <si>
    <t>lowest to highest</t>
  </si>
  <si>
    <t>F4:</t>
  </si>
  <si>
    <t>G16:</t>
  </si>
  <si>
    <t>G17:</t>
  </si>
  <si>
    <t>G18:</t>
  </si>
  <si>
    <t>V16:</t>
  </si>
  <si>
    <t>D6:</t>
  </si>
  <si>
    <t>C6:</t>
  </si>
  <si>
    <t>skew</t>
  </si>
  <si>
    <t>kurtosis</t>
  </si>
  <si>
    <t>count</t>
  </si>
  <si>
    <t>Pr(xi)</t>
  </si>
  <si>
    <t>cov(xi, sigma)</t>
  </si>
  <si>
    <t>mu_xi</t>
  </si>
  <si>
    <t>sig_sigma</t>
  </si>
  <si>
    <t>mu_sigma</t>
  </si>
  <si>
    <t>sig_xi</t>
  </si>
  <si>
    <t>rho</t>
  </si>
  <si>
    <t>dev</t>
  </si>
  <si>
    <t>dev^2</t>
  </si>
  <si>
    <t>Pr(xi_i,sigma_i)</t>
  </si>
  <si>
    <t>normalized</t>
  </si>
  <si>
    <t>dev_xi*dev_sigma</t>
  </si>
  <si>
    <t>Claims (000)</t>
  </si>
  <si>
    <t>fund</t>
  </si>
  <si>
    <t>inflow</t>
  </si>
  <si>
    <t>outflow</t>
  </si>
  <si>
    <t>return</t>
  </si>
  <si>
    <t>A</t>
  </si>
  <si>
    <t>B</t>
  </si>
  <si>
    <t>C</t>
  </si>
  <si>
    <t>D</t>
  </si>
  <si>
    <t>year of cash flow</t>
  </si>
  <si>
    <t>Y4:</t>
  </si>
  <si>
    <t>H4:</t>
  </si>
  <si>
    <t>I4:</t>
  </si>
  <si>
    <t>J4:</t>
  </si>
  <si>
    <t>L4:</t>
  </si>
  <si>
    <t>M4:</t>
  </si>
  <si>
    <t>N4:</t>
  </si>
  <si>
    <t>B4:</t>
  </si>
  <si>
    <t>D4:</t>
  </si>
  <si>
    <t>E4:</t>
  </si>
  <si>
    <t>sum_pr_xi_sigma</t>
  </si>
  <si>
    <t>T4:</t>
  </si>
  <si>
    <t>U4:</t>
  </si>
  <si>
    <t xml:space="preserve">Vegan Workers Insurance Fund </t>
  </si>
  <si>
    <t>year of casl flow</t>
  </si>
  <si>
    <t>cash flow per year</t>
  </si>
  <si>
    <t>capital</t>
  </si>
  <si>
    <t>capital invested in year 1</t>
  </si>
  <si>
    <t>surplus</t>
  </si>
  <si>
    <t>M</t>
  </si>
  <si>
    <t>claims_sim</t>
  </si>
  <si>
    <t>capital_yr1</t>
  </si>
  <si>
    <t>copy and paste special values to fund-simulation</t>
  </si>
  <si>
    <t>Ru</t>
  </si>
  <si>
    <t>E19:</t>
  </si>
  <si>
    <t>M19:</t>
  </si>
  <si>
    <t>M20:</t>
  </si>
  <si>
    <t>run</t>
  </si>
  <si>
    <t>begin</t>
  </si>
  <si>
    <t>end</t>
  </si>
  <si>
    <t>mid</t>
  </si>
  <si>
    <t>frequency</t>
  </si>
  <si>
    <t>relative frequency</t>
  </si>
  <si>
    <t>cumulative relative prequency</t>
  </si>
  <si>
    <t>y1-axis</t>
  </si>
  <si>
    <t>y2-axis</t>
  </si>
  <si>
    <t>mad</t>
  </si>
  <si>
    <t>skewness</t>
  </si>
  <si>
    <t>kurtosis (+3)</t>
  </si>
  <si>
    <t>G3:</t>
  </si>
  <si>
    <t>H3:</t>
  </si>
  <si>
    <t>I3:</t>
  </si>
  <si>
    <t>J3:</t>
  </si>
  <si>
    <t>K3:</t>
  </si>
  <si>
    <t>L3:</t>
  </si>
  <si>
    <t>M3:</t>
  </si>
  <si>
    <t>N3:</t>
  </si>
  <si>
    <t>K23:</t>
  </si>
  <si>
    <t>sim_list</t>
  </si>
  <si>
    <t>max_claim</t>
  </si>
  <si>
    <t>$ amount</t>
  </si>
  <si>
    <t>GPD pdf</t>
  </si>
  <si>
    <t>GPD cdf</t>
  </si>
  <si>
    <t>Raw GPD pmf</t>
  </si>
  <si>
    <t>sum_pmf</t>
  </si>
  <si>
    <t>N3</t>
  </si>
  <si>
    <t>O3</t>
  </si>
  <si>
    <t>N4</t>
  </si>
  <si>
    <t>claim_sim_list</t>
  </si>
  <si>
    <t>year_4</t>
  </si>
  <si>
    <t>A_1_2</t>
  </si>
  <si>
    <t>='fund-simulation'!$B$7:$B$106</t>
  </si>
  <si>
    <t>A_1_2_</t>
  </si>
  <si>
    <t>A_2_3</t>
  </si>
  <si>
    <t>='fund-simulation'!$F$7:$F$106</t>
  </si>
  <si>
    <t>A_2_3_</t>
  </si>
  <si>
    <t>A_3_4</t>
  </si>
  <si>
    <t>='fund-simulation'!$G$7:$G$106</t>
  </si>
  <si>
    <t>A_3_4_</t>
  </si>
  <si>
    <t>A_4_5</t>
  </si>
  <si>
    <t>='fund-simulation'!$I$7:$I$106</t>
  </si>
  <si>
    <t>A_4_5_</t>
  </si>
  <si>
    <t>A_5_6</t>
  </si>
  <si>
    <t>='fund-simulation'!$K$7:$K$106</t>
  </si>
  <si>
    <t>A_5_6_</t>
  </si>
  <si>
    <t>A_6_7</t>
  </si>
  <si>
    <t>='fund-simulation'!$M$7:$M$106</t>
  </si>
  <si>
    <t>A_6_7_</t>
  </si>
  <si>
    <t>B_1_3</t>
  </si>
  <si>
    <t>='fund-simulation'!$C$7:$C$106</t>
  </si>
  <si>
    <t>B_1_3_</t>
  </si>
  <si>
    <t>B_3_5</t>
  </si>
  <si>
    <t>='fund-simulation'!$H$7:$H$106</t>
  </si>
  <si>
    <t>B_3_5_</t>
  </si>
  <si>
    <t>B_5_7</t>
  </si>
  <si>
    <t>='fund-simulation'!$L$7:$L$106</t>
  </si>
  <si>
    <t>B_5_7_</t>
  </si>
  <si>
    <t>C_1_4</t>
  </si>
  <si>
    <t>='fund-simulation'!$D$7:$D$106</t>
  </si>
  <si>
    <t>C_1_4_</t>
  </si>
  <si>
    <t>C_4_7</t>
  </si>
  <si>
    <t>='fund-simulation'!$J$7:$J$106</t>
  </si>
  <si>
    <t>C_4_7_</t>
  </si>
  <si>
    <t>calculation_claims</t>
  </si>
  <si>
    <t>='xi-sigma-sim'!$U$4:$Y$9</t>
  </si>
  <si>
    <t>calculation_claims_sim</t>
  </si>
  <si>
    <t>='xi-sigma-sim'!$U$4:$AF$16</t>
  </si>
  <si>
    <t>calculation_fund</t>
  </si>
  <si>
    <t>=#REF!#REF!</t>
  </si>
  <si>
    <t>='fund-simulation'!$N$7:$N$106</t>
  </si>
  <si>
    <t>=control!$D$3:$D$8</t>
  </si>
  <si>
    <t>=data!$F$3:$F$14</t>
  </si>
  <si>
    <t>claims_constraint</t>
  </si>
  <si>
    <t>claims_yr2</t>
  </si>
  <si>
    <t>='fund-simulation'!$O$7:$O$106</t>
  </si>
  <si>
    <t>claims_yr3</t>
  </si>
  <si>
    <t>='fund-simulation'!$P$7:$P$106</t>
  </si>
  <si>
    <t>claims_yr4</t>
  </si>
  <si>
    <t>='fund-simulation'!$Q$7:$Q$106</t>
  </si>
  <si>
    <t>claims_yr5</t>
  </si>
  <si>
    <t>='fund-simulation'!$R$7:$R$106</t>
  </si>
  <si>
    <t>claims_yr6</t>
  </si>
  <si>
    <t>='fund-simulation'!$S$7:$S$106</t>
  </si>
  <si>
    <t>claims_yr7</t>
  </si>
  <si>
    <t>='fund-simulation'!$T$7:$T$106</t>
  </si>
  <si>
    <t>count_wait</t>
  </si>
  <si>
    <t>='eda-claims-sim'!$C$8</t>
  </si>
  <si>
    <t>cov_xi__sigma</t>
  </si>
  <si>
    <t>='xi-sigma-sim'!$Q$7</t>
  </si>
  <si>
    <t>D_1_7</t>
  </si>
  <si>
    <t>='fund-simulation'!$E$7:$E$106</t>
  </si>
  <si>
    <t>D_1_7_</t>
  </si>
  <si>
    <t>DATA</t>
  </si>
  <si>
    <t>gpa</t>
  </si>
  <si>
    <t>=data!$E$3:$E$7</t>
  </si>
  <si>
    <t>interface</t>
  </si>
  <si>
    <t>='fund-simulation'!$B$4:$T$4</t>
  </si>
  <si>
    <t>interface_claims</t>
  </si>
  <si>
    <t>='claims-sim'!$C$3:$H$3</t>
  </si>
  <si>
    <t>interval_mu_h</t>
  </si>
  <si>
    <t>='grid-setup'!$C$5</t>
  </si>
  <si>
    <t>interval_sigma_h</t>
  </si>
  <si>
    <t>='grid-setup'!$C$12</t>
  </si>
  <si>
    <t>='grid-approx'!$W$5:$W$29</t>
  </si>
  <si>
    <t>max_mu</t>
  </si>
  <si>
    <t>='eda-claims-sim'!$C$4</t>
  </si>
  <si>
    <t>max_mu_h</t>
  </si>
  <si>
    <t>='grid-setup'!$C$3</t>
  </si>
  <si>
    <t>max_sigma_h</t>
  </si>
  <si>
    <t>='grid-setup'!$C$10</t>
  </si>
  <si>
    <t>min_mu</t>
  </si>
  <si>
    <t>='eda-claims-sim'!$C$5</t>
  </si>
  <si>
    <t>min_mu_h</t>
  </si>
  <si>
    <t>='grid-setup'!$C$4</t>
  </si>
  <si>
    <t>min_sigma_h</t>
  </si>
  <si>
    <t>='grid-setup'!$C$11</t>
  </si>
  <si>
    <t>='xi-sigma-sim'!$Q$4</t>
  </si>
  <si>
    <t>='grid-setup'!$C$15</t>
  </si>
  <si>
    <t>mu_wait</t>
  </si>
  <si>
    <t>='eda-claims-sim'!$C$17</t>
  </si>
  <si>
    <t>='xi-sigma-sim'!$Q$3</t>
  </si>
  <si>
    <t>n_eateries</t>
  </si>
  <si>
    <t>='C:\Users\wgfoo\OneDrive\Documents\0-decision-optimization\mbac617\00021S\week5\3-workbook\[week5-sim-1-waiting-time-cholesky-demo.xlsm]simulation-a-b'!$C$11</t>
  </si>
  <si>
    <t>n_visits</t>
  </si>
  <si>
    <t>='C:\Users\wgfoo\OneDrive\Documents\0-decision-optimization\mbac617\00021S\week5\3-workbook\[week5-sim-1-waiting-time-cholesky-demo.xlsm]simulation-a-b'!$C$10</t>
  </si>
  <si>
    <t>Pr_h___d</t>
  </si>
  <si>
    <t>='grid-approx'!$U$5:$U$29</t>
  </si>
  <si>
    <t>required_return</t>
  </si>
  <si>
    <t>='xi-sigma-sim'!$Q$8</t>
  </si>
  <si>
    <t>='xi-sigma-sim'!$Q$6</t>
  </si>
  <si>
    <t>sig_wait</t>
  </si>
  <si>
    <t>='eda-claims-sim'!$C$18</t>
  </si>
  <si>
    <t>='xi-sigma-sim'!$Q$5</t>
  </si>
  <si>
    <t>=control!$B$3:$B$20</t>
  </si>
  <si>
    <t>simulation</t>
  </si>
  <si>
    <t>='fund-simulation'!$B$6:$T$6</t>
  </si>
  <si>
    <t>simulation_claims</t>
  </si>
  <si>
    <t>='claims-sim'!$C$5:$H$5</t>
  </si>
  <si>
    <t>='grid-approx'!$T$3</t>
  </si>
  <si>
    <t>='eda-claims-sim'!$N$24</t>
  </si>
  <si>
    <t>='xi-sigma-sim'!$L$9</t>
  </si>
  <si>
    <t>Toggle</t>
  </si>
  <si>
    <t>='C:\Users\SMDA\Dropbox\SMDA\SMDA 7ed\SMDA 7ed Data Files\Chapter 03\Taco-Viva.xls'!Toggle</t>
  </si>
  <si>
    <t>='mean-excess-over-threshold'!$V$3:$V$14</t>
  </si>
  <si>
    <t>wages</t>
  </si>
  <si>
    <t>width_mu</t>
  </si>
  <si>
    <t>='eda-claims-sim'!$C$7</t>
  </si>
  <si>
    <t>width_mu_h</t>
  </si>
  <si>
    <t>='grid-setup'!$C$6</t>
  </si>
  <si>
    <t>width_sigma_h</t>
  </si>
  <si>
    <t>='grid-setup'!$C$13</t>
  </si>
  <si>
    <t>year_2</t>
  </si>
  <si>
    <t>='claims-sim'!$C$6:$C$10005</t>
  </si>
  <si>
    <t>year_3</t>
  </si>
  <si>
    <t>='claims-sim'!$D$6:$D$10005</t>
  </si>
  <si>
    <t>='claims-sim'!$E$6:$E$10005</t>
  </si>
  <si>
    <t>year_5</t>
  </si>
  <si>
    <t>='claims-sim'!$F$6:$F$10005</t>
  </si>
  <si>
    <t>year_6</t>
  </si>
  <si>
    <t>='claims-sim'!$G$6:$G$10005</t>
  </si>
  <si>
    <t>year_7</t>
  </si>
  <si>
    <t>='claims-sim'!$H$6:$H$10005</t>
  </si>
  <si>
    <t>mu_h</t>
  </si>
  <si>
    <t>sig_h</t>
  </si>
  <si>
    <t>Right pocket: Gauss</t>
  </si>
  <si>
    <t>Left pocket: Pareto</t>
  </si>
  <si>
    <t>mu</t>
  </si>
  <si>
    <t>sig</t>
  </si>
  <si>
    <t>key_G</t>
  </si>
  <si>
    <t>Pr(h|d_G)</t>
  </si>
  <si>
    <t>d = data</t>
  </si>
  <si>
    <t>threshold</t>
  </si>
  <si>
    <t>average &gt; threshold</t>
  </si>
  <si>
    <t>upper-95</t>
  </si>
  <si>
    <t>lower-95</t>
  </si>
  <si>
    <t>name</t>
  </si>
  <si>
    <t>range</t>
  </si>
  <si>
    <t>='grid-setup'!$C$27</t>
  </si>
  <si>
    <t>interval_sig_h</t>
  </si>
  <si>
    <t>='grid-setup'!$C$34</t>
  </si>
  <si>
    <t>interval_xi_h</t>
  </si>
  <si>
    <t>='grid-approx'!$W$40:$W$64</t>
  </si>
  <si>
    <t>='grid-setup'!$C$25</t>
  </si>
  <si>
    <t>max_sig_h</t>
  </si>
  <si>
    <t>='grid-setup'!$C$32</t>
  </si>
  <si>
    <t>max_xi_h</t>
  </si>
  <si>
    <t>='grid-setup'!$C$26</t>
  </si>
  <si>
    <t>min_sig_h</t>
  </si>
  <si>
    <t>='grid-setup'!$C$33</t>
  </si>
  <si>
    <t>min_xi_h</t>
  </si>
  <si>
    <t>='grid-setup'!$E$24:$E$29</t>
  </si>
  <si>
    <t>Pr_h_d_G</t>
  </si>
  <si>
    <t>='grid-approx'!$U$40:$U$64</t>
  </si>
  <si>
    <t>='grid-setup'!$E$32:$E$36</t>
  </si>
  <si>
    <t>='grid-setup'!$C$28</t>
  </si>
  <si>
    <t>width_sig_h</t>
  </si>
  <si>
    <t>='grid-setup'!$C$35</t>
  </si>
  <si>
    <t>width_xi_h</t>
  </si>
  <si>
    <t>='grid-setup'!$E$3:$E$7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</si>
</sst>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164" formatCode="0.0000"/>
    <numFmt numFmtId="165" formatCode="0.000"/>
    <numFmt numFmtId="166" formatCode="0.000000"/>
    <numFmt numFmtId="167" formatCode="General_)"/>
    <numFmt numFmtId="168" formatCode="0.0%"/>
    <numFmt numFmtId="169" formatCode="&quot;$&quot;#,##0.000_);\(&quot;$&quot;#,##0.000\)"/>
    <numFmt numFmtId="170" formatCode="0.0"/>
  </numFmts>
  <fonts count="13"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8"/>
      <color theme="1"/>
      <name val="Calibri"/>
      <family val="2"/>
      <scheme val="minor"/>
    </font>
    <font>
      <sz val="10"/>
      <name val="Arial"/>
      <family val="2"/>
    </font>
    <font>
      <sz val="10"/>
      <color rgb="FF000000"/>
      <name val="Arial"/>
      <family val="2"/>
    </font>
    <font>
      <b/>
      <sz val="11"/>
      <name val="Arial"/>
      <family val="2"/>
    </font>
    <font>
      <sz val="9"/>
      <name val="Arial"/>
      <family val="2"/>
    </font>
    <font>
      <sz val="8"/>
      <color indexed="81"/>
      <name val="Tahoma"/>
      <family val="2"/>
    </font>
    <font>
      <sz val="8"/>
      <name val="Arial"/>
      <family val="2"/>
    </font>
    <font>
      <b/>
      <sz val="24"/>
      <color rgb="FF000000"/>
      <name val="Calibri"/>
      <family val="2"/>
    </font>
    <font>
      <sz val="11"/>
      <color rgb="FF000000"/>
      <name val="Calibri"/>
      <family val="2"/>
    </font>
  </fonts>
  <fills count="9">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double">
        <color indexed="64"/>
      </bottom>
      <diagonal/>
    </border>
  </borders>
  <cellStyleXfs count="3">
    <xf numFmtId="0" fontId="0" fillId="0" borderId="0"/>
    <xf numFmtId="167" fontId="5" fillId="0" borderId="0"/>
    <xf numFmtId="9" fontId="5" fillId="0" borderId="0" applyFont="0" applyFill="0" applyBorder="0" applyAlignment="0" applyProtection="0"/>
  </cellStyleXfs>
  <cellXfs count="201">
    <xf numFmtId="0" fontId="0" fillId="0" borderId="0" xfId="0"/>
    <xf numFmtId="0" fontId="0" fillId="2" borderId="1" xfId="0" applyFill="1" applyBorder="1" applyAlignment="1">
      <alignment horizontal="center"/>
    </xf>
    <xf numFmtId="0" fontId="0" fillId="0" borderId="2" xfId="0" applyBorder="1"/>
    <xf numFmtId="0" fontId="0" fillId="2" borderId="2" xfId="0" applyFill="1" applyBorder="1" applyAlignment="1">
      <alignment horizontal="center"/>
    </xf>
    <xf numFmtId="0" fontId="0" fillId="2" borderId="1" xfId="0" applyFill="1" applyBorder="1" applyAlignment="1">
      <alignment horizontal="right"/>
    </xf>
    <xf numFmtId="0" fontId="0" fillId="0" borderId="1" xfId="0" applyBorder="1"/>
    <xf numFmtId="0" fontId="0" fillId="2" borderId="1" xfId="0" applyFill="1" applyBorder="1"/>
    <xf numFmtId="9" fontId="0" fillId="2" borderId="2" xfId="0" applyNumberFormat="1" applyFill="1" applyBorder="1"/>
    <xf numFmtId="9" fontId="0" fillId="2" borderId="3" xfId="0" applyNumberFormat="1" applyFill="1" applyBorder="1"/>
    <xf numFmtId="9" fontId="0" fillId="2" borderId="4" xfId="0" applyNumberFormat="1" applyFill="1" applyBorder="1"/>
    <xf numFmtId="0" fontId="0" fillId="2" borderId="2" xfId="0" applyFill="1" applyBorder="1" applyAlignment="1">
      <alignment horizontal="right"/>
    </xf>
    <xf numFmtId="0" fontId="0" fillId="2" borderId="4" xfId="0" applyFill="1" applyBorder="1" applyAlignment="1">
      <alignment horizontal="right"/>
    </xf>
    <xf numFmtId="0" fontId="0" fillId="2" borderId="3" xfId="0" applyFill="1" applyBorder="1" applyAlignment="1">
      <alignment horizontal="right"/>
    </xf>
    <xf numFmtId="0" fontId="0" fillId="2" borderId="7" xfId="0" applyFill="1" applyBorder="1" applyAlignment="1">
      <alignment horizontal="right"/>
    </xf>
    <xf numFmtId="0" fontId="0" fillId="2" borderId="8" xfId="0" applyFill="1" applyBorder="1" applyAlignment="1">
      <alignment horizontal="right"/>
    </xf>
    <xf numFmtId="0" fontId="0" fillId="0" borderId="5" xfId="0" applyBorder="1"/>
    <xf numFmtId="0" fontId="0" fillId="0" borderId="6" xfId="0" applyBorder="1"/>
    <xf numFmtId="0" fontId="0" fillId="0" borderId="0" xfId="0" applyAlignment="1">
      <alignment horizontal="center"/>
    </xf>
    <xf numFmtId="2" fontId="0" fillId="2" borderId="0" xfId="0" applyNumberFormat="1" applyFill="1" applyAlignment="1">
      <alignment horizontal="center"/>
    </xf>
    <xf numFmtId="2" fontId="0" fillId="0" borderId="0" xfId="0" applyNumberFormat="1"/>
    <xf numFmtId="2" fontId="0" fillId="0" borderId="1" xfId="0" applyNumberFormat="1" applyBorder="1"/>
    <xf numFmtId="2" fontId="0" fillId="0" borderId="2" xfId="0" applyNumberFormat="1" applyBorder="1"/>
    <xf numFmtId="2" fontId="0" fillId="0" borderId="3" xfId="0" applyNumberFormat="1" applyBorder="1"/>
    <xf numFmtId="2" fontId="0" fillId="0" borderId="4" xfId="0" applyNumberFormat="1" applyBorder="1"/>
    <xf numFmtId="165" fontId="0" fillId="0" borderId="7" xfId="0" applyNumberFormat="1" applyBorder="1"/>
    <xf numFmtId="165" fontId="0" fillId="0" borderId="5" xfId="0" applyNumberFormat="1" applyBorder="1"/>
    <xf numFmtId="165" fontId="0" fillId="0" borderId="11" xfId="0" applyNumberFormat="1" applyBorder="1"/>
    <xf numFmtId="165" fontId="0" fillId="0" borderId="12" xfId="0" applyNumberFormat="1" applyBorder="1"/>
    <xf numFmtId="165" fontId="0" fillId="0" borderId="6" xfId="0" applyNumberFormat="1" applyBorder="1"/>
    <xf numFmtId="2" fontId="0" fillId="0" borderId="5" xfId="0" applyNumberFormat="1" applyBorder="1"/>
    <xf numFmtId="2" fontId="0" fillId="0" borderId="6" xfId="0" applyNumberFormat="1" applyBorder="1"/>
    <xf numFmtId="2" fontId="0" fillId="0" borderId="2" xfId="0" applyNumberFormat="1" applyBorder="1" applyAlignment="1">
      <alignment horizontal="right"/>
    </xf>
    <xf numFmtId="0" fontId="0" fillId="0" borderId="1" xfId="0" applyBorder="1" applyAlignment="1">
      <alignment horizontal="center"/>
    </xf>
    <xf numFmtId="0" fontId="0" fillId="0" borderId="7" xfId="0" applyBorder="1"/>
    <xf numFmtId="0" fontId="0" fillId="0" borderId="11" xfId="0" applyBorder="1"/>
    <xf numFmtId="0" fontId="0" fillId="0" borderId="12" xfId="0" applyBorder="1"/>
    <xf numFmtId="0" fontId="0" fillId="0" borderId="8" xfId="0" applyBorder="1"/>
    <xf numFmtId="164" fontId="0" fillId="0" borderId="7" xfId="0" applyNumberFormat="1" applyBorder="1"/>
    <xf numFmtId="164" fontId="0" fillId="0" borderId="0" xfId="0" applyNumberFormat="1" applyBorder="1"/>
    <xf numFmtId="164" fontId="0" fillId="0" borderId="14" xfId="0" applyNumberFormat="1" applyBorder="1"/>
    <xf numFmtId="11" fontId="0" fillId="0" borderId="1" xfId="0" applyNumberFormat="1" applyBorder="1" applyAlignment="1">
      <alignment horizontal="center"/>
    </xf>
    <xf numFmtId="2" fontId="0" fillId="0" borderId="1" xfId="0" applyNumberFormat="1" applyBorder="1" applyAlignment="1">
      <alignment horizontal="center"/>
    </xf>
    <xf numFmtId="11" fontId="0" fillId="0" borderId="7" xfId="0" applyNumberFormat="1" applyFill="1" applyBorder="1"/>
    <xf numFmtId="11" fontId="0" fillId="0" borderId="5" xfId="0" applyNumberFormat="1" applyBorder="1"/>
    <xf numFmtId="11" fontId="0" fillId="0" borderId="11" xfId="0" applyNumberFormat="1" applyFill="1" applyBorder="1"/>
    <xf numFmtId="11" fontId="0" fillId="0" borderId="12" xfId="0" applyNumberFormat="1" applyBorder="1"/>
    <xf numFmtId="11" fontId="0" fillId="0" borderId="8" xfId="0" applyNumberFormat="1" applyFill="1" applyBorder="1"/>
    <xf numFmtId="11" fontId="0" fillId="0" borderId="6" xfId="0" applyNumberFormat="1" applyBorder="1"/>
    <xf numFmtId="164" fontId="0" fillId="0" borderId="2" xfId="0" applyNumberFormat="1" applyBorder="1"/>
    <xf numFmtId="164" fontId="0" fillId="0" borderId="3" xfId="0" applyNumberFormat="1" applyBorder="1"/>
    <xf numFmtId="164" fontId="0" fillId="0" borderId="4" xfId="0" applyNumberFormat="1" applyBorder="1"/>
    <xf numFmtId="0" fontId="1" fillId="2"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2" fontId="0" fillId="0" borderId="9" xfId="0" applyNumberFormat="1" applyBorder="1"/>
    <xf numFmtId="0" fontId="2" fillId="0" borderId="0" xfId="0" applyFont="1"/>
    <xf numFmtId="11" fontId="2" fillId="0" borderId="1" xfId="0" applyNumberFormat="1" applyFont="1" applyFill="1" applyBorder="1"/>
    <xf numFmtId="0" fontId="4" fillId="0" borderId="1" xfId="0" applyFont="1" applyBorder="1" applyAlignment="1">
      <alignment horizontal="center"/>
    </xf>
    <xf numFmtId="0" fontId="3" fillId="0" borderId="1" xfId="0" applyFont="1" applyBorder="1"/>
    <xf numFmtId="0" fontId="0" fillId="0" borderId="1" xfId="0" applyBorder="1" applyAlignment="1">
      <alignment horizontal="center"/>
    </xf>
    <xf numFmtId="165" fontId="0" fillId="0" borderId="1" xfId="0" applyNumberFormat="1" applyBorder="1"/>
    <xf numFmtId="164" fontId="0" fillId="0" borderId="1" xfId="0" applyNumberFormat="1" applyBorder="1"/>
    <xf numFmtId="166" fontId="0" fillId="0" borderId="7" xfId="0" applyNumberFormat="1" applyBorder="1"/>
    <xf numFmtId="166" fontId="0" fillId="0" borderId="15" xfId="0" applyNumberFormat="1" applyBorder="1"/>
    <xf numFmtId="166" fontId="0" fillId="0" borderId="5" xfId="0" applyNumberFormat="1" applyBorder="1"/>
    <xf numFmtId="166" fontId="0" fillId="0" borderId="11" xfId="0" applyNumberFormat="1" applyBorder="1"/>
    <xf numFmtId="166" fontId="0" fillId="0" borderId="0" xfId="0" applyNumberFormat="1" applyBorder="1"/>
    <xf numFmtId="166" fontId="0" fillId="0" borderId="12" xfId="0" applyNumberFormat="1" applyBorder="1"/>
    <xf numFmtId="166" fontId="0" fillId="0" borderId="8" xfId="0" applyNumberFormat="1" applyBorder="1"/>
    <xf numFmtId="166" fontId="0" fillId="0" borderId="14" xfId="0" applyNumberFormat="1" applyBorder="1"/>
    <xf numFmtId="166" fontId="0" fillId="0" borderId="6" xfId="0" applyNumberFormat="1" applyBorder="1"/>
    <xf numFmtId="166" fontId="0" fillId="0" borderId="10" xfId="0" applyNumberFormat="1" applyBorder="1"/>
    <xf numFmtId="165" fontId="0" fillId="0" borderId="0" xfId="0" applyNumberFormat="1"/>
    <xf numFmtId="165" fontId="0" fillId="0" borderId="1" xfId="0" applyNumberFormat="1" applyBorder="1" applyAlignment="1">
      <alignment horizontal="center"/>
    </xf>
    <xf numFmtId="0" fontId="0" fillId="0" borderId="0" xfId="0" applyAlignment="1">
      <alignment horizontal="right"/>
    </xf>
    <xf numFmtId="0" fontId="0" fillId="0" borderId="4" xfId="0" applyBorder="1"/>
    <xf numFmtId="2" fontId="0" fillId="3" borderId="2" xfId="0" applyNumberFormat="1" applyFill="1" applyBorder="1" applyAlignment="1">
      <alignment horizontal="right"/>
    </xf>
    <xf numFmtId="2" fontId="0" fillId="3" borderId="2" xfId="0" applyNumberFormat="1" applyFill="1" applyBorder="1"/>
    <xf numFmtId="2" fontId="0" fillId="3" borderId="4" xfId="0" applyNumberFormat="1" applyFill="1" applyBorder="1"/>
    <xf numFmtId="0" fontId="3"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Border="1" applyAlignment="1">
      <alignment vertical="center"/>
    </xf>
    <xf numFmtId="0" fontId="0" fillId="0" borderId="1" xfId="0" applyBorder="1" applyAlignment="1">
      <alignment horizontal="right"/>
    </xf>
    <xf numFmtId="0" fontId="3" fillId="0" borderId="0" xfId="0" applyFont="1" applyAlignment="1">
      <alignment vertical="center" wrapText="1"/>
    </xf>
    <xf numFmtId="0" fontId="3" fillId="0" borderId="1" xfId="0" applyFont="1" applyBorder="1" applyAlignment="1">
      <alignment vertical="center" wrapText="1"/>
    </xf>
    <xf numFmtId="0" fontId="0" fillId="0" borderId="1" xfId="0" applyBorder="1" applyAlignment="1">
      <alignment vertical="center"/>
    </xf>
    <xf numFmtId="0" fontId="0" fillId="0" borderId="1" xfId="0" applyBorder="1" applyAlignment="1">
      <alignment vertical="center" wrapText="1"/>
    </xf>
    <xf numFmtId="0" fontId="0" fillId="0" borderId="0" xfId="0" applyBorder="1" applyAlignment="1">
      <alignment vertical="center" wrapText="1"/>
    </xf>
    <xf numFmtId="0" fontId="0" fillId="0" borderId="3" xfId="0" applyBorder="1"/>
    <xf numFmtId="166" fontId="0" fillId="0" borderId="0" xfId="0" applyNumberFormat="1"/>
    <xf numFmtId="2" fontId="0" fillId="0" borderId="0" xfId="0" applyNumberFormat="1" applyBorder="1"/>
    <xf numFmtId="0" fontId="0" fillId="0" borderId="14" xfId="0" applyBorder="1"/>
    <xf numFmtId="0" fontId="0" fillId="0" borderId="1" xfId="0" applyBorder="1" applyAlignment="1">
      <alignment horizontal="center" vertical="center"/>
    </xf>
    <xf numFmtId="2" fontId="0" fillId="0" borderId="14" xfId="0" applyNumberFormat="1" applyBorder="1"/>
    <xf numFmtId="164" fontId="0" fillId="0" borderId="0" xfId="0" applyNumberFormat="1"/>
    <xf numFmtId="167" fontId="5" fillId="4" borderId="1" xfId="1" applyFill="1" applyBorder="1" applyAlignment="1">
      <alignment horizontal="center"/>
    </xf>
    <xf numFmtId="5" fontId="5" fillId="0" borderId="1" xfId="1" applyNumberFormat="1" applyBorder="1" applyAlignment="1">
      <alignment horizontal="center"/>
    </xf>
    <xf numFmtId="167" fontId="5" fillId="4" borderId="0" xfId="1" applyFill="1"/>
    <xf numFmtId="167" fontId="5" fillId="0" borderId="2" xfId="1" applyBorder="1" applyAlignment="1">
      <alignment horizontal="center"/>
    </xf>
    <xf numFmtId="167" fontId="5" fillId="0" borderId="7" xfId="1" applyBorder="1" applyAlignment="1">
      <alignment horizontal="center"/>
    </xf>
    <xf numFmtId="167" fontId="5" fillId="0" borderId="5" xfId="1" applyBorder="1" applyAlignment="1">
      <alignment horizontal="center"/>
    </xf>
    <xf numFmtId="168" fontId="5" fillId="0" borderId="2" xfId="2" applyNumberFormat="1" applyFont="1" applyBorder="1" applyAlignment="1" applyProtection="1">
      <alignment horizontal="center"/>
    </xf>
    <xf numFmtId="167" fontId="5" fillId="0" borderId="3" xfId="1" applyBorder="1" applyAlignment="1">
      <alignment horizontal="center"/>
    </xf>
    <xf numFmtId="167" fontId="5" fillId="0" borderId="11" xfId="1" applyBorder="1" applyAlignment="1">
      <alignment horizontal="center"/>
    </xf>
    <xf numFmtId="167" fontId="5" fillId="0" borderId="12" xfId="1" applyBorder="1" applyAlignment="1">
      <alignment horizontal="center"/>
    </xf>
    <xf numFmtId="168" fontId="5" fillId="0" borderId="3" xfId="2" applyNumberFormat="1" applyFont="1" applyBorder="1" applyAlignment="1" applyProtection="1">
      <alignment horizontal="center"/>
    </xf>
    <xf numFmtId="167" fontId="5" fillId="0" borderId="4" xfId="1" applyBorder="1" applyAlignment="1">
      <alignment horizontal="center"/>
    </xf>
    <xf numFmtId="167" fontId="5" fillId="0" borderId="8" xfId="1" applyBorder="1" applyAlignment="1">
      <alignment horizontal="center"/>
    </xf>
    <xf numFmtId="167" fontId="5" fillId="0" borderId="6" xfId="1" applyBorder="1" applyAlignment="1">
      <alignment horizontal="center"/>
    </xf>
    <xf numFmtId="168" fontId="5" fillId="0" borderId="4" xfId="2" applyNumberFormat="1" applyFont="1" applyBorder="1" applyAlignment="1" applyProtection="1">
      <alignment horizontal="center"/>
    </xf>
    <xf numFmtId="166" fontId="0" fillId="0" borderId="1" xfId="0" applyNumberFormat="1" applyBorder="1" applyAlignment="1">
      <alignment horizontal="right" vertical="center"/>
    </xf>
    <xf numFmtId="0" fontId="3" fillId="0" borderId="1" xfId="0" applyFont="1" applyBorder="1" applyAlignment="1">
      <alignment horizontal="center"/>
    </xf>
    <xf numFmtId="0" fontId="0" fillId="0" borderId="0" xfId="0" applyBorder="1"/>
    <xf numFmtId="0" fontId="3" fillId="0" borderId="0" xfId="0" applyFont="1" applyAlignment="1">
      <alignment horizontal="center" vertical="center" wrapText="1"/>
    </xf>
    <xf numFmtId="0" fontId="3" fillId="0" borderId="1" xfId="0" applyFont="1" applyBorder="1" applyAlignment="1">
      <alignment horizontal="center" vertical="center" wrapText="1"/>
    </xf>
    <xf numFmtId="167" fontId="7" fillId="0" borderId="0" xfId="1" applyFont="1"/>
    <xf numFmtId="167" fontId="5" fillId="0" borderId="0" xfId="1"/>
    <xf numFmtId="169" fontId="5" fillId="0" borderId="0" xfId="1" applyNumberFormat="1"/>
    <xf numFmtId="167" fontId="5" fillId="0" borderId="0" xfId="1" applyAlignment="1">
      <alignment horizontal="center"/>
    </xf>
    <xf numFmtId="167" fontId="5" fillId="0" borderId="1" xfId="1" applyBorder="1" applyAlignment="1">
      <alignment horizontal="center"/>
    </xf>
    <xf numFmtId="165" fontId="5" fillId="5" borderId="16" xfId="1" applyNumberFormat="1" applyFill="1" applyBorder="1" applyAlignment="1">
      <alignment horizontal="center"/>
    </xf>
    <xf numFmtId="167" fontId="5" fillId="0" borderId="15" xfId="1" applyBorder="1" applyAlignment="1">
      <alignment horizontal="center"/>
    </xf>
    <xf numFmtId="165" fontId="5" fillId="5" borderId="17" xfId="1" applyNumberFormat="1" applyFill="1" applyBorder="1" applyAlignment="1">
      <alignment horizontal="center"/>
    </xf>
    <xf numFmtId="165" fontId="5" fillId="5" borderId="18" xfId="1" applyNumberFormat="1" applyFill="1" applyBorder="1" applyAlignment="1">
      <alignment horizontal="center"/>
    </xf>
    <xf numFmtId="167" fontId="5" fillId="0" borderId="14" xfId="1" applyBorder="1" applyAlignment="1">
      <alignment horizontal="center"/>
    </xf>
    <xf numFmtId="165" fontId="5" fillId="4" borderId="19" xfId="1" applyNumberFormat="1" applyFill="1" applyBorder="1" applyAlignment="1">
      <alignment horizontal="center"/>
    </xf>
    <xf numFmtId="170" fontId="5" fillId="6" borderId="3" xfId="1" applyNumberFormat="1" applyFill="1" applyBorder="1" applyAlignment="1">
      <alignment horizontal="center"/>
    </xf>
    <xf numFmtId="170" fontId="5" fillId="7" borderId="0" xfId="1" applyNumberFormat="1" applyFill="1" applyAlignment="1">
      <alignment horizontal="center"/>
    </xf>
    <xf numFmtId="5" fontId="5" fillId="0" borderId="0" xfId="1" applyNumberFormat="1" applyAlignment="1">
      <alignment horizontal="center"/>
    </xf>
    <xf numFmtId="167" fontId="8" fillId="0" borderId="9" xfId="1" applyFont="1" applyBorder="1" applyAlignment="1">
      <alignment horizontal="right"/>
    </xf>
    <xf numFmtId="0" fontId="0" fillId="0" borderId="1" xfId="0" applyFill="1" applyBorder="1" applyAlignment="1">
      <alignment horizontal="center" vertical="center"/>
    </xf>
    <xf numFmtId="167" fontId="5" fillId="0" borderId="1" xfId="1" applyBorder="1"/>
    <xf numFmtId="167" fontId="10" fillId="0" borderId="1" xfId="1" applyFont="1" applyBorder="1"/>
    <xf numFmtId="167" fontId="10" fillId="0" borderId="0" xfId="1" applyFont="1"/>
    <xf numFmtId="2" fontId="3" fillId="0" borderId="1" xfId="0" applyNumberFormat="1" applyFont="1" applyBorder="1"/>
    <xf numFmtId="167" fontId="8" fillId="0" borderId="0" xfId="1" applyFont="1" applyBorder="1" applyAlignment="1">
      <alignment horizontal="right"/>
    </xf>
    <xf numFmtId="0" fontId="0" fillId="0" borderId="9" xfId="0" applyBorder="1"/>
    <xf numFmtId="0" fontId="0" fillId="0" borderId="13" xfId="0" applyBorder="1"/>
    <xf numFmtId="0" fontId="0" fillId="0" borderId="10" xfId="0" applyBorder="1"/>
    <xf numFmtId="167" fontId="10" fillId="0" borderId="2" xfId="1" applyFont="1" applyBorder="1"/>
    <xf numFmtId="167" fontId="5" fillId="0" borderId="10" xfId="1" applyBorder="1"/>
    <xf numFmtId="167" fontId="8" fillId="0" borderId="9" xfId="1" applyFont="1" applyBorder="1"/>
    <xf numFmtId="167" fontId="10" fillId="0" borderId="13" xfId="1" applyFont="1" applyBorder="1"/>
    <xf numFmtId="167" fontId="10" fillId="0" borderId="10" xfId="1" applyFont="1" applyBorder="1"/>
    <xf numFmtId="167" fontId="10" fillId="0" borderId="9" xfId="1" applyFont="1" applyBorder="1" applyAlignment="1">
      <alignment vertical="center"/>
    </xf>
    <xf numFmtId="167" fontId="10" fillId="0" borderId="1" xfId="1" applyFont="1" applyBorder="1" applyAlignment="1"/>
    <xf numFmtId="167" fontId="10" fillId="0" borderId="1" xfId="1" applyFont="1" applyBorder="1" applyAlignment="1">
      <alignment horizontal="right"/>
    </xf>
    <xf numFmtId="167" fontId="10" fillId="0" borderId="10" xfId="1" applyFont="1" applyBorder="1" applyAlignment="1">
      <alignment horizontal="right"/>
    </xf>
    <xf numFmtId="167" fontId="10" fillId="0" borderId="0" xfId="1" applyFont="1" applyBorder="1" applyAlignment="1"/>
    <xf numFmtId="167" fontId="5" fillId="0" borderId="1" xfId="1" applyBorder="1" applyAlignment="1">
      <alignment horizontal="center" vertical="center"/>
    </xf>
    <xf numFmtId="0" fontId="0" fillId="0" borderId="1" xfId="0" applyBorder="1" applyAlignment="1">
      <alignment horizontal="center" vertical="center" wrapText="1"/>
    </xf>
    <xf numFmtId="0" fontId="4" fillId="0" borderId="1" xfId="0" applyFont="1" applyBorder="1" applyAlignment="1">
      <alignment horizontal="left" vertical="center"/>
    </xf>
    <xf numFmtId="2" fontId="0" fillId="0" borderId="3" xfId="0" applyNumberFormat="1" applyBorder="1" applyAlignment="1">
      <alignment horizontal="right"/>
    </xf>
    <xf numFmtId="2" fontId="0" fillId="0" borderId="4" xfId="0" applyNumberFormat="1" applyBorder="1" applyAlignment="1">
      <alignment horizontal="right"/>
    </xf>
    <xf numFmtId="0" fontId="0" fillId="0" borderId="2" xfId="0" applyBorder="1" applyAlignment="1">
      <alignment horizontal="right"/>
    </xf>
    <xf numFmtId="0" fontId="0" fillId="0" borderId="3" xfId="0" applyBorder="1" applyAlignment="1">
      <alignment horizontal="right"/>
    </xf>
    <xf numFmtId="0" fontId="0" fillId="0" borderId="4" xfId="0" applyBorder="1" applyAlignment="1">
      <alignment horizontal="right"/>
    </xf>
    <xf numFmtId="2" fontId="0" fillId="0" borderId="12" xfId="0" applyNumberFormat="1" applyBorder="1"/>
    <xf numFmtId="164" fontId="0" fillId="0" borderId="1" xfId="0" applyNumberFormat="1" applyBorder="1" applyAlignment="1">
      <alignment horizontal="center" vertical="center" wrapText="1"/>
    </xf>
    <xf numFmtId="164" fontId="0" fillId="0" borderId="0" xfId="0" applyNumberFormat="1" applyBorder="1" applyAlignment="1">
      <alignment horizontal="center" vertical="center" wrapText="1"/>
    </xf>
    <xf numFmtId="164" fontId="0" fillId="0" borderId="14" xfId="0" applyNumberFormat="1" applyBorder="1" applyAlignment="1">
      <alignment horizontal="center" vertical="center" wrapText="1"/>
    </xf>
    <xf numFmtId="2" fontId="0" fillId="7" borderId="9" xfId="0" applyNumberFormat="1" applyFill="1" applyBorder="1"/>
    <xf numFmtId="166" fontId="0" fillId="7" borderId="11" xfId="0" applyNumberFormat="1" applyFill="1" applyBorder="1"/>
    <xf numFmtId="166" fontId="0" fillId="7" borderId="0" xfId="0" applyNumberFormat="1" applyFill="1" applyBorder="1"/>
    <xf numFmtId="166" fontId="0" fillId="7" borderId="12" xfId="0" applyNumberFormat="1" applyFill="1" applyBorder="1"/>
    <xf numFmtId="166" fontId="0" fillId="7" borderId="10" xfId="0" applyNumberFormat="1" applyFill="1" applyBorder="1"/>
    <xf numFmtId="0" fontId="0" fillId="7" borderId="2" xfId="0" applyFill="1" applyBorder="1"/>
    <xf numFmtId="166" fontId="0" fillId="7" borderId="15" xfId="0" applyNumberFormat="1" applyFill="1" applyBorder="1"/>
    <xf numFmtId="166" fontId="0" fillId="7" borderId="14" xfId="0" applyNumberFormat="1" applyFill="1" applyBorder="1"/>
    <xf numFmtId="164" fontId="0" fillId="7" borderId="4" xfId="0" applyNumberFormat="1" applyFill="1" applyBorder="1"/>
    <xf numFmtId="0" fontId="0" fillId="0" borderId="0" xfId="0" applyFill="1" applyBorder="1" applyAlignment="1">
      <alignment horizontal="right"/>
    </xf>
    <xf numFmtId="1" fontId="0" fillId="0" borderId="1" xfId="0" applyNumberFormat="1" applyBorder="1"/>
    <xf numFmtId="0" fontId="0" fillId="0" borderId="1" xfId="0" applyBorder="1" applyAlignment="1">
      <alignment horizontal="left"/>
    </xf>
    <xf numFmtId="0" fontId="0" fillId="0" borderId="9"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11" fontId="2" fillId="0" borderId="1" xfId="0" applyNumberFormat="1" applyFont="1" applyFill="1" applyBorder="1" applyAlignment="1">
      <alignment horizontal="left"/>
    </xf>
    <xf numFmtId="11" fontId="2" fillId="0" borderId="1" xfId="0" applyNumberFormat="1" applyFont="1" applyFill="1" applyBorder="1" applyAlignment="1"/>
    <xf numFmtId="0" fontId="0" fillId="0" borderId="1" xfId="0" applyBorder="1" applyAlignment="1">
      <alignment horizontal="center"/>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3" fillId="0" borderId="1" xfId="0" applyFont="1" applyBorder="1" applyAlignment="1">
      <alignment horizontal="left"/>
    </xf>
    <xf numFmtId="167" fontId="5" fillId="4" borderId="9" xfId="1" applyFill="1" applyBorder="1" applyAlignment="1">
      <alignment horizontal="right"/>
    </xf>
    <xf numFmtId="167" fontId="5" fillId="4" borderId="10" xfId="1" applyFill="1" applyBorder="1" applyAlignment="1">
      <alignment horizontal="right"/>
    </xf>
    <xf numFmtId="167" fontId="5" fillId="4" borderId="9" xfId="1" applyFill="1" applyBorder="1" applyAlignment="1">
      <alignment horizontal="center"/>
    </xf>
    <xf numFmtId="167" fontId="5" fillId="4" borderId="10" xfId="1" applyFill="1" applyBorder="1" applyAlignment="1">
      <alignment horizontal="center"/>
    </xf>
    <xf numFmtId="167" fontId="10" fillId="0" borderId="1" xfId="1" applyFont="1" applyBorder="1" applyAlignment="1">
      <alignment horizontal="left"/>
    </xf>
    <xf numFmtId="167" fontId="5" fillId="0" borderId="9" xfId="1" applyBorder="1" applyAlignment="1">
      <alignment horizontal="center"/>
    </xf>
    <xf numFmtId="167" fontId="5" fillId="0" borderId="10" xfId="1" applyBorder="1" applyAlignment="1">
      <alignment horizontal="center"/>
    </xf>
    <xf numFmtId="167" fontId="5" fillId="0" borderId="13" xfId="1" applyBorder="1" applyAlignment="1">
      <alignment horizontal="center"/>
    </xf>
    <xf numFmtId="167" fontId="8" fillId="0" borderId="9" xfId="1" applyFont="1" applyBorder="1" applyAlignment="1">
      <alignment horizontal="right"/>
    </xf>
    <xf numFmtId="167" fontId="8" fillId="0" borderId="13" xfId="1" applyFont="1" applyBorder="1" applyAlignment="1">
      <alignment horizontal="right"/>
    </xf>
    <xf numFmtId="167" fontId="8" fillId="0" borderId="10" xfId="1" applyFont="1" applyBorder="1" applyAlignment="1">
      <alignment horizontal="right"/>
    </xf>
    <xf numFmtId="167" fontId="5" fillId="0" borderId="4" xfId="1" applyBorder="1" applyAlignment="1">
      <alignment horizontal="right"/>
    </xf>
    <xf numFmtId="167" fontId="5" fillId="0" borderId="9" xfId="1" applyBorder="1" applyAlignment="1">
      <alignment horizontal="right"/>
    </xf>
    <xf numFmtId="167" fontId="5" fillId="0" borderId="10" xfId="1" applyBorder="1" applyAlignment="1">
      <alignment horizontal="right"/>
    </xf>
    <xf numFmtId="2" fontId="0" fillId="8" borderId="1" xfId="0" applyNumberFormat="1" applyFill="1" applyBorder="1"/>
    <xf numFmtId="164" fontId="0" fillId="8" borderId="1" xfId="0" applyNumberFormat="1" applyFill="1" applyBorder="1"/>
  </cellXfs>
  <cellStyles count="3">
    <cellStyle name="Normal" xfId="0" builtinId="0"/>
    <cellStyle name="Normal 3" xfId="1" xr:uid="{2B1D89AA-3277-4F11-A41A-1B0A3AA830DA}"/>
    <cellStyle name="Percent 2" xfId="2" xr:uid="{F40E7387-2831-434B-8091-5909ED300D5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'eda-claims-sim'!$T$3</c:f>
          <c:strCache>
            <c:ptCount val="1"/>
            <c:pt idx="0">
              <c:v>year_4 forecast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'eda-claims-sim'!$L$2</c:f>
              <c:strCache>
                <c:ptCount val="1"/>
                <c:pt idx="0">
                  <c:v>relative frequency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'eda-claims-sim'!$J$3:$J$23</c:f>
              <c:numCache>
                <c:formatCode>General</c:formatCode>
                <c:ptCount val="21"/>
                <c:pt idx="0">
                  <c:v>1663.9333114962901</c:v>
                </c:pt>
                <c:pt idx="1">
                  <c:v>2991.7307109354952</c:v>
                </c:pt>
                <c:pt idx="2">
                  <c:v>4319.5281103747002</c:v>
                </c:pt>
                <c:pt idx="3">
                  <c:v>5647.3255098139052</c:v>
                </c:pt>
                <c:pt idx="4">
                  <c:v>6975.1229092531103</c:v>
                </c:pt>
                <c:pt idx="5">
                  <c:v>8302.9203086923153</c:v>
                </c:pt>
                <c:pt idx="6">
                  <c:v>9630.7177081315203</c:v>
                </c:pt>
                <c:pt idx="7">
                  <c:v>10958.515107570725</c:v>
                </c:pt>
                <c:pt idx="8">
                  <c:v>12286.31250700993</c:v>
                </c:pt>
                <c:pt idx="9">
                  <c:v>13614.109906449135</c:v>
                </c:pt>
                <c:pt idx="10">
                  <c:v>14941.90730588834</c:v>
                </c:pt>
                <c:pt idx="11">
                  <c:v>16269.704705327546</c:v>
                </c:pt>
                <c:pt idx="12">
                  <c:v>17597.502104766754</c:v>
                </c:pt>
                <c:pt idx="13">
                  <c:v>18925.299504205956</c:v>
                </c:pt>
                <c:pt idx="14">
                  <c:v>20253.096903645164</c:v>
                </c:pt>
                <c:pt idx="15">
                  <c:v>21580.894303084366</c:v>
                </c:pt>
                <c:pt idx="16">
                  <c:v>22908.691702523574</c:v>
                </c:pt>
                <c:pt idx="17">
                  <c:v>24236.489101962776</c:v>
                </c:pt>
                <c:pt idx="18">
                  <c:v>25564.286501401984</c:v>
                </c:pt>
                <c:pt idx="19">
                  <c:v>26892.083900841186</c:v>
                </c:pt>
                <c:pt idx="20">
                  <c:v>28219.881300280394</c:v>
                </c:pt>
              </c:numCache>
            </c:numRef>
          </c:xVal>
          <c:yVal>
            <c:numRef>
              <c:f>'eda-claims-sim'!$L$3:$L$23</c:f>
              <c:numCache>
                <c:formatCode>0.0000</c:formatCode>
                <c:ptCount val="21"/>
                <c:pt idx="0">
                  <c:v>0.51180000000000003</c:v>
                </c:pt>
                <c:pt idx="1">
                  <c:v>8.3000000000000004E-2</c:v>
                </c:pt>
                <c:pt idx="2">
                  <c:v>4.3400000000000001E-2</c:v>
                </c:pt>
                <c:pt idx="3">
                  <c:v>2.6200000000000001E-2</c:v>
                </c:pt>
                <c:pt idx="4">
                  <c:v>2.0400000000000001E-2</c:v>
                </c:pt>
                <c:pt idx="5">
                  <c:v>1.7299999999999999E-2</c:v>
                </c:pt>
                <c:pt idx="6">
                  <c:v>1.4200000000000001E-2</c:v>
                </c:pt>
                <c:pt idx="7">
                  <c:v>9.9000000000000008E-3</c:v>
                </c:pt>
                <c:pt idx="8">
                  <c:v>7.7999999999999996E-3</c:v>
                </c:pt>
                <c:pt idx="9">
                  <c:v>7.4000000000000003E-3</c:v>
                </c:pt>
                <c:pt idx="10">
                  <c:v>4.5999999999999999E-3</c:v>
                </c:pt>
                <c:pt idx="11">
                  <c:v>6.6E-3</c:v>
                </c:pt>
                <c:pt idx="12">
                  <c:v>5.3E-3</c:v>
                </c:pt>
                <c:pt idx="13">
                  <c:v>5.4999999999999997E-3</c:v>
                </c:pt>
                <c:pt idx="14">
                  <c:v>3.8E-3</c:v>
                </c:pt>
                <c:pt idx="15">
                  <c:v>4.1000000000000003E-3</c:v>
                </c:pt>
                <c:pt idx="16">
                  <c:v>4.0000000000000001E-3</c:v>
                </c:pt>
                <c:pt idx="17">
                  <c:v>3.5999999999999999E-3</c:v>
                </c:pt>
                <c:pt idx="18">
                  <c:v>2.8999999999999998E-3</c:v>
                </c:pt>
                <c:pt idx="19">
                  <c:v>3.0999999999999999E-3</c:v>
                </c:pt>
                <c:pt idx="20">
                  <c:v>0.21510000000000001</c:v>
                </c:pt>
              </c:numCache>
            </c:numRef>
          </c:yVal>
          <c:smooth val="1"/>
          <c:extLst>
            <c:ext xmlns:c16="http://schemas.microsoft.com/office/drawing/2014/chart" uri="{C3380CC4-5D6E-409C-BE32-E72D297353CC}">
              <c16:uniqueId val="{00000000-C68D-40F6-8909-238D62481066}"/>
            </c:ext>
          </c:extLst>
        </c:ser>
        <c:ser>
          <c:idx val="3"/>
          <c:order val="3"/>
          <c:tx>
            <c:strRef>
              <c:f>'eda-claims-sim'!$O$2</c:f>
              <c:strCache>
                <c:ptCount val="1"/>
                <c:pt idx="0">
                  <c:v>GPD pdf</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'eda-claims-sim'!$J$3:$J$23</c:f>
              <c:numCache>
                <c:formatCode>General</c:formatCode>
                <c:ptCount val="21"/>
                <c:pt idx="0">
                  <c:v>1663.9333114962901</c:v>
                </c:pt>
                <c:pt idx="1">
                  <c:v>2991.7307109354952</c:v>
                </c:pt>
                <c:pt idx="2">
                  <c:v>4319.5281103747002</c:v>
                </c:pt>
                <c:pt idx="3">
                  <c:v>5647.3255098139052</c:v>
                </c:pt>
                <c:pt idx="4">
                  <c:v>6975.1229092531103</c:v>
                </c:pt>
                <c:pt idx="5">
                  <c:v>8302.9203086923153</c:v>
                </c:pt>
                <c:pt idx="6">
                  <c:v>9630.7177081315203</c:v>
                </c:pt>
                <c:pt idx="7">
                  <c:v>10958.515107570725</c:v>
                </c:pt>
                <c:pt idx="8">
                  <c:v>12286.31250700993</c:v>
                </c:pt>
                <c:pt idx="9">
                  <c:v>13614.109906449135</c:v>
                </c:pt>
                <c:pt idx="10">
                  <c:v>14941.90730588834</c:v>
                </c:pt>
                <c:pt idx="11">
                  <c:v>16269.704705327546</c:v>
                </c:pt>
                <c:pt idx="12">
                  <c:v>17597.502104766754</c:v>
                </c:pt>
                <c:pt idx="13">
                  <c:v>18925.299504205956</c:v>
                </c:pt>
                <c:pt idx="14">
                  <c:v>20253.096903645164</c:v>
                </c:pt>
                <c:pt idx="15">
                  <c:v>21580.894303084366</c:v>
                </c:pt>
                <c:pt idx="16">
                  <c:v>22908.691702523574</c:v>
                </c:pt>
                <c:pt idx="17">
                  <c:v>24236.489101962776</c:v>
                </c:pt>
                <c:pt idx="18">
                  <c:v>25564.286501401984</c:v>
                </c:pt>
                <c:pt idx="19">
                  <c:v>26892.083900841186</c:v>
                </c:pt>
                <c:pt idx="20">
                  <c:v>28219.881300280394</c:v>
                </c:pt>
              </c:numCache>
            </c:numRef>
          </c:xVal>
          <c:yVal>
            <c:numRef>
              <c:f>'eda-claims-sim'!$O$3:$O$23</c:f>
              <c:numCache>
                <c:formatCode>0.0000</c:formatCode>
                <c:ptCount val="21"/>
                <c:pt idx="0">
                  <c:v>0.34306241498151352</c:v>
                </c:pt>
                <c:pt idx="1">
                  <c:v>0.15586519365583149</c:v>
                </c:pt>
                <c:pt idx="2">
                  <c:v>9.5897089342900005E-2</c:v>
                </c:pt>
                <c:pt idx="3">
                  <c:v>6.7449346615092234E-2</c:v>
                </c:pt>
                <c:pt idx="4">
                  <c:v>5.1175814928269565E-2</c:v>
                </c:pt>
                <c:pt idx="5">
                  <c:v>4.0772837918999674E-2</c:v>
                </c:pt>
                <c:pt idx="6">
                  <c:v>3.3612727782472721E-2</c:v>
                </c:pt>
                <c:pt idx="7">
                  <c:v>2.8417429826987171E-2</c:v>
                </c:pt>
                <c:pt idx="8">
                  <c:v>2.4495307768219867E-2</c:v>
                </c:pt>
                <c:pt idx="9">
                  <c:v>2.1441464194704898E-2</c:v>
                </c:pt>
                <c:pt idx="10">
                  <c:v>1.900409043910287E-2</c:v>
                </c:pt>
                <c:pt idx="11">
                  <c:v>1.7018880770632575E-2</c:v>
                </c:pt>
                <c:pt idx="12">
                  <c:v>1.5374350002189882E-2</c:v>
                </c:pt>
                <c:pt idx="13">
                  <c:v>1.3992355705492555E-2</c:v>
                </c:pt>
                <c:pt idx="14">
                  <c:v>1.2816603607268908E-2</c:v>
                </c:pt>
                <c:pt idx="15">
                  <c:v>1.1805576206534846E-2</c:v>
                </c:pt>
                <c:pt idx="16">
                  <c:v>1.0928025749373606E-2</c:v>
                </c:pt>
                <c:pt idx="17">
                  <c:v>1.016001258096353E-2</c:v>
                </c:pt>
                <c:pt idx="18">
                  <c:v>9.4829065209175393E-3</c:v>
                </c:pt>
                <c:pt idx="19">
                  <c:v>8.8820061876309434E-3</c:v>
                </c:pt>
                <c:pt idx="20">
                  <c:v>8.3455652149013824E-3</c:v>
                </c:pt>
              </c:numCache>
            </c:numRef>
          </c:yVal>
          <c:smooth val="1"/>
          <c:extLst>
            <c:ext xmlns:c16="http://schemas.microsoft.com/office/drawing/2014/chart" uri="{C3380CC4-5D6E-409C-BE32-E72D297353CC}">
              <c16:uniqueId val="{00000004-C68D-40F6-8909-238D62481066}"/>
            </c:ext>
          </c:extLst>
        </c:ser>
        <c:dLbls>
          <c:showLegendKey val="0"/>
          <c:showVal val="0"/>
          <c:showCatName val="0"/>
          <c:showSerName val="0"/>
          <c:showPercent val="0"/>
          <c:showBubbleSize val="0"/>
        </c:dLbls>
        <c:axId val="2060225376"/>
        <c:axId val="445343456"/>
      </c:scatterChart>
      <c:scatterChart>
        <c:scatterStyle val="smoothMarker"/>
        <c:varyColors val="0"/>
        <c:ser>
          <c:idx val="1"/>
          <c:order val="1"/>
          <c:tx>
            <c:strRef>
              <c:f>'eda-claims-sim'!$M$2</c:f>
              <c:strCache>
                <c:ptCount val="1"/>
                <c:pt idx="0">
                  <c:v>cumulative relative prequency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'eda-claims-sim'!$J$3:$J$23</c:f>
              <c:numCache>
                <c:formatCode>General</c:formatCode>
                <c:ptCount val="21"/>
                <c:pt idx="0">
                  <c:v>1663.9333114962901</c:v>
                </c:pt>
                <c:pt idx="1">
                  <c:v>2991.7307109354952</c:v>
                </c:pt>
                <c:pt idx="2">
                  <c:v>4319.5281103747002</c:v>
                </c:pt>
                <c:pt idx="3">
                  <c:v>5647.3255098139052</c:v>
                </c:pt>
                <c:pt idx="4">
                  <c:v>6975.1229092531103</c:v>
                </c:pt>
                <c:pt idx="5">
                  <c:v>8302.9203086923153</c:v>
                </c:pt>
                <c:pt idx="6">
                  <c:v>9630.7177081315203</c:v>
                </c:pt>
                <c:pt idx="7">
                  <c:v>10958.515107570725</c:v>
                </c:pt>
                <c:pt idx="8">
                  <c:v>12286.31250700993</c:v>
                </c:pt>
                <c:pt idx="9">
                  <c:v>13614.109906449135</c:v>
                </c:pt>
                <c:pt idx="10">
                  <c:v>14941.90730588834</c:v>
                </c:pt>
                <c:pt idx="11">
                  <c:v>16269.704705327546</c:v>
                </c:pt>
                <c:pt idx="12">
                  <c:v>17597.502104766754</c:v>
                </c:pt>
                <c:pt idx="13">
                  <c:v>18925.299504205956</c:v>
                </c:pt>
                <c:pt idx="14">
                  <c:v>20253.096903645164</c:v>
                </c:pt>
                <c:pt idx="15">
                  <c:v>21580.894303084366</c:v>
                </c:pt>
                <c:pt idx="16">
                  <c:v>22908.691702523574</c:v>
                </c:pt>
                <c:pt idx="17">
                  <c:v>24236.489101962776</c:v>
                </c:pt>
                <c:pt idx="18">
                  <c:v>25564.286501401984</c:v>
                </c:pt>
                <c:pt idx="19">
                  <c:v>26892.083900841186</c:v>
                </c:pt>
                <c:pt idx="20">
                  <c:v>28219.881300280394</c:v>
                </c:pt>
              </c:numCache>
            </c:numRef>
          </c:xVal>
          <c:yVal>
            <c:numRef>
              <c:f>'eda-claims-sim'!$M$3:$M$23</c:f>
              <c:numCache>
                <c:formatCode>0.0000</c:formatCode>
                <c:ptCount val="21"/>
                <c:pt idx="0">
                  <c:v>0.51180000000000003</c:v>
                </c:pt>
                <c:pt idx="1">
                  <c:v>0.5948</c:v>
                </c:pt>
                <c:pt idx="2">
                  <c:v>0.63819999999999999</c:v>
                </c:pt>
                <c:pt idx="3">
                  <c:v>0.66439999999999999</c:v>
                </c:pt>
                <c:pt idx="4">
                  <c:v>0.68479999999999996</c:v>
                </c:pt>
                <c:pt idx="5">
                  <c:v>0.70209999999999995</c:v>
                </c:pt>
                <c:pt idx="6">
                  <c:v>0.71629999999999994</c:v>
                </c:pt>
                <c:pt idx="7">
                  <c:v>0.72619999999999996</c:v>
                </c:pt>
                <c:pt idx="8">
                  <c:v>0.73399999999999999</c:v>
                </c:pt>
                <c:pt idx="9">
                  <c:v>0.74139999999999995</c:v>
                </c:pt>
                <c:pt idx="10">
                  <c:v>0.746</c:v>
                </c:pt>
                <c:pt idx="11">
                  <c:v>0.75260000000000005</c:v>
                </c:pt>
                <c:pt idx="12">
                  <c:v>0.75790000000000002</c:v>
                </c:pt>
                <c:pt idx="13">
                  <c:v>0.76339999999999997</c:v>
                </c:pt>
                <c:pt idx="14">
                  <c:v>0.76719999999999999</c:v>
                </c:pt>
                <c:pt idx="15">
                  <c:v>0.77129999999999999</c:v>
                </c:pt>
                <c:pt idx="16">
                  <c:v>0.77529999999999999</c:v>
                </c:pt>
                <c:pt idx="17">
                  <c:v>0.77890000000000004</c:v>
                </c:pt>
                <c:pt idx="18">
                  <c:v>0.78180000000000005</c:v>
                </c:pt>
                <c:pt idx="19">
                  <c:v>0.78490000000000004</c:v>
                </c:pt>
                <c:pt idx="20">
                  <c:v>1</c:v>
                </c:pt>
              </c:numCache>
            </c:numRef>
          </c:yVal>
          <c:smooth val="1"/>
          <c:extLst>
            <c:ext xmlns:c16="http://schemas.microsoft.com/office/drawing/2014/chart" uri="{C3380CC4-5D6E-409C-BE32-E72D297353CC}">
              <c16:uniqueId val="{00000002-C68D-40F6-8909-238D62481066}"/>
            </c:ext>
          </c:extLst>
        </c:ser>
        <c:ser>
          <c:idx val="2"/>
          <c:order val="2"/>
          <c:tx>
            <c:strRef>
              <c:f>'eda-claims-sim'!$P$2</c:f>
              <c:strCache>
                <c:ptCount val="1"/>
                <c:pt idx="0">
                  <c:v>GPD cdf</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'eda-claims-sim'!$J$3:$J$23</c:f>
              <c:numCache>
                <c:formatCode>General</c:formatCode>
                <c:ptCount val="21"/>
                <c:pt idx="0">
                  <c:v>1663.9333114962901</c:v>
                </c:pt>
                <c:pt idx="1">
                  <c:v>2991.7307109354952</c:v>
                </c:pt>
                <c:pt idx="2">
                  <c:v>4319.5281103747002</c:v>
                </c:pt>
                <c:pt idx="3">
                  <c:v>5647.3255098139052</c:v>
                </c:pt>
                <c:pt idx="4">
                  <c:v>6975.1229092531103</c:v>
                </c:pt>
                <c:pt idx="5">
                  <c:v>8302.9203086923153</c:v>
                </c:pt>
                <c:pt idx="6">
                  <c:v>9630.7177081315203</c:v>
                </c:pt>
                <c:pt idx="7">
                  <c:v>10958.515107570725</c:v>
                </c:pt>
                <c:pt idx="8">
                  <c:v>12286.31250700993</c:v>
                </c:pt>
                <c:pt idx="9">
                  <c:v>13614.109906449135</c:v>
                </c:pt>
                <c:pt idx="10">
                  <c:v>14941.90730588834</c:v>
                </c:pt>
                <c:pt idx="11">
                  <c:v>16269.704705327546</c:v>
                </c:pt>
                <c:pt idx="12">
                  <c:v>17597.502104766754</c:v>
                </c:pt>
                <c:pt idx="13">
                  <c:v>18925.299504205956</c:v>
                </c:pt>
                <c:pt idx="14">
                  <c:v>20253.096903645164</c:v>
                </c:pt>
                <c:pt idx="15">
                  <c:v>21580.894303084366</c:v>
                </c:pt>
                <c:pt idx="16">
                  <c:v>22908.691702523574</c:v>
                </c:pt>
                <c:pt idx="17">
                  <c:v>24236.489101962776</c:v>
                </c:pt>
                <c:pt idx="18">
                  <c:v>25564.286501401984</c:v>
                </c:pt>
                <c:pt idx="19">
                  <c:v>26892.083900841186</c:v>
                </c:pt>
                <c:pt idx="20">
                  <c:v>28219.881300280394</c:v>
                </c:pt>
              </c:numCache>
            </c:numRef>
          </c:xVal>
          <c:yVal>
            <c:numRef>
              <c:f>'eda-claims-sim'!$P$3:$P$23</c:f>
              <c:numCache>
                <c:formatCode>0.0000</c:formatCode>
                <c:ptCount val="21"/>
                <c:pt idx="0">
                  <c:v>0.34306241498151352</c:v>
                </c:pt>
                <c:pt idx="1">
                  <c:v>0.49892760863734498</c:v>
                </c:pt>
                <c:pt idx="2">
                  <c:v>0.59482469798024495</c:v>
                </c:pt>
                <c:pt idx="3">
                  <c:v>0.66227404459533723</c:v>
                </c:pt>
                <c:pt idx="4">
                  <c:v>0.71344985952360684</c:v>
                </c:pt>
                <c:pt idx="5">
                  <c:v>0.7542226974426065</c:v>
                </c:pt>
                <c:pt idx="6">
                  <c:v>0.78783542522507921</c:v>
                </c:pt>
                <c:pt idx="7">
                  <c:v>0.81625285505206635</c:v>
                </c:pt>
                <c:pt idx="8">
                  <c:v>0.84074816282028619</c:v>
                </c:pt>
                <c:pt idx="9">
                  <c:v>0.86218962701499113</c:v>
                </c:pt>
                <c:pt idx="10">
                  <c:v>0.88119371745409403</c:v>
                </c:pt>
                <c:pt idx="11">
                  <c:v>0.89821259822472665</c:v>
                </c:pt>
                <c:pt idx="12">
                  <c:v>0.91358694822691655</c:v>
                </c:pt>
                <c:pt idx="13">
                  <c:v>0.92757930393240906</c:v>
                </c:pt>
                <c:pt idx="14">
                  <c:v>0.94039590753967794</c:v>
                </c:pt>
                <c:pt idx="15">
                  <c:v>0.95220148374621283</c:v>
                </c:pt>
                <c:pt idx="16">
                  <c:v>0.9631295094955864</c:v>
                </c:pt>
                <c:pt idx="17">
                  <c:v>0.97328952207654995</c:v>
                </c:pt>
                <c:pt idx="18">
                  <c:v>0.9827724285974675</c:v>
                </c:pt>
                <c:pt idx="19">
                  <c:v>0.9916544347850984</c:v>
                </c:pt>
                <c:pt idx="20">
                  <c:v>0.99999999999999978</c:v>
                </c:pt>
              </c:numCache>
            </c:numRef>
          </c:yVal>
          <c:smooth val="1"/>
          <c:extLst>
            <c:ext xmlns:c16="http://schemas.microsoft.com/office/drawing/2014/chart" uri="{C3380CC4-5D6E-409C-BE32-E72D297353CC}">
              <c16:uniqueId val="{00000003-C68D-40F6-8909-238D62481066}"/>
            </c:ext>
          </c:extLst>
        </c:ser>
        <c:dLbls>
          <c:showLegendKey val="0"/>
          <c:showVal val="0"/>
          <c:showCatName val="0"/>
          <c:showSerName val="0"/>
          <c:showPercent val="0"/>
          <c:showBubbleSize val="0"/>
        </c:dLbls>
        <c:axId val="543983776"/>
        <c:axId val="543985024"/>
      </c:scatterChart>
      <c:valAx>
        <c:axId val="2060225376"/>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'eda-claims-sim'!$T$4</c:f>
              <c:strCache>
                <c:ptCount val="1"/>
                <c:pt idx="0">
                  <c:v>$ amount</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343456"/>
        <c:crosses val="autoZero"/>
        <c:crossBetween val="midCat"/>
      </c:valAx>
      <c:valAx>
        <c:axId val="445343456"/>
        <c:scaling>
          <c:orientation val="minMax"/>
        </c:scaling>
        <c:delete val="0"/>
        <c:axPos val="l"/>
        <c:majorGridlines>
          <c:spPr>
            <a:ln w="9525" cap="flat" cmpd="sng" algn="ctr">
              <a:solidFill>
                <a:schemeClr val="tx1">
                  <a:lumMod val="15000"/>
                  <a:lumOff val="85000"/>
                </a:schemeClr>
              </a:solidFill>
              <a:round/>
            </a:ln>
            <a:effectLst/>
          </c:spPr>
        </c:majorGridlines>
        <c:title>
          <c:tx>
            <c:strRef>
              <c:f>'eda-claims-sim'!$T$5</c:f>
              <c:strCache>
                <c:ptCount val="1"/>
                <c:pt idx="0">
                  <c:v>relative frequency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0225376"/>
        <c:crosses val="autoZero"/>
        <c:crossBetween val="midCat"/>
      </c:valAx>
      <c:valAx>
        <c:axId val="543985024"/>
        <c:scaling>
          <c:orientation val="minMax"/>
        </c:scaling>
        <c:delete val="0"/>
        <c:axPos val="r"/>
        <c:title>
          <c:tx>
            <c:strRef>
              <c:f>'eda-claims-sim'!$T$6</c:f>
              <c:strCache>
                <c:ptCount val="1"/>
                <c:pt idx="0">
                  <c:v>cumulative relative prequency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983776"/>
        <c:crosses val="max"/>
        <c:crossBetween val="midCat"/>
      </c:valAx>
      <c:valAx>
        <c:axId val="543983776"/>
        <c:scaling>
          <c:orientation val="minMax"/>
        </c:scaling>
        <c:delete val="1"/>
        <c:axPos val="b"/>
        <c:numFmt formatCode="General" sourceLinked="1"/>
        <c:majorTickMark val="out"/>
        <c:minorTickMark val="none"/>
        <c:tickLblPos val="nextTo"/>
        <c:crossAx val="54398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'mean-excess-over-threshold'!$AJ$2</c:f>
          <c:strCache>
            <c:ptCount val="1"/>
            <c:pt idx="0">
              <c:v>Mean Excess Over Threshold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'mean-excess-over-threshold'!$AI$4</c:f>
              <c:strCache>
                <c:ptCount val="1"/>
                <c:pt idx="0">
                  <c:v>y-axis</c:v>
                </c:pt>
              </c:strCache>
            </c:strRef>
          </c:tx>
          <c:spPr>
            <a:ln w="25400" cap="rnd">
              <a:noFill/>
              <a:round/>
            </a:ln>
            <a:effectLst/>
          </c:spPr>
          <c:marker>
            <c:symbol val="circle"/>
            <c:size val="5"/>
            <c:spPr>
              <a:solidFill>
                <a:schemeClr val="accent1"/>
              </a:solidFill>
              <a:ln w="9525">
                <a:solidFill>
                  <a:schemeClr val="accent1"/>
                </a:solidFill>
              </a:ln>
              <a:effectLst/>
            </c:spPr>
          </c:marker>
          <c:xVal>
            <c:numRef>
              <c:f>'mean-excess-over-threshold'!$F$15:$Q$15</c:f>
              <c:numCache>
                <c:formatCode>General</c:formatCode>
                <c:ptCount val="12"/>
                <c:pt idx="0">
                  <c:v>200</c:v>
                </c:pt>
                <c:pt idx="1">
                  <c:v>1272.7272727272727</c:v>
                </c:pt>
                <c:pt idx="2">
                  <c:v>2345.4545454545455</c:v>
                </c:pt>
                <c:pt idx="3">
                  <c:v>3418.181818181818</c:v>
                </c:pt>
                <c:pt idx="4">
                  <c:v>4490.909090909091</c:v>
                </c:pt>
                <c:pt idx="5">
                  <c:v>5563.636363636364</c:v>
                </c:pt>
                <c:pt idx="6">
                  <c:v>6636.3636363636369</c:v>
                </c:pt>
                <c:pt idx="7">
                  <c:v>7709.0909090909099</c:v>
                </c:pt>
                <c:pt idx="8">
                  <c:v>8781.818181818182</c:v>
                </c:pt>
                <c:pt idx="9">
                  <c:v>9854.545454545454</c:v>
                </c:pt>
                <c:pt idx="10">
                  <c:v>10927.272727272726</c:v>
                </c:pt>
                <c:pt idx="11">
                  <c:v>11999.999999999998</c:v>
                </c:pt>
              </c:numCache>
            </c:numRef>
          </c:xVal>
          <c:yVal>
            <c:numRef>
              <c:f>'mean-excess-over-threshold'!$F$16:$Q$16</c:f>
              <c:numCache>
                <c:formatCode>0.000</c:formatCode>
                <c:ptCount val="12"/>
                <c:pt idx="0">
                  <c:v>4257.3385833333332</c:v>
                </c:pt>
                <c:pt idx="1">
                  <c:v>15741.49906060606</c:v>
                </c:pt>
                <c:pt idx="2">
                  <c:v>14668.771787878788</c:v>
                </c:pt>
                <c:pt idx="3">
                  <c:v>13596.044515151516</c:v>
                </c:pt>
                <c:pt idx="4">
                  <c:v>12523.317242424242</c:v>
                </c:pt>
                <c:pt idx="5">
                  <c:v>11450.58996969697</c:v>
                </c:pt>
                <c:pt idx="6">
                  <c:v>10377.862696969696</c:v>
                </c:pt>
                <c:pt idx="7">
                  <c:v>9305.1354242424222</c:v>
                </c:pt>
                <c:pt idx="8">
                  <c:v>8232.4081515151502</c:v>
                </c:pt>
                <c:pt idx="9">
                  <c:v>10757.579545454544</c:v>
                </c:pt>
                <c:pt idx="10">
                  <c:v>9684.8522727272721</c:v>
                </c:pt>
                <c:pt idx="11">
                  <c:v>8612.125</c:v>
                </c:pt>
              </c:numCache>
            </c:numRef>
          </c:yVal>
          <c:smooth val="0"/>
          <c:extLst>
            <c:ext xmlns:c16="http://schemas.microsoft.com/office/drawing/2014/chart" uri="{C3380CC4-5D6E-409C-BE32-E72D297353CC}">
              <c16:uniqueId val="{00000000-73F7-4F47-ACFC-9BAE53AF5314}"/>
            </c:ext>
          </c:extLst>
        </c:ser>
        <c:ser>
          <c:idx val="1"/>
          <c:order val="1"/>
          <c:tx>
            <c:strRef>
              <c:f>'mean-excess-over-threshold'!$E$18</c:f>
              <c:strCache>
                <c:ptCount val="1"/>
                <c:pt idx="0">
                  <c:v>upper-95</c:v>
                </c:pt>
              </c:strCache>
            </c:strRef>
          </c:tx>
          <c:spPr>
            <a:ln w="25400" cap="rnd">
              <a:noFill/>
              <a:round/>
            </a:ln>
            <a:effectLst/>
          </c:spPr>
          <c:marker>
            <c:symbol val="circle"/>
            <c:size val="5"/>
            <c:spPr>
              <a:solidFill>
                <a:schemeClr val="accent2"/>
              </a:solidFill>
              <a:ln w="9525">
                <a:solidFill>
                  <a:schemeClr val="accent2"/>
                </a:solidFill>
              </a:ln>
              <a:effectLst/>
            </c:spPr>
          </c:marker>
          <c:xVal>
            <c:numRef>
              <c:f>'mean-excess-over-threshold'!$F$15:$Q$15</c:f>
              <c:numCache>
                <c:formatCode>General</c:formatCode>
                <c:ptCount val="12"/>
                <c:pt idx="0">
                  <c:v>200</c:v>
                </c:pt>
                <c:pt idx="1">
                  <c:v>1272.7272727272727</c:v>
                </c:pt>
                <c:pt idx="2">
                  <c:v>2345.4545454545455</c:v>
                </c:pt>
                <c:pt idx="3">
                  <c:v>3418.181818181818</c:v>
                </c:pt>
                <c:pt idx="4">
                  <c:v>4490.909090909091</c:v>
                </c:pt>
                <c:pt idx="5">
                  <c:v>5563.636363636364</c:v>
                </c:pt>
                <c:pt idx="6">
                  <c:v>6636.3636363636369</c:v>
                </c:pt>
                <c:pt idx="7">
                  <c:v>7709.0909090909099</c:v>
                </c:pt>
                <c:pt idx="8">
                  <c:v>8781.818181818182</c:v>
                </c:pt>
                <c:pt idx="9">
                  <c:v>9854.545454545454</c:v>
                </c:pt>
                <c:pt idx="10">
                  <c:v>10927.272727272726</c:v>
                </c:pt>
                <c:pt idx="11">
                  <c:v>11999.999999999998</c:v>
                </c:pt>
              </c:numCache>
            </c:numRef>
          </c:xVal>
          <c:yVal>
            <c:numRef>
              <c:f>'mean-excess-over-threshold'!$F$18:$Q$18</c:f>
              <c:numCache>
                <c:formatCode>0</c:formatCode>
                <c:ptCount val="12"/>
                <c:pt idx="0">
                  <c:v>21438.915985862594</c:v>
                </c:pt>
                <c:pt idx="1">
                  <c:v>28883.78</c:v>
                </c:pt>
                <c:pt idx="2">
                  <c:v>28883.78</c:v>
                </c:pt>
                <c:pt idx="3">
                  <c:v>28433.841106242413</c:v>
                </c:pt>
                <c:pt idx="4">
                  <c:v>26599.688720367969</c:v>
                </c:pt>
                <c:pt idx="5">
                  <c:v>24789.880091123621</c:v>
                </c:pt>
                <c:pt idx="6">
                  <c:v>23008.677736156897</c:v>
                </c:pt>
                <c:pt idx="7">
                  <c:v>21261.168077960312</c:v>
                </c:pt>
                <c:pt idx="8">
                  <c:v>19553.377444443355</c:v>
                </c:pt>
                <c:pt idx="9">
                  <c:v>21488.13080348535</c:v>
                </c:pt>
                <c:pt idx="10">
                  <c:v>19803.207012449522</c:v>
                </c:pt>
                <c:pt idx="11">
                  <c:v>18149.2645614746</c:v>
                </c:pt>
              </c:numCache>
            </c:numRef>
          </c:yVal>
          <c:smooth val="0"/>
          <c:extLst>
            <c:ext xmlns:c16="http://schemas.microsoft.com/office/drawing/2014/chart" uri="{C3380CC4-5D6E-409C-BE32-E72D297353CC}">
              <c16:uniqueId val="{00000001-1DBE-46A6-9F51-BD7B7295DD4A}"/>
            </c:ext>
          </c:extLst>
        </c:ser>
        <c:ser>
          <c:idx val="2"/>
          <c:order val="2"/>
          <c:tx>
            <c:strRef>
              <c:f>'mean-excess-over-threshold'!$E$19</c:f>
              <c:strCache>
                <c:ptCount val="1"/>
                <c:pt idx="0">
                  <c:v>lower-95</c:v>
                </c:pt>
              </c:strCache>
            </c:strRef>
          </c:tx>
          <c:spPr>
            <a:ln w="25400" cap="rnd">
              <a:noFill/>
              <a:round/>
            </a:ln>
            <a:effectLst/>
          </c:spPr>
          <c:marker>
            <c:symbol val="circle"/>
            <c:size val="5"/>
            <c:spPr>
              <a:solidFill>
                <a:schemeClr val="accent3"/>
              </a:solidFill>
              <a:ln w="9525">
                <a:solidFill>
                  <a:schemeClr val="accent3"/>
                </a:solidFill>
              </a:ln>
              <a:effectLst/>
            </c:spPr>
          </c:marker>
          <c:xVal>
            <c:numRef>
              <c:f>'mean-excess-over-threshold'!$F$15:$Q$15</c:f>
              <c:numCache>
                <c:formatCode>General</c:formatCode>
                <c:ptCount val="12"/>
                <c:pt idx="0">
                  <c:v>200</c:v>
                </c:pt>
                <c:pt idx="1">
                  <c:v>1272.7272727272727</c:v>
                </c:pt>
                <c:pt idx="2">
                  <c:v>2345.4545454545455</c:v>
                </c:pt>
                <c:pt idx="3">
                  <c:v>3418.181818181818</c:v>
                </c:pt>
                <c:pt idx="4">
                  <c:v>4490.909090909091</c:v>
                </c:pt>
                <c:pt idx="5">
                  <c:v>5563.636363636364</c:v>
                </c:pt>
                <c:pt idx="6">
                  <c:v>6636.3636363636369</c:v>
                </c:pt>
                <c:pt idx="7">
                  <c:v>7709.0909090909099</c:v>
                </c:pt>
                <c:pt idx="8">
                  <c:v>8781.818181818182</c:v>
                </c:pt>
                <c:pt idx="9">
                  <c:v>9854.545454545454</c:v>
                </c:pt>
                <c:pt idx="10">
                  <c:v>10927.272727272726</c:v>
                </c:pt>
                <c:pt idx="11">
                  <c:v>11999.999999999998</c:v>
                </c:pt>
              </c:numCache>
            </c:numRef>
          </c:xVal>
          <c:yVal>
            <c:numRef>
              <c:f>'mean-excess-over-threshold'!$F$19:$Q$19</c:f>
              <c:numCache>
                <c:formatCode>0</c:formatCode>
                <c:ptCount val="12"/>
                <c:pt idx="0">
                  <c:v>9818.4290000000001</c:v>
                </c:pt>
                <c:pt idx="1">
                  <c:v>9618.4290000000001</c:v>
                </c:pt>
                <c:pt idx="2">
                  <c:v>8545.701727272728</c:v>
                </c:pt>
                <c:pt idx="3">
                  <c:v>7472.9744545454541</c:v>
                </c:pt>
                <c:pt idx="4">
                  <c:v>6400.2471818181821</c:v>
                </c:pt>
                <c:pt idx="5">
                  <c:v>5327.5199090909091</c:v>
                </c:pt>
                <c:pt idx="6">
                  <c:v>4254.7926363636361</c:v>
                </c:pt>
                <c:pt idx="7">
                  <c:v>3182.0653636363631</c:v>
                </c:pt>
                <c:pt idx="8">
                  <c:v>2109.3380909090902</c:v>
                </c:pt>
                <c:pt idx="9">
                  <c:v>3558.6518181818174</c:v>
                </c:pt>
                <c:pt idx="10">
                  <c:v>2485.9245454545453</c:v>
                </c:pt>
                <c:pt idx="11">
                  <c:v>1413.1972727272732</c:v>
                </c:pt>
              </c:numCache>
            </c:numRef>
          </c:yVal>
          <c:smooth val="0"/>
          <c:extLst>
            <c:ext xmlns:c16="http://schemas.microsoft.com/office/drawing/2014/chart" uri="{C3380CC4-5D6E-409C-BE32-E72D297353CC}">
              <c16:uniqueId val="{00000002-1DBE-46A6-9F51-BD7B7295DD4A}"/>
            </c:ext>
          </c:extLst>
        </c:ser>
        <c:dLbls>
          <c:showLegendKey val="0"/>
          <c:showVal val="0"/>
          <c:showCatName val="0"/>
          <c:showSerName val="0"/>
          <c:showPercent val="0"/>
          <c:showBubbleSize val="0"/>
        </c:dLbls>
        <c:axId val="129725392"/>
        <c:axId val="64087152"/>
      </c:scatterChart>
      <c:valAx>
        <c:axId val="129725392"/>
        <c:scaling>
          <c:orientation val="minMax"/>
        </c:scaling>
        <c:delete val="0"/>
        <c:axPos val="b"/>
        <c:majorGridlines>
          <c:spPr>
            <a:ln w="9525" cap="flat" cmpd="sng" algn="ctr">
              <a:solidFill>
                <a:schemeClr val="tx1">
                  <a:lumMod val="15000"/>
                  <a:lumOff val="85000"/>
                </a:schemeClr>
              </a:solidFill>
              <a:round/>
            </a:ln>
            <a:effectLst/>
          </c:spPr>
        </c:majorGridlines>
        <c:title>
          <c:tx>
            <c:strRef>
              <c:f>'mean-excess-over-threshold'!$AJ$3</c:f>
              <c:strCache>
                <c:ptCount val="1"/>
                <c:pt idx="0">
                  <c:v>thresholds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87152"/>
        <c:crosses val="autoZero"/>
        <c:crossBetween val="midCat"/>
      </c:valAx>
      <c:valAx>
        <c:axId val="64087152"/>
        <c:scaling>
          <c:orientation val="minMax"/>
        </c:scaling>
        <c:delete val="0"/>
        <c:axPos val="l"/>
        <c:majorGridlines>
          <c:spPr>
            <a:ln w="9525" cap="flat" cmpd="sng" algn="ctr">
              <a:solidFill>
                <a:schemeClr val="tx1">
                  <a:lumMod val="15000"/>
                  <a:lumOff val="85000"/>
                </a:schemeClr>
              </a:solidFill>
              <a:round/>
            </a:ln>
            <a:effectLst/>
          </c:spPr>
        </c:majorGridlines>
        <c:title>
          <c:tx>
            <c:strRef>
              <c:f>'mean-excess-over-threshold'!$AJ$4</c:f>
              <c:strCache>
                <c:ptCount val="1"/>
                <c:pt idx="0">
                  <c:v>mean excess over threshold</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539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'eda-data'!$F$18</c:f>
          <c:strCache>
            <c:ptCount val="1"/>
            <c:pt idx="0">
              <c:v>Time Series of Workers Compensation Claims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'eda-data'!$F$20</c:f>
              <c:strCache>
                <c:ptCount val="1"/>
                <c:pt idx="0">
                  <c:v>claims</c:v>
                </c:pt>
              </c:strCache>
            </c:strRef>
          </c:tx>
          <c:spPr>
            <a:ln w="25400" cap="rnd">
              <a:noFill/>
              <a:round/>
            </a:ln>
            <a:effectLst/>
          </c:spPr>
          <c:marker>
            <c:symbol val="circle"/>
            <c:size val="5"/>
            <c:spPr>
              <a:noFill/>
              <a:ln w="15875">
                <a:solidFill>
                  <a:schemeClr val="accent1"/>
                </a:solidFill>
              </a:ln>
              <a:effectLst/>
            </c:spPr>
          </c:marker>
          <c:xVal>
            <c:numRef>
              <c:f>data!$B$3:$B$14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data!$C$3:$C$14</c:f>
              <c:numCache>
                <c:formatCode>General</c:formatCode>
                <c:ptCount val="12"/>
                <c:pt idx="0">
                  <c:v>201.375</c:v>
                </c:pt>
                <c:pt idx="1">
                  <c:v>221.34</c:v>
                </c:pt>
                <c:pt idx="2">
                  <c:v>9818.4290000000001</c:v>
                </c:pt>
                <c:pt idx="3">
                  <c:v>501.01299999999998</c:v>
                </c:pt>
                <c:pt idx="4">
                  <c:v>202.947</c:v>
                </c:pt>
                <c:pt idx="5">
                  <c:v>208.46600000000001</c:v>
                </c:pt>
                <c:pt idx="6">
                  <c:v>28883.78</c:v>
                </c:pt>
                <c:pt idx="7">
                  <c:v>12340.47</c:v>
                </c:pt>
                <c:pt idx="8">
                  <c:v>207.73500000000001</c:v>
                </c:pt>
                <c:pt idx="9">
                  <c:v>246.46100000000001</c:v>
                </c:pt>
                <c:pt idx="10">
                  <c:v>453.29599999999999</c:v>
                </c:pt>
                <c:pt idx="11">
                  <c:v>202.751</c:v>
                </c:pt>
              </c:numCache>
            </c:numRef>
          </c:yVal>
          <c:smooth val="0"/>
          <c:extLst>
            <c:ext xmlns:c16="http://schemas.microsoft.com/office/drawing/2014/chart" uri="{C3380CC4-5D6E-409C-BE32-E72D297353CC}">
              <c16:uniqueId val="{00000000-BCAD-4ACF-A36C-8FAE691B61B7}"/>
            </c:ext>
          </c:extLst>
        </c:ser>
        <c:dLbls>
          <c:showLegendKey val="0"/>
          <c:showVal val="0"/>
          <c:showCatName val="0"/>
          <c:showSerName val="0"/>
          <c:showPercent val="0"/>
          <c:showBubbleSize val="0"/>
        </c:dLbls>
        <c:axId val="1989333136"/>
        <c:axId val="1947299504"/>
      </c:scatterChart>
      <c:valAx>
        <c:axId val="1989333136"/>
        <c:scaling>
          <c:orientation val="minMax"/>
          <c:max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99504"/>
        <c:crosses val="autoZero"/>
        <c:crossBetween val="midCat"/>
      </c:valAx>
      <c:valAx>
        <c:axId val="194729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331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ustomXml" Target="../ink/ink1.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ustomXml" Target="../ink/ink2.xml"/><Relationship Id="rId27"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customXml" Target="../ink/ink3.xml"/><Relationship Id="rId1" Type="http://schemas.openxmlformats.org/officeDocument/2006/relationships/chart" Target="../charts/chart2.xml"/><Relationship Id="rId27"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17</xdr:col>
      <xdr:colOff>596900</xdr:colOff>
      <xdr:row>6</xdr:row>
      <xdr:rowOff>173990</xdr:rowOff>
    </xdr:from>
    <xdr:to>
      <xdr:col>22</xdr:col>
      <xdr:colOff>429260</xdr:colOff>
      <xdr:row>25</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289560</xdr:colOff>
          <xdr:row>25</xdr:row>
          <xdr:rowOff>891540</xdr:rowOff>
        </xdr:from>
        <xdr:to>
          <xdr:col>4</xdr:col>
          <xdr:colOff>137160</xdr:colOff>
          <xdr:row>27</xdr:row>
          <xdr:rowOff>1005840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400" b="1" i="0" u="none" strike="noStrike" baseline="0">
                  <a:solidFill>
                    <a:srgbClr val="000000"/>
                  </a:solidFill>
                  <a:latin typeface="Calibri"/>
                  <a:cs typeface="Calibri"/>
                </a:rPr>
                <a:t>Simulate Claims</a:t>
              </a:r>
            </a:p>
          </xdr:txBody>
        </xdr:sp>
        <xdr:clientData fPrintsWithSheet="0"/>
      </xdr:twoCellAnchor>
    </mc:Choice>
    <mc:Fallback/>
  </mc:AlternateContent>
  <xdr:twoCellAnchor editAs="oneCell">
    <xdr:from>
      <xdr:col>25</xdr:col>
      <xdr:colOff>101046</xdr:colOff>
      <xdr:row>9</xdr:row>
      <xdr:rowOff>15338</xdr:rowOff>
    </xdr:from>
    <xdr:to>
      <xdr:col>29</xdr:col>
      <xdr:colOff>223809</xdr:colOff>
      <xdr:row>25</xdr:row>
      <xdr:rowOff>86221</xdr:rowOff>
    </xdr:to>
    <mc:AlternateContent xmlns:mc="http://schemas.openxmlformats.org/markup-compatibility/2006">
      <mc:Choice xmlns:xdr14="http://schemas.microsoft.com/office/excel/2010/spreadsheetDrawing" Requires="xdr14">
        <xdr:contentPart xmlns:r="http://schemas.openxmlformats.org/officeDocument/2006/relationships" r:id="rId2">
          <xdr14:nvContentPartPr>
            <xdr14:cNvPr id="13" name="Ink 12">
              <a:extLst>
                <a:ext uri="{FF2B5EF4-FFF2-40B4-BE49-F238E27FC236}">
                  <a16:creationId xmlns:a16="http://schemas.microsoft.com/office/drawing/2014/main" id="{0C3345C5-ED5E-4DFC-BB9A-F3BA6596B1ED}"/>
                </a:ext>
              </a:extLst>
            </xdr14:cNvPr>
            <xdr14:cNvContentPartPr/>
          </xdr14:nvContentPartPr>
          <xdr14:nvPr macro=""/>
          <xdr14:xfrm>
            <a:off x="20120864" y="2041565"/>
            <a:ext cx="2570400" cy="3026520"/>
          </xdr14:xfrm>
        </xdr:contentPart>
      </mc:Choice>
      <mc:Fallback>
        <xdr:pic>
          <xdr:nvPicPr>
            <xdr:cNvPr id="13" name="Ink 12">
              <a:extLst>
                <a:ext uri="{FF2B5EF4-FFF2-40B4-BE49-F238E27FC236}">
                  <a16:creationId xmlns:a16="http://schemas.microsoft.com/office/drawing/2014/main" id="{0C3345C5-ED5E-4DFC-BB9A-F3BA6596B1ED}"/>
                </a:ext>
              </a:extLst>
            </xdr:cNvPr>
            <xdr:cNvPicPr/>
          </xdr:nvPicPr>
          <xdr:blipFill>
            <a:blip xmlns:r="http://schemas.openxmlformats.org/officeDocument/2006/relationships" r:embed="rId3"/>
            <a:stretch>
              <a:fillRect/>
            </a:stretch>
          </xdr:blipFill>
          <xdr:spPr>
            <a:xfrm>
              <a:off x="20084641" y="2004602"/>
              <a:ext cx="2642484" cy="3100076"/>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1</xdr:col>
      <xdr:colOff>335280</xdr:colOff>
      <xdr:row>4</xdr:row>
      <xdr:rowOff>83820</xdr:rowOff>
    </xdr:from>
    <xdr:ext cx="6659880" cy="3709092"/>
    <xdr:sp macro="" textlink="">
      <xdr:nvSpPr>
        <xdr:cNvPr id="2" name="TextBox 1">
          <a:extLst>
            <a:ext uri="{FF2B5EF4-FFF2-40B4-BE49-F238E27FC236}">
              <a16:creationId xmlns:a16="http://schemas.microsoft.com/office/drawing/2014/main" id="{94F527C3-7F7D-440D-A406-90F2DAFAA8EE}"/>
            </a:ext>
          </a:extLst>
        </xdr:cNvPr>
        <xdr:cNvSpPr txBox="1"/>
      </xdr:nvSpPr>
      <xdr:spPr>
        <a:xfrm>
          <a:off x="944880" y="815340"/>
          <a:ext cx="6659880" cy="3709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a:p>
          <a:r>
            <a:rPr lang="en-US" sz="1100" b="1" i="0">
              <a:solidFill>
                <a:schemeClr val="tx1"/>
              </a:solidFill>
              <a:effectLst/>
              <a:latin typeface="+mn-lt"/>
              <a:ea typeface="+mn-ea"/>
              <a:cs typeface="+mn-cs"/>
            </a:rPr>
            <a:t>Forecasting Year 4 Workers Compensation Claims</a:t>
          </a:r>
        </a:p>
        <a:p>
          <a:endParaRPr lang="en-US" sz="1100" b="0" i="0">
            <a:solidFill>
              <a:schemeClr val="tx1"/>
            </a:solidFill>
            <a:effectLst/>
            <a:latin typeface="+mn-lt"/>
            <a:ea typeface="+mn-ea"/>
            <a:cs typeface="+mn-cs"/>
          </a:endParaRPr>
        </a:p>
        <a:p>
          <a:r>
            <a:rPr lang="en-US" sz="1100" b="0" i="0">
              <a:solidFill>
                <a:schemeClr val="tx1"/>
              </a:solidFill>
              <a:effectLst/>
              <a:latin typeface="+mn-lt"/>
              <a:ea typeface="+mn-ea"/>
              <a:cs typeface="+mn-cs"/>
            </a:rPr>
            <a:t>This week we will tread up to but not including the simulation of optimized funding of potential claims experience. The goal of this exercise is to comprehend and practice and reinforce the use of a grid approximation of joint probabilities of hypotheses about claims and observations of actual claims.  We build on last week's simulation of waiting times for 20 eateries, each with an intercept and slope that we sample from a distribution of intercepts and slopes. This allows us to forecast waiting times, and here claims, in the presence of high levels of unpredictable outcomes. Instead of 20 eateries, we have 6 forecasting periods, all jointly varying, and thus dependent upon one another.</a:t>
          </a:r>
        </a:p>
        <a:p>
          <a:endParaRPr lang="en-US" sz="1100" b="0" i="0">
            <a:solidFill>
              <a:schemeClr val="tx1"/>
            </a:solidFill>
            <a:effectLst/>
            <a:latin typeface="+mn-lt"/>
            <a:ea typeface="+mn-ea"/>
            <a:cs typeface="+mn-cs"/>
          </a:endParaRPr>
        </a:p>
        <a:p>
          <a:r>
            <a:rPr lang="en-US" sz="1100" b="0" i="0">
              <a:solidFill>
                <a:schemeClr val="tx1"/>
              </a:solidFill>
              <a:effectLst/>
              <a:latin typeface="+mn-lt"/>
              <a:ea typeface="+mn-ea"/>
              <a:cs typeface="+mn-cs"/>
            </a:rPr>
            <a:t>1. Build three forecasts at low (200), medium ( 400), high (eg, 1000) to maximum claims coverage. Explain the need to vary the analysis by thresholds.</a:t>
          </a:r>
        </a:p>
        <a:p>
          <a:endParaRPr lang="en-US" sz="1100" b="0" i="0">
            <a:solidFill>
              <a:schemeClr val="tx1"/>
            </a:solidFill>
            <a:effectLst/>
            <a:latin typeface="+mn-lt"/>
            <a:ea typeface="+mn-ea"/>
            <a:cs typeface="+mn-cs"/>
          </a:endParaRPr>
        </a:p>
        <a:p>
          <a:r>
            <a:rPr lang="en-US" sz="1100" b="0" i="0">
              <a:solidFill>
                <a:schemeClr val="tx1"/>
              </a:solidFill>
              <a:effectLst/>
              <a:latin typeface="+mn-lt"/>
              <a:ea typeface="+mn-ea"/>
              <a:cs typeface="+mn-cs"/>
            </a:rPr>
            <a:t>2. Describe the forecast workflow.</a:t>
          </a:r>
        </a:p>
        <a:p>
          <a:endParaRPr lang="en-US" sz="1100" b="0" i="0">
            <a:solidFill>
              <a:schemeClr val="tx1"/>
            </a:solidFill>
            <a:effectLst/>
            <a:latin typeface="+mn-lt"/>
            <a:ea typeface="+mn-ea"/>
            <a:cs typeface="+mn-cs"/>
          </a:endParaRPr>
        </a:p>
        <a:p>
          <a:r>
            <a:rPr lang="en-US" sz="1100" b="0" i="0">
              <a:solidFill>
                <a:schemeClr val="tx1"/>
              </a:solidFill>
              <a:effectLst/>
              <a:latin typeface="+mn-lt"/>
              <a:ea typeface="+mn-ea"/>
              <a:cs typeface="+mn-cs"/>
            </a:rPr>
            <a:t>3. Run simulations for each. For the week 4 forecast collect EDA and distribution screenshots.</a:t>
          </a:r>
        </a:p>
        <a:p>
          <a:r>
            <a:rPr lang="en-US" sz="1100" b="0" i="0">
              <a:solidFill>
                <a:schemeClr val="tx1"/>
              </a:solidFill>
              <a:effectLst/>
              <a:latin typeface="+mn-lt"/>
              <a:ea typeface="+mn-ea"/>
              <a:cs typeface="+mn-cs"/>
            </a:rPr>
            <a:t>C</a:t>
          </a:r>
        </a:p>
        <a:p>
          <a:r>
            <a:rPr lang="en-US" sz="1100" b="0" i="0">
              <a:solidFill>
                <a:schemeClr val="tx1"/>
              </a:solidFill>
              <a:effectLst/>
              <a:latin typeface="+mn-lt"/>
              <a:ea typeface="+mn-ea"/>
              <a:cs typeface="+mn-cs"/>
            </a:rPr>
            <a:t>ompare and contrast the forecasts. Device at least 3 (no more than 5) criteria of your own making using the EDA statistics and the forecast distributions, prioritize from best to worst the three forecasts. </a:t>
          </a:r>
        </a:p>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4</xdr:col>
      <xdr:colOff>266280</xdr:colOff>
      <xdr:row>1</xdr:row>
      <xdr:rowOff>48566</xdr:rowOff>
    </xdr:from>
    <xdr:to>
      <xdr:col>4</xdr:col>
      <xdr:colOff>266640</xdr:colOff>
      <xdr:row>1</xdr:row>
      <xdr:rowOff>48926</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875880" y="418680"/>
            <a:ext cx="360" cy="360"/>
          </xdr14:xfrm>
        </xdr:contentPart>
      </mc:Choice>
      <mc:Fallback xmlns="">
        <xdr:pic>
          <xdr:nvPicPr>
            <xdr:cNvPr id="53" name="Ink 52">
              <a:extLst>
                <a:ext uri="{FF2B5EF4-FFF2-40B4-BE49-F238E27FC236}">
                  <a16:creationId xmlns:a16="http://schemas.microsoft.com/office/drawing/2014/main" id="{C34459D1-CD31-4DE8-AF4E-621E37C7A83F}"/>
                </a:ext>
              </a:extLst>
            </xdr:cNvPr>
            <xdr:cNvPicPr/>
          </xdr:nvPicPr>
          <xdr:blipFill>
            <a:blip xmlns:r="http://schemas.openxmlformats.org/officeDocument/2006/relationships" r:embed="rId27"/>
            <a:stretch>
              <a:fillRect/>
            </a:stretch>
          </xdr:blipFill>
          <xdr:spPr>
            <a:xfrm>
              <a:off x="858240" y="401040"/>
              <a:ext cx="36000" cy="36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611320</xdr:colOff>
      <xdr:row>0</xdr:row>
      <xdr:rowOff>136300</xdr:rowOff>
    </xdr:from>
    <xdr:to>
      <xdr:col>33</xdr:col>
      <xdr:colOff>306520</xdr:colOff>
      <xdr:row>15</xdr:row>
      <xdr:rowOff>136300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266280</xdr:colOff>
      <xdr:row>1</xdr:row>
      <xdr:rowOff>48566</xdr:rowOff>
    </xdr:from>
    <xdr:to>
      <xdr:col>1</xdr:col>
      <xdr:colOff>266640</xdr:colOff>
      <xdr:row>1</xdr:row>
      <xdr:rowOff>48926</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4" name="Ink 3">
              <a:extLst>
                <a:ext uri="{FF2B5EF4-FFF2-40B4-BE49-F238E27FC236}">
                  <a16:creationId xmlns:a16="http://schemas.microsoft.com/office/drawing/2014/main" id="{00000000-0008-0000-0300-000004000000}"/>
                </a:ext>
              </a:extLst>
            </xdr14:cNvPr>
            <xdr14:cNvContentPartPr/>
          </xdr14:nvContentPartPr>
          <xdr14:nvPr macro=""/>
          <xdr14:xfrm>
            <a:off x="875880" y="418680"/>
            <a:ext cx="360" cy="360"/>
          </xdr14:xfrm>
        </xdr:contentPart>
      </mc:Choice>
      <mc:Fallback xmlns="">
        <xdr:pic>
          <xdr:nvPicPr>
            <xdr:cNvPr id="53" name="Ink 52">
              <a:extLst>
                <a:ext uri="{FF2B5EF4-FFF2-40B4-BE49-F238E27FC236}">
                  <a16:creationId xmlns:a16="http://schemas.microsoft.com/office/drawing/2014/main" id="{C34459D1-CD31-4DE8-AF4E-621E37C7A83F}"/>
                </a:ext>
              </a:extLst>
            </xdr:cNvPr>
            <xdr:cNvPicPr/>
          </xdr:nvPicPr>
          <xdr:blipFill>
            <a:blip xmlns:r="http://schemas.openxmlformats.org/officeDocument/2006/relationships" r:embed="rId27"/>
            <a:stretch>
              <a:fillRect/>
            </a:stretch>
          </xdr:blipFill>
          <xdr:spPr>
            <a:xfrm>
              <a:off x="858240" y="401040"/>
              <a:ext cx="36000" cy="36000"/>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2</xdr:row>
      <xdr:rowOff>0</xdr:rowOff>
    </xdr:from>
    <xdr:to>
      <xdr:col>11</xdr:col>
      <xdr:colOff>0</xdr:colOff>
      <xdr:row>16</xdr:row>
      <xdr:rowOff>68580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5715</xdr:colOff>
      <xdr:row>20</xdr:row>
      <xdr:rowOff>91440</xdr:rowOff>
    </xdr:from>
    <xdr:to>
      <xdr:col>3</xdr:col>
      <xdr:colOff>68580</xdr:colOff>
      <xdr:row>25</xdr:row>
      <xdr:rowOff>28575</xdr:rowOff>
    </xdr:to>
    <xdr:sp macro="" textlink="">
      <xdr:nvSpPr>
        <xdr:cNvPr id="2" name="Note">
          <a:extLst>
            <a:ext uri="{FF2B5EF4-FFF2-40B4-BE49-F238E27FC236}">
              <a16:creationId xmlns:a16="http://schemas.microsoft.com/office/drawing/2014/main" id="{00000000-0008-0000-0C00-000002000000}"/>
            </a:ext>
          </a:extLst>
        </xdr:cNvPr>
        <xdr:cNvSpPr txBox="1">
          <a:spLocks noChangeArrowheads="1"/>
        </xdr:cNvSpPr>
      </xdr:nvSpPr>
      <xdr:spPr bwMode="auto">
        <a:xfrm>
          <a:off x="630555" y="3467100"/>
          <a:ext cx="1746885" cy="775335"/>
        </a:xfrm>
        <a:prstGeom prst="rect">
          <a:avLst/>
        </a:prstGeom>
        <a:solidFill>
          <a:schemeClr val="accent3">
            <a:lumMod val="20000"/>
            <a:lumOff val="80000"/>
          </a:schemeClr>
        </a:solidFill>
        <a:ln w="9525">
          <a:solidFill>
            <a:srgbClr val="000000"/>
          </a:solidFill>
          <a:miter lim="800000"/>
          <a:headEnd/>
          <a:tailEnd/>
        </a:ln>
        <a:effectLst>
          <a:outerShdw blurRad="63500"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Fixedsys"/>
            </a:rPr>
            <a:t>Minimize:       E19</a:t>
          </a:r>
        </a:p>
        <a:p>
          <a:pPr algn="l" rtl="0">
            <a:defRPr sz="1000"/>
          </a:pPr>
          <a:r>
            <a:rPr lang="en-US" sz="1000" b="0" i="0" u="none" strike="noStrike" baseline="0">
              <a:solidFill>
                <a:srgbClr val="000000"/>
              </a:solidFill>
              <a:latin typeface="Fixedsys"/>
            </a:rPr>
            <a:t>By changing:  E7:E18</a:t>
          </a:r>
        </a:p>
        <a:p>
          <a:pPr algn="l" rtl="0">
            <a:defRPr sz="1000"/>
          </a:pPr>
          <a:r>
            <a:rPr lang="en-US" sz="1000" b="0" i="0" u="none" strike="noStrike" baseline="0">
              <a:solidFill>
                <a:srgbClr val="000000"/>
              </a:solidFill>
              <a:latin typeface="Fixedsys"/>
            </a:rPr>
            <a:t>Subject to:     G19:L19=G20:L20</a:t>
          </a:r>
        </a:p>
        <a:p>
          <a:pPr algn="l" rtl="0">
            <a:defRPr sz="1000"/>
          </a:pPr>
          <a:r>
            <a:rPr lang="en-US" sz="1000" b="0" i="0" u="none" strike="noStrike" baseline="0">
              <a:solidFill>
                <a:srgbClr val="000000"/>
              </a:solidFill>
              <a:latin typeface="Fixedsys"/>
            </a:rPr>
            <a:t>                        E7:E18&gt;=0</a:t>
          </a:r>
        </a:p>
      </xdr:txBody>
    </xdr:sp>
    <xdr:clientData/>
  </xdr:twoCellAnchor>
  <mc:AlternateContent xmlns:mc="http://schemas.openxmlformats.org/markup-compatibility/2006">
    <mc:Choice xmlns:a14="http://schemas.microsoft.com/office/drawing/2010/main" Requires="a14">
      <xdr:twoCellAnchor>
        <xdr:from>
          <xdr:col>8</xdr:col>
          <xdr:colOff>15240</xdr:colOff>
          <xdr:row>21</xdr:row>
          <xdr:rowOff>129540</xdr:rowOff>
        </xdr:from>
        <xdr:to>
          <xdr:col>11</xdr:col>
          <xdr:colOff>91440</xdr:colOff>
          <xdr:row>24</xdr:row>
          <xdr:rowOff>83820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Allocator 1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335280</xdr:colOff>
          <xdr:row>21</xdr:row>
          <xdr:rowOff>152400</xdr:rowOff>
        </xdr:from>
        <xdr:to>
          <xdr:col>14</xdr:col>
          <xdr:colOff>213360</xdr:colOff>
          <xdr:row>24</xdr:row>
          <xdr:rowOff>68580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C00-000015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Allocator 100 times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gfoo/OneDrive/Documents/0-decision-optimization/mbac617/00021S/week5/3-workbook/week5-sim-1-waiting-time-cholesky-dem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MDA/Dropbox/SMDA/SMDA%207ed/SMDA%207ed%20Data%20Files/Chapter%2003/Taco-Viv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tion-a-b"/>
      <sheetName val="simulation-live"/>
      <sheetName val="eda"/>
      <sheetName val="&gt;&gt;&gt;&gt;&gt;&gt;"/>
      <sheetName val="simulation-pm"/>
      <sheetName val="simulation-am"/>
      <sheetName val="control"/>
      <sheetName val="cholesky"/>
      <sheetName val="gaussian"/>
      <sheetName val="poisson"/>
    </sheetNames>
    <sheetDataSet>
      <sheetData sheetId="0">
        <row r="10">
          <cell r="C10">
            <v>10</v>
          </cell>
        </row>
        <row r="11">
          <cell r="C11">
            <v>20</v>
          </cell>
        </row>
      </sheetData>
      <sheetData sheetId="1">
        <row r="2">
          <cell r="F2" t="str">
            <v>mu</v>
          </cell>
        </row>
      </sheetData>
      <sheetData sheetId="2">
        <row r="2">
          <cell r="L2" t="str">
            <v>relative frequency</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co-Viva"/>
    </sheetNames>
    <definedNames>
      <definedName name="Toggle"/>
    </definedNames>
    <sheetDataSet>
      <sheetData sheetId="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4-21T13:28:27.010"/>
    </inkml:context>
    <inkml:brush xml:id="br0">
      <inkml:brushProperty name="width" value="0.2" units="cm"/>
      <inkml:brushProperty name="height" value="0.2" units="cm"/>
    </inkml:brush>
  </inkml:definitions>
  <inkml:trace contextRef="#ctx0" brushRef="#br0">0 3140 11386,'22'16'1374,"-12"-13"-1302,-1-1 0,1-1 1,0 1-1,0-2 0,0 1 0,1-1 0,10-2 0,73-15 805,-64 11-682,42-5 0,150 2-118,-88 5-74,231 20 291,-167-2-129,-29-14-166,5 0 61,-144 2 28,1 1 1,-1 2 0,51 14 0,-30-5 15,0-3 0,67 8 0,109-2-18,-52-5-70,-73-4 20,145-9-1,-215 1-26,0 0-1,0 2 1,0 2 0,36 8-1,121 40 81,-136-36-89,-3-4-4,1-1-1,57 3 1,70 14-10,-130-16 8,0-2 0,0-2-1,1-2 1,0-3-1,89-4 1,-43-6 19,1 4 0,166 16 1,-207-7-29,1-3 0,-1-3-1,1-2 1,-1-2 0,64-13 0,-29-1 10,33-6 36,205-16-1,236-10-70,-159 3 50,-176 22-4,-168 20 9,0 3 0,0 2 0,-1 2 1,1 4-1,78 16 0,-113-18-293,1-1 1,-1-1 0,41-1-1</inkml:trace>
  <inkml:trace contextRef="#ctx0" brushRef="#br0" timeOffset="2279.3">236 2703 7186,'3'0'302,"1"-1"0,-1 0 0,1 1 1,-1-2-1,0 1 0,0 0 1,1 0-1,-1-1 0,0 0 0,0 1 1,0-1-1,-1 0 0,1-1 0,0 1 1,-1 0-1,4-4 0,36-46 5,-41 50-186,14-21-23,-2 0 0,-1-1 0,16-44 1,-20 46-76,55-154 375,-30 80 385,47-96 1,94-245-559,-137 330-281,-12 38 43,3 1 0,4 1 0,2 2-1,3 1 1,76-98 0,35-43 61,-84 112-66,101-113-1,-110 148 27,3 3 0,2 3 0,104-71 0,-128 99-12,2 2 0,1 2 0,0 1 0,1 2 0,1 1 0,1 3 0,0 1 0,54-8 0,-65 18 7,0 2 0,0 1 0,0 1-1,0 2 1,-1 1 0,31 9 0,34 4 6,85 18 79,-153-28-58,1 2 1,-1 0-1,0 2 1,33 19-1,-6 6 10,-1 2-1,64 63 0,-63-53 69,91 63 0,-80-69 38,97 85 1,-125-93-84,-1 2 1,-2 1-1,45 66 1,117 173 10,27-16 34,-106-136 173,27 27-46,-107-116-211,1-3 1,46 32 0,79 34-25,-88-56-1,69 54 0,-48-21 64,-18-14 101,126 79 0,-152-112-142,1-2 0,1-2 1,1-2-1,1-3 0,1-3 0,0-2 0,97 14 0,182 34 154,-299-57-93,0-1-1,1-2 1,-1-1-1,1-2 1,65-9-1,-37 6-319</inkml:trace>
  <inkml:trace contextRef="#ctx0" brushRef="#br0" timeOffset="3651.92">3054 4045 7090,'-6'0'539,"0"0"0,-1 1 0,1 0 0,0 0 0,0 1 1,0-1-1,-9 5 0,13-5-487,0 0 0,0 0 0,0 0 0,0 0 0,1 1 0,-1-1 0,0 1 0,1-1 0,-1 1 0,1 0 0,-1-1 0,1 1 0,0 0 0,0 0 0,0 0 0,0 0 0,0 0 0,0 0 0,0 0 0,1 1 0,-1-1 0,1 0 0,-1 4 0,-16 154 69,8-98 22,3 1 0,3 68-1,11-56 739,3 1-1,4-1 1,27 79-1,-37-137-771,-1 0 1,-1 1-1,1 21 0,-3-34-193,-1-1 0,-1 1-1,1-1 1,-1 1 0,1 0-1,-1-1 1,-1 0 0,-1 6 0,2-8-50,0 0 0,1-1 1,-1 1-1,0-1 0,-1 1 1,1-1-1,0 0 0,0 0 1,0 1-1,-1-1 0,1 0 1,-1 0-1,1 0 0,-1 0 1,1 0-1,-1-1 0,0 1 1,1 0-1,-1-1 1,0 1-1,-2 0 0,-12-3-2848,-1-6-118</inkml:trace>
  <inkml:trace contextRef="#ctx0" brushRef="#br0" timeOffset="3996">2387 4738 8962,'146'-67'6258,"-114"49"-6092,1 2 1,1 1 0,1 2-1,0 1 1,49-9-1,-32 15-89,1 3-1,0 3 0,94 9 1,-77-3-228,-66-5 45,15 0-171,0 0-1,21-3 0,-37 2-47,1 0-1,0 0 1,0-1 0,0 0-1,0 0 1,0 0-1,0 0 1,-1-1 0,1 1-1,-1-1 1,1 0-1,-1 0 1,1 0 0,-1 0-1,0-1 1,5-5-1,3-12-2656</inkml:trace>
  <inkml:trace contextRef="#ctx0" brushRef="#br0" timeOffset="5130.45">863 4989 7346,'-2'1'247,"1"0"0,0 0 1,-1 0-1,1 1 0,0-1 1,0 0-1,0 0 0,0 1 1,0-1-1,0 1 1,0-1-1,0 1 0,0-1 1,1 1-1,-1-1 0,1 1 1,-1 0-1,1-1 0,0 4 1,-4 38-464,4-31 524,3 333-141,1-249-142,14 188 163,0-14 320,0 20 257,2 215 56,-24-353-527,5 314-21,1-355 110,-20 191 1,11-220-395,6-72 67,0 0-1,1 1 1,0-1-1,1 1 1,0-1 0,1 0-1,5 18 1,-4-22-23,-1 0-1,1 0 1,0-1 0,1 1-1,-1-1 1,1 0 0,0 0 0,0 0-1,0-1 1,1 1 0,0-1 0,0 0-1,11 6 1,-2-2-64,-9-5-123,1 0-1,-1 0 0,0 0 1,0 1-1,6 5 0</inkml:trace>
  <inkml:trace contextRef="#ctx0" brushRef="#br0" timeOffset="6328.26">237 7860 8034,'6'-4'4968,"38"-5"-3780,83-18-1097,-2-5 1,128-51-1,-247 80-77,32-8 5,1 0-1,0 3 1,0 1 0,66-3 0,160 13 64,-260-2-82,127 5 3,195-15-1,-252 4-6,-1 4 0,1 3 0,-1 3 0,103 20 0,-103-16 79,128-2 0,-18-2-42,-93-1 45,2-5-1,112-14 1,-131 8-75,0 3 0,1 4 1,-1 3-1,103 17 0,-53-3 138,1-5 0,157-4 0,249-39 314,-332 4-403,-6 2 4,-153 22-50,0 2 0,-1 2-1,43 5 1,67 17 64,138 14 170,-224-33-91,19 2 19,109-5 0,-164-3-146,0-1-1,0-1 1,0-2 0,0 0 0,-1-2 0,0-1 0,0-1 0,24-13 0,9-13 7,35-18-55,-85 49 15,1 1 0,1 0 1,-1 0-1,1 1 0,-1 1 1,1-1-1,14 0 1,-21 3-33,-1 0 1,1 0 0,0 0-1,0 1 1,-1 0 0,1-1 0,0 1-1,-1 1 1,1-1 0,-1 0-1,1 1 1,-1 0 0,0 0-1,0 0 1,0 0 0,0 0-1,3 3 1,-5-4-120,1 1 0,-1-1 0,0 1-1,0-1 1,-1 1 0,1-1 0,0 1 0,0 0-1,-1 0 1,1-1 0,-1 1 0,0 0-1,1 0 1,-1-1 0,0 1 0,0 0 0,0 0-1,0 0 1,0-1 0,-1 1 0,1 0 0,0 0-1,-1-1 1,0 1 0,1 0 0,-1-1 0,0 1-1,0 0 1,0-1 0,0 1 0,0-1 0,0 0-1,0 1 1,0-1 0,-1 0 0,-1 2 0,-16 11-2773</inkml:trace>
  <inkml:trace contextRef="#ctx0" brushRef="#br0" timeOffset="8827.34">1371 4834 7306,'0'3'423,"-1"-1"1,1 0 0,-1 1 0,1-1 0,0 1 0,0-1 0,0 1 0,0-1 0,1 4 0,0-3-312,0-1 1,0 0-1,0 1 0,1-1 1,-1 0-1,1 0 1,-1 0-1,1 0 0,0 0 1,0-1-1,3 4 1,10 9-94,-5-3 3,-2-1 0,1 1-1,-2 1 1,1-1-1,-2 1 1,0 0-1,0 1 1,-1 0-1,4 14 1,1 13-21,7 68 0,-13-71 154,1-1-1,17 54 1,-13-68 172,1-1-1,2-1 1,0 0-1,0 0 1,24 25-1,27 44 345,-15 13-408,-40-82-249,1 0-1,0 0 1,1-1 0,2 0-1,0-1 1,0 0-1,17 16 1,-7-9 24,-2 0 0,0 0 0,-2 2 0,-1 0 0,14 31 1,35 55-4,-48-90 94,0-1 0,2-1 0,43 37 0,10 9-42,-37-32 14,2-1 0,1-2 0,1-1 0,89 49 0,-44-40 32,-50-25-123,48 28 1,-75-38-24,117 68-18,-105-64 67,0 0-1,0-2 1,1 0 0,34 7-1,7-4 47,-19-3-12,0 1-1,72 24 1,-67-14 117,86 20-1,-102-29-201,-1 1-1,0 1 0,56 31 0,-10-6 91,-57-29-97,1 0-1,1-2 0,-1-1 0,1 0 0,36 1 1,30 5 80,25 11-24,126 19 44,-209-39-78,1-1-1,0-1 1,40-8 0,-37 4 4,1 2 0,35 1-1,245-2 1,-239 5 48,0 2-1,147 26 0,-172-20 25,-3-4-53,1-3 0,56-2 0,41 1 49,-103 0-60,0-2-1,1-2 1,58-11 0,-88 13-11,-1 1 0,0 0 1,1 0-1,-1 1 0,0 1 0,21 5 1,-18-3 41,1-1 1,-1-1 0,29 1 0,14-5 6,70 7 0,-113-3-268,-45 4-4745,23-5 4671,-51 4-2115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2-27T21:28:38.702"/>
    </inkml:context>
    <inkml:brush xml:id="br0">
      <inkml:brushProperty name="width" value="0.1" units="cm"/>
      <inkml:brushProperty name="height" value="0.1" units="cm"/>
      <inkml:brushProperty name="color" value="#FF0066"/>
      <inkml:brushProperty name="ignorePressure" value="1"/>
    </inkml:brush>
  </inkml:definitions>
  <inkml:trace contextRef="#ctx0" brushRef="#br0">1 1,'0'0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4-24T16:55:15.333"/>
    </inkml:context>
    <inkml:brush xml:id="br0">
      <inkml:brushProperty name="width" value="0.1" units="cm"/>
      <inkml:brushProperty name="height" value="0.1" units="cm"/>
      <inkml:brushProperty name="color" value="#FF0066"/>
      <inkml:brushProperty name="ignorePressure" value="1"/>
    </inkml:brush>
  </inkml:definitions>
  <inkml:trace contextRef="#ctx0" brushRef="#br0">1 1,'0'0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2AE5F-46CD-4D6B-8E40-CBAC9E735AAA}">
  <sheetPr codeName="Sheet12"/>
  <dimension ref="B2:T28"/>
  <sheetViews>
    <sheetView topLeftCell="A10" zoomScale="89" zoomScaleNormal="115" workbookViewId="0">
      <selection activeCell="A28" sqref="A28"/>
    </sheetView>
  </sheetViews>
  <sheetFormatPr defaultRowHeight="14.4" x14ac:dyDescent="0.3"/>
  <cols>
    <col min="2" max="2" width="20.5546875" customWidth="1"/>
    <col min="3" max="3" width="13" customWidth="1"/>
    <col min="5" max="5" width="28.33203125" customWidth="1"/>
    <col min="6" max="6" width="4.21875" customWidth="1"/>
    <col min="11" max="11" width="11.88671875" customWidth="1"/>
    <col min="12" max="12" width="11.109375" customWidth="1"/>
    <col min="13" max="14" width="10.88671875" customWidth="1"/>
    <col min="15" max="15" width="9" customWidth="1"/>
    <col min="20" max="20" width="38.33203125" customWidth="1"/>
  </cols>
  <sheetData>
    <row r="2" spans="2:20" ht="43.2" x14ac:dyDescent="0.3">
      <c r="G2" s="152" t="s">
        <v>47</v>
      </c>
      <c r="H2" s="152" t="s">
        <v>114</v>
      </c>
      <c r="I2" s="152" t="s">
        <v>115</v>
      </c>
      <c r="J2" s="152" t="s">
        <v>116</v>
      </c>
      <c r="K2" s="152" t="s">
        <v>117</v>
      </c>
      <c r="L2" s="152" t="s">
        <v>118</v>
      </c>
      <c r="M2" s="152" t="s">
        <v>119</v>
      </c>
      <c r="N2" s="152" t="s">
        <v>139</v>
      </c>
      <c r="O2" s="160" t="s">
        <v>137</v>
      </c>
      <c r="P2" s="152" t="s">
        <v>138</v>
      </c>
    </row>
    <row r="3" spans="2:20" x14ac:dyDescent="0.3">
      <c r="B3" s="32" t="str">
        <f>'[1]simulation-live'!F2&amp;" grid"</f>
        <v>mu grid</v>
      </c>
      <c r="C3" s="32" t="s">
        <v>145</v>
      </c>
      <c r="G3">
        <f>1</f>
        <v>1</v>
      </c>
      <c r="H3">
        <f ca="1">min_mu</f>
        <v>1000.0346117766876</v>
      </c>
      <c r="I3">
        <f t="shared" ref="I3:I23" ca="1" si="0">H3 + width_mu</f>
        <v>2327.8320112158926</v>
      </c>
      <c r="J3">
        <f ca="1">((H3 + I3)/2)</f>
        <v>1663.9333114962901</v>
      </c>
      <c r="K3">
        <f t="shared" ref="K3:K22" ca="1" si="1">COUNTIFS( INDIRECT(C$3), "&gt;="&amp;H3, INDIRECT(C$3), "&lt;"&amp;I3 )</f>
        <v>5118</v>
      </c>
      <c r="L3" s="96">
        <f t="shared" ref="L3:L23" ca="1" si="2">K3 / count_wait</f>
        <v>0.51180000000000003</v>
      </c>
      <c r="M3" s="96">
        <f ca="1">L3</f>
        <v>0.51180000000000003</v>
      </c>
      <c r="N3">
        <f t="shared" ref="N3:N23" ca="1" si="3">(1/mu_sigma)*(1+mu_xi*((J3)-100)/mu_sigma)^(-(1+mu_xi)/mu_xi)</f>
        <v>3.9677190874017356E-5</v>
      </c>
      <c r="O3" s="96">
        <f t="shared" ref="O3:O23" ca="1" si="4">N3 / sum_pmf</f>
        <v>0.34306241498151352</v>
      </c>
      <c r="P3" s="161">
        <f ca="1">O3</f>
        <v>0.34306241498151352</v>
      </c>
      <c r="S3" s="5" t="s">
        <v>38</v>
      </c>
      <c r="T3" s="5" t="str">
        <f>C3&amp;" forecast"</f>
        <v>year_4 forecast</v>
      </c>
    </row>
    <row r="4" spans="2:20" x14ac:dyDescent="0.3">
      <c r="B4" s="84" t="str">
        <f>"max_"&amp;$C$3</f>
        <v>max_year_4</v>
      </c>
      <c r="C4" s="20">
        <f ca="1">MAX( INDIRECT(C$3) )</f>
        <v>28883.78</v>
      </c>
      <c r="E4" s="153" t="str">
        <f ca="1">_xlfn.FORMULATEXT(max_mu)</f>
        <v>=MAX( INDIRECT(C$3) )</v>
      </c>
      <c r="G4">
        <f t="shared" ref="G4:G23" si="5">G3+1</f>
        <v>2</v>
      </c>
      <c r="H4">
        <f t="shared" ref="H4:H23" ca="1" si="6">I3</f>
        <v>2327.8320112158926</v>
      </c>
      <c r="I4">
        <f t="shared" ca="1" si="0"/>
        <v>3655.6294106550977</v>
      </c>
      <c r="J4">
        <f t="shared" ref="J4:J23" ca="1" si="7">((H4 + I4)/2)</f>
        <v>2991.7307109354952</v>
      </c>
      <c r="K4">
        <f t="shared" ca="1" si="1"/>
        <v>830</v>
      </c>
      <c r="L4" s="96">
        <f t="shared" ca="1" si="2"/>
        <v>8.3000000000000004E-2</v>
      </c>
      <c r="M4" s="96">
        <f t="shared" ref="M4:M23" ca="1" si="8">M3 + L4</f>
        <v>0.5948</v>
      </c>
      <c r="N4">
        <f t="shared" ca="1" si="3"/>
        <v>1.8026728575414931E-5</v>
      </c>
      <c r="O4" s="96">
        <f t="shared" ca="1" si="4"/>
        <v>0.15586519365583149</v>
      </c>
      <c r="P4" s="161">
        <f ca="1">P3 + O4</f>
        <v>0.49892760863734498</v>
      </c>
      <c r="S4" s="5" t="s">
        <v>39</v>
      </c>
      <c r="T4" s="5" t="s">
        <v>136</v>
      </c>
    </row>
    <row r="5" spans="2:20" x14ac:dyDescent="0.3">
      <c r="B5" s="84" t="str">
        <f>"min_"&amp;$C$3</f>
        <v>min_year_4</v>
      </c>
      <c r="C5" s="20">
        <f ca="1">MIN( INDIRECT(C$3) )</f>
        <v>1000.0346117766876</v>
      </c>
      <c r="E5" s="153" t="str">
        <f ca="1">_xlfn.FORMULATEXT(C5)</f>
        <v>=MIN( INDIRECT(C$3) )</v>
      </c>
      <c r="G5">
        <f t="shared" si="5"/>
        <v>3</v>
      </c>
      <c r="H5">
        <f t="shared" ca="1" si="6"/>
        <v>3655.6294106550977</v>
      </c>
      <c r="I5">
        <f t="shared" ca="1" si="0"/>
        <v>4983.4268100943027</v>
      </c>
      <c r="J5">
        <f t="shared" ca="1" si="7"/>
        <v>4319.5281103747002</v>
      </c>
      <c r="K5">
        <f t="shared" ca="1" si="1"/>
        <v>434</v>
      </c>
      <c r="L5" s="96">
        <f t="shared" ca="1" si="2"/>
        <v>4.3400000000000001E-2</v>
      </c>
      <c r="M5" s="96">
        <f t="shared" ca="1" si="8"/>
        <v>0.63819999999999999</v>
      </c>
      <c r="N5">
        <f t="shared" ca="1" si="3"/>
        <v>1.109106375971257E-5</v>
      </c>
      <c r="O5" s="96">
        <f t="shared" ca="1" si="4"/>
        <v>9.5897089342900005E-2</v>
      </c>
      <c r="P5" s="161">
        <f t="shared" ref="P5:P23" ca="1" si="9">P4 + O5</f>
        <v>0.59482469798024495</v>
      </c>
      <c r="S5" s="5" t="s">
        <v>120</v>
      </c>
      <c r="T5" s="5" t="str">
        <f>L2</f>
        <v>relative frequency</v>
      </c>
    </row>
    <row r="6" spans="2:20" x14ac:dyDescent="0.3">
      <c r="B6" s="84" t="str">
        <f>"intervals_"&amp;$C$3</f>
        <v>intervals_year_4</v>
      </c>
      <c r="C6" s="20">
        <f>21</f>
        <v>21</v>
      </c>
      <c r="E6" s="153" t="str">
        <f t="shared" ref="E6:E8" ca="1" si="10">_xlfn.FORMULATEXT(C6)</f>
        <v>=21</v>
      </c>
      <c r="G6">
        <f t="shared" si="5"/>
        <v>4</v>
      </c>
      <c r="H6">
        <f t="shared" ca="1" si="6"/>
        <v>4983.4268100943027</v>
      </c>
      <c r="I6">
        <f t="shared" ca="1" si="0"/>
        <v>6311.2242095335077</v>
      </c>
      <c r="J6">
        <f t="shared" ca="1" si="7"/>
        <v>5647.3255098139052</v>
      </c>
      <c r="K6">
        <f t="shared" ca="1" si="1"/>
        <v>262</v>
      </c>
      <c r="L6" s="96">
        <f t="shared" ca="1" si="2"/>
        <v>2.6200000000000001E-2</v>
      </c>
      <c r="M6" s="96">
        <f t="shared" ca="1" si="8"/>
        <v>0.66439999999999999</v>
      </c>
      <c r="N6">
        <f t="shared" ca="1" si="3"/>
        <v>7.8009145948529007E-6</v>
      </c>
      <c r="O6" s="96">
        <f t="shared" ca="1" si="4"/>
        <v>6.7449346615092234E-2</v>
      </c>
      <c r="P6" s="161">
        <f t="shared" ca="1" si="9"/>
        <v>0.66227404459533723</v>
      </c>
      <c r="S6" s="5" t="s">
        <v>121</v>
      </c>
      <c r="T6" s="5" t="str">
        <f>M2</f>
        <v>cumulative relative prequency</v>
      </c>
    </row>
    <row r="7" spans="2:20" x14ac:dyDescent="0.3">
      <c r="B7" s="84" t="str">
        <f>"width_"&amp;$C$3</f>
        <v>width_year_4</v>
      </c>
      <c r="C7" s="20">
        <f ca="1">(C4 - C5) / C6</f>
        <v>1327.7973994392053</v>
      </c>
      <c r="E7" s="153" t="str">
        <f t="shared" ca="1" si="10"/>
        <v>=(C4 - C5) / C6</v>
      </c>
      <c r="G7">
        <f t="shared" si="5"/>
        <v>5</v>
      </c>
      <c r="H7">
        <f t="shared" ca="1" si="6"/>
        <v>6311.2242095335077</v>
      </c>
      <c r="I7">
        <f t="shared" ca="1" si="0"/>
        <v>7639.0216089727128</v>
      </c>
      <c r="J7">
        <f t="shared" ca="1" si="7"/>
        <v>6975.1229092531103</v>
      </c>
      <c r="K7">
        <f t="shared" ca="1" si="1"/>
        <v>204</v>
      </c>
      <c r="L7" s="96">
        <f t="shared" ca="1" si="2"/>
        <v>2.0400000000000001E-2</v>
      </c>
      <c r="M7" s="96">
        <f t="shared" ca="1" si="8"/>
        <v>0.68479999999999996</v>
      </c>
      <c r="N7">
        <f t="shared" ca="1" si="3"/>
        <v>5.9187847119648935E-6</v>
      </c>
      <c r="O7" s="96">
        <f t="shared" ca="1" si="4"/>
        <v>5.1175814928269565E-2</v>
      </c>
      <c r="P7" s="161">
        <f t="shared" ca="1" si="9"/>
        <v>0.71344985952360684</v>
      </c>
    </row>
    <row r="8" spans="2:20" x14ac:dyDescent="0.3">
      <c r="B8" s="84" t="str">
        <f>"count_"&amp;$C$3</f>
        <v>count_year_4</v>
      </c>
      <c r="C8" s="20">
        <f ca="1">SUM(K3:K23)</f>
        <v>10000</v>
      </c>
      <c r="E8" s="153" t="str">
        <f t="shared" ca="1" si="10"/>
        <v>=SUM(K3:K23)</v>
      </c>
      <c r="G8">
        <f t="shared" si="5"/>
        <v>6</v>
      </c>
      <c r="H8">
        <f t="shared" ca="1" si="6"/>
        <v>7639.0216089727128</v>
      </c>
      <c r="I8">
        <f t="shared" ca="1" si="0"/>
        <v>8966.8190084119178</v>
      </c>
      <c r="J8">
        <f t="shared" ca="1" si="7"/>
        <v>8302.9203086923153</v>
      </c>
      <c r="K8">
        <f t="shared" ca="1" si="1"/>
        <v>173</v>
      </c>
      <c r="L8" s="96">
        <f t="shared" ca="1" si="2"/>
        <v>1.7299999999999999E-2</v>
      </c>
      <c r="M8" s="96">
        <f t="shared" ca="1" si="8"/>
        <v>0.70209999999999995</v>
      </c>
      <c r="N8">
        <f t="shared" ca="1" si="3"/>
        <v>4.7156190883652991E-6</v>
      </c>
      <c r="O8" s="96">
        <f t="shared" ca="1" si="4"/>
        <v>4.0772837918999674E-2</v>
      </c>
      <c r="P8" s="161">
        <f t="shared" ca="1" si="9"/>
        <v>0.7542226974426065</v>
      </c>
    </row>
    <row r="9" spans="2:20" x14ac:dyDescent="0.3">
      <c r="C9" s="19"/>
      <c r="G9">
        <f t="shared" si="5"/>
        <v>7</v>
      </c>
      <c r="H9">
        <f t="shared" ca="1" si="6"/>
        <v>8966.8190084119178</v>
      </c>
      <c r="I9">
        <f t="shared" ca="1" si="0"/>
        <v>10294.616407851123</v>
      </c>
      <c r="J9">
        <f t="shared" ca="1" si="7"/>
        <v>9630.7177081315203</v>
      </c>
      <c r="K9">
        <f t="shared" ca="1" si="1"/>
        <v>142</v>
      </c>
      <c r="L9" s="96">
        <f t="shared" ca="1" si="2"/>
        <v>1.4200000000000001E-2</v>
      </c>
      <c r="M9" s="96">
        <f t="shared" ca="1" si="8"/>
        <v>0.71629999999999994</v>
      </c>
      <c r="N9">
        <f t="shared" ca="1" si="3"/>
        <v>3.8875101374582892E-6</v>
      </c>
      <c r="O9" s="96">
        <f t="shared" ca="1" si="4"/>
        <v>3.3612727782472721E-2</v>
      </c>
      <c r="P9" s="161">
        <f t="shared" ca="1" si="9"/>
        <v>0.78783542522507921</v>
      </c>
    </row>
    <row r="10" spans="2:20" x14ac:dyDescent="0.3">
      <c r="C10" s="41" t="str">
        <f>C3</f>
        <v>year_4</v>
      </c>
      <c r="E10" s="153" t="str">
        <f ca="1">_xlfn.FORMULATEXT(max_mu)</f>
        <v>=MAX( INDIRECT(C$3) )</v>
      </c>
      <c r="G10">
        <f t="shared" si="5"/>
        <v>8</v>
      </c>
      <c r="H10">
        <f t="shared" ca="1" si="6"/>
        <v>10294.616407851123</v>
      </c>
      <c r="I10">
        <f t="shared" ca="1" si="0"/>
        <v>11622.413807290328</v>
      </c>
      <c r="J10">
        <f t="shared" ca="1" si="7"/>
        <v>10958.515107570725</v>
      </c>
      <c r="K10">
        <f t="shared" ca="1" si="1"/>
        <v>99</v>
      </c>
      <c r="L10" s="96">
        <f t="shared" ca="1" si="2"/>
        <v>9.9000000000000008E-3</v>
      </c>
      <c r="M10" s="96">
        <f t="shared" ca="1" si="8"/>
        <v>0.72619999999999996</v>
      </c>
      <c r="N10">
        <f t="shared" ca="1" si="3"/>
        <v>3.2866432991650292E-6</v>
      </c>
      <c r="O10" s="96">
        <f t="shared" ca="1" si="4"/>
        <v>2.8417429826987171E-2</v>
      </c>
      <c r="P10" s="161">
        <f t="shared" ca="1" si="9"/>
        <v>0.81625285505206635</v>
      </c>
    </row>
    <row r="11" spans="2:20" x14ac:dyDescent="0.3">
      <c r="B11" s="84" t="s">
        <v>0</v>
      </c>
      <c r="C11" s="20">
        <f ca="1">MIN( INDIRECT(C$10))</f>
        <v>1000.0346117766876</v>
      </c>
      <c r="E11" s="153" t="str">
        <f ca="1">_xlfn.FORMULATEXT(C11)</f>
        <v>=MIN( INDIRECT(C$10))</v>
      </c>
      <c r="G11">
        <f t="shared" si="5"/>
        <v>9</v>
      </c>
      <c r="H11">
        <f t="shared" ca="1" si="6"/>
        <v>11622.413807290328</v>
      </c>
      <c r="I11">
        <f t="shared" ca="1" si="0"/>
        <v>12950.211206729533</v>
      </c>
      <c r="J11">
        <f t="shared" ca="1" si="7"/>
        <v>12286.31250700993</v>
      </c>
      <c r="K11">
        <f t="shared" ca="1" si="1"/>
        <v>78</v>
      </c>
      <c r="L11" s="96">
        <f t="shared" ca="1" si="2"/>
        <v>7.7999999999999996E-3</v>
      </c>
      <c r="M11" s="96">
        <f t="shared" ca="1" si="8"/>
        <v>0.73399999999999999</v>
      </c>
      <c r="N11">
        <f t="shared" ca="1" si="3"/>
        <v>2.8330267595470418E-6</v>
      </c>
      <c r="O11" s="96">
        <f t="shared" ca="1" si="4"/>
        <v>2.4495307768219867E-2</v>
      </c>
      <c r="P11" s="161">
        <f t="shared" ca="1" si="9"/>
        <v>0.84074816282028619</v>
      </c>
    </row>
    <row r="12" spans="2:20" x14ac:dyDescent="0.3">
      <c r="B12" s="31">
        <v>0.25</v>
      </c>
      <c r="C12" s="21">
        <f ca="1">PERCENTILE( INDIRECT(C$3), $B12 )</f>
        <v>1212.290257789211</v>
      </c>
      <c r="E12" s="153" t="str">
        <f t="shared" ref="E12:E21" ca="1" si="11">_xlfn.FORMULATEXT(C12)</f>
        <v>=PERCENTILE( INDIRECT(C$3), $B12 )</v>
      </c>
      <c r="G12">
        <f t="shared" si="5"/>
        <v>10</v>
      </c>
      <c r="H12">
        <f t="shared" ca="1" si="6"/>
        <v>12950.211206729533</v>
      </c>
      <c r="I12">
        <f t="shared" ca="1" si="0"/>
        <v>14278.008606168738</v>
      </c>
      <c r="J12">
        <f t="shared" ca="1" si="7"/>
        <v>13614.109906449135</v>
      </c>
      <c r="K12">
        <f t="shared" ca="1" si="1"/>
        <v>74</v>
      </c>
      <c r="L12" s="96">
        <f t="shared" ca="1" si="2"/>
        <v>7.4000000000000003E-3</v>
      </c>
      <c r="M12" s="96">
        <f t="shared" ca="1" si="8"/>
        <v>0.74139999999999995</v>
      </c>
      <c r="N12">
        <f t="shared" ca="1" si="3"/>
        <v>2.479831745828404E-6</v>
      </c>
      <c r="O12" s="96">
        <f t="shared" ca="1" si="4"/>
        <v>2.1441464194704898E-2</v>
      </c>
      <c r="P12" s="161">
        <f t="shared" ca="1" si="9"/>
        <v>0.86218962701499113</v>
      </c>
    </row>
    <row r="13" spans="2:20" x14ac:dyDescent="0.3">
      <c r="B13" s="154">
        <v>0.5</v>
      </c>
      <c r="C13" s="22">
        <f ca="1">PERCENTILE( INDIRECT(C$3), $B13 )</f>
        <v>2218.6274275520068</v>
      </c>
      <c r="E13" s="153" t="str">
        <f t="shared" ca="1" si="11"/>
        <v>=PERCENTILE( INDIRECT(C$3), $B13 )</v>
      </c>
      <c r="G13">
        <f t="shared" si="5"/>
        <v>11</v>
      </c>
      <c r="H13">
        <f t="shared" ca="1" si="6"/>
        <v>14278.008606168738</v>
      </c>
      <c r="I13">
        <f t="shared" ca="1" si="0"/>
        <v>15605.806005607943</v>
      </c>
      <c r="J13">
        <f t="shared" ca="1" si="7"/>
        <v>14941.90730588834</v>
      </c>
      <c r="K13">
        <f t="shared" ca="1" si="1"/>
        <v>46</v>
      </c>
      <c r="L13" s="96">
        <f t="shared" ca="1" si="2"/>
        <v>4.5999999999999999E-3</v>
      </c>
      <c r="M13" s="96">
        <f t="shared" ca="1" si="8"/>
        <v>0.746</v>
      </c>
      <c r="N13">
        <f t="shared" ca="1" si="3"/>
        <v>2.1979351010515241E-6</v>
      </c>
      <c r="O13" s="96">
        <f t="shared" ca="1" si="4"/>
        <v>1.900409043910287E-2</v>
      </c>
      <c r="P13" s="161">
        <f t="shared" ca="1" si="9"/>
        <v>0.88119371745409403</v>
      </c>
    </row>
    <row r="14" spans="2:20" x14ac:dyDescent="0.3">
      <c r="B14" s="155">
        <v>0.75</v>
      </c>
      <c r="C14" s="23">
        <f ca="1">PERCENTILE( INDIRECT(C$3), $B14 )</f>
        <v>16452.404905138013</v>
      </c>
      <c r="E14" s="153" t="str">
        <f t="shared" ca="1" si="11"/>
        <v>=PERCENTILE( INDIRECT(C$3), $B14 )</v>
      </c>
      <c r="G14">
        <f t="shared" si="5"/>
        <v>12</v>
      </c>
      <c r="H14">
        <f t="shared" ca="1" si="6"/>
        <v>15605.806005607943</v>
      </c>
      <c r="I14">
        <f t="shared" ca="1" si="0"/>
        <v>16933.60340504715</v>
      </c>
      <c r="J14">
        <f t="shared" ca="1" si="7"/>
        <v>16269.704705327546</v>
      </c>
      <c r="K14">
        <f t="shared" ca="1" si="1"/>
        <v>66</v>
      </c>
      <c r="L14" s="96">
        <f t="shared" ca="1" si="2"/>
        <v>6.6E-3</v>
      </c>
      <c r="M14" s="96">
        <f t="shared" ca="1" si="8"/>
        <v>0.75260000000000005</v>
      </c>
      <c r="N14">
        <f t="shared" ca="1" si="3"/>
        <v>1.9683338987598506E-6</v>
      </c>
      <c r="O14" s="96">
        <f t="shared" ca="1" si="4"/>
        <v>1.7018880770632575E-2</v>
      </c>
      <c r="P14" s="161">
        <f t="shared" ca="1" si="9"/>
        <v>0.89821259822472665</v>
      </c>
    </row>
    <row r="15" spans="2:20" x14ac:dyDescent="0.3">
      <c r="B15" s="84" t="s">
        <v>1</v>
      </c>
      <c r="C15" s="20">
        <f ca="1">MAX( INDIRECT(C$10))</f>
        <v>28883.78</v>
      </c>
      <c r="E15" s="153" t="str">
        <f t="shared" ca="1" si="11"/>
        <v>=MAX( INDIRECT(C$10))</v>
      </c>
      <c r="G15">
        <f t="shared" si="5"/>
        <v>13</v>
      </c>
      <c r="H15">
        <f t="shared" ca="1" si="6"/>
        <v>16933.60340504715</v>
      </c>
      <c r="I15">
        <f t="shared" ca="1" si="0"/>
        <v>18261.400804486355</v>
      </c>
      <c r="J15">
        <f t="shared" ca="1" si="7"/>
        <v>17597.502104766754</v>
      </c>
      <c r="K15">
        <f t="shared" ca="1" si="1"/>
        <v>53</v>
      </c>
      <c r="L15" s="96">
        <f t="shared" ca="1" si="2"/>
        <v>5.3E-3</v>
      </c>
      <c r="M15" s="96">
        <f t="shared" ca="1" si="8"/>
        <v>0.75790000000000002</v>
      </c>
      <c r="N15">
        <f t="shared" ca="1" si="3"/>
        <v>1.7781342197853663E-6</v>
      </c>
      <c r="O15" s="96">
        <f t="shared" ca="1" si="4"/>
        <v>1.5374350002189882E-2</v>
      </c>
      <c r="P15" s="161">
        <f t="shared" ca="1" si="9"/>
        <v>0.91358694822691655</v>
      </c>
    </row>
    <row r="16" spans="2:20" x14ac:dyDescent="0.3">
      <c r="B16" s="156" t="s">
        <v>2</v>
      </c>
      <c r="C16" s="20">
        <f ca="1">C14 - C12</f>
        <v>15240.114647348802</v>
      </c>
      <c r="E16" s="153" t="str">
        <f t="shared" ca="1" si="11"/>
        <v>=C14 - C12</v>
      </c>
      <c r="G16">
        <f t="shared" si="5"/>
        <v>14</v>
      </c>
      <c r="H16">
        <f t="shared" ca="1" si="6"/>
        <v>18261.400804486355</v>
      </c>
      <c r="I16">
        <f t="shared" ca="1" si="0"/>
        <v>19589.19820392556</v>
      </c>
      <c r="J16">
        <f t="shared" ca="1" si="7"/>
        <v>18925.299504205956</v>
      </c>
      <c r="K16">
        <f t="shared" ca="1" si="1"/>
        <v>55</v>
      </c>
      <c r="L16" s="96">
        <f t="shared" ca="1" si="2"/>
        <v>5.4999999999999997E-3</v>
      </c>
      <c r="M16" s="96">
        <f t="shared" ca="1" si="8"/>
        <v>0.76339999999999997</v>
      </c>
      <c r="N16">
        <f t="shared" ca="1" si="3"/>
        <v>1.6182984315955757E-6</v>
      </c>
      <c r="O16" s="96">
        <f t="shared" ca="1" si="4"/>
        <v>1.3992355705492555E-2</v>
      </c>
      <c r="P16" s="161">
        <f t="shared" ca="1" si="9"/>
        <v>0.92757930393240906</v>
      </c>
    </row>
    <row r="17" spans="2:16" x14ac:dyDescent="0.3">
      <c r="B17" s="156" t="str">
        <f>"mu_"&amp;C$10</f>
        <v>mu_year_4</v>
      </c>
      <c r="C17" s="29">
        <f ca="1">AVERAGE( INDIRECT(C$10) )</f>
        <v>9075.4695458479546</v>
      </c>
      <c r="E17" s="153" t="str">
        <f t="shared" ca="1" si="11"/>
        <v>=AVERAGE( INDIRECT(C$10) )</v>
      </c>
      <c r="G17">
        <f t="shared" si="5"/>
        <v>15</v>
      </c>
      <c r="H17">
        <f t="shared" ca="1" si="6"/>
        <v>19589.19820392556</v>
      </c>
      <c r="I17">
        <f t="shared" ca="1" si="0"/>
        <v>20916.995603364765</v>
      </c>
      <c r="J17">
        <f t="shared" ca="1" si="7"/>
        <v>20253.096903645164</v>
      </c>
      <c r="K17">
        <f t="shared" ca="1" si="1"/>
        <v>38</v>
      </c>
      <c r="L17" s="96">
        <f t="shared" ca="1" si="2"/>
        <v>3.8E-3</v>
      </c>
      <c r="M17" s="96">
        <f t="shared" ca="1" si="8"/>
        <v>0.76719999999999999</v>
      </c>
      <c r="N17">
        <f t="shared" ca="1" si="3"/>
        <v>1.4823157695943773E-6</v>
      </c>
      <c r="O17" s="96">
        <f t="shared" ca="1" si="4"/>
        <v>1.2816603607268908E-2</v>
      </c>
      <c r="P17" s="161">
        <f t="shared" ca="1" si="9"/>
        <v>0.94039590753967794</v>
      </c>
    </row>
    <row r="18" spans="2:16" x14ac:dyDescent="0.3">
      <c r="B18" s="157" t="str">
        <f>"sig_"&amp;C$10</f>
        <v>sig_year_4</v>
      </c>
      <c r="C18" s="159">
        <f ca="1">_xlfn.STDEV.S( INDIRECT(C$10) )</f>
        <v>11213.447659100293</v>
      </c>
      <c r="E18" s="153" t="str">
        <f t="shared" ca="1" si="11"/>
        <v>=STDEV.S( INDIRECT(C$10) )</v>
      </c>
      <c r="G18">
        <f t="shared" si="5"/>
        <v>16</v>
      </c>
      <c r="H18">
        <f t="shared" ca="1" si="6"/>
        <v>20916.995603364765</v>
      </c>
      <c r="I18">
        <f t="shared" ca="1" si="0"/>
        <v>22244.79300280397</v>
      </c>
      <c r="J18">
        <f t="shared" ca="1" si="7"/>
        <v>21580.894303084366</v>
      </c>
      <c r="K18">
        <f t="shared" ca="1" si="1"/>
        <v>41</v>
      </c>
      <c r="L18" s="96">
        <f t="shared" ca="1" si="2"/>
        <v>4.1000000000000003E-3</v>
      </c>
      <c r="M18" s="96">
        <f t="shared" ca="1" si="8"/>
        <v>0.77129999999999999</v>
      </c>
      <c r="N18">
        <f t="shared" ca="1" si="3"/>
        <v>1.3653844900196426E-6</v>
      </c>
      <c r="O18" s="96">
        <f t="shared" ca="1" si="4"/>
        <v>1.1805576206534846E-2</v>
      </c>
      <c r="P18" s="161">
        <f t="shared" ca="1" si="9"/>
        <v>0.95220148374621283</v>
      </c>
    </row>
    <row r="19" spans="2:16" x14ac:dyDescent="0.3">
      <c r="B19" s="157" t="s">
        <v>122</v>
      </c>
      <c r="C19" s="159">
        <f ca="1">AVEDEV(  INDIRECT(C$10) )</f>
        <v>9646.8582668817799</v>
      </c>
      <c r="E19" s="153" t="str">
        <f t="shared" ca="1" si="11"/>
        <v>=AVEDEV(  INDIRECT(C$10) )</v>
      </c>
      <c r="G19">
        <f t="shared" si="5"/>
        <v>17</v>
      </c>
      <c r="H19">
        <f t="shared" ca="1" si="6"/>
        <v>22244.79300280397</v>
      </c>
      <c r="I19">
        <f t="shared" ca="1" si="0"/>
        <v>23572.590402243175</v>
      </c>
      <c r="J19">
        <f t="shared" ca="1" si="7"/>
        <v>22908.691702523574</v>
      </c>
      <c r="K19">
        <f t="shared" ca="1" si="1"/>
        <v>40</v>
      </c>
      <c r="L19" s="96">
        <f t="shared" ca="1" si="2"/>
        <v>4.0000000000000001E-3</v>
      </c>
      <c r="M19" s="96">
        <f t="shared" ca="1" si="8"/>
        <v>0.77529999999999999</v>
      </c>
      <c r="N19">
        <f t="shared" ca="1" si="3"/>
        <v>1.2638906059045787E-6</v>
      </c>
      <c r="O19" s="96">
        <f t="shared" ca="1" si="4"/>
        <v>1.0928025749373606E-2</v>
      </c>
      <c r="P19" s="161">
        <f t="shared" ca="1" si="9"/>
        <v>0.9631295094955864</v>
      </c>
    </row>
    <row r="20" spans="2:16" x14ac:dyDescent="0.3">
      <c r="B20" s="157" t="s">
        <v>123</v>
      </c>
      <c r="C20" s="159">
        <f ca="1">SKEW(  INDIRECT(C$10) )</f>
        <v>1.054077807415867</v>
      </c>
      <c r="E20" s="153" t="str">
        <f t="shared" ca="1" si="11"/>
        <v>=SKEW(  INDIRECT(C$10) )</v>
      </c>
      <c r="G20">
        <f t="shared" si="5"/>
        <v>18</v>
      </c>
      <c r="H20">
        <f t="shared" ca="1" si="6"/>
        <v>23572.590402243175</v>
      </c>
      <c r="I20">
        <f t="shared" ca="1" si="0"/>
        <v>24900.38780168238</v>
      </c>
      <c r="J20">
        <f t="shared" ca="1" si="7"/>
        <v>24236.489101962776</v>
      </c>
      <c r="K20">
        <f t="shared" ca="1" si="1"/>
        <v>36</v>
      </c>
      <c r="L20" s="96">
        <f t="shared" ca="1" si="2"/>
        <v>3.5999999999999999E-3</v>
      </c>
      <c r="M20" s="96">
        <f t="shared" ca="1" si="8"/>
        <v>0.77890000000000004</v>
      </c>
      <c r="N20">
        <f t="shared" ca="1" si="3"/>
        <v>1.1750653550288525E-6</v>
      </c>
      <c r="O20" s="96">
        <f t="shared" ca="1" si="4"/>
        <v>1.016001258096353E-2</v>
      </c>
      <c r="P20" s="161">
        <f t="shared" ca="1" si="9"/>
        <v>0.97328952207654995</v>
      </c>
    </row>
    <row r="21" spans="2:16" x14ac:dyDescent="0.3">
      <c r="B21" s="158" t="s">
        <v>124</v>
      </c>
      <c r="C21" s="30">
        <f ca="1">KURT(  INDIRECT(C$10) ) + 3</f>
        <v>2.2890544116739475</v>
      </c>
      <c r="E21" s="153" t="str">
        <f t="shared" ca="1" si="11"/>
        <v>=KURT(  INDIRECT(C$10) ) + 3</v>
      </c>
      <c r="G21">
        <f t="shared" si="5"/>
        <v>19</v>
      </c>
      <c r="H21">
        <f t="shared" ca="1" si="6"/>
        <v>24900.38780168238</v>
      </c>
      <c r="I21">
        <f t="shared" ca="1" si="0"/>
        <v>26228.185201121585</v>
      </c>
      <c r="J21">
        <f t="shared" ca="1" si="7"/>
        <v>25564.286501401984</v>
      </c>
      <c r="K21">
        <f t="shared" ca="1" si="1"/>
        <v>29</v>
      </c>
      <c r="L21" s="96">
        <f t="shared" ca="1" si="2"/>
        <v>2.8999999999999998E-3</v>
      </c>
      <c r="M21" s="96">
        <f t="shared" ca="1" si="8"/>
        <v>0.78180000000000005</v>
      </c>
      <c r="N21">
        <f t="shared" ca="1" si="3"/>
        <v>1.0967540471933779E-6</v>
      </c>
      <c r="O21" s="96">
        <f t="shared" ca="1" si="4"/>
        <v>9.4829065209175393E-3</v>
      </c>
      <c r="P21" s="161">
        <f t="shared" ca="1" si="9"/>
        <v>0.9827724285974675</v>
      </c>
    </row>
    <row r="22" spans="2:16" x14ac:dyDescent="0.3">
      <c r="G22">
        <f t="shared" si="5"/>
        <v>20</v>
      </c>
      <c r="H22">
        <f t="shared" ca="1" si="6"/>
        <v>26228.185201121585</v>
      </c>
      <c r="I22">
        <f t="shared" ca="1" si="0"/>
        <v>27555.98260056079</v>
      </c>
      <c r="J22">
        <f t="shared" ca="1" si="7"/>
        <v>26892.083900841186</v>
      </c>
      <c r="K22">
        <f t="shared" ca="1" si="1"/>
        <v>31</v>
      </c>
      <c r="L22" s="96">
        <f t="shared" ca="1" si="2"/>
        <v>3.0999999999999999E-3</v>
      </c>
      <c r="M22" s="96">
        <f t="shared" ca="1" si="8"/>
        <v>0.78490000000000004</v>
      </c>
      <c r="N22">
        <f t="shared" ca="1" si="3"/>
        <v>1.0272563809411373E-6</v>
      </c>
      <c r="O22" s="96">
        <f t="shared" ca="1" si="4"/>
        <v>8.8820061876309434E-3</v>
      </c>
      <c r="P22" s="161">
        <f t="shared" ca="1" si="9"/>
        <v>0.9916544347850984</v>
      </c>
    </row>
    <row r="23" spans="2:16" x14ac:dyDescent="0.3">
      <c r="B23" s="172"/>
      <c r="G23" s="93">
        <f t="shared" si="5"/>
        <v>21</v>
      </c>
      <c r="H23" s="93">
        <f t="shared" ca="1" si="6"/>
        <v>27555.98260056079</v>
      </c>
      <c r="I23" s="93">
        <f t="shared" ca="1" si="0"/>
        <v>28883.779999999995</v>
      </c>
      <c r="J23" s="93">
        <f t="shared" ca="1" si="7"/>
        <v>28219.881300280394</v>
      </c>
      <c r="K23" s="93">
        <f ca="1">COUNTIFS( INDIRECT(C$3), "&gt;="&amp;H23, INDIRECT(C$3), "&lt;="&amp;I23 )</f>
        <v>2151</v>
      </c>
      <c r="L23" s="39">
        <f t="shared" ca="1" si="2"/>
        <v>0.21510000000000001</v>
      </c>
      <c r="M23" s="39">
        <f t="shared" ca="1" si="8"/>
        <v>1</v>
      </c>
      <c r="N23" s="93">
        <f t="shared" ca="1" si="3"/>
        <v>9.6521381976817601E-7</v>
      </c>
      <c r="O23" s="39">
        <f t="shared" ca="1" si="4"/>
        <v>8.3455652149013824E-3</v>
      </c>
      <c r="P23" s="162">
        <f t="shared" ca="1" si="9"/>
        <v>0.99999999999999978</v>
      </c>
    </row>
    <row r="24" spans="2:16" x14ac:dyDescent="0.3">
      <c r="M24" t="s">
        <v>140</v>
      </c>
      <c r="N24" s="76">
        <f ca="1">SUM(N3:N23)</f>
        <v>1.156558956659692E-4</v>
      </c>
    </row>
    <row r="25" spans="2:16" x14ac:dyDescent="0.3">
      <c r="G25" s="87" t="s">
        <v>125</v>
      </c>
      <c r="H25" s="87" t="s">
        <v>126</v>
      </c>
      <c r="I25" s="87" t="s">
        <v>127</v>
      </c>
      <c r="J25" s="87" t="s">
        <v>128</v>
      </c>
      <c r="K25" s="87" t="s">
        <v>129</v>
      </c>
      <c r="L25" s="87" t="s">
        <v>130</v>
      </c>
      <c r="M25" s="87" t="s">
        <v>131</v>
      </c>
      <c r="N25" s="87" t="s">
        <v>141</v>
      </c>
      <c r="O25" s="87" t="s">
        <v>142</v>
      </c>
      <c r="P25" s="87" t="s">
        <v>132</v>
      </c>
    </row>
    <row r="26" spans="2:16" ht="96" x14ac:dyDescent="0.3">
      <c r="G26" s="116" t="str">
        <f t="shared" ref="G26:P26" ca="1" si="12">_xlfn.FORMULATEXT(G3)</f>
        <v>=1</v>
      </c>
      <c r="H26" s="116" t="str">
        <f t="shared" ca="1" si="12"/>
        <v>=min_mu</v>
      </c>
      <c r="I26" s="116" t="str">
        <f t="shared" ca="1" si="12"/>
        <v>=H3 + width_mu</v>
      </c>
      <c r="J26" s="116" t="str">
        <f t="shared" ca="1" si="12"/>
        <v>=((H3 + I3)/2)</v>
      </c>
      <c r="K26" s="116" t="str">
        <f t="shared" ca="1" si="12"/>
        <v>=COUNTIFS( INDIRECT(C$3), "&gt;="&amp;H3, INDIRECT(C$3), "&lt;"&amp;I3 )</v>
      </c>
      <c r="L26" s="116" t="str">
        <f t="shared" ca="1" si="12"/>
        <v>=K3 / count_wait</v>
      </c>
      <c r="M26" s="116" t="str">
        <f t="shared" ca="1" si="12"/>
        <v>=L3</v>
      </c>
      <c r="N26" s="116" t="str">
        <f t="shared" ca="1" si="12"/>
        <v>=(1/mu_sigma)*(1+mu_xi*((J3)-100)/mu_sigma)^(-(1+mu_xi)/mu_xi)</v>
      </c>
      <c r="O26" s="116" t="str">
        <f t="shared" ca="1" si="12"/>
        <v>=N3 / sum_pmf</v>
      </c>
      <c r="P26" s="116" t="str">
        <f t="shared" ca="1" si="12"/>
        <v>=O3</v>
      </c>
    </row>
    <row r="27" spans="2:16" x14ac:dyDescent="0.3">
      <c r="G27" s="2" t="s">
        <v>27</v>
      </c>
      <c r="H27" s="2" t="s">
        <v>87</v>
      </c>
      <c r="I27" s="5" t="s">
        <v>88</v>
      </c>
      <c r="K27" s="5" t="s">
        <v>133</v>
      </c>
      <c r="P27" s="5" t="s">
        <v>143</v>
      </c>
    </row>
    <row r="28" spans="2:16" ht="96" x14ac:dyDescent="0.3">
      <c r="G28" s="116" t="str">
        <f ca="1">_xlfn.FORMULATEXT(G4)</f>
        <v>=G3+1</v>
      </c>
      <c r="H28" s="116" t="str">
        <f ca="1">_xlfn.FORMULATEXT(H4)</f>
        <v>=I3</v>
      </c>
      <c r="I28" s="116" t="str">
        <f ca="1">_xlfn.FORMULATEXT(I4)</f>
        <v>=H4 + width_mu</v>
      </c>
      <c r="J28" s="115"/>
      <c r="K28" s="116" t="str">
        <f ca="1">_xlfn.FORMULATEXT(K23)</f>
        <v>=COUNTIFS( INDIRECT(C$3), "&gt;="&amp;H23, INDIRECT(C$3), "&lt;="&amp;I23 )</v>
      </c>
      <c r="P28" s="116" t="str">
        <f ca="1">_xlfn.FORMULATEXT(P4)</f>
        <v>=P3 + O4</v>
      </c>
    </row>
  </sheetData>
  <dataValidations count="1">
    <dataValidation type="list" allowBlank="1" showInputMessage="1" showErrorMessage="1" sqref="C3" xr:uid="{EBD9349F-8D98-46D6-87AD-0A22BED45A21}">
      <formula1>claim_sim_list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3" r:id="rId4" name="Button 5">
              <controlPr defaultSize="0" print="0" autoFill="0" autoPict="0" macro="[0]!claimsMonteCarlo_Click">
                <anchor moveWithCells="1" sizeWithCells="1">
                  <from>
                    <xdr:col>1</xdr:col>
                    <xdr:colOff>289560</xdr:colOff>
                    <xdr:row>25</xdr:row>
                    <xdr:rowOff>891540</xdr:rowOff>
                  </from>
                  <to>
                    <xdr:col>4</xdr:col>
                    <xdr:colOff>137160</xdr:colOff>
                    <xdr:row>27</xdr:row>
                    <xdr:rowOff>1005840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6467F-1313-4626-986C-AABD0A3A340E}">
  <dimension ref="A1"/>
  <sheetViews>
    <sheetView tabSelected="1" workbookViewId="0">
      <selection activeCell="O12" sqref="O12"/>
    </sheetView>
  </sheetViews>
  <sheetFormatPr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13189-F3C8-4D11-ACE5-FA0C4195B05E}">
  <sheetPr codeName="Sheet7"/>
  <dimension ref="B1:C96"/>
  <sheetViews>
    <sheetView workbookViewId="0">
      <selection activeCell="B2" sqref="B2:C96"/>
    </sheetView>
  </sheetViews>
  <sheetFormatPr defaultRowHeight="14.4" x14ac:dyDescent="0.3"/>
  <cols>
    <col min="2" max="2" width="31.21875" customWidth="1"/>
  </cols>
  <sheetData>
    <row r="1" spans="2:3" x14ac:dyDescent="0.3">
      <c r="B1" t="s">
        <v>291</v>
      </c>
      <c r="C1" t="s">
        <v>292</v>
      </c>
    </row>
    <row r="2" spans="2:3" x14ac:dyDescent="0.3">
      <c r="B2" t="s">
        <v>146</v>
      </c>
      <c r="C2" t="s">
        <v>147</v>
      </c>
    </row>
    <row r="3" spans="2:3" x14ac:dyDescent="0.3">
      <c r="B3" t="s">
        <v>148</v>
      </c>
      <c r="C3" t="s">
        <v>147</v>
      </c>
    </row>
    <row r="4" spans="2:3" x14ac:dyDescent="0.3">
      <c r="B4" t="s">
        <v>149</v>
      </c>
      <c r="C4" t="s">
        <v>150</v>
      </c>
    </row>
    <row r="5" spans="2:3" x14ac:dyDescent="0.3">
      <c r="B5" t="s">
        <v>151</v>
      </c>
      <c r="C5" t="s">
        <v>150</v>
      </c>
    </row>
    <row r="6" spans="2:3" x14ac:dyDescent="0.3">
      <c r="B6" t="s">
        <v>152</v>
      </c>
      <c r="C6" t="s">
        <v>153</v>
      </c>
    </row>
    <row r="7" spans="2:3" x14ac:dyDescent="0.3">
      <c r="B7" t="s">
        <v>154</v>
      </c>
      <c r="C7" t="s">
        <v>153</v>
      </c>
    </row>
    <row r="8" spans="2:3" x14ac:dyDescent="0.3">
      <c r="B8" t="s">
        <v>155</v>
      </c>
      <c r="C8" t="s">
        <v>156</v>
      </c>
    </row>
    <row r="9" spans="2:3" x14ac:dyDescent="0.3">
      <c r="B9" t="s">
        <v>157</v>
      </c>
      <c r="C9" t="s">
        <v>156</v>
      </c>
    </row>
    <row r="10" spans="2:3" x14ac:dyDescent="0.3">
      <c r="B10" t="s">
        <v>158</v>
      </c>
      <c r="C10" t="s">
        <v>159</v>
      </c>
    </row>
    <row r="11" spans="2:3" x14ac:dyDescent="0.3">
      <c r="B11" t="s">
        <v>160</v>
      </c>
      <c r="C11" t="s">
        <v>159</v>
      </c>
    </row>
    <row r="12" spans="2:3" x14ac:dyDescent="0.3">
      <c r="B12" t="s">
        <v>161</v>
      </c>
      <c r="C12" t="s">
        <v>162</v>
      </c>
    </row>
    <row r="13" spans="2:3" x14ac:dyDescent="0.3">
      <c r="B13" t="s">
        <v>163</v>
      </c>
      <c r="C13" t="s">
        <v>162</v>
      </c>
    </row>
    <row r="14" spans="2:3" x14ac:dyDescent="0.3">
      <c r="B14" t="s">
        <v>164</v>
      </c>
      <c r="C14" t="s">
        <v>165</v>
      </c>
    </row>
    <row r="15" spans="2:3" x14ac:dyDescent="0.3">
      <c r="B15" t="s">
        <v>166</v>
      </c>
      <c r="C15" t="s">
        <v>165</v>
      </c>
    </row>
    <row r="16" spans="2:3" x14ac:dyDescent="0.3">
      <c r="B16" t="s">
        <v>167</v>
      </c>
      <c r="C16" t="s">
        <v>168</v>
      </c>
    </row>
    <row r="17" spans="2:3" x14ac:dyDescent="0.3">
      <c r="B17" t="s">
        <v>169</v>
      </c>
      <c r="C17" t="s">
        <v>168</v>
      </c>
    </row>
    <row r="18" spans="2:3" x14ac:dyDescent="0.3">
      <c r="B18" t="s">
        <v>170</v>
      </c>
      <c r="C18" t="s">
        <v>171</v>
      </c>
    </row>
    <row r="19" spans="2:3" x14ac:dyDescent="0.3">
      <c r="B19" t="s">
        <v>172</v>
      </c>
      <c r="C19" t="s">
        <v>171</v>
      </c>
    </row>
    <row r="20" spans="2:3" x14ac:dyDescent="0.3">
      <c r="B20" t="s">
        <v>173</v>
      </c>
      <c r="C20" t="s">
        <v>174</v>
      </c>
    </row>
    <row r="21" spans="2:3" x14ac:dyDescent="0.3">
      <c r="B21" t="s">
        <v>175</v>
      </c>
      <c r="C21" t="s">
        <v>174</v>
      </c>
    </row>
    <row r="22" spans="2:3" x14ac:dyDescent="0.3">
      <c r="B22" t="s">
        <v>176</v>
      </c>
      <c r="C22" t="s">
        <v>177</v>
      </c>
    </row>
    <row r="23" spans="2:3" x14ac:dyDescent="0.3">
      <c r="B23" t="s">
        <v>178</v>
      </c>
      <c r="C23" t="s">
        <v>177</v>
      </c>
    </row>
    <row r="24" spans="2:3" x14ac:dyDescent="0.3">
      <c r="B24" t="s">
        <v>179</v>
      </c>
      <c r="C24" t="s">
        <v>180</v>
      </c>
    </row>
    <row r="25" spans="2:3" x14ac:dyDescent="0.3">
      <c r="B25" t="s">
        <v>181</v>
      </c>
      <c r="C25" t="s">
        <v>182</v>
      </c>
    </row>
    <row r="26" spans="2:3" x14ac:dyDescent="0.3">
      <c r="B26" t="s">
        <v>183</v>
      </c>
      <c r="C26" t="s">
        <v>184</v>
      </c>
    </row>
    <row r="27" spans="2:3" x14ac:dyDescent="0.3">
      <c r="B27" t="s">
        <v>107</v>
      </c>
      <c r="C27" t="s">
        <v>185</v>
      </c>
    </row>
    <row r="28" spans="2:3" x14ac:dyDescent="0.3">
      <c r="B28" t="s">
        <v>144</v>
      </c>
      <c r="C28" t="s">
        <v>186</v>
      </c>
    </row>
    <row r="29" spans="2:3" x14ac:dyDescent="0.3">
      <c r="B29" t="s">
        <v>33</v>
      </c>
      <c r="C29" t="s">
        <v>187</v>
      </c>
    </row>
    <row r="30" spans="2:3" x14ac:dyDescent="0.3">
      <c r="B30" t="s">
        <v>188</v>
      </c>
      <c r="C30" t="s">
        <v>184</v>
      </c>
    </row>
    <row r="31" spans="2:3" x14ac:dyDescent="0.3">
      <c r="B31" t="s">
        <v>189</v>
      </c>
      <c r="C31" t="s">
        <v>190</v>
      </c>
    </row>
    <row r="32" spans="2:3" x14ac:dyDescent="0.3">
      <c r="B32" t="s">
        <v>191</v>
      </c>
      <c r="C32" t="s">
        <v>192</v>
      </c>
    </row>
    <row r="33" spans="2:3" x14ac:dyDescent="0.3">
      <c r="B33" t="s">
        <v>193</v>
      </c>
      <c r="C33" t="s">
        <v>194</v>
      </c>
    </row>
    <row r="34" spans="2:3" x14ac:dyDescent="0.3">
      <c r="B34" t="s">
        <v>195</v>
      </c>
      <c r="C34" t="s">
        <v>196</v>
      </c>
    </row>
    <row r="35" spans="2:3" x14ac:dyDescent="0.3">
      <c r="B35" t="s">
        <v>197</v>
      </c>
      <c r="C35" t="s">
        <v>198</v>
      </c>
    </row>
    <row r="36" spans="2:3" x14ac:dyDescent="0.3">
      <c r="B36" t="s">
        <v>199</v>
      </c>
      <c r="C36" t="s">
        <v>200</v>
      </c>
    </row>
    <row r="37" spans="2:3" x14ac:dyDescent="0.3">
      <c r="B37" t="s">
        <v>201</v>
      </c>
      <c r="C37" t="s">
        <v>202</v>
      </c>
    </row>
    <row r="38" spans="2:3" x14ac:dyDescent="0.3">
      <c r="B38" t="s">
        <v>203</v>
      </c>
      <c r="C38" t="s">
        <v>204</v>
      </c>
    </row>
    <row r="39" spans="2:3" x14ac:dyDescent="0.3">
      <c r="B39" t="s">
        <v>205</v>
      </c>
      <c r="C39" t="s">
        <v>206</v>
      </c>
    </row>
    <row r="40" spans="2:3" x14ac:dyDescent="0.3">
      <c r="B40" t="s">
        <v>207</v>
      </c>
      <c r="C40" t="s">
        <v>206</v>
      </c>
    </row>
    <row r="41" spans="2:3" x14ac:dyDescent="0.3">
      <c r="B41" t="s">
        <v>208</v>
      </c>
      <c r="C41" t="s">
        <v>184</v>
      </c>
    </row>
    <row r="42" spans="2:3" x14ac:dyDescent="0.3">
      <c r="B42" t="s">
        <v>209</v>
      </c>
      <c r="C42" t="s">
        <v>210</v>
      </c>
    </row>
    <row r="43" spans="2:3" x14ac:dyDescent="0.3">
      <c r="B43" t="s">
        <v>211</v>
      </c>
      <c r="C43" t="s">
        <v>212</v>
      </c>
    </row>
    <row r="44" spans="2:3" x14ac:dyDescent="0.3">
      <c r="B44" t="s">
        <v>213</v>
      </c>
      <c r="C44" t="s">
        <v>214</v>
      </c>
    </row>
    <row r="45" spans="2:3" x14ac:dyDescent="0.3">
      <c r="B45" t="s">
        <v>215</v>
      </c>
      <c r="C45" t="s">
        <v>293</v>
      </c>
    </row>
    <row r="46" spans="2:3" x14ac:dyDescent="0.3">
      <c r="B46" t="s">
        <v>294</v>
      </c>
      <c r="C46" t="s">
        <v>295</v>
      </c>
    </row>
    <row r="47" spans="2:3" x14ac:dyDescent="0.3">
      <c r="B47" t="s">
        <v>217</v>
      </c>
      <c r="C47" t="s">
        <v>218</v>
      </c>
    </row>
    <row r="48" spans="2:3" x14ac:dyDescent="0.3">
      <c r="B48" t="s">
        <v>296</v>
      </c>
      <c r="C48" t="s">
        <v>216</v>
      </c>
    </row>
    <row r="49" spans="2:3" x14ac:dyDescent="0.3">
      <c r="B49" t="s">
        <v>16</v>
      </c>
      <c r="C49" t="s">
        <v>219</v>
      </c>
    </row>
    <row r="50" spans="2:3" x14ac:dyDescent="0.3">
      <c r="B50" t="s">
        <v>284</v>
      </c>
      <c r="C50" t="s">
        <v>297</v>
      </c>
    </row>
    <row r="51" spans="2:3" x14ac:dyDescent="0.3">
      <c r="B51" t="s">
        <v>220</v>
      </c>
      <c r="C51" t="s">
        <v>221</v>
      </c>
    </row>
    <row r="52" spans="2:3" x14ac:dyDescent="0.3">
      <c r="B52" t="s">
        <v>222</v>
      </c>
      <c r="C52" t="s">
        <v>298</v>
      </c>
    </row>
    <row r="53" spans="2:3" x14ac:dyDescent="0.3">
      <c r="B53" t="s">
        <v>299</v>
      </c>
      <c r="C53" t="s">
        <v>300</v>
      </c>
    </row>
    <row r="54" spans="2:3" x14ac:dyDescent="0.3">
      <c r="B54" t="s">
        <v>224</v>
      </c>
      <c r="C54" t="s">
        <v>225</v>
      </c>
    </row>
    <row r="55" spans="2:3" x14ac:dyDescent="0.3">
      <c r="B55" t="s">
        <v>301</v>
      </c>
      <c r="C55" t="s">
        <v>223</v>
      </c>
    </row>
    <row r="56" spans="2:3" x14ac:dyDescent="0.3">
      <c r="B56" t="s">
        <v>226</v>
      </c>
      <c r="C56" t="s">
        <v>227</v>
      </c>
    </row>
    <row r="57" spans="2:3" x14ac:dyDescent="0.3">
      <c r="B57" t="s">
        <v>228</v>
      </c>
      <c r="C57" t="s">
        <v>302</v>
      </c>
    </row>
    <row r="58" spans="2:3" x14ac:dyDescent="0.3">
      <c r="B58" t="s">
        <v>303</v>
      </c>
      <c r="C58" t="s">
        <v>304</v>
      </c>
    </row>
    <row r="59" spans="2:3" x14ac:dyDescent="0.3">
      <c r="B59" t="s">
        <v>230</v>
      </c>
      <c r="C59" t="s">
        <v>231</v>
      </c>
    </row>
    <row r="60" spans="2:3" x14ac:dyDescent="0.3">
      <c r="B60" t="s">
        <v>305</v>
      </c>
      <c r="C60" t="s">
        <v>229</v>
      </c>
    </row>
    <row r="61" spans="2:3" x14ac:dyDescent="0.3">
      <c r="B61" t="s">
        <v>278</v>
      </c>
      <c r="C61" t="s">
        <v>306</v>
      </c>
    </row>
    <row r="62" spans="2:3" x14ac:dyDescent="0.3">
      <c r="B62" t="s">
        <v>68</v>
      </c>
      <c r="C62" t="s">
        <v>232</v>
      </c>
    </row>
    <row r="63" spans="2:3" x14ac:dyDescent="0.3">
      <c r="B63" t="s">
        <v>36</v>
      </c>
      <c r="C63" t="s">
        <v>233</v>
      </c>
    </row>
    <row r="64" spans="2:3" x14ac:dyDescent="0.3">
      <c r="B64" t="s">
        <v>234</v>
      </c>
      <c r="C64" t="s">
        <v>235</v>
      </c>
    </row>
    <row r="65" spans="2:3" x14ac:dyDescent="0.3">
      <c r="B65" t="s">
        <v>66</v>
      </c>
      <c r="C65" t="s">
        <v>236</v>
      </c>
    </row>
    <row r="66" spans="2:3" x14ac:dyDescent="0.3">
      <c r="B66" t="s">
        <v>237</v>
      </c>
      <c r="C66" t="s">
        <v>238</v>
      </c>
    </row>
    <row r="67" spans="2:3" x14ac:dyDescent="0.3">
      <c r="B67" t="s">
        <v>239</v>
      </c>
      <c r="C67" t="s">
        <v>240</v>
      </c>
    </row>
    <row r="68" spans="2:3" x14ac:dyDescent="0.3">
      <c r="B68" t="s">
        <v>241</v>
      </c>
      <c r="C68" t="s">
        <v>242</v>
      </c>
    </row>
    <row r="69" spans="2:3" x14ac:dyDescent="0.3">
      <c r="B69" t="s">
        <v>307</v>
      </c>
      <c r="C69" t="s">
        <v>308</v>
      </c>
    </row>
    <row r="70" spans="2:3" x14ac:dyDescent="0.3">
      <c r="B70" t="s">
        <v>243</v>
      </c>
      <c r="C70" t="s">
        <v>184</v>
      </c>
    </row>
    <row r="71" spans="2:3" x14ac:dyDescent="0.3">
      <c r="B71" t="s">
        <v>70</v>
      </c>
      <c r="C71" t="s">
        <v>244</v>
      </c>
    </row>
    <row r="72" spans="2:3" x14ac:dyDescent="0.3">
      <c r="B72" t="s">
        <v>279</v>
      </c>
      <c r="C72" t="s">
        <v>309</v>
      </c>
    </row>
    <row r="73" spans="2:3" x14ac:dyDescent="0.3">
      <c r="B73" t="s">
        <v>67</v>
      </c>
      <c r="C73" t="s">
        <v>245</v>
      </c>
    </row>
    <row r="74" spans="2:3" x14ac:dyDescent="0.3">
      <c r="B74" t="s">
        <v>246</v>
      </c>
      <c r="C74" t="s">
        <v>247</v>
      </c>
    </row>
    <row r="75" spans="2:3" x14ac:dyDescent="0.3">
      <c r="B75" t="s">
        <v>69</v>
      </c>
      <c r="C75" t="s">
        <v>248</v>
      </c>
    </row>
    <row r="76" spans="2:3" x14ac:dyDescent="0.3">
      <c r="B76" t="s">
        <v>134</v>
      </c>
      <c r="C76" t="s">
        <v>249</v>
      </c>
    </row>
    <row r="77" spans="2:3" x14ac:dyDescent="0.3">
      <c r="B77" t="s">
        <v>250</v>
      </c>
      <c r="C77" t="s">
        <v>251</v>
      </c>
    </row>
    <row r="78" spans="2:3" x14ac:dyDescent="0.3">
      <c r="B78" t="s">
        <v>252</v>
      </c>
      <c r="C78" t="s">
        <v>253</v>
      </c>
    </row>
    <row r="79" spans="2:3" x14ac:dyDescent="0.3">
      <c r="B79" t="s">
        <v>14</v>
      </c>
      <c r="C79" t="s">
        <v>254</v>
      </c>
    </row>
    <row r="80" spans="2:3" x14ac:dyDescent="0.3">
      <c r="B80" t="s">
        <v>140</v>
      </c>
      <c r="C80" t="s">
        <v>255</v>
      </c>
    </row>
    <row r="81" spans="2:3" x14ac:dyDescent="0.3">
      <c r="B81" t="s">
        <v>96</v>
      </c>
      <c r="C81" t="s">
        <v>256</v>
      </c>
    </row>
    <row r="82" spans="2:3" x14ac:dyDescent="0.3">
      <c r="B82" t="s">
        <v>257</v>
      </c>
      <c r="C82" t="s">
        <v>258</v>
      </c>
    </row>
    <row r="83" spans="2:3" x14ac:dyDescent="0.3">
      <c r="B83" t="s">
        <v>37</v>
      </c>
      <c r="C83" t="s">
        <v>259</v>
      </c>
    </row>
    <row r="84" spans="2:3" x14ac:dyDescent="0.3">
      <c r="B84" t="s">
        <v>260</v>
      </c>
      <c r="C84" t="s">
        <v>187</v>
      </c>
    </row>
    <row r="85" spans="2:3" x14ac:dyDescent="0.3">
      <c r="B85" t="s">
        <v>261</v>
      </c>
      <c r="C85" t="s">
        <v>262</v>
      </c>
    </row>
    <row r="86" spans="2:3" x14ac:dyDescent="0.3">
      <c r="B86" t="s">
        <v>263</v>
      </c>
      <c r="C86" t="s">
        <v>310</v>
      </c>
    </row>
    <row r="87" spans="2:3" x14ac:dyDescent="0.3">
      <c r="B87" t="s">
        <v>311</v>
      </c>
      <c r="C87" t="s">
        <v>312</v>
      </c>
    </row>
    <row r="88" spans="2:3" x14ac:dyDescent="0.3">
      <c r="B88" t="s">
        <v>265</v>
      </c>
      <c r="C88" t="s">
        <v>266</v>
      </c>
    </row>
    <row r="89" spans="2:3" x14ac:dyDescent="0.3">
      <c r="B89" t="s">
        <v>313</v>
      </c>
      <c r="C89" t="s">
        <v>264</v>
      </c>
    </row>
    <row r="90" spans="2:3" x14ac:dyDescent="0.3">
      <c r="B90" t="s">
        <v>35</v>
      </c>
      <c r="C90" t="s">
        <v>314</v>
      </c>
    </row>
    <row r="91" spans="2:3" x14ac:dyDescent="0.3">
      <c r="B91" t="s">
        <v>267</v>
      </c>
      <c r="C91" t="s">
        <v>268</v>
      </c>
    </row>
    <row r="92" spans="2:3" x14ac:dyDescent="0.3">
      <c r="B92" t="s">
        <v>269</v>
      </c>
      <c r="C92" t="s">
        <v>270</v>
      </c>
    </row>
    <row r="93" spans="2:3" x14ac:dyDescent="0.3">
      <c r="B93" t="s">
        <v>145</v>
      </c>
      <c r="C93" t="s">
        <v>271</v>
      </c>
    </row>
    <row r="94" spans="2:3" x14ac:dyDescent="0.3">
      <c r="B94" t="s">
        <v>272</v>
      </c>
      <c r="C94" t="s">
        <v>273</v>
      </c>
    </row>
    <row r="95" spans="2:3" x14ac:dyDescent="0.3">
      <c r="B95" t="s">
        <v>274</v>
      </c>
      <c r="C95" t="s">
        <v>275</v>
      </c>
    </row>
    <row r="96" spans="2:3" x14ac:dyDescent="0.3">
      <c r="B96" t="s">
        <v>276</v>
      </c>
      <c r="C96" t="s">
        <v>277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AE7D4-94B8-4186-879E-5199D7CC7F4C}">
  <sheetPr codeName="Sheet1"/>
  <dimension ref="B2:G14"/>
  <sheetViews>
    <sheetView workbookViewId="0">
      <selection activeCell="F3" sqref="F3:F14"/>
    </sheetView>
  </sheetViews>
  <sheetFormatPr defaultRowHeight="14.4" x14ac:dyDescent="0.3"/>
  <cols>
    <col min="3" max="3" width="10.44140625" customWidth="1"/>
  </cols>
  <sheetData>
    <row r="2" spans="2:7" x14ac:dyDescent="0.3">
      <c r="B2" t="s">
        <v>42</v>
      </c>
      <c r="C2" s="5" t="s">
        <v>52</v>
      </c>
      <c r="E2" s="32" t="s">
        <v>42</v>
      </c>
      <c r="F2" s="1" t="s">
        <v>33</v>
      </c>
      <c r="G2" s="32"/>
    </row>
    <row r="3" spans="2:7" x14ac:dyDescent="0.3">
      <c r="B3">
        <v>1</v>
      </c>
      <c r="C3">
        <v>201.375</v>
      </c>
      <c r="E3">
        <v>1</v>
      </c>
      <c r="F3">
        <v>201.375</v>
      </c>
    </row>
    <row r="4" spans="2:7" x14ac:dyDescent="0.3">
      <c r="B4">
        <v>2</v>
      </c>
      <c r="C4">
        <v>221.34</v>
      </c>
      <c r="E4">
        <v>12</v>
      </c>
      <c r="F4">
        <v>202.751</v>
      </c>
    </row>
    <row r="5" spans="2:7" x14ac:dyDescent="0.3">
      <c r="B5">
        <v>3</v>
      </c>
      <c r="C5">
        <v>9818.4290000000001</v>
      </c>
      <c r="E5">
        <v>5</v>
      </c>
      <c r="F5">
        <v>202.947</v>
      </c>
    </row>
    <row r="6" spans="2:7" x14ac:dyDescent="0.3">
      <c r="B6">
        <v>4</v>
      </c>
      <c r="C6">
        <v>501.01299999999998</v>
      </c>
      <c r="E6">
        <v>9</v>
      </c>
      <c r="F6">
        <v>207.73500000000001</v>
      </c>
    </row>
    <row r="7" spans="2:7" x14ac:dyDescent="0.3">
      <c r="B7">
        <v>5</v>
      </c>
      <c r="C7">
        <v>202.947</v>
      </c>
      <c r="E7">
        <v>6</v>
      </c>
      <c r="F7">
        <v>208.46600000000001</v>
      </c>
    </row>
    <row r="8" spans="2:7" x14ac:dyDescent="0.3">
      <c r="B8">
        <v>6</v>
      </c>
      <c r="C8">
        <v>208.46600000000001</v>
      </c>
      <c r="E8">
        <v>2</v>
      </c>
      <c r="F8">
        <v>221.34</v>
      </c>
    </row>
    <row r="9" spans="2:7" x14ac:dyDescent="0.3">
      <c r="B9">
        <v>7</v>
      </c>
      <c r="C9">
        <v>28883.78</v>
      </c>
      <c r="E9">
        <v>10</v>
      </c>
      <c r="F9">
        <v>246.46100000000001</v>
      </c>
    </row>
    <row r="10" spans="2:7" x14ac:dyDescent="0.3">
      <c r="B10">
        <v>8</v>
      </c>
      <c r="C10">
        <v>12340.47</v>
      </c>
      <c r="E10">
        <v>11</v>
      </c>
      <c r="F10">
        <v>453.29599999999999</v>
      </c>
    </row>
    <row r="11" spans="2:7" x14ac:dyDescent="0.3">
      <c r="B11">
        <v>9</v>
      </c>
      <c r="C11">
        <v>207.73500000000001</v>
      </c>
      <c r="E11">
        <v>4</v>
      </c>
      <c r="F11">
        <v>501.01299999999998</v>
      </c>
    </row>
    <row r="12" spans="2:7" x14ac:dyDescent="0.3">
      <c r="B12">
        <v>10</v>
      </c>
      <c r="C12">
        <v>246.46100000000001</v>
      </c>
      <c r="E12">
        <v>3</v>
      </c>
      <c r="F12">
        <v>9818.4290000000001</v>
      </c>
    </row>
    <row r="13" spans="2:7" x14ac:dyDescent="0.3">
      <c r="B13">
        <v>11</v>
      </c>
      <c r="C13">
        <v>453.29599999999999</v>
      </c>
      <c r="E13">
        <v>8</v>
      </c>
      <c r="F13">
        <v>12340.47</v>
      </c>
    </row>
    <row r="14" spans="2:7" x14ac:dyDescent="0.3">
      <c r="B14">
        <v>12</v>
      </c>
      <c r="C14">
        <v>202.751</v>
      </c>
      <c r="E14">
        <v>7</v>
      </c>
      <c r="F14">
        <v>28883.78</v>
      </c>
    </row>
  </sheetData>
  <autoFilter ref="B2:C2" xr:uid="{5566FACA-4FD9-4203-8F2D-F25F3C7F693F}">
    <sortState xmlns:xlrd2="http://schemas.microsoft.com/office/spreadsheetml/2017/richdata2" ref="B3:C14">
      <sortCondition ref="B2"/>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E1C21-FBE2-4663-B649-E7974E95891D}">
  <sheetPr codeName="Sheet2"/>
  <dimension ref="B2:AJ29"/>
  <sheetViews>
    <sheetView zoomScale="130" zoomScaleNormal="130" workbookViewId="0">
      <selection activeCell="A18" sqref="A18"/>
    </sheetView>
  </sheetViews>
  <sheetFormatPr defaultRowHeight="14.4" x14ac:dyDescent="0.3"/>
  <cols>
    <col min="1" max="1" width="2.77734375" customWidth="1"/>
    <col min="4" max="4" width="3" customWidth="1"/>
    <col min="5" max="5" width="10.77734375" customWidth="1"/>
    <col min="6" max="6" width="10.5546875" customWidth="1"/>
    <col min="7" max="7" width="12.21875" customWidth="1"/>
    <col min="8" max="8" width="11.33203125" customWidth="1"/>
    <col min="9" max="9" width="12.21875" customWidth="1"/>
    <col min="10" max="10" width="11.21875" customWidth="1"/>
    <col min="11" max="11" width="11.88671875" customWidth="1"/>
    <col min="18" max="18" width="3.109375" customWidth="1"/>
    <col min="21" max="21" width="3" customWidth="1"/>
    <col min="26" max="26" width="3.5546875" customWidth="1"/>
  </cols>
  <sheetData>
    <row r="2" spans="2:36" x14ac:dyDescent="0.3">
      <c r="B2" s="32" t="s">
        <v>42</v>
      </c>
      <c r="C2" s="1" t="s">
        <v>33</v>
      </c>
      <c r="D2" s="32"/>
      <c r="E2" s="74" t="str">
        <f>data!F2</f>
        <v>claims</v>
      </c>
      <c r="F2" s="32" t="str">
        <f>"x - "&amp;ROUND(F15, 0)</f>
        <v>x - 200</v>
      </c>
      <c r="G2" s="32" t="str">
        <f t="shared" ref="G2:Q2" si="0">"x - "&amp;ROUND(G15, 0)</f>
        <v>x - 1273</v>
      </c>
      <c r="H2" s="32" t="str">
        <f t="shared" si="0"/>
        <v>x - 2345</v>
      </c>
      <c r="I2" s="32" t="str">
        <f t="shared" si="0"/>
        <v>x - 3418</v>
      </c>
      <c r="J2" s="32" t="str">
        <f t="shared" si="0"/>
        <v>x - 4491</v>
      </c>
      <c r="K2" s="32" t="str">
        <f t="shared" si="0"/>
        <v>x - 5564</v>
      </c>
      <c r="L2" s="32" t="str">
        <f t="shared" si="0"/>
        <v>x - 6636</v>
      </c>
      <c r="M2" s="32" t="str">
        <f t="shared" si="0"/>
        <v>x - 7709</v>
      </c>
      <c r="N2" s="32" t="str">
        <f t="shared" si="0"/>
        <v>x - 8782</v>
      </c>
      <c r="O2" s="32" t="str">
        <f t="shared" si="0"/>
        <v>x - 9855</v>
      </c>
      <c r="P2" s="32" t="str">
        <f t="shared" si="0"/>
        <v>x - 10927</v>
      </c>
      <c r="Q2" s="32" t="str">
        <f t="shared" si="0"/>
        <v>x - 12000</v>
      </c>
      <c r="S2" t="s">
        <v>46</v>
      </c>
      <c r="V2" s="32" t="s">
        <v>37</v>
      </c>
      <c r="AI2" s="5" t="s">
        <v>38</v>
      </c>
      <c r="AJ2" t="s">
        <v>43</v>
      </c>
    </row>
    <row r="3" spans="2:36" x14ac:dyDescent="0.3">
      <c r="B3">
        <f>data!E3</f>
        <v>1</v>
      </c>
      <c r="C3">
        <f>data!F3</f>
        <v>201.375</v>
      </c>
      <c r="E3" s="73">
        <f>C3</f>
        <v>201.375</v>
      </c>
      <c r="F3" s="73">
        <f>MAX( 0, $E3 - F$15)</f>
        <v>1.375</v>
      </c>
      <c r="G3" s="73">
        <f t="shared" ref="G3:Q14" si="1">MAX( 0, $E3 - G$15)</f>
        <v>0</v>
      </c>
      <c r="H3" s="73">
        <f t="shared" si="1"/>
        <v>0</v>
      </c>
      <c r="I3" s="73">
        <f t="shared" si="1"/>
        <v>0</v>
      </c>
      <c r="J3" s="73">
        <f t="shared" si="1"/>
        <v>0</v>
      </c>
      <c r="K3" s="73">
        <f t="shared" si="1"/>
        <v>0</v>
      </c>
      <c r="L3" s="73">
        <f t="shared" si="1"/>
        <v>0</v>
      </c>
      <c r="M3" s="73">
        <f t="shared" si="1"/>
        <v>0</v>
      </c>
      <c r="N3" s="73">
        <f t="shared" si="1"/>
        <v>0</v>
      </c>
      <c r="O3" s="73">
        <f t="shared" si="1"/>
        <v>0</v>
      </c>
      <c r="P3" s="73">
        <f t="shared" si="1"/>
        <v>0</v>
      </c>
      <c r="Q3" s="73">
        <f t="shared" si="1"/>
        <v>0</v>
      </c>
      <c r="S3" s="84" t="s">
        <v>1</v>
      </c>
      <c r="T3" s="5">
        <v>12000</v>
      </c>
      <c r="V3" s="19">
        <f>T4</f>
        <v>200</v>
      </c>
      <c r="AI3" s="5" t="s">
        <v>39</v>
      </c>
      <c r="AJ3" t="s">
        <v>44</v>
      </c>
    </row>
    <row r="4" spans="2:36" x14ac:dyDescent="0.3">
      <c r="B4">
        <f>data!E4</f>
        <v>12</v>
      </c>
      <c r="C4">
        <f>data!F4</f>
        <v>202.751</v>
      </c>
      <c r="E4" s="73">
        <f t="shared" ref="E4:E14" si="2">C4</f>
        <v>202.751</v>
      </c>
      <c r="F4" s="73">
        <f t="shared" ref="F4:F14" si="3">MAX( 0, $E4 - F$15)</f>
        <v>2.7510000000000048</v>
      </c>
      <c r="G4" s="73">
        <f t="shared" si="1"/>
        <v>0</v>
      </c>
      <c r="H4" s="73">
        <f t="shared" si="1"/>
        <v>0</v>
      </c>
      <c r="I4" s="73">
        <f t="shared" si="1"/>
        <v>0</v>
      </c>
      <c r="J4" s="73">
        <f t="shared" si="1"/>
        <v>0</v>
      </c>
      <c r="K4" s="73">
        <f t="shared" si="1"/>
        <v>0</v>
      </c>
      <c r="L4" s="73">
        <f t="shared" si="1"/>
        <v>0</v>
      </c>
      <c r="M4" s="73">
        <f t="shared" si="1"/>
        <v>0</v>
      </c>
      <c r="N4" s="73">
        <f t="shared" si="1"/>
        <v>0</v>
      </c>
      <c r="O4" s="73">
        <f t="shared" si="1"/>
        <v>0</v>
      </c>
      <c r="P4" s="73">
        <f t="shared" si="1"/>
        <v>0</v>
      </c>
      <c r="Q4" s="73">
        <f t="shared" si="1"/>
        <v>0</v>
      </c>
      <c r="S4" s="84" t="s">
        <v>0</v>
      </c>
      <c r="T4" s="5">
        <v>200</v>
      </c>
      <c r="V4" s="19">
        <f>V3 + $T$6</f>
        <v>1272.7272727272727</v>
      </c>
      <c r="AI4" s="5" t="s">
        <v>40</v>
      </c>
      <c r="AJ4" t="s">
        <v>45</v>
      </c>
    </row>
    <row r="5" spans="2:36" x14ac:dyDescent="0.3">
      <c r="B5">
        <f>data!E5</f>
        <v>5</v>
      </c>
      <c r="C5">
        <f>data!F5</f>
        <v>202.947</v>
      </c>
      <c r="E5" s="73">
        <f t="shared" si="2"/>
        <v>202.947</v>
      </c>
      <c r="F5" s="73">
        <f t="shared" si="3"/>
        <v>2.9470000000000027</v>
      </c>
      <c r="G5" s="73">
        <f t="shared" si="1"/>
        <v>0</v>
      </c>
      <c r="H5" s="73">
        <f t="shared" si="1"/>
        <v>0</v>
      </c>
      <c r="I5" s="73">
        <f t="shared" si="1"/>
        <v>0</v>
      </c>
      <c r="J5">
        <f>data!M5</f>
        <v>0</v>
      </c>
      <c r="K5" s="73">
        <f t="shared" si="1"/>
        <v>0</v>
      </c>
      <c r="L5" s="73">
        <f t="shared" si="1"/>
        <v>0</v>
      </c>
      <c r="M5" s="73">
        <f t="shared" si="1"/>
        <v>0</v>
      </c>
      <c r="N5" s="73">
        <f t="shared" si="1"/>
        <v>0</v>
      </c>
      <c r="O5" s="73">
        <f t="shared" si="1"/>
        <v>0</v>
      </c>
      <c r="P5" s="73">
        <f t="shared" si="1"/>
        <v>0</v>
      </c>
      <c r="Q5" s="73">
        <f t="shared" si="1"/>
        <v>0</v>
      </c>
      <c r="S5" s="84" t="s">
        <v>47</v>
      </c>
      <c r="T5" s="5">
        <v>11</v>
      </c>
      <c r="V5" s="19">
        <f t="shared" ref="V5:V14" si="4">V4 + $T$6</f>
        <v>2345.4545454545455</v>
      </c>
    </row>
    <row r="6" spans="2:36" x14ac:dyDescent="0.3">
      <c r="B6">
        <f>data!E6</f>
        <v>9</v>
      </c>
      <c r="C6">
        <f>data!F6</f>
        <v>207.73500000000001</v>
      </c>
      <c r="E6" s="73">
        <f t="shared" si="2"/>
        <v>207.73500000000001</v>
      </c>
      <c r="F6" s="73">
        <f t="shared" si="3"/>
        <v>7.7350000000000136</v>
      </c>
      <c r="G6" s="73">
        <f t="shared" si="1"/>
        <v>0</v>
      </c>
      <c r="H6" s="73">
        <f t="shared" si="1"/>
        <v>0</v>
      </c>
      <c r="I6" s="73">
        <f t="shared" si="1"/>
        <v>0</v>
      </c>
      <c r="J6" s="73">
        <f t="shared" si="1"/>
        <v>0</v>
      </c>
      <c r="K6" s="73">
        <f t="shared" si="1"/>
        <v>0</v>
      </c>
      <c r="L6" s="73">
        <f t="shared" si="1"/>
        <v>0</v>
      </c>
      <c r="M6" s="73">
        <f t="shared" si="1"/>
        <v>0</v>
      </c>
      <c r="N6" s="73">
        <f t="shared" si="1"/>
        <v>0</v>
      </c>
      <c r="O6" s="73">
        <f t="shared" si="1"/>
        <v>0</v>
      </c>
      <c r="P6" s="73">
        <f t="shared" si="1"/>
        <v>0</v>
      </c>
      <c r="Q6" s="73">
        <f t="shared" si="1"/>
        <v>0</v>
      </c>
      <c r="S6" s="84" t="s">
        <v>48</v>
      </c>
      <c r="T6" s="5">
        <f>( T3-T4 ) / T5</f>
        <v>1072.7272727272727</v>
      </c>
      <c r="V6" s="19">
        <f t="shared" si="4"/>
        <v>3418.181818181818</v>
      </c>
    </row>
    <row r="7" spans="2:36" x14ac:dyDescent="0.3">
      <c r="B7">
        <f>data!E7</f>
        <v>6</v>
      </c>
      <c r="C7">
        <f>data!F7</f>
        <v>208.46600000000001</v>
      </c>
      <c r="E7" s="73">
        <f t="shared" si="2"/>
        <v>208.46600000000001</v>
      </c>
      <c r="F7" s="73">
        <f t="shared" si="3"/>
        <v>8.4660000000000082</v>
      </c>
      <c r="G7" s="73">
        <f t="shared" si="1"/>
        <v>0</v>
      </c>
      <c r="H7" s="73">
        <f t="shared" si="1"/>
        <v>0</v>
      </c>
      <c r="I7" s="73">
        <f t="shared" si="1"/>
        <v>0</v>
      </c>
      <c r="J7" s="73">
        <f t="shared" si="1"/>
        <v>0</v>
      </c>
      <c r="K7" s="73">
        <f t="shared" si="1"/>
        <v>0</v>
      </c>
      <c r="L7" s="73">
        <f t="shared" si="1"/>
        <v>0</v>
      </c>
      <c r="M7" s="73">
        <f t="shared" si="1"/>
        <v>0</v>
      </c>
      <c r="N7" s="73">
        <f t="shared" si="1"/>
        <v>0</v>
      </c>
      <c r="O7" s="73">
        <f t="shared" si="1"/>
        <v>0</v>
      </c>
      <c r="P7" s="73">
        <f t="shared" si="1"/>
        <v>0</v>
      </c>
      <c r="Q7" s="73">
        <f t="shared" si="1"/>
        <v>0</v>
      </c>
      <c r="V7" s="19">
        <f t="shared" si="4"/>
        <v>4490.909090909091</v>
      </c>
    </row>
    <row r="8" spans="2:36" x14ac:dyDescent="0.3">
      <c r="B8">
        <f>data!E8</f>
        <v>2</v>
      </c>
      <c r="C8">
        <f>data!F8</f>
        <v>221.34</v>
      </c>
      <c r="E8" s="73">
        <f t="shared" si="2"/>
        <v>221.34</v>
      </c>
      <c r="F8" s="73">
        <f t="shared" si="3"/>
        <v>21.340000000000003</v>
      </c>
      <c r="G8" s="73">
        <f t="shared" si="1"/>
        <v>0</v>
      </c>
      <c r="H8" s="73">
        <f t="shared" si="1"/>
        <v>0</v>
      </c>
      <c r="I8" s="73">
        <f t="shared" si="1"/>
        <v>0</v>
      </c>
      <c r="J8" s="73">
        <f t="shared" si="1"/>
        <v>0</v>
      </c>
      <c r="K8" s="73">
        <f t="shared" si="1"/>
        <v>0</v>
      </c>
      <c r="L8" s="73">
        <f t="shared" si="1"/>
        <v>0</v>
      </c>
      <c r="M8" s="73">
        <f t="shared" si="1"/>
        <v>0</v>
      </c>
      <c r="N8" s="73">
        <f t="shared" si="1"/>
        <v>0</v>
      </c>
      <c r="O8" s="73">
        <f t="shared" si="1"/>
        <v>0</v>
      </c>
      <c r="P8" s="73">
        <f t="shared" si="1"/>
        <v>0</v>
      </c>
      <c r="Q8" s="73">
        <f t="shared" si="1"/>
        <v>0</v>
      </c>
      <c r="V8" s="19">
        <f t="shared" si="4"/>
        <v>5563.636363636364</v>
      </c>
    </row>
    <row r="9" spans="2:36" x14ac:dyDescent="0.3">
      <c r="B9">
        <f>data!E9</f>
        <v>10</v>
      </c>
      <c r="C9">
        <f>data!F9</f>
        <v>246.46100000000001</v>
      </c>
      <c r="E9" s="73">
        <f t="shared" si="2"/>
        <v>246.46100000000001</v>
      </c>
      <c r="F9" s="73">
        <f t="shared" si="3"/>
        <v>46.461000000000013</v>
      </c>
      <c r="G9" s="73">
        <f t="shared" si="1"/>
        <v>0</v>
      </c>
      <c r="H9" s="73">
        <f t="shared" si="1"/>
        <v>0</v>
      </c>
      <c r="I9" s="73">
        <f t="shared" si="1"/>
        <v>0</v>
      </c>
      <c r="J9" s="73">
        <f t="shared" si="1"/>
        <v>0</v>
      </c>
      <c r="K9" s="73">
        <f t="shared" si="1"/>
        <v>0</v>
      </c>
      <c r="L9" s="73">
        <f t="shared" si="1"/>
        <v>0</v>
      </c>
      <c r="M9" s="73">
        <f t="shared" si="1"/>
        <v>0</v>
      </c>
      <c r="N9" s="73">
        <f t="shared" si="1"/>
        <v>0</v>
      </c>
      <c r="O9" s="73">
        <f t="shared" si="1"/>
        <v>0</v>
      </c>
      <c r="P9" s="73">
        <f t="shared" si="1"/>
        <v>0</v>
      </c>
      <c r="Q9" s="73">
        <f t="shared" si="1"/>
        <v>0</v>
      </c>
      <c r="V9" s="19">
        <f t="shared" si="4"/>
        <v>6636.3636363636369</v>
      </c>
    </row>
    <row r="10" spans="2:36" x14ac:dyDescent="0.3">
      <c r="B10">
        <f>data!E10</f>
        <v>11</v>
      </c>
      <c r="C10">
        <f>data!F10</f>
        <v>453.29599999999999</v>
      </c>
      <c r="E10" s="73">
        <f t="shared" si="2"/>
        <v>453.29599999999999</v>
      </c>
      <c r="F10" s="73">
        <f t="shared" si="3"/>
        <v>253.29599999999999</v>
      </c>
      <c r="G10" s="73">
        <f t="shared" si="1"/>
        <v>0</v>
      </c>
      <c r="H10" s="73">
        <f t="shared" si="1"/>
        <v>0</v>
      </c>
      <c r="I10" s="73">
        <f t="shared" si="1"/>
        <v>0</v>
      </c>
      <c r="J10" s="73">
        <f t="shared" si="1"/>
        <v>0</v>
      </c>
      <c r="K10" s="73">
        <f t="shared" si="1"/>
        <v>0</v>
      </c>
      <c r="L10" s="73">
        <f t="shared" si="1"/>
        <v>0</v>
      </c>
      <c r="M10" s="73">
        <f t="shared" si="1"/>
        <v>0</v>
      </c>
      <c r="N10" s="73">
        <f t="shared" si="1"/>
        <v>0</v>
      </c>
      <c r="O10" s="73">
        <f t="shared" si="1"/>
        <v>0</v>
      </c>
      <c r="P10" s="73">
        <f t="shared" si="1"/>
        <v>0</v>
      </c>
      <c r="Q10" s="73">
        <f t="shared" si="1"/>
        <v>0</v>
      </c>
      <c r="V10" s="19">
        <f t="shared" si="4"/>
        <v>7709.0909090909099</v>
      </c>
    </row>
    <row r="11" spans="2:36" x14ac:dyDescent="0.3">
      <c r="B11">
        <f>data!E11</f>
        <v>4</v>
      </c>
      <c r="C11">
        <f>data!F11</f>
        <v>501.01299999999998</v>
      </c>
      <c r="E11" s="73">
        <f t="shared" si="2"/>
        <v>501.01299999999998</v>
      </c>
      <c r="F11" s="73">
        <f t="shared" si="3"/>
        <v>301.01299999999998</v>
      </c>
      <c r="G11" s="73">
        <f t="shared" si="1"/>
        <v>0</v>
      </c>
      <c r="H11" s="73">
        <f t="shared" si="1"/>
        <v>0</v>
      </c>
      <c r="I11" s="73">
        <f t="shared" si="1"/>
        <v>0</v>
      </c>
      <c r="J11" s="73">
        <f t="shared" si="1"/>
        <v>0</v>
      </c>
      <c r="K11" s="73">
        <f t="shared" si="1"/>
        <v>0</v>
      </c>
      <c r="L11" s="73">
        <f t="shared" si="1"/>
        <v>0</v>
      </c>
      <c r="M11" s="73">
        <f t="shared" si="1"/>
        <v>0</v>
      </c>
      <c r="N11" s="73">
        <f t="shared" si="1"/>
        <v>0</v>
      </c>
      <c r="O11" s="73">
        <f t="shared" si="1"/>
        <v>0</v>
      </c>
      <c r="P11" s="73">
        <f t="shared" si="1"/>
        <v>0</v>
      </c>
      <c r="Q11" s="73">
        <f t="shared" si="1"/>
        <v>0</v>
      </c>
      <c r="V11" s="19">
        <f t="shared" si="4"/>
        <v>8781.818181818182</v>
      </c>
    </row>
    <row r="12" spans="2:36" x14ac:dyDescent="0.3">
      <c r="B12">
        <f>data!E12</f>
        <v>3</v>
      </c>
      <c r="C12">
        <f>data!F12</f>
        <v>9818.4290000000001</v>
      </c>
      <c r="E12" s="73">
        <f t="shared" si="2"/>
        <v>9818.4290000000001</v>
      </c>
      <c r="F12" s="73">
        <f t="shared" si="3"/>
        <v>9618.4290000000001</v>
      </c>
      <c r="G12" s="73">
        <f t="shared" si="1"/>
        <v>8545.701727272728</v>
      </c>
      <c r="H12" s="73">
        <f t="shared" si="1"/>
        <v>7472.9744545454541</v>
      </c>
      <c r="I12" s="73">
        <f t="shared" si="1"/>
        <v>6400.2471818181821</v>
      </c>
      <c r="J12" s="73">
        <f t="shared" si="1"/>
        <v>5327.5199090909091</v>
      </c>
      <c r="K12" s="73">
        <f t="shared" si="1"/>
        <v>4254.7926363636361</v>
      </c>
      <c r="L12" s="73">
        <f t="shared" si="1"/>
        <v>3182.0653636363631</v>
      </c>
      <c r="M12" s="73">
        <f t="shared" si="1"/>
        <v>2109.3380909090902</v>
      </c>
      <c r="N12" s="73">
        <f t="shared" si="1"/>
        <v>1036.6108181818181</v>
      </c>
      <c r="O12" s="73">
        <f t="shared" si="1"/>
        <v>0</v>
      </c>
      <c r="P12" s="73">
        <f t="shared" si="1"/>
        <v>0</v>
      </c>
      <c r="Q12" s="73">
        <f t="shared" si="1"/>
        <v>0</v>
      </c>
      <c r="V12" s="19">
        <f t="shared" si="4"/>
        <v>9854.545454545454</v>
      </c>
    </row>
    <row r="13" spans="2:36" x14ac:dyDescent="0.3">
      <c r="B13">
        <f>data!E13</f>
        <v>8</v>
      </c>
      <c r="C13">
        <f>data!F13</f>
        <v>12340.47</v>
      </c>
      <c r="E13" s="73">
        <f t="shared" si="2"/>
        <v>12340.47</v>
      </c>
      <c r="F13" s="73">
        <f t="shared" si="3"/>
        <v>12140.47</v>
      </c>
      <c r="G13" s="73">
        <f t="shared" si="1"/>
        <v>11067.742727272727</v>
      </c>
      <c r="H13" s="73">
        <f t="shared" si="1"/>
        <v>9995.0154545454534</v>
      </c>
      <c r="I13" s="73">
        <f t="shared" si="1"/>
        <v>8922.2881818181813</v>
      </c>
      <c r="J13" s="73">
        <f t="shared" si="1"/>
        <v>7849.5609090909084</v>
      </c>
      <c r="K13" s="73">
        <f t="shared" si="1"/>
        <v>6776.8336363636354</v>
      </c>
      <c r="L13" s="73">
        <f t="shared" si="1"/>
        <v>5704.1063636363624</v>
      </c>
      <c r="M13" s="73">
        <f t="shared" si="1"/>
        <v>4631.3790909090894</v>
      </c>
      <c r="N13" s="73">
        <f t="shared" si="1"/>
        <v>3558.6518181818174</v>
      </c>
      <c r="O13" s="73">
        <f t="shared" si="1"/>
        <v>2485.9245454545453</v>
      </c>
      <c r="P13" s="73">
        <f t="shared" si="1"/>
        <v>1413.1972727272732</v>
      </c>
      <c r="Q13" s="73">
        <f t="shared" si="1"/>
        <v>340.47000000000116</v>
      </c>
      <c r="V13" s="19">
        <f t="shared" si="4"/>
        <v>10927.272727272726</v>
      </c>
    </row>
    <row r="14" spans="2:36" x14ac:dyDescent="0.3">
      <c r="B14">
        <f>data!E14</f>
        <v>7</v>
      </c>
      <c r="C14">
        <f>data!F14</f>
        <v>28883.78</v>
      </c>
      <c r="E14" s="73">
        <f t="shared" si="2"/>
        <v>28883.78</v>
      </c>
      <c r="F14" s="73">
        <f t="shared" si="3"/>
        <v>28683.78</v>
      </c>
      <c r="G14" s="73">
        <f t="shared" si="1"/>
        <v>27611.052727272727</v>
      </c>
      <c r="H14" s="73">
        <f t="shared" si="1"/>
        <v>26538.325454545455</v>
      </c>
      <c r="I14" s="73">
        <f t="shared" si="1"/>
        <v>25465.598181818183</v>
      </c>
      <c r="J14" s="73">
        <f t="shared" si="1"/>
        <v>24392.870909090907</v>
      </c>
      <c r="K14" s="73">
        <f t="shared" si="1"/>
        <v>23320.143636363635</v>
      </c>
      <c r="L14" s="73">
        <f t="shared" si="1"/>
        <v>22247.416363636363</v>
      </c>
      <c r="M14" s="73">
        <f t="shared" si="1"/>
        <v>21174.689090909087</v>
      </c>
      <c r="N14" s="73">
        <f t="shared" si="1"/>
        <v>20101.961818181815</v>
      </c>
      <c r="O14" s="73">
        <f t="shared" si="1"/>
        <v>19029.234545454543</v>
      </c>
      <c r="P14" s="73">
        <f t="shared" si="1"/>
        <v>17956.507272727271</v>
      </c>
      <c r="Q14" s="73">
        <f t="shared" si="1"/>
        <v>16883.78</v>
      </c>
      <c r="V14" s="19">
        <f t="shared" si="4"/>
        <v>11999.999999999998</v>
      </c>
    </row>
    <row r="15" spans="2:36" x14ac:dyDescent="0.3">
      <c r="E15" s="32" t="s">
        <v>37</v>
      </c>
      <c r="F15" s="5">
        <f t="array" ref="F15:Q15">TRANSPOSE( u )</f>
        <v>200</v>
      </c>
      <c r="G15" s="5">
        <v>1272.7272727272727</v>
      </c>
      <c r="H15" s="5">
        <v>2345.4545454545455</v>
      </c>
      <c r="I15" s="5">
        <v>3418.181818181818</v>
      </c>
      <c r="J15" s="5">
        <v>4490.909090909091</v>
      </c>
      <c r="K15" s="5">
        <v>5563.636363636364</v>
      </c>
      <c r="L15" s="5">
        <v>6636.3636363636369</v>
      </c>
      <c r="M15" s="5">
        <v>7709.0909090909099</v>
      </c>
      <c r="N15" s="5">
        <v>8781.818181818182</v>
      </c>
      <c r="O15" s="5">
        <v>9854.545454545454</v>
      </c>
      <c r="P15" s="5">
        <v>10927.272727272726</v>
      </c>
      <c r="Q15" s="5">
        <v>11999.999999999998</v>
      </c>
    </row>
    <row r="16" spans="2:36" x14ac:dyDescent="0.3">
      <c r="E16" s="32" t="s">
        <v>3</v>
      </c>
      <c r="F16" s="61">
        <f>AVERAGEIF( F3:F14, "&gt;"&amp;0  )</f>
        <v>4257.3385833333332</v>
      </c>
      <c r="G16" s="61">
        <f t="shared" ref="G16:O16" si="5">AVERAGEIF( G3:G14, "&gt;"&amp;0  )</f>
        <v>15741.49906060606</v>
      </c>
      <c r="H16" s="61">
        <f t="shared" si="5"/>
        <v>14668.771787878788</v>
      </c>
      <c r="I16" s="61">
        <f t="shared" si="5"/>
        <v>13596.044515151516</v>
      </c>
      <c r="J16" s="61">
        <f t="shared" si="5"/>
        <v>12523.317242424242</v>
      </c>
      <c r="K16" s="61">
        <f t="shared" si="5"/>
        <v>11450.58996969697</v>
      </c>
      <c r="L16" s="61">
        <f t="shared" si="5"/>
        <v>10377.862696969696</v>
      </c>
      <c r="M16" s="61">
        <f t="shared" si="5"/>
        <v>9305.1354242424222</v>
      </c>
      <c r="N16" s="61">
        <f t="shared" si="5"/>
        <v>8232.4081515151502</v>
      </c>
      <c r="O16" s="61">
        <f t="shared" si="5"/>
        <v>10757.579545454544</v>
      </c>
      <c r="P16" s="61">
        <f>AVERAGEIF( P3:P14, "&gt;"&amp;0  )</f>
        <v>9684.8522727272721</v>
      </c>
      <c r="Q16" s="61">
        <f>AVERAGEIF( Q3:Q14, "&gt;"&amp;0  )</f>
        <v>8612.125</v>
      </c>
    </row>
    <row r="17" spans="3:22" x14ac:dyDescent="0.3">
      <c r="E17" s="173" t="s">
        <v>4</v>
      </c>
      <c r="F17" s="173">
        <f t="shared" ref="F17:Q17" si="6">_xlfn.STDEV.S( F3:F14)</f>
        <v>8766.2720019629724</v>
      </c>
      <c r="G17" s="173">
        <f t="shared" si="6"/>
        <v>8377.719831306611</v>
      </c>
      <c r="H17" s="173">
        <f t="shared" si="6"/>
        <v>7969.537169991374</v>
      </c>
      <c r="I17" s="173">
        <f t="shared" si="6"/>
        <v>7570.4434918853358</v>
      </c>
      <c r="J17" s="173">
        <f t="shared" si="6"/>
        <v>7181.9541527172705</v>
      </c>
      <c r="K17" s="173">
        <f t="shared" si="6"/>
        <v>6805.8853257739802</v>
      </c>
      <c r="L17" s="173">
        <f t="shared" si="6"/>
        <v>6444.4118049196113</v>
      </c>
      <c r="M17" s="173">
        <f t="shared" si="6"/>
        <v>6100.1287513574498</v>
      </c>
      <c r="N17" s="173">
        <f t="shared" si="6"/>
        <v>5776.1108786827563</v>
      </c>
      <c r="O17" s="173">
        <f t="shared" si="6"/>
        <v>5474.8716520670941</v>
      </c>
      <c r="P17" s="173">
        <f t="shared" si="6"/>
        <v>5162.5207501436471</v>
      </c>
      <c r="Q17" s="173">
        <f t="shared" si="6"/>
        <v>4865.9769448328352</v>
      </c>
    </row>
    <row r="18" spans="3:22" x14ac:dyDescent="0.3">
      <c r="C18" s="5" t="str">
        <f>C2</f>
        <v>claims</v>
      </c>
      <c r="E18" s="173" t="s">
        <v>289</v>
      </c>
      <c r="F18" s="173">
        <f t="shared" ref="F18:Q18" si="7">MIN( MAX( claims ), F$16 + _xlfn.NORM.INV(0.975, 0,1) * F$17 )</f>
        <v>21438.915985862594</v>
      </c>
      <c r="G18" s="173">
        <f t="shared" si="7"/>
        <v>28883.78</v>
      </c>
      <c r="H18" s="173">
        <f t="shared" si="7"/>
        <v>28883.78</v>
      </c>
      <c r="I18" s="173">
        <f t="shared" si="7"/>
        <v>28433.841106242413</v>
      </c>
      <c r="J18" s="173">
        <f t="shared" si="7"/>
        <v>26599.688720367969</v>
      </c>
      <c r="K18" s="173">
        <f t="shared" si="7"/>
        <v>24789.880091123621</v>
      </c>
      <c r="L18" s="173">
        <f t="shared" si="7"/>
        <v>23008.677736156897</v>
      </c>
      <c r="M18" s="173">
        <f t="shared" si="7"/>
        <v>21261.168077960312</v>
      </c>
      <c r="N18" s="173">
        <f t="shared" si="7"/>
        <v>19553.377444443355</v>
      </c>
      <c r="O18" s="173">
        <f t="shared" si="7"/>
        <v>21488.13080348535</v>
      </c>
      <c r="P18" s="173">
        <f t="shared" si="7"/>
        <v>19803.207012449522</v>
      </c>
      <c r="Q18" s="173">
        <f t="shared" si="7"/>
        <v>18149.2645614746</v>
      </c>
      <c r="V18" s="82" t="s">
        <v>58</v>
      </c>
    </row>
    <row r="19" spans="3:22" ht="28.8" x14ac:dyDescent="0.3">
      <c r="C19" s="81" t="s">
        <v>53</v>
      </c>
      <c r="E19" s="173" t="s">
        <v>290</v>
      </c>
      <c r="F19" s="173">
        <f>MAX(E12,  F$16 -ABS( _xlfn.NORM.INV(0.025, 0,1)) * F$17 )</f>
        <v>9818.4290000000001</v>
      </c>
      <c r="G19" s="173">
        <f t="shared" ref="G19:N19" si="8">MAX(F12,  G$16 -ABS( _xlfn.NORM.INV(0.025, 0,1)) * G$17 )</f>
        <v>9618.4290000000001</v>
      </c>
      <c r="H19" s="173">
        <f t="shared" si="8"/>
        <v>8545.701727272728</v>
      </c>
      <c r="I19" s="173">
        <f t="shared" si="8"/>
        <v>7472.9744545454541</v>
      </c>
      <c r="J19" s="173">
        <f t="shared" si="8"/>
        <v>6400.2471818181821</v>
      </c>
      <c r="K19" s="173">
        <f t="shared" si="8"/>
        <v>5327.5199090909091</v>
      </c>
      <c r="L19" s="173">
        <f t="shared" si="8"/>
        <v>4254.7926363636361</v>
      </c>
      <c r="M19" s="173">
        <f t="shared" si="8"/>
        <v>3182.0653636363631</v>
      </c>
      <c r="N19" s="173">
        <f t="shared" si="8"/>
        <v>2109.3380909090902</v>
      </c>
      <c r="O19" s="173">
        <f>MAX(N13,  O$16 -ABS( _xlfn.NORM.INV(0.025, 0,1)) * O$17 )</f>
        <v>3558.6518181818174</v>
      </c>
      <c r="P19" s="173">
        <f t="shared" ref="P19:Q19" si="9">MAX(O13,  P$16 -ABS( _xlfn.NORM.INV(0.025, 0,1)) * P$17 )</f>
        <v>2485.9245454545453</v>
      </c>
      <c r="Q19" s="173">
        <f t="shared" si="9"/>
        <v>1413.1972727272732</v>
      </c>
      <c r="V19" s="83" t="str">
        <f ca="1">_xlfn.FORMULATEXT(V14)</f>
        <v>=V13 + $T$6</v>
      </c>
    </row>
    <row r="24" spans="3:22" x14ac:dyDescent="0.3">
      <c r="F24" s="80" t="s">
        <v>54</v>
      </c>
      <c r="G24" s="80" t="s">
        <v>55</v>
      </c>
    </row>
    <row r="25" spans="3:22" ht="36.6" x14ac:dyDescent="0.3">
      <c r="F25" s="80" t="str">
        <f ca="1">_xlfn.FORMULATEXT(F2)</f>
        <v>="x - "&amp;ROUND(F15, 0)</v>
      </c>
      <c r="G25" s="80" t="str">
        <f ca="1">_xlfn.FORMULATEXT(G14)</f>
        <v>=MAX( 0, $E14 - G$15)</v>
      </c>
    </row>
    <row r="26" spans="3:22" x14ac:dyDescent="0.3">
      <c r="G26" s="80" t="s">
        <v>56</v>
      </c>
    </row>
    <row r="27" spans="3:22" ht="24.6" x14ac:dyDescent="0.3">
      <c r="G27" s="80" t="str">
        <f ca="1">_xlfn.FORMULATEXT(G15)</f>
        <v>{=TRANSPOSE( u )}</v>
      </c>
    </row>
    <row r="28" spans="3:22" x14ac:dyDescent="0.3">
      <c r="G28" s="80" t="s">
        <v>57</v>
      </c>
    </row>
    <row r="29" spans="3:22" ht="24.6" x14ac:dyDescent="0.3">
      <c r="G29" s="80" t="str">
        <f ca="1">_xlfn.FORMULATEXT(G16)</f>
        <v>=AVERAGEIF( G3:G14, "&gt;"&amp;0  )</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457AD-78A6-4B60-9FBF-8B2AE4A10B3F}">
  <sheetPr codeName="Sheet3"/>
  <dimension ref="B3:J20"/>
  <sheetViews>
    <sheetView zoomScale="130" zoomScaleNormal="130" workbookViewId="0">
      <selection activeCell="H20" sqref="H20"/>
    </sheetView>
  </sheetViews>
  <sheetFormatPr defaultRowHeight="14.4" x14ac:dyDescent="0.3"/>
  <cols>
    <col min="2" max="2" width="15.77734375" customWidth="1"/>
  </cols>
  <sheetData>
    <row r="3" spans="2:3" x14ac:dyDescent="0.3">
      <c r="C3" s="3" t="str">
        <f>data!F2</f>
        <v>claims</v>
      </c>
    </row>
    <row r="4" spans="2:3" x14ac:dyDescent="0.3">
      <c r="B4" s="4" t="s">
        <v>0</v>
      </c>
      <c r="C4" s="20">
        <f ca="1">MIN(INDIRECT(C$3))</f>
        <v>201.375</v>
      </c>
    </row>
    <row r="5" spans="2:3" x14ac:dyDescent="0.3">
      <c r="B5" s="7">
        <v>0.25</v>
      </c>
      <c r="C5" s="21">
        <f ca="1">PERCENTILE( INDIRECT(C$3), $B5)</f>
        <v>206.53800000000001</v>
      </c>
    </row>
    <row r="6" spans="2:3" x14ac:dyDescent="0.3">
      <c r="B6" s="8">
        <v>0.5</v>
      </c>
      <c r="C6" s="21">
        <f ca="1">PERCENTILE( INDIRECT(C$3), $B6)</f>
        <v>233.90050000000002</v>
      </c>
    </row>
    <row r="7" spans="2:3" x14ac:dyDescent="0.3">
      <c r="B7" s="9">
        <v>0.75</v>
      </c>
      <c r="C7" s="21">
        <f ca="1">PERCENTILE( INDIRECT(C$3), $B7)</f>
        <v>2830.3669999999997</v>
      </c>
    </row>
    <row r="8" spans="2:3" x14ac:dyDescent="0.3">
      <c r="B8" s="4" t="s">
        <v>1</v>
      </c>
      <c r="C8" s="20">
        <f ca="1">MAX(INDIRECT(C$3))</f>
        <v>28883.78</v>
      </c>
    </row>
    <row r="9" spans="2:3" x14ac:dyDescent="0.3">
      <c r="B9" s="4" t="s">
        <v>2</v>
      </c>
      <c r="C9" s="20">
        <f ca="1">C7 - C5</f>
        <v>2623.8289999999997</v>
      </c>
    </row>
    <row r="10" spans="2:3" x14ac:dyDescent="0.3">
      <c r="B10" s="10" t="s">
        <v>3</v>
      </c>
      <c r="C10" s="29">
        <f ca="1">AVERAGE( INDIRECT(C$3))</f>
        <v>4457.3385833333332</v>
      </c>
    </row>
    <row r="11" spans="2:3" x14ac:dyDescent="0.3">
      <c r="B11" s="11" t="s">
        <v>4</v>
      </c>
      <c r="C11" s="30">
        <f ca="1">_xlfn.STDEV.S( INDIRECT(C$3))</f>
        <v>8766.2720019629724</v>
      </c>
    </row>
    <row r="12" spans="2:3" x14ac:dyDescent="0.3">
      <c r="B12" s="12" t="s">
        <v>49</v>
      </c>
      <c r="C12" s="77">
        <f>MAX( 'xi-sigma-grid'!D4:H8 )</f>
        <v>0.10823460154364085</v>
      </c>
    </row>
    <row r="13" spans="2:3" x14ac:dyDescent="0.3">
      <c r="B13" s="13" t="s">
        <v>50</v>
      </c>
      <c r="C13" s="78">
        <f>INDEX( 'xi-sigma-grid'!C4:C8, MATCH( MAX('xi-sigma-grid'!I4:I8), 'xi-sigma-grid'!I4:I8, 0 ))</f>
        <v>3.875</v>
      </c>
    </row>
    <row r="14" spans="2:3" x14ac:dyDescent="0.3">
      <c r="B14" s="14" t="s">
        <v>51</v>
      </c>
      <c r="C14" s="79">
        <f>INDEX( 'xi-sigma-grid'!D3:H3, MATCH( MAX('xi-sigma-grid'!D9:H9), 'xi-sigma-grid'!D9:H9, 0) )</f>
        <v>1000</v>
      </c>
    </row>
    <row r="15" spans="2:3" x14ac:dyDescent="0.3">
      <c r="B15" s="10" t="s">
        <v>6</v>
      </c>
      <c r="C15" s="29">
        <f ca="1">MAX(0, C5-1.5*C9)</f>
        <v>0</v>
      </c>
    </row>
    <row r="16" spans="2:3" x14ac:dyDescent="0.3">
      <c r="B16" s="11" t="s">
        <v>7</v>
      </c>
      <c r="C16" s="30">
        <f ca="1">C7+1.5*C9</f>
        <v>6766.1104999999989</v>
      </c>
    </row>
    <row r="17" spans="2:10" x14ac:dyDescent="0.3">
      <c r="B17" s="12" t="s">
        <v>61</v>
      </c>
      <c r="C17" s="2">
        <f ca="1">SKEW( INDIRECT(C$3) )</f>
        <v>2.357252682461553</v>
      </c>
    </row>
    <row r="18" spans="2:10" x14ac:dyDescent="0.3">
      <c r="B18" s="12" t="s">
        <v>62</v>
      </c>
      <c r="C18" s="90">
        <f ca="1">KURT( INDIRECT(C$3) ) + 3</f>
        <v>8.6646027212965802</v>
      </c>
      <c r="E18" s="5" t="s">
        <v>38</v>
      </c>
      <c r="F18" s="174" t="s">
        <v>41</v>
      </c>
      <c r="G18" s="174"/>
      <c r="H18" s="174"/>
      <c r="I18" s="174"/>
      <c r="J18" s="174"/>
    </row>
    <row r="19" spans="2:10" x14ac:dyDescent="0.3">
      <c r="B19" s="12" t="s">
        <v>63</v>
      </c>
      <c r="C19" s="76">
        <f ca="1">COUNT( INDIRECT(C$3) )</f>
        <v>12</v>
      </c>
      <c r="E19" s="5" t="s">
        <v>39</v>
      </c>
      <c r="F19" s="76" t="s">
        <v>42</v>
      </c>
    </row>
    <row r="20" spans="2:10" x14ac:dyDescent="0.3">
      <c r="E20" s="5" t="s">
        <v>40</v>
      </c>
      <c r="F20" s="5" t="s">
        <v>33</v>
      </c>
    </row>
  </sheetData>
  <mergeCells count="1">
    <mergeCell ref="F18:J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C3BC2-D14B-4422-A2D9-2DF031C18DF2}">
  <sheetPr codeName="Sheet4"/>
  <dimension ref="B1:I42"/>
  <sheetViews>
    <sheetView topLeftCell="A4" zoomScale="175" zoomScaleNormal="175" workbookViewId="0">
      <selection activeCell="C16" sqref="C16"/>
    </sheetView>
  </sheetViews>
  <sheetFormatPr defaultRowHeight="14.4" x14ac:dyDescent="0.3"/>
  <cols>
    <col min="2" max="2" width="17.6640625" customWidth="1"/>
    <col min="3" max="3" width="10.5546875" style="19" bestFit="1" customWidth="1"/>
    <col min="4" max="4" width="8.88671875" style="19"/>
    <col min="5" max="5" width="13.21875" style="19" customWidth="1"/>
    <col min="6" max="6" width="20.21875" customWidth="1"/>
    <col min="7" max="7" width="2.33203125" customWidth="1"/>
    <col min="8" max="8" width="5.33203125" customWidth="1"/>
    <col min="9" max="9" width="40.88671875" customWidth="1"/>
    <col min="16" max="16" width="12" bestFit="1" customWidth="1"/>
    <col min="28" max="28" width="11.109375" customWidth="1"/>
    <col min="29" max="29" width="20.109375" customWidth="1"/>
    <col min="32" max="32" width="12.33203125" customWidth="1"/>
    <col min="33" max="33" width="5.21875" customWidth="1"/>
    <col min="34" max="34" width="11.77734375" customWidth="1"/>
  </cols>
  <sheetData>
    <row r="1" spans="2:9" x14ac:dyDescent="0.3">
      <c r="B1" t="s">
        <v>281</v>
      </c>
    </row>
    <row r="2" spans="2:9" x14ac:dyDescent="0.3">
      <c r="C2" s="18" t="s">
        <v>35</v>
      </c>
      <c r="E2" s="18" t="str">
        <f>C2</f>
        <v>xi_h</v>
      </c>
    </row>
    <row r="3" spans="2:9" x14ac:dyDescent="0.3">
      <c r="B3" s="6" t="str">
        <f>"max_"&amp;C$2</f>
        <v>max_xi_h</v>
      </c>
      <c r="C3" s="199">
        <v>5</v>
      </c>
      <c r="E3" s="20">
        <f>min_xi_h</f>
        <v>0.5</v>
      </c>
      <c r="F3" s="5" t="str">
        <f ca="1">_xlfn.FORMULATEXT(E3 )</f>
        <v>=min_xi_h</v>
      </c>
    </row>
    <row r="4" spans="2:9" x14ac:dyDescent="0.3">
      <c r="B4" s="6" t="str">
        <f>"min_"&amp;C$2</f>
        <v>min_xi_h</v>
      </c>
      <c r="C4" s="199">
        <v>0.5</v>
      </c>
      <c r="E4" s="20">
        <f>E3 + width_xi_h</f>
        <v>1.625</v>
      </c>
      <c r="F4" s="5" t="str">
        <f ca="1">_xlfn.FORMULATEXT(E4 )</f>
        <v>=E3 + width_xi_h</v>
      </c>
    </row>
    <row r="5" spans="2:9" x14ac:dyDescent="0.3">
      <c r="B5" s="6" t="str">
        <f>"interval_"&amp;C$2</f>
        <v>interval_xi_h</v>
      </c>
      <c r="C5" s="199">
        <v>4</v>
      </c>
      <c r="E5" s="20">
        <f>E4 + width_xi_h</f>
        <v>2.75</v>
      </c>
      <c r="F5" s="5" t="str">
        <f ca="1">_xlfn.FORMULATEXT(E5 )</f>
        <v>=E4 + width_xi_h</v>
      </c>
    </row>
    <row r="6" spans="2:9" x14ac:dyDescent="0.3">
      <c r="B6" s="6" t="str">
        <f>"width_"&amp;C$2</f>
        <v>width_xi_h</v>
      </c>
      <c r="C6" s="20">
        <f>( max_xi_h - min_xi_h)/interval_xi_h</f>
        <v>1.125</v>
      </c>
      <c r="E6" s="20">
        <f>E5 + width_xi_h</f>
        <v>3.875</v>
      </c>
      <c r="F6" s="5" t="str">
        <f ca="1">_xlfn.FORMULATEXT(E6 )</f>
        <v>=E5 + width_xi_h</v>
      </c>
      <c r="I6" s="5" t="s">
        <v>9</v>
      </c>
    </row>
    <row r="7" spans="2:9" x14ac:dyDescent="0.3">
      <c r="E7" s="20">
        <f>E6 + width_xi_h</f>
        <v>5</v>
      </c>
      <c r="F7" s="5" t="str">
        <f ca="1">_xlfn.FORMULATEXT(E7 )</f>
        <v>=E6 + width_xi_h</v>
      </c>
      <c r="I7" s="5" t="str">
        <f ca="1">_xlfn.FORMULATEXT(width_mu_h)</f>
        <v>=( max_mu_h - min_mu_h)/interval_mu_h</v>
      </c>
    </row>
    <row r="9" spans="2:9" x14ac:dyDescent="0.3">
      <c r="C9" s="18" t="s">
        <v>8</v>
      </c>
      <c r="E9" s="18" t="str">
        <f>C9</f>
        <v>sigma_h</v>
      </c>
    </row>
    <row r="10" spans="2:9" x14ac:dyDescent="0.3">
      <c r="B10" s="6" t="str">
        <f>"max_"&amp;C$9</f>
        <v>max_sigma_h</v>
      </c>
      <c r="C10" s="200">
        <v>1000</v>
      </c>
      <c r="E10" s="62">
        <f>min_sigma_h</f>
        <v>50</v>
      </c>
      <c r="F10" s="5" t="str">
        <f ca="1">_xlfn.FORMULATEXT(E10 )</f>
        <v>=min_sigma_h</v>
      </c>
    </row>
    <row r="11" spans="2:9" x14ac:dyDescent="0.3">
      <c r="B11" s="6" t="str">
        <f>"min_"&amp;C$9</f>
        <v>min_sigma_h</v>
      </c>
      <c r="C11" s="200">
        <v>50</v>
      </c>
      <c r="E11" s="62">
        <f>E10 + width_sigma_h</f>
        <v>287.5</v>
      </c>
      <c r="F11" s="5" t="str">
        <f ca="1">_xlfn.FORMULATEXT(E11 )</f>
        <v>=E10 + width_sigma_h</v>
      </c>
    </row>
    <row r="12" spans="2:9" x14ac:dyDescent="0.3">
      <c r="B12" s="6" t="str">
        <f>"interval_"&amp;C$9</f>
        <v>interval_sigma_h</v>
      </c>
      <c r="C12" s="199">
        <v>4</v>
      </c>
      <c r="E12" s="62">
        <f>E11 + width_sigma_h</f>
        <v>525</v>
      </c>
      <c r="F12" s="5" t="str">
        <f ca="1">_xlfn.FORMULATEXT(E12 )</f>
        <v>=E11 + width_sigma_h</v>
      </c>
    </row>
    <row r="13" spans="2:9" x14ac:dyDescent="0.3">
      <c r="B13" s="6" t="str">
        <f>"width_"&amp;C$9</f>
        <v>width_sigma_h</v>
      </c>
      <c r="C13" s="20">
        <f>(max_sigma_h - min_sigma_h)/interval_sigma_h</f>
        <v>237.5</v>
      </c>
      <c r="E13" s="62">
        <f>E12 + width_sigma_h</f>
        <v>762.5</v>
      </c>
      <c r="F13" s="5" t="str">
        <f ca="1">_xlfn.FORMULATEXT(E13 )</f>
        <v>=E12 + width_sigma_h</v>
      </c>
      <c r="I13" s="5" t="s">
        <v>23</v>
      </c>
    </row>
    <row r="14" spans="2:9" x14ac:dyDescent="0.3">
      <c r="E14" s="62">
        <f>E13 + width_sigma_h</f>
        <v>1000</v>
      </c>
      <c r="F14" s="5" t="str">
        <f ca="1">_xlfn.FORMULATEXT(E14 )</f>
        <v>=E13 + width_sigma_h</v>
      </c>
      <c r="I14" s="5" t="str">
        <f ca="1">_xlfn.FORMULATEXT(width_sigma_h)</f>
        <v>=(max_sigma_h - min_sigma_h)/interval_sigma_h</v>
      </c>
    </row>
    <row r="15" spans="2:9" x14ac:dyDescent="0.3">
      <c r="B15" s="6" t="s">
        <v>36</v>
      </c>
      <c r="C15" s="199">
        <v>1000</v>
      </c>
    </row>
    <row r="16" spans="2:9" x14ac:dyDescent="0.3">
      <c r="B16" s="5" t="s">
        <v>288</v>
      </c>
      <c r="C16" s="20">
        <f>AVERAGEIF( claims, "&gt;"&amp;mu_thres )</f>
        <v>17014.226333333332</v>
      </c>
    </row>
    <row r="17" spans="2:9" x14ac:dyDescent="0.3">
      <c r="B17" s="76" t="s">
        <v>10</v>
      </c>
    </row>
    <row r="18" spans="2:9" x14ac:dyDescent="0.3">
      <c r="B18" s="175" t="str">
        <f ca="1">_xlfn.FORMULATEXT('grid-approx'!C6)</f>
        <v>=IF(D5=MAX(sigma_h),INDEX(xi_h,MATCH(C5,xi_h,0)+1), C5)</v>
      </c>
      <c r="C18" s="176"/>
      <c r="D18" s="176"/>
      <c r="E18" s="176"/>
      <c r="F18" s="176"/>
      <c r="G18" s="176"/>
      <c r="H18" s="177"/>
    </row>
    <row r="19" spans="2:9" x14ac:dyDescent="0.3">
      <c r="B19" s="2" t="s">
        <v>11</v>
      </c>
    </row>
    <row r="20" spans="2:9" x14ac:dyDescent="0.3">
      <c r="B20" s="175" t="str">
        <f ca="1">_xlfn.FORMULATEXT('grid-approx'!D6)</f>
        <v>=IF( D5 &lt; MAX(sigma_h), INDEX(sigma_h, MATCH(D5, sigma_h, 0)+1), MIN( sigma_h))</v>
      </c>
      <c r="C20" s="176"/>
      <c r="D20" s="176"/>
      <c r="E20" s="176"/>
      <c r="F20" s="176"/>
      <c r="G20" s="176"/>
      <c r="H20" s="177"/>
    </row>
    <row r="22" spans="2:9" x14ac:dyDescent="0.3">
      <c r="B22" t="s">
        <v>280</v>
      </c>
    </row>
    <row r="24" spans="2:9" x14ac:dyDescent="0.3">
      <c r="C24" s="18" t="s">
        <v>278</v>
      </c>
      <c r="E24" s="18" t="str">
        <f>C24</f>
        <v>mu_h</v>
      </c>
    </row>
    <row r="25" spans="2:9" x14ac:dyDescent="0.3">
      <c r="B25" s="6" t="str">
        <f>"max_"&amp;C$24</f>
        <v>max_mu_h</v>
      </c>
      <c r="C25">
        <v>28883.78</v>
      </c>
      <c r="E25" s="20">
        <f>min_mu_h</f>
        <v>200</v>
      </c>
      <c r="F25" s="5" t="str">
        <f ca="1">_xlfn.FORMULATEXT(E25 )</f>
        <v>=min_mu_h</v>
      </c>
    </row>
    <row r="26" spans="2:9" x14ac:dyDescent="0.3">
      <c r="B26" s="6" t="str">
        <f>"min_"&amp;C$24</f>
        <v>min_mu_h</v>
      </c>
      <c r="C26" s="20">
        <v>200</v>
      </c>
      <c r="E26" s="20">
        <f>E25 + width_mu_h</f>
        <v>7370.9449999999997</v>
      </c>
      <c r="F26" s="5" t="str">
        <f ca="1">_xlfn.FORMULATEXT(E26 )</f>
        <v>=E25 + width_mu_h</v>
      </c>
    </row>
    <row r="27" spans="2:9" x14ac:dyDescent="0.3">
      <c r="B27" s="6" t="str">
        <f>"interval_"&amp;C$24</f>
        <v>interval_mu_h</v>
      </c>
      <c r="C27" s="20">
        <v>4</v>
      </c>
      <c r="E27" s="20">
        <f>E26 + width_mu_h</f>
        <v>14541.89</v>
      </c>
      <c r="F27" s="5" t="str">
        <f ca="1">_xlfn.FORMULATEXT(E27 )</f>
        <v>=E26 + width_mu_h</v>
      </c>
    </row>
    <row r="28" spans="2:9" x14ac:dyDescent="0.3">
      <c r="B28" s="6" t="str">
        <f>"width_"&amp;C$24</f>
        <v>width_mu_h</v>
      </c>
      <c r="C28" s="20">
        <f>( max_mu_h - min_mu_h)/interval_mu_h</f>
        <v>7170.9449999999997</v>
      </c>
      <c r="E28" s="20">
        <f>E27 + width_mu_h</f>
        <v>21712.834999999999</v>
      </c>
      <c r="F28" s="5" t="str">
        <f ca="1">_xlfn.FORMULATEXT(E28 )</f>
        <v>=E27 + width_mu_h</v>
      </c>
      <c r="I28" s="5" t="s">
        <v>9</v>
      </c>
    </row>
    <row r="29" spans="2:9" x14ac:dyDescent="0.3">
      <c r="E29" s="20">
        <f>E28 + width_mu_h</f>
        <v>28883.78</v>
      </c>
      <c r="F29" s="5" t="str">
        <f ca="1">_xlfn.FORMULATEXT(E29 )</f>
        <v>=E28 + width_mu_h</v>
      </c>
      <c r="I29" s="5" t="str">
        <f ca="1">_xlfn.FORMULATEXT(width_mu_h)</f>
        <v>=( max_mu_h - min_mu_h)/interval_mu_h</v>
      </c>
    </row>
    <row r="31" spans="2:9" x14ac:dyDescent="0.3">
      <c r="C31" s="18" t="s">
        <v>279</v>
      </c>
      <c r="E31" s="18" t="str">
        <f>C31</f>
        <v>sig_h</v>
      </c>
    </row>
    <row r="32" spans="2:9" x14ac:dyDescent="0.3">
      <c r="B32" s="6" t="str">
        <f>"max_"&amp;C$31</f>
        <v>max_sig_h</v>
      </c>
      <c r="C32" s="62">
        <v>15</v>
      </c>
      <c r="E32" s="62">
        <f>min_sig_h</f>
        <v>5</v>
      </c>
      <c r="F32" s="5" t="str">
        <f ca="1">_xlfn.FORMULATEXT(E32 )</f>
        <v>=min_sig_h</v>
      </c>
    </row>
    <row r="33" spans="2:9" x14ac:dyDescent="0.3">
      <c r="B33" s="6" t="str">
        <f>"min_"&amp;C$31</f>
        <v>min_sig_h</v>
      </c>
      <c r="C33" s="62">
        <v>5</v>
      </c>
      <c r="E33" s="62">
        <f>E32 + width_sig_h</f>
        <v>242.5</v>
      </c>
      <c r="F33" s="5" t="str">
        <f ca="1">_xlfn.FORMULATEXT(E33 )</f>
        <v>=E32 + width_sig_h</v>
      </c>
    </row>
    <row r="34" spans="2:9" x14ac:dyDescent="0.3">
      <c r="B34" s="6" t="str">
        <f>"interval_"&amp;C$31</f>
        <v>interval_sig_h</v>
      </c>
      <c r="C34" s="20">
        <v>4</v>
      </c>
      <c r="E34" s="62">
        <f>E33 + width_sig_h</f>
        <v>480</v>
      </c>
      <c r="F34" s="5" t="str">
        <f ca="1">_xlfn.FORMULATEXT(E34 )</f>
        <v>=E33 + width_sig_h</v>
      </c>
    </row>
    <row r="35" spans="2:9" x14ac:dyDescent="0.3">
      <c r="B35" s="6" t="str">
        <f>"width_"&amp;C$31</f>
        <v>width_sig_h</v>
      </c>
      <c r="C35" s="20">
        <f>(max_sigma_h - min_sigma_h)/interval_sigma_h</f>
        <v>237.5</v>
      </c>
      <c r="E35" s="62">
        <f>E34 + width_sig_h</f>
        <v>717.5</v>
      </c>
      <c r="F35" s="5" t="str">
        <f ca="1">_xlfn.FORMULATEXT(E35 )</f>
        <v>=E34 + width_sig_h</v>
      </c>
      <c r="I35" s="5" t="s">
        <v>23</v>
      </c>
    </row>
    <row r="36" spans="2:9" x14ac:dyDescent="0.3">
      <c r="E36" s="62">
        <f>E35 + width_sig_h</f>
        <v>955</v>
      </c>
      <c r="F36" s="5" t="str">
        <f ca="1">_xlfn.FORMULATEXT(E36 )</f>
        <v>=E35 + width_sig_h</v>
      </c>
      <c r="I36" s="5" t="str">
        <f ca="1">_xlfn.FORMULATEXT(width_sigma_h)</f>
        <v>=(max_sigma_h - min_sigma_h)/interval_sigma_h</v>
      </c>
    </row>
    <row r="37" spans="2:9" x14ac:dyDescent="0.3">
      <c r="B37" s="6"/>
      <c r="C37" s="20"/>
    </row>
    <row r="39" spans="2:9" x14ac:dyDescent="0.3">
      <c r="B39" s="5" t="s">
        <v>10</v>
      </c>
    </row>
    <row r="40" spans="2:9" x14ac:dyDescent="0.3">
      <c r="B40" s="175" t="str">
        <f ca="1">_xlfn.FORMULATEXT('grid-approx'!C28)</f>
        <v>=IF(D27=MAX(sigma_h),INDEX(xi_h,MATCH(C27,xi_h,0)+1), C27)</v>
      </c>
      <c r="C40" s="176"/>
      <c r="D40" s="176"/>
      <c r="E40" s="176"/>
      <c r="F40" s="176"/>
      <c r="G40" s="176"/>
      <c r="H40" s="177"/>
    </row>
    <row r="41" spans="2:9" x14ac:dyDescent="0.3">
      <c r="B41" s="2" t="s">
        <v>11</v>
      </c>
    </row>
    <row r="42" spans="2:9" x14ac:dyDescent="0.3">
      <c r="B42" s="175" t="str">
        <f ca="1">_xlfn.FORMULATEXT('grid-approx'!D28)</f>
        <v>=IF( D27 &lt; MAX(sigma_h), INDEX(sigma_h, MATCH(D27, sigma_h, 0)+1), MIN( sigma_h))</v>
      </c>
      <c r="C42" s="176"/>
      <c r="D42" s="176"/>
      <c r="E42" s="176"/>
      <c r="F42" s="176"/>
      <c r="G42" s="176"/>
      <c r="H42" s="177"/>
    </row>
  </sheetData>
  <mergeCells count="4">
    <mergeCell ref="B18:H18"/>
    <mergeCell ref="B20:H20"/>
    <mergeCell ref="B40:H40"/>
    <mergeCell ref="B42:H4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6628A-156D-4EA5-ACAC-EC10FD6D5194}">
  <sheetPr codeName="Sheet5"/>
  <dimension ref="A2:Z71"/>
  <sheetViews>
    <sheetView zoomScale="67" zoomScaleNormal="130" workbookViewId="0">
      <selection activeCell="C5" sqref="C5"/>
    </sheetView>
  </sheetViews>
  <sheetFormatPr defaultRowHeight="14.4" x14ac:dyDescent="0.3"/>
  <cols>
    <col min="3" max="3" width="13.21875" customWidth="1"/>
    <col min="4" max="4" width="13.77734375" customWidth="1"/>
    <col min="17" max="17" width="14.21875" customWidth="1"/>
    <col min="19" max="19" width="21.88671875" customWidth="1"/>
    <col min="20" max="20" width="18.88671875" customWidth="1"/>
  </cols>
  <sheetData>
    <row r="2" spans="3:23" x14ac:dyDescent="0.3">
      <c r="F2" t="s">
        <v>287</v>
      </c>
      <c r="G2">
        <f>mu_thres</f>
        <v>1000</v>
      </c>
    </row>
    <row r="3" spans="3:23" x14ac:dyDescent="0.3">
      <c r="C3" s="175" t="s">
        <v>32</v>
      </c>
      <c r="D3" s="177"/>
      <c r="G3" s="180" t="s">
        <v>286</v>
      </c>
      <c r="H3" s="180"/>
      <c r="I3" s="180"/>
      <c r="J3" s="180"/>
      <c r="K3" s="180"/>
      <c r="L3" s="180"/>
      <c r="M3" s="180"/>
      <c r="N3" s="180"/>
      <c r="O3" s="180"/>
      <c r="P3" s="180"/>
      <c r="Q3" s="180"/>
      <c r="R3" s="180"/>
      <c r="S3" s="32" t="s">
        <v>14</v>
      </c>
      <c r="T3" s="40">
        <f>SUM(T5:T29)</f>
        <v>1.0516978314910042E-16</v>
      </c>
    </row>
    <row r="4" spans="3:23" x14ac:dyDescent="0.3">
      <c r="C4" s="51" t="s">
        <v>34</v>
      </c>
      <c r="D4" s="51" t="s">
        <v>5</v>
      </c>
      <c r="E4" s="32" t="s">
        <v>64</v>
      </c>
      <c r="F4" s="32" t="s">
        <v>12</v>
      </c>
      <c r="G4" s="41">
        <f t="array" ref="G4:R4">TRANSPOSE( claims  )</f>
        <v>201.375</v>
      </c>
      <c r="H4" s="41">
        <v>202.751</v>
      </c>
      <c r="I4" s="41">
        <v>202.947</v>
      </c>
      <c r="J4" s="41">
        <v>207.73500000000001</v>
      </c>
      <c r="K4" s="41">
        <v>208.46600000000001</v>
      </c>
      <c r="L4" s="41">
        <v>221.34</v>
      </c>
      <c r="M4" s="41">
        <v>246.46100000000001</v>
      </c>
      <c r="N4" s="41">
        <v>453.29599999999999</v>
      </c>
      <c r="O4" s="41">
        <v>501.01299999999998</v>
      </c>
      <c r="P4" s="41">
        <v>9818.4290000000001</v>
      </c>
      <c r="Q4" s="41">
        <v>12340.47</v>
      </c>
      <c r="R4" s="41">
        <v>28883.78</v>
      </c>
      <c r="S4" s="32" t="s">
        <v>13</v>
      </c>
      <c r="T4" s="58" t="str">
        <f>S4&amp;E4&amp;F4</f>
        <v>Pr(d | h)Pr(xi)Pr(sigma)</v>
      </c>
      <c r="U4" s="51" t="s">
        <v>15</v>
      </c>
      <c r="W4" s="51" t="s">
        <v>16</v>
      </c>
    </row>
    <row r="5" spans="3:23" x14ac:dyDescent="0.3">
      <c r="C5" s="24">
        <f>'grid-setup'!E3</f>
        <v>0.5</v>
      </c>
      <c r="D5" s="25">
        <f>'grid-setup'!E10</f>
        <v>50</v>
      </c>
      <c r="E5" s="33">
        <f t="shared" ref="E5:F29" si="0">1/5</f>
        <v>0.2</v>
      </c>
      <c r="F5" s="15">
        <f t="shared" si="0"/>
        <v>0.2</v>
      </c>
      <c r="G5" s="37">
        <f t="shared" ref="G5:R14" si="1">IF(G$4 &lt; mu_thres, 1, (1/$D5)*(1+$C5*(G$4 - mu_thres)/$D5)^(-($C5+1)/$C5) )</f>
        <v>1</v>
      </c>
      <c r="H5" s="37">
        <f t="shared" si="1"/>
        <v>1</v>
      </c>
      <c r="I5" s="37">
        <f t="shared" si="1"/>
        <v>1</v>
      </c>
      <c r="J5" s="37">
        <f t="shared" si="1"/>
        <v>1</v>
      </c>
      <c r="K5" s="37">
        <f t="shared" si="1"/>
        <v>1</v>
      </c>
      <c r="L5" s="37">
        <f t="shared" si="1"/>
        <v>1</v>
      </c>
      <c r="M5" s="37">
        <f t="shared" si="1"/>
        <v>1</v>
      </c>
      <c r="N5" s="37">
        <f t="shared" si="1"/>
        <v>1</v>
      </c>
      <c r="O5" s="37">
        <f t="shared" si="1"/>
        <v>1</v>
      </c>
      <c r="P5" s="37">
        <f t="shared" si="1"/>
        <v>2.819453380695413E-8</v>
      </c>
      <c r="Q5" s="37">
        <f t="shared" si="1"/>
        <v>1.3356676143021213E-8</v>
      </c>
      <c r="R5" s="37">
        <f t="shared" si="1"/>
        <v>9.1266387802487276E-10</v>
      </c>
      <c r="S5" s="42">
        <f t="shared" ref="S5:S29" si="2">PRODUCT(G5:R5)</f>
        <v>3.4369576111806491E-25</v>
      </c>
      <c r="T5" s="43">
        <f t="shared" ref="T5:T29" si="3">S5*E5*F5</f>
        <v>1.37478304447226E-26</v>
      </c>
      <c r="U5" s="48">
        <f t="shared" ref="U5:U29" si="4">T5 / sum</f>
        <v>1.3072034602593162E-10</v>
      </c>
      <c r="W5" s="52" t="str">
        <f>'grid-approx'!C5&amp;"-"&amp;'grid-approx'!D5</f>
        <v>0.5-50</v>
      </c>
    </row>
    <row r="6" spans="3:23" x14ac:dyDescent="0.3">
      <c r="C6" s="26" cm="1">
        <f t="array" ref="C6">IF(D5=MAX(sigma_h),INDEX(xi_h,MATCH(C5,xi_h,0)+1), C5)</f>
        <v>0.5</v>
      </c>
      <c r="D6" s="27" cm="1">
        <f t="array" ref="D6">IF( D5 &lt; MAX(sigma_h), INDEX(sigma_h, MATCH(D5, sigma_h, 0)+1), MIN( sigma_h))</f>
        <v>287.5</v>
      </c>
      <c r="E6" s="34">
        <f t="shared" si="0"/>
        <v>0.2</v>
      </c>
      <c r="F6" s="35">
        <f t="shared" si="0"/>
        <v>0.2</v>
      </c>
      <c r="G6" s="37">
        <f t="shared" si="1"/>
        <v>1</v>
      </c>
      <c r="H6" s="37">
        <f t="shared" si="1"/>
        <v>1</v>
      </c>
      <c r="I6" s="37">
        <f t="shared" si="1"/>
        <v>1</v>
      </c>
      <c r="J6" s="37">
        <f t="shared" si="1"/>
        <v>1</v>
      </c>
      <c r="K6" s="37">
        <f t="shared" si="1"/>
        <v>1</v>
      </c>
      <c r="L6" s="37">
        <f t="shared" si="1"/>
        <v>1</v>
      </c>
      <c r="M6" s="37">
        <f t="shared" si="1"/>
        <v>1</v>
      </c>
      <c r="N6" s="37">
        <f t="shared" si="1"/>
        <v>1</v>
      </c>
      <c r="O6" s="37">
        <f t="shared" si="1"/>
        <v>1</v>
      </c>
      <c r="P6" s="37">
        <f t="shared" si="1"/>
        <v>7.9779849682459172E-7</v>
      </c>
      <c r="Q6" s="37">
        <f t="shared" si="1"/>
        <v>3.9086983220907646E-7</v>
      </c>
      <c r="R6" s="37">
        <f t="shared" si="1"/>
        <v>2.8689095088026711E-8</v>
      </c>
      <c r="S6" s="44">
        <f t="shared" si="2"/>
        <v>8.9462744265458035E-21</v>
      </c>
      <c r="T6" s="45">
        <f t="shared" si="3"/>
        <v>3.5785097706183221E-22</v>
      </c>
      <c r="U6" s="49">
        <f t="shared" si="4"/>
        <v>3.4026025950296267E-6</v>
      </c>
      <c r="W6" s="53" t="str">
        <f>'grid-approx'!C6&amp;"-"&amp;'grid-approx'!D6</f>
        <v>0.5-287.5</v>
      </c>
    </row>
    <row r="7" spans="3:23" x14ac:dyDescent="0.3">
      <c r="C7" s="26" cm="1">
        <f t="array" ref="C7">IF(D6=MAX(sigma_h),INDEX(xi_h,MATCH(C6,xi_h,0)+1), C6)</f>
        <v>0.5</v>
      </c>
      <c r="D7" s="27" cm="1">
        <f t="array" ref="D7">IF( D6 &lt; MAX(sigma_h), INDEX(sigma_h, MATCH(D6, sigma_h, 0)+1), MIN( sigma_h))</f>
        <v>525</v>
      </c>
      <c r="E7" s="34">
        <f t="shared" si="0"/>
        <v>0.2</v>
      </c>
      <c r="F7" s="35">
        <f t="shared" si="0"/>
        <v>0.2</v>
      </c>
      <c r="G7" s="37">
        <f t="shared" si="1"/>
        <v>1</v>
      </c>
      <c r="H7" s="37">
        <f t="shared" si="1"/>
        <v>1</v>
      </c>
      <c r="I7" s="37">
        <f t="shared" si="1"/>
        <v>1</v>
      </c>
      <c r="J7" s="37">
        <f t="shared" si="1"/>
        <v>1</v>
      </c>
      <c r="K7" s="37">
        <f t="shared" si="1"/>
        <v>1</v>
      </c>
      <c r="L7" s="37">
        <f t="shared" si="1"/>
        <v>1</v>
      </c>
      <c r="M7" s="37">
        <f t="shared" si="1"/>
        <v>1</v>
      </c>
      <c r="N7" s="37">
        <f t="shared" si="1"/>
        <v>1</v>
      </c>
      <c r="O7" s="37">
        <f t="shared" si="1"/>
        <v>1</v>
      </c>
      <c r="P7" s="37">
        <f t="shared" si="1"/>
        <v>2.2943756834505512E-6</v>
      </c>
      <c r="Q7" s="37">
        <f t="shared" si="1"/>
        <v>1.1591649806785978E-6</v>
      </c>
      <c r="R7" s="37">
        <f t="shared" si="1"/>
        <v>9.1031787149883736E-8</v>
      </c>
      <c r="S7" s="44">
        <f t="shared" si="2"/>
        <v>2.4210449480524204E-19</v>
      </c>
      <c r="T7" s="45">
        <f t="shared" si="3"/>
        <v>9.684179792209683E-21</v>
      </c>
      <c r="U7" s="49">
        <f t="shared" si="4"/>
        <v>9.2081389751277789E-5</v>
      </c>
      <c r="W7" s="53" t="str">
        <f>'grid-approx'!C7&amp;"-"&amp;'grid-approx'!D7</f>
        <v>0.5-525</v>
      </c>
    </row>
    <row r="8" spans="3:23" x14ac:dyDescent="0.3">
      <c r="C8" s="26" cm="1">
        <f t="array" ref="C8">IF(D7=MAX(sigma_h),INDEX(xi_h,MATCH(C7,xi_h,0)+1), C7)</f>
        <v>0.5</v>
      </c>
      <c r="D8" s="27" cm="1">
        <f t="array" ref="D8">IF( D7 &lt; MAX(sigma_h), INDEX(sigma_h, MATCH(D7, sigma_h, 0)+1), MIN( sigma_h))</f>
        <v>762.5</v>
      </c>
      <c r="E8" s="34">
        <f t="shared" si="0"/>
        <v>0.2</v>
      </c>
      <c r="F8" s="35">
        <f t="shared" si="0"/>
        <v>0.2</v>
      </c>
      <c r="G8" s="37">
        <f t="shared" si="1"/>
        <v>1</v>
      </c>
      <c r="H8" s="37">
        <f t="shared" si="1"/>
        <v>1</v>
      </c>
      <c r="I8" s="37">
        <f t="shared" si="1"/>
        <v>1</v>
      </c>
      <c r="J8" s="37">
        <f t="shared" si="1"/>
        <v>1</v>
      </c>
      <c r="K8" s="37">
        <f t="shared" si="1"/>
        <v>1</v>
      </c>
      <c r="L8" s="37">
        <f t="shared" si="1"/>
        <v>1</v>
      </c>
      <c r="M8" s="37">
        <f t="shared" si="1"/>
        <v>1</v>
      </c>
      <c r="N8" s="37">
        <f t="shared" si="1"/>
        <v>1</v>
      </c>
      <c r="O8" s="37">
        <f t="shared" si="1"/>
        <v>1</v>
      </c>
      <c r="P8" s="37">
        <f t="shared" si="1"/>
        <v>4.2031614279241839E-6</v>
      </c>
      <c r="Q8" s="37">
        <f t="shared" si="1"/>
        <v>2.1842015638683359E-6</v>
      </c>
      <c r="R8" s="37">
        <f t="shared" si="1"/>
        <v>1.828683968052738E-7</v>
      </c>
      <c r="S8" s="44">
        <f t="shared" si="2"/>
        <v>1.6788327828820418E-18</v>
      </c>
      <c r="T8" s="45">
        <f t="shared" si="3"/>
        <v>6.7153311315281683E-20</v>
      </c>
      <c r="U8" s="49">
        <f t="shared" si="4"/>
        <v>6.3852286564171812E-4</v>
      </c>
      <c r="W8" s="53" t="str">
        <f>'grid-approx'!C8&amp;"-"&amp;'grid-approx'!D8</f>
        <v>0.5-762.5</v>
      </c>
    </row>
    <row r="9" spans="3:23" x14ac:dyDescent="0.3">
      <c r="C9" s="26" cm="1">
        <f t="array" ref="C9">IF(D8=MAX(sigma_h),INDEX(xi_h,MATCH(C8,xi_h,0)+1), C8)</f>
        <v>0.5</v>
      </c>
      <c r="D9" s="27" cm="1">
        <f t="array" ref="D9">IF( D8 &lt; MAX(sigma_h), INDEX(sigma_h, MATCH(D8, sigma_h, 0)+1), MIN( sigma_h))</f>
        <v>1000</v>
      </c>
      <c r="E9" s="34">
        <f t="shared" si="0"/>
        <v>0.2</v>
      </c>
      <c r="F9" s="35">
        <f t="shared" si="0"/>
        <v>0.2</v>
      </c>
      <c r="G9" s="37">
        <f t="shared" si="1"/>
        <v>1</v>
      </c>
      <c r="H9" s="37">
        <f t="shared" si="1"/>
        <v>1</v>
      </c>
      <c r="I9" s="37">
        <f t="shared" si="1"/>
        <v>1</v>
      </c>
      <c r="J9" s="37">
        <f t="shared" si="1"/>
        <v>1</v>
      </c>
      <c r="K9" s="37">
        <f t="shared" si="1"/>
        <v>1</v>
      </c>
      <c r="L9" s="37">
        <f t="shared" si="1"/>
        <v>1</v>
      </c>
      <c r="M9" s="37">
        <f t="shared" si="1"/>
        <v>1</v>
      </c>
      <c r="N9" s="37">
        <f t="shared" si="1"/>
        <v>1</v>
      </c>
      <c r="O9" s="37">
        <f t="shared" si="1"/>
        <v>1</v>
      </c>
      <c r="P9" s="37">
        <f t="shared" si="1"/>
        <v>6.3182584867172519E-6</v>
      </c>
      <c r="Q9" s="37">
        <f t="shared" si="1"/>
        <v>3.3695863900531444E-6</v>
      </c>
      <c r="R9" s="37">
        <f t="shared" si="1"/>
        <v>2.9976670579498685E-7</v>
      </c>
      <c r="S9" s="44">
        <f t="shared" si="2"/>
        <v>6.3820085272547969E-18</v>
      </c>
      <c r="T9" s="45">
        <f t="shared" si="3"/>
        <v>2.5528034109019191E-19</v>
      </c>
      <c r="U9" s="49">
        <f t="shared" si="4"/>
        <v>2.4273164158594681E-3</v>
      </c>
      <c r="W9" s="53" t="str">
        <f>'grid-approx'!C9&amp;"-"&amp;'grid-approx'!D9</f>
        <v>0.5-1000</v>
      </c>
    </row>
    <row r="10" spans="3:23" x14ac:dyDescent="0.3">
      <c r="C10" s="26" cm="1">
        <f t="array" ref="C10">IF(D9=MAX(sigma_h),INDEX(xi_h,MATCH(C9,xi_h,0)+1), C9)</f>
        <v>1.625</v>
      </c>
      <c r="D10" s="25" cm="1">
        <f t="array" ref="D10">IF( D9 &lt; MAX(sigma_h), INDEX(sigma_h, MATCH(D9, sigma_h, 0)+1), MIN( sigma_h))</f>
        <v>50</v>
      </c>
      <c r="E10" s="33">
        <f t="shared" si="0"/>
        <v>0.2</v>
      </c>
      <c r="F10" s="15">
        <f t="shared" si="0"/>
        <v>0.2</v>
      </c>
      <c r="G10" s="37">
        <f t="shared" si="1"/>
        <v>1</v>
      </c>
      <c r="H10" s="37">
        <f t="shared" si="1"/>
        <v>1</v>
      </c>
      <c r="I10" s="37">
        <f t="shared" si="1"/>
        <v>1</v>
      </c>
      <c r="J10" s="37">
        <f t="shared" si="1"/>
        <v>1</v>
      </c>
      <c r="K10" s="37">
        <f t="shared" si="1"/>
        <v>1</v>
      </c>
      <c r="L10" s="37">
        <f t="shared" si="1"/>
        <v>1</v>
      </c>
      <c r="M10" s="37">
        <f t="shared" si="1"/>
        <v>1</v>
      </c>
      <c r="N10" s="37">
        <f t="shared" si="1"/>
        <v>1</v>
      </c>
      <c r="O10" s="37">
        <f t="shared" si="1"/>
        <v>1</v>
      </c>
      <c r="P10" s="37">
        <f t="shared" si="1"/>
        <v>2.133746605748509E-6</v>
      </c>
      <c r="Q10" s="37">
        <f t="shared" si="1"/>
        <v>1.4230534186171465E-6</v>
      </c>
      <c r="R10" s="37">
        <f t="shared" si="1"/>
        <v>3.3356796496716722E-7</v>
      </c>
      <c r="S10" s="42">
        <f t="shared" si="2"/>
        <v>1.0128575777237319E-18</v>
      </c>
      <c r="T10" s="43">
        <f t="shared" si="3"/>
        <v>4.0514303108949276E-20</v>
      </c>
      <c r="U10" s="48">
        <f t="shared" si="4"/>
        <v>3.8522759956166949E-4</v>
      </c>
      <c r="W10" s="53" t="str">
        <f>'grid-approx'!C10&amp;"-"&amp;'grid-approx'!D10</f>
        <v>1.625-50</v>
      </c>
    </row>
    <row r="11" spans="3:23" x14ac:dyDescent="0.3">
      <c r="C11" s="26" cm="1">
        <f t="array" ref="C11">IF(D10=MAX(sigma_h),INDEX(xi_h,MATCH(C10,xi_h,0)+1), C10)</f>
        <v>1.625</v>
      </c>
      <c r="D11" s="27" cm="1">
        <f t="array" ref="D11">IF( D10 &lt; MAX(sigma_h), INDEX(sigma_h, MATCH(D10, sigma_h, 0)+1), MIN( sigma_h))</f>
        <v>287.5</v>
      </c>
      <c r="E11" s="34">
        <f t="shared" si="0"/>
        <v>0.2</v>
      </c>
      <c r="F11" s="35">
        <f t="shared" si="0"/>
        <v>0.2</v>
      </c>
      <c r="G11" s="37">
        <f t="shared" si="1"/>
        <v>1</v>
      </c>
      <c r="H11" s="37">
        <f t="shared" si="1"/>
        <v>1</v>
      </c>
      <c r="I11" s="37">
        <f t="shared" si="1"/>
        <v>1</v>
      </c>
      <c r="J11" s="37">
        <f t="shared" si="1"/>
        <v>1</v>
      </c>
      <c r="K11" s="37">
        <f t="shared" si="1"/>
        <v>1</v>
      </c>
      <c r="L11" s="37">
        <f t="shared" si="1"/>
        <v>1</v>
      </c>
      <c r="M11" s="37">
        <f t="shared" si="1"/>
        <v>1</v>
      </c>
      <c r="N11" s="37">
        <f t="shared" si="1"/>
        <v>1</v>
      </c>
      <c r="O11" s="37">
        <f t="shared" si="1"/>
        <v>1</v>
      </c>
      <c r="P11" s="37">
        <f t="shared" si="1"/>
        <v>6.0973132843482029E-6</v>
      </c>
      <c r="Q11" s="37">
        <f t="shared" si="1"/>
        <v>4.0902471426862639E-6</v>
      </c>
      <c r="R11" s="37">
        <f t="shared" si="1"/>
        <v>9.7052932421339654E-7</v>
      </c>
      <c r="S11" s="44">
        <f t="shared" si="2"/>
        <v>2.4204533783061732E-17</v>
      </c>
      <c r="T11" s="45">
        <f t="shared" si="3"/>
        <v>9.6818135132246937E-19</v>
      </c>
      <c r="U11" s="49">
        <f t="shared" si="4"/>
        <v>9.2058890142415473E-3</v>
      </c>
      <c r="W11" s="53" t="str">
        <f>'grid-approx'!C11&amp;"-"&amp;'grid-approx'!D11</f>
        <v>1.625-287.5</v>
      </c>
    </row>
    <row r="12" spans="3:23" x14ac:dyDescent="0.3">
      <c r="C12" s="26" cm="1">
        <f t="array" ref="C12">IF(D11=MAX(sigma_h),INDEX(xi_h,MATCH(C11,xi_h,0)+1), C11)</f>
        <v>1.625</v>
      </c>
      <c r="D12" s="27" cm="1">
        <f t="array" ref="D12">IF( D11 &lt; MAX(sigma_h), INDEX(sigma_h, MATCH(D11, sigma_h, 0)+1), MIN( sigma_h))</f>
        <v>525</v>
      </c>
      <c r="E12" s="34">
        <f t="shared" si="0"/>
        <v>0.2</v>
      </c>
      <c r="F12" s="35">
        <f t="shared" si="0"/>
        <v>0.2</v>
      </c>
      <c r="G12" s="37">
        <f t="shared" si="1"/>
        <v>1</v>
      </c>
      <c r="H12" s="37">
        <f t="shared" si="1"/>
        <v>1</v>
      </c>
      <c r="I12" s="37">
        <f t="shared" si="1"/>
        <v>1</v>
      </c>
      <c r="J12" s="37">
        <f t="shared" si="1"/>
        <v>1</v>
      </c>
      <c r="K12" s="37">
        <f t="shared" si="1"/>
        <v>1</v>
      </c>
      <c r="L12" s="37">
        <f t="shared" si="1"/>
        <v>1</v>
      </c>
      <c r="M12" s="37">
        <f t="shared" si="1"/>
        <v>1</v>
      </c>
      <c r="N12" s="37">
        <f t="shared" si="1"/>
        <v>1</v>
      </c>
      <c r="O12" s="37">
        <f t="shared" si="1"/>
        <v>1</v>
      </c>
      <c r="P12" s="37">
        <f t="shared" si="1"/>
        <v>8.6053349200710907E-6</v>
      </c>
      <c r="Q12" s="37">
        <f t="shared" si="1"/>
        <v>5.8054949765869736E-6</v>
      </c>
      <c r="R12" s="37">
        <f t="shared" si="1"/>
        <v>1.3941207651332986E-6</v>
      </c>
      <c r="S12" s="44">
        <f t="shared" si="2"/>
        <v>6.9647803950690044E-17</v>
      </c>
      <c r="T12" s="45">
        <f t="shared" si="3"/>
        <v>2.7859121580276024E-18</v>
      </c>
      <c r="U12" s="49">
        <f t="shared" si="4"/>
        <v>2.6489663424312498E-2</v>
      </c>
      <c r="W12" s="53" t="str">
        <f>'grid-approx'!C12&amp;"-"&amp;'grid-approx'!D12</f>
        <v>1.625-525</v>
      </c>
    </row>
    <row r="13" spans="3:23" x14ac:dyDescent="0.3">
      <c r="C13" s="26" cm="1">
        <f t="array" ref="C13">IF(D12=MAX(sigma_h),INDEX(xi_h,MATCH(C12,xi_h,0)+1), C12)</f>
        <v>1.625</v>
      </c>
      <c r="D13" s="27" cm="1">
        <f t="array" ref="D13">IF( D12 &lt; MAX(sigma_h), INDEX(sigma_h, MATCH(D12, sigma_h, 0)+1), MIN( sigma_h))</f>
        <v>762.5</v>
      </c>
      <c r="E13" s="34">
        <f t="shared" si="0"/>
        <v>0.2</v>
      </c>
      <c r="F13" s="35">
        <f t="shared" si="0"/>
        <v>0.2</v>
      </c>
      <c r="G13" s="37">
        <f t="shared" si="1"/>
        <v>1</v>
      </c>
      <c r="H13" s="37">
        <f t="shared" si="1"/>
        <v>1</v>
      </c>
      <c r="I13" s="37">
        <f t="shared" si="1"/>
        <v>1</v>
      </c>
      <c r="J13" s="37">
        <f t="shared" si="1"/>
        <v>1</v>
      </c>
      <c r="K13" s="37">
        <f t="shared" si="1"/>
        <v>1</v>
      </c>
      <c r="L13" s="37">
        <f t="shared" si="1"/>
        <v>1</v>
      </c>
      <c r="M13" s="37">
        <f t="shared" si="1"/>
        <v>1</v>
      </c>
      <c r="N13" s="37">
        <f t="shared" si="1"/>
        <v>1</v>
      </c>
      <c r="O13" s="37">
        <f t="shared" si="1"/>
        <v>1</v>
      </c>
      <c r="P13" s="37">
        <f t="shared" si="1"/>
        <v>1.0553147039048862E-5</v>
      </c>
      <c r="Q13" s="37">
        <f t="shared" si="1"/>
        <v>7.1588740020105774E-6</v>
      </c>
      <c r="R13" s="37">
        <f t="shared" si="1"/>
        <v>1.7394684636533638E-6</v>
      </c>
      <c r="S13" s="44">
        <f t="shared" si="2"/>
        <v>1.3141449410699854E-16</v>
      </c>
      <c r="T13" s="45">
        <f t="shared" si="3"/>
        <v>5.2565797642799421E-18</v>
      </c>
      <c r="U13" s="49">
        <f t="shared" si="4"/>
        <v>4.9981844659959293E-2</v>
      </c>
      <c r="W13" s="53" t="str">
        <f>'grid-approx'!C13&amp;"-"&amp;'grid-approx'!D13</f>
        <v>1.625-762.5</v>
      </c>
    </row>
    <row r="14" spans="3:23" x14ac:dyDescent="0.3">
      <c r="C14" s="26" cm="1">
        <f t="array" ref="C14">IF(D13=MAX(sigma_h),INDEX(xi_h,MATCH(C13,xi_h,0)+1), C13)</f>
        <v>1.625</v>
      </c>
      <c r="D14" s="28" cm="1">
        <f t="array" ref="D14">IF( D13 &lt; MAX(sigma_h), INDEX(sigma_h, MATCH(D13, sigma_h, 0)+1), MIN( sigma_h))</f>
        <v>1000</v>
      </c>
      <c r="E14" s="36">
        <f t="shared" si="0"/>
        <v>0.2</v>
      </c>
      <c r="F14" s="16">
        <f t="shared" si="0"/>
        <v>0.2</v>
      </c>
      <c r="G14" s="37">
        <f t="shared" si="1"/>
        <v>1</v>
      </c>
      <c r="H14" s="37">
        <f t="shared" si="1"/>
        <v>1</v>
      </c>
      <c r="I14" s="37">
        <f t="shared" si="1"/>
        <v>1</v>
      </c>
      <c r="J14" s="37">
        <f t="shared" si="1"/>
        <v>1</v>
      </c>
      <c r="K14" s="37">
        <f t="shared" si="1"/>
        <v>1</v>
      </c>
      <c r="L14" s="37">
        <f t="shared" si="1"/>
        <v>1</v>
      </c>
      <c r="M14" s="37">
        <f t="shared" si="1"/>
        <v>1</v>
      </c>
      <c r="N14" s="37">
        <f t="shared" si="1"/>
        <v>1</v>
      </c>
      <c r="O14" s="37">
        <f t="shared" si="1"/>
        <v>1</v>
      </c>
      <c r="P14" s="37">
        <f t="shared" si="1"/>
        <v>1.2158944102171076E-5</v>
      </c>
      <c r="Q14" s="37">
        <f t="shared" si="1"/>
        <v>8.2924632129798E-6</v>
      </c>
      <c r="R14" s="37">
        <f t="shared" si="1"/>
        <v>2.0383430502549164E-6</v>
      </c>
      <c r="S14" s="46">
        <f t="shared" si="2"/>
        <v>2.0552123095829037E-16</v>
      </c>
      <c r="T14" s="47">
        <f t="shared" si="3"/>
        <v>8.220849238331616E-18</v>
      </c>
      <c r="U14" s="50">
        <f t="shared" si="4"/>
        <v>7.8167406950690604E-2</v>
      </c>
      <c r="W14" s="53" t="str">
        <f>'grid-approx'!C14&amp;"-"&amp;'grid-approx'!D14</f>
        <v>1.625-1000</v>
      </c>
    </row>
    <row r="15" spans="3:23" x14ac:dyDescent="0.3">
      <c r="C15" s="26" cm="1">
        <f t="array" ref="C15">IF(D14=MAX(sigma_h),INDEX(xi_h,MATCH(C14,xi_h,0)+1), C14)</f>
        <v>2.75</v>
      </c>
      <c r="D15" s="27" cm="1">
        <f t="array" ref="D15">IF( D14 &lt; MAX(sigma_h), INDEX(sigma_h, MATCH(D14, sigma_h, 0)+1), MIN( sigma_h))</f>
        <v>50</v>
      </c>
      <c r="E15" s="34">
        <f t="shared" si="0"/>
        <v>0.2</v>
      </c>
      <c r="F15" s="35">
        <f t="shared" si="0"/>
        <v>0.2</v>
      </c>
      <c r="G15" s="37">
        <f t="shared" ref="G15:R29" si="5">IF(G$4 &lt; mu_thres, 1, (1/$D15)*(1+$C15*(G$4 - mu_thres)/$D15)^(-($C15+1)/$C15) )</f>
        <v>1</v>
      </c>
      <c r="H15" s="37">
        <f t="shared" si="5"/>
        <v>1</v>
      </c>
      <c r="I15" s="37">
        <f t="shared" si="5"/>
        <v>1</v>
      </c>
      <c r="J15" s="37">
        <f t="shared" si="5"/>
        <v>1</v>
      </c>
      <c r="K15" s="37">
        <f t="shared" si="5"/>
        <v>1</v>
      </c>
      <c r="L15" s="37">
        <f t="shared" si="5"/>
        <v>1</v>
      </c>
      <c r="M15" s="37">
        <f t="shared" si="5"/>
        <v>1</v>
      </c>
      <c r="N15" s="37">
        <f t="shared" si="5"/>
        <v>1</v>
      </c>
      <c r="O15" s="37">
        <f t="shared" si="5"/>
        <v>1</v>
      </c>
      <c r="P15" s="37">
        <f t="shared" si="5"/>
        <v>4.3392884156236112E-6</v>
      </c>
      <c r="Q15" s="37">
        <f t="shared" si="5"/>
        <v>3.0812445177367207E-6</v>
      </c>
      <c r="R15" s="37">
        <f t="shared" si="5"/>
        <v>9.0466553689769898E-7</v>
      </c>
      <c r="S15" s="44">
        <f t="shared" si="2"/>
        <v>1.2095747912221161E-17</v>
      </c>
      <c r="T15" s="45">
        <f t="shared" si="3"/>
        <v>4.8382991648884647E-19</v>
      </c>
      <c r="U15" s="49">
        <f t="shared" si="4"/>
        <v>4.6004650955960916E-3</v>
      </c>
      <c r="W15" s="53" t="str">
        <f>'grid-approx'!C15&amp;"-"&amp;'grid-approx'!D15</f>
        <v>2.75-50</v>
      </c>
    </row>
    <row r="16" spans="3:23" x14ac:dyDescent="0.3">
      <c r="C16" s="26" cm="1">
        <f t="array" ref="C16">IF(D15=MAX(sigma_h),INDEX(xi_h,MATCH(C15,xi_h,0)+1), C15)</f>
        <v>2.75</v>
      </c>
      <c r="D16" s="27" cm="1">
        <f t="array" ref="D16">IF( D15 &lt; MAX(sigma_h), INDEX(sigma_h, MATCH(D15, sigma_h, 0)+1), MIN( sigma_h))</f>
        <v>287.5</v>
      </c>
      <c r="E16" s="34">
        <f t="shared" si="0"/>
        <v>0.2</v>
      </c>
      <c r="F16" s="35">
        <f t="shared" si="0"/>
        <v>0.2</v>
      </c>
      <c r="G16" s="37">
        <f t="shared" si="5"/>
        <v>1</v>
      </c>
      <c r="H16" s="37">
        <f t="shared" si="5"/>
        <v>1</v>
      </c>
      <c r="I16" s="37">
        <f t="shared" si="5"/>
        <v>1</v>
      </c>
      <c r="J16" s="37">
        <f t="shared" si="5"/>
        <v>1</v>
      </c>
      <c r="K16" s="37">
        <f t="shared" si="5"/>
        <v>1</v>
      </c>
      <c r="L16" s="37">
        <f t="shared" si="5"/>
        <v>1</v>
      </c>
      <c r="M16" s="37">
        <f t="shared" si="5"/>
        <v>1</v>
      </c>
      <c r="N16" s="37">
        <f t="shared" si="5"/>
        <v>1</v>
      </c>
      <c r="O16" s="37">
        <f t="shared" si="5"/>
        <v>1</v>
      </c>
      <c r="P16" s="37">
        <f t="shared" si="5"/>
        <v>8.0891236991874915E-6</v>
      </c>
      <c r="Q16" s="37">
        <f t="shared" si="5"/>
        <v>5.7608053780450103E-6</v>
      </c>
      <c r="R16" s="37">
        <f t="shared" si="5"/>
        <v>1.7017692026860525E-6</v>
      </c>
      <c r="S16" s="44">
        <f t="shared" si="2"/>
        <v>7.9302219037330564E-17</v>
      </c>
      <c r="T16" s="45">
        <f t="shared" si="3"/>
        <v>3.172088761493223E-18</v>
      </c>
      <c r="U16" s="49">
        <f t="shared" si="4"/>
        <v>3.016159838416816E-2</v>
      </c>
      <c r="W16" s="53" t="str">
        <f>'grid-approx'!C16&amp;"-"&amp;'grid-approx'!D16</f>
        <v>2.75-287.5</v>
      </c>
    </row>
    <row r="17" spans="1:23" x14ac:dyDescent="0.3">
      <c r="C17" s="26" cm="1">
        <f t="array" ref="C17">IF(D16=MAX(sigma_h),INDEX(xi_h,MATCH(C16,xi_h,0)+1), C16)</f>
        <v>2.75</v>
      </c>
      <c r="D17" s="27" cm="1">
        <f t="array" ref="D17">IF( D16 &lt; MAX(sigma_h), INDEX(sigma_h, MATCH(D16, sigma_h, 0)+1), MIN( sigma_h))</f>
        <v>525</v>
      </c>
      <c r="E17" s="34">
        <f t="shared" si="0"/>
        <v>0.2</v>
      </c>
      <c r="F17" s="35">
        <f t="shared" si="0"/>
        <v>0.2</v>
      </c>
      <c r="G17" s="37">
        <f t="shared" si="5"/>
        <v>1</v>
      </c>
      <c r="H17" s="37">
        <f t="shared" si="5"/>
        <v>1</v>
      </c>
      <c r="I17" s="37">
        <f t="shared" si="5"/>
        <v>1</v>
      </c>
      <c r="J17" s="37">
        <f t="shared" si="5"/>
        <v>1</v>
      </c>
      <c r="K17" s="37">
        <f t="shared" si="5"/>
        <v>1</v>
      </c>
      <c r="L17" s="37">
        <f t="shared" si="5"/>
        <v>1</v>
      </c>
      <c r="M17" s="37">
        <f t="shared" si="5"/>
        <v>1</v>
      </c>
      <c r="N17" s="37">
        <f t="shared" si="5"/>
        <v>1</v>
      </c>
      <c r="O17" s="37">
        <f t="shared" si="5"/>
        <v>1</v>
      </c>
      <c r="P17" s="37">
        <f t="shared" si="5"/>
        <v>9.9379263928305668E-6</v>
      </c>
      <c r="Q17" s="37">
        <f t="shared" si="5"/>
        <v>7.0978991386470606E-6</v>
      </c>
      <c r="R17" s="37">
        <f t="shared" si="5"/>
        <v>2.1094768828269389E-6</v>
      </c>
      <c r="S17" s="44">
        <f t="shared" si="2"/>
        <v>1.4879912242944387E-16</v>
      </c>
      <c r="T17" s="45">
        <f t="shared" si="3"/>
        <v>5.9519648971777555E-18</v>
      </c>
      <c r="U17" s="49">
        <f t="shared" si="4"/>
        <v>5.659386868507265E-2</v>
      </c>
      <c r="W17" s="53" t="str">
        <f>'grid-approx'!C17&amp;"-"&amp;'grid-approx'!D17</f>
        <v>2.75-525</v>
      </c>
    </row>
    <row r="18" spans="1:23" x14ac:dyDescent="0.3">
      <c r="C18" s="26" cm="1">
        <f t="array" ref="C18">IF(D17=MAX(sigma_h),INDEX(xi_h,MATCH(C17,xi_h,0)+1), C17)</f>
        <v>2.75</v>
      </c>
      <c r="D18" s="27" cm="1">
        <f t="array" ref="D18">IF( D17 &lt; MAX(sigma_h), INDEX(sigma_h, MATCH(D17, sigma_h, 0)+1), MIN( sigma_h))</f>
        <v>762.5</v>
      </c>
      <c r="E18" s="34">
        <f t="shared" si="0"/>
        <v>0.2</v>
      </c>
      <c r="F18" s="35">
        <f t="shared" si="0"/>
        <v>0.2</v>
      </c>
      <c r="G18" s="37">
        <f t="shared" si="5"/>
        <v>1</v>
      </c>
      <c r="H18" s="37">
        <f t="shared" si="5"/>
        <v>1</v>
      </c>
      <c r="I18" s="37">
        <f t="shared" si="5"/>
        <v>1</v>
      </c>
      <c r="J18" s="37">
        <f t="shared" si="5"/>
        <v>1</v>
      </c>
      <c r="K18" s="37">
        <f t="shared" si="5"/>
        <v>1</v>
      </c>
      <c r="L18" s="37">
        <f t="shared" si="5"/>
        <v>1</v>
      </c>
      <c r="M18" s="37">
        <f t="shared" si="5"/>
        <v>1</v>
      </c>
      <c r="N18" s="37">
        <f t="shared" si="5"/>
        <v>1</v>
      </c>
      <c r="O18" s="37">
        <f t="shared" si="5"/>
        <v>1</v>
      </c>
      <c r="P18" s="37">
        <f t="shared" si="5"/>
        <v>1.1235286889904057E-5</v>
      </c>
      <c r="Q18" s="37">
        <f t="shared" si="5"/>
        <v>8.0472840814997971E-6</v>
      </c>
      <c r="R18" s="37">
        <f t="shared" si="5"/>
        <v>2.4059918640078491E-6</v>
      </c>
      <c r="S18" s="44">
        <f t="shared" si="2"/>
        <v>2.175342544846459E-16</v>
      </c>
      <c r="T18" s="45">
        <f t="shared" si="3"/>
        <v>8.7013701793858372E-18</v>
      </c>
      <c r="U18" s="49">
        <f t="shared" si="4"/>
        <v>8.2736408869929903E-2</v>
      </c>
      <c r="W18" s="53" t="str">
        <f>'grid-approx'!C18&amp;"-"&amp;'grid-approx'!D18</f>
        <v>2.75-762.5</v>
      </c>
    </row>
    <row r="19" spans="1:23" x14ac:dyDescent="0.3">
      <c r="C19" s="26" cm="1">
        <f t="array" ref="C19">IF(D18=MAX(sigma_h),INDEX(xi_h,MATCH(C18,xi_h,0)+1), C18)</f>
        <v>2.75</v>
      </c>
      <c r="D19" s="27" cm="1">
        <f t="array" ref="D19">IF( D18 &lt; MAX(sigma_h), INDEX(sigma_h, MATCH(D18, sigma_h, 0)+1), MIN( sigma_h))</f>
        <v>1000</v>
      </c>
      <c r="E19" s="34">
        <f t="shared" si="0"/>
        <v>0.2</v>
      </c>
      <c r="F19" s="35">
        <f t="shared" si="0"/>
        <v>0.2</v>
      </c>
      <c r="G19" s="37">
        <f t="shared" si="5"/>
        <v>1</v>
      </c>
      <c r="H19" s="37">
        <f t="shared" si="5"/>
        <v>1</v>
      </c>
      <c r="I19" s="37">
        <f t="shared" si="5"/>
        <v>1</v>
      </c>
      <c r="J19" s="37">
        <f t="shared" si="5"/>
        <v>1</v>
      </c>
      <c r="K19" s="37">
        <f t="shared" si="5"/>
        <v>1</v>
      </c>
      <c r="L19" s="37">
        <f t="shared" si="5"/>
        <v>1</v>
      </c>
      <c r="M19" s="37">
        <f t="shared" si="5"/>
        <v>1</v>
      </c>
      <c r="N19" s="37">
        <f t="shared" si="5"/>
        <v>1</v>
      </c>
      <c r="O19" s="37">
        <f t="shared" si="5"/>
        <v>1</v>
      </c>
      <c r="P19" s="37">
        <f t="shared" si="5"/>
        <v>1.2240789926779449E-5</v>
      </c>
      <c r="Q19" s="37">
        <f t="shared" si="5"/>
        <v>8.7919470350187509E-6</v>
      </c>
      <c r="R19" s="37">
        <f t="shared" si="5"/>
        <v>2.6442505411832673E-6</v>
      </c>
      <c r="S19" s="44">
        <f t="shared" si="2"/>
        <v>2.8457523933934995E-16</v>
      </c>
      <c r="T19" s="45">
        <f t="shared" si="3"/>
        <v>1.1383009573573998E-17</v>
      </c>
      <c r="U19" s="49">
        <f t="shared" si="4"/>
        <v>0.10823460154364085</v>
      </c>
      <c r="W19" s="53" t="str">
        <f>'grid-approx'!C19&amp;"-"&amp;'grid-approx'!D19</f>
        <v>2.75-1000</v>
      </c>
    </row>
    <row r="20" spans="1:23" x14ac:dyDescent="0.3">
      <c r="C20" s="26" cm="1">
        <f t="array" ref="C20">IF(D19=MAX(sigma_h),INDEX(xi_h,MATCH(C19,xi_h,0)+1), C19)</f>
        <v>3.875</v>
      </c>
      <c r="D20" s="25" cm="1">
        <f t="array" ref="D20">IF( D19 &lt; MAX(sigma_h), INDEX(sigma_h, MATCH(D19, sigma_h, 0)+1), MIN( sigma_h))</f>
        <v>50</v>
      </c>
      <c r="E20" s="33">
        <f t="shared" si="0"/>
        <v>0.2</v>
      </c>
      <c r="F20" s="15">
        <f t="shared" si="0"/>
        <v>0.2</v>
      </c>
      <c r="G20" s="37">
        <f t="shared" si="5"/>
        <v>1</v>
      </c>
      <c r="H20" s="37">
        <f t="shared" si="5"/>
        <v>1</v>
      </c>
      <c r="I20" s="37">
        <f t="shared" si="5"/>
        <v>1</v>
      </c>
      <c r="J20" s="37">
        <f t="shared" si="5"/>
        <v>1</v>
      </c>
      <c r="K20" s="37">
        <f t="shared" si="5"/>
        <v>1</v>
      </c>
      <c r="L20" s="37">
        <f t="shared" si="5"/>
        <v>1</v>
      </c>
      <c r="M20" s="37">
        <f t="shared" si="5"/>
        <v>1</v>
      </c>
      <c r="N20" s="37">
        <f t="shared" si="5"/>
        <v>1</v>
      </c>
      <c r="O20" s="37">
        <f t="shared" si="5"/>
        <v>1</v>
      </c>
      <c r="P20" s="37">
        <f t="shared" si="5"/>
        <v>5.4200655793174677E-6</v>
      </c>
      <c r="Q20" s="37">
        <f t="shared" si="5"/>
        <v>3.951403206770412E-6</v>
      </c>
      <c r="R20" s="37">
        <f t="shared" si="5"/>
        <v>1.2751702376855012E-6</v>
      </c>
      <c r="S20" s="42">
        <f t="shared" si="2"/>
        <v>2.7310148208996789E-17</v>
      </c>
      <c r="T20" s="43">
        <f t="shared" si="3"/>
        <v>1.0924059283598717E-18</v>
      </c>
      <c r="U20" s="48">
        <f t="shared" si="4"/>
        <v>1.0387070274844583E-2</v>
      </c>
      <c r="W20" s="53" t="str">
        <f>'grid-approx'!C20&amp;"-"&amp;'grid-approx'!D20</f>
        <v>3.875-50</v>
      </c>
    </row>
    <row r="21" spans="1:23" x14ac:dyDescent="0.3">
      <c r="C21" s="26" cm="1">
        <f t="array" ref="C21">IF(D20=MAX(sigma_h),INDEX(xi_h,MATCH(C20,xi_h,0)+1), C20)</f>
        <v>3.875</v>
      </c>
      <c r="D21" s="27" cm="1">
        <f t="array" ref="D21">IF( D20 &lt; MAX(sigma_h), INDEX(sigma_h, MATCH(D20, sigma_h, 0)+1), MIN( sigma_h))</f>
        <v>287.5</v>
      </c>
      <c r="E21" s="34">
        <f t="shared" si="0"/>
        <v>0.2</v>
      </c>
      <c r="F21" s="35">
        <f t="shared" si="0"/>
        <v>0.2</v>
      </c>
      <c r="G21" s="37">
        <f t="shared" si="5"/>
        <v>1</v>
      </c>
      <c r="H21" s="37">
        <f t="shared" si="5"/>
        <v>1</v>
      </c>
      <c r="I21" s="37">
        <f t="shared" si="5"/>
        <v>1</v>
      </c>
      <c r="J21" s="37">
        <f t="shared" si="5"/>
        <v>1</v>
      </c>
      <c r="K21" s="37">
        <f t="shared" si="5"/>
        <v>1</v>
      </c>
      <c r="L21" s="37">
        <f t="shared" si="5"/>
        <v>1</v>
      </c>
      <c r="M21" s="37">
        <f t="shared" si="5"/>
        <v>1</v>
      </c>
      <c r="N21" s="37">
        <f t="shared" si="5"/>
        <v>1</v>
      </c>
      <c r="O21" s="37">
        <f t="shared" si="5"/>
        <v>1</v>
      </c>
      <c r="P21" s="37">
        <f t="shared" si="5"/>
        <v>8.4385744830961931E-6</v>
      </c>
      <c r="Q21" s="37">
        <f t="shared" si="5"/>
        <v>6.1638641174514242E-6</v>
      </c>
      <c r="R21" s="37">
        <f t="shared" si="5"/>
        <v>1.9971578776202743E-6</v>
      </c>
      <c r="S21" s="44">
        <f t="shared" si="2"/>
        <v>1.0388062212051299E-16</v>
      </c>
      <c r="T21" s="45">
        <f t="shared" si="3"/>
        <v>4.1552248848205194E-18</v>
      </c>
      <c r="U21" s="49">
        <f t="shared" si="4"/>
        <v>3.9509683869268883E-2</v>
      </c>
      <c r="W21" s="53" t="str">
        <f>'grid-approx'!C21&amp;"-"&amp;'grid-approx'!D21</f>
        <v>3.875-287.5</v>
      </c>
    </row>
    <row r="22" spans="1:23" x14ac:dyDescent="0.3">
      <c r="C22" s="26" cm="1">
        <f t="array" ref="C22">IF(D21=MAX(sigma_h),INDEX(xi_h,MATCH(C21,xi_h,0)+1), C21)</f>
        <v>3.875</v>
      </c>
      <c r="D22" s="27" cm="1">
        <f t="array" ref="D22">IF( D21 &lt; MAX(sigma_h), INDEX(sigma_h, MATCH(D21, sigma_h, 0)+1), MIN( sigma_h))</f>
        <v>525</v>
      </c>
      <c r="E22" s="34">
        <f t="shared" si="0"/>
        <v>0.2</v>
      </c>
      <c r="F22" s="35">
        <f t="shared" si="0"/>
        <v>0.2</v>
      </c>
      <c r="G22" s="37">
        <f t="shared" si="5"/>
        <v>1</v>
      </c>
      <c r="H22" s="37">
        <f t="shared" si="5"/>
        <v>1</v>
      </c>
      <c r="I22" s="37">
        <f t="shared" si="5"/>
        <v>1</v>
      </c>
      <c r="J22" s="37">
        <f t="shared" si="5"/>
        <v>1</v>
      </c>
      <c r="K22" s="37">
        <f t="shared" si="5"/>
        <v>1</v>
      </c>
      <c r="L22" s="37">
        <f t="shared" si="5"/>
        <v>1</v>
      </c>
      <c r="M22" s="37">
        <f t="shared" si="5"/>
        <v>1</v>
      </c>
      <c r="N22" s="37">
        <f t="shared" si="5"/>
        <v>1</v>
      </c>
      <c r="O22" s="37">
        <f t="shared" si="5"/>
        <v>1</v>
      </c>
      <c r="P22" s="37">
        <f t="shared" si="5"/>
        <v>9.7725000808265944E-6</v>
      </c>
      <c r="Q22" s="37">
        <f t="shared" si="5"/>
        <v>7.1518205637217407E-6</v>
      </c>
      <c r="R22" s="37">
        <f t="shared" si="5"/>
        <v>2.3265122640854454E-6</v>
      </c>
      <c r="S22" s="44">
        <f t="shared" si="2"/>
        <v>1.6260265726289009E-16</v>
      </c>
      <c r="T22" s="45">
        <f t="shared" si="3"/>
        <v>6.5041062905156045E-18</v>
      </c>
      <c r="U22" s="49">
        <f t="shared" si="4"/>
        <v>6.1843868987489094E-2</v>
      </c>
      <c r="W22" s="53" t="str">
        <f>'grid-approx'!C22&amp;"-"&amp;'grid-approx'!D22</f>
        <v>3.875-525</v>
      </c>
    </row>
    <row r="23" spans="1:23" x14ac:dyDescent="0.3">
      <c r="C23" s="26" cm="1">
        <f t="array" ref="C23">IF(D22=MAX(sigma_h),INDEX(xi_h,MATCH(C22,xi_h,0)+1), C22)</f>
        <v>3.875</v>
      </c>
      <c r="D23" s="27" cm="1">
        <f t="array" ref="D23">IF( D22 &lt; MAX(sigma_h), INDEX(sigma_h, MATCH(D22, sigma_h, 0)+1), MIN( sigma_h))</f>
        <v>762.5</v>
      </c>
      <c r="E23" s="34">
        <f t="shared" si="0"/>
        <v>0.2</v>
      </c>
      <c r="F23" s="35">
        <f t="shared" si="0"/>
        <v>0.2</v>
      </c>
      <c r="G23" s="37">
        <f t="shared" si="5"/>
        <v>1</v>
      </c>
      <c r="H23" s="37">
        <f t="shared" si="5"/>
        <v>1</v>
      </c>
      <c r="I23" s="37">
        <f t="shared" si="5"/>
        <v>1</v>
      </c>
      <c r="J23" s="37">
        <f t="shared" si="5"/>
        <v>1</v>
      </c>
      <c r="K23" s="37">
        <f t="shared" si="5"/>
        <v>1</v>
      </c>
      <c r="L23" s="37">
        <f t="shared" si="5"/>
        <v>1</v>
      </c>
      <c r="M23" s="37">
        <f t="shared" si="5"/>
        <v>1</v>
      </c>
      <c r="N23" s="37">
        <f t="shared" si="5"/>
        <v>1</v>
      </c>
      <c r="O23" s="37">
        <f t="shared" si="5"/>
        <v>1</v>
      </c>
      <c r="P23" s="37">
        <f t="shared" si="5"/>
        <v>1.0668557640969944E-5</v>
      </c>
      <c r="Q23" s="37">
        <f t="shared" si="5"/>
        <v>7.8222839646522724E-6</v>
      </c>
      <c r="R23" s="37">
        <f t="shared" si="5"/>
        <v>2.5546931224543172E-6</v>
      </c>
      <c r="S23" s="44">
        <f t="shared" si="2"/>
        <v>2.1319549551266773E-16</v>
      </c>
      <c r="T23" s="45">
        <f t="shared" si="3"/>
        <v>8.5278198205067108E-18</v>
      </c>
      <c r="U23" s="49">
        <f t="shared" si="4"/>
        <v>8.1086216640921679E-2</v>
      </c>
      <c r="W23" s="53" t="str">
        <f>'grid-approx'!C23&amp;"-"&amp;'grid-approx'!D23</f>
        <v>3.875-762.5</v>
      </c>
    </row>
    <row r="24" spans="1:23" x14ac:dyDescent="0.3">
      <c r="C24" s="26" cm="1">
        <f t="array" ref="C24">IF(D23=MAX(sigma_h),INDEX(xi_h,MATCH(C23,xi_h,0)+1), C23)</f>
        <v>3.875</v>
      </c>
      <c r="D24" s="28" cm="1">
        <f t="array" ref="D24">IF( D23 &lt; MAX(sigma_h), INDEX(sigma_h, MATCH(D23, sigma_h, 0)+1), MIN( sigma_h))</f>
        <v>1000</v>
      </c>
      <c r="E24" s="36">
        <f t="shared" si="0"/>
        <v>0.2</v>
      </c>
      <c r="F24" s="16">
        <f t="shared" si="0"/>
        <v>0.2</v>
      </c>
      <c r="G24" s="37">
        <f t="shared" si="5"/>
        <v>1</v>
      </c>
      <c r="H24" s="37">
        <f t="shared" si="5"/>
        <v>1</v>
      </c>
      <c r="I24" s="37">
        <f t="shared" si="5"/>
        <v>1</v>
      </c>
      <c r="J24" s="37">
        <f t="shared" si="5"/>
        <v>1</v>
      </c>
      <c r="K24" s="37">
        <f t="shared" si="5"/>
        <v>1</v>
      </c>
      <c r="L24" s="37">
        <f t="shared" si="5"/>
        <v>1</v>
      </c>
      <c r="M24" s="37">
        <f t="shared" si="5"/>
        <v>1</v>
      </c>
      <c r="N24" s="37">
        <f t="shared" si="5"/>
        <v>1</v>
      </c>
      <c r="O24" s="37">
        <f t="shared" si="5"/>
        <v>1</v>
      </c>
      <c r="P24" s="37">
        <f t="shared" si="5"/>
        <v>1.1344711774656113E-5</v>
      </c>
      <c r="Q24" s="37">
        <f t="shared" si="5"/>
        <v>8.3335192815244708E-6</v>
      </c>
      <c r="R24" s="37">
        <f t="shared" si="5"/>
        <v>2.7323555628354991E-6</v>
      </c>
      <c r="S24" s="46">
        <f t="shared" si="2"/>
        <v>2.5832065003435514E-16</v>
      </c>
      <c r="T24" s="47">
        <f t="shared" si="3"/>
        <v>1.0332826001374207E-17</v>
      </c>
      <c r="U24" s="50">
        <f t="shared" si="4"/>
        <v>9.8248999779007251E-2</v>
      </c>
      <c r="W24" s="53" t="str">
        <f>'grid-approx'!C24&amp;"-"&amp;'grid-approx'!D24</f>
        <v>3.875-1000</v>
      </c>
    </row>
    <row r="25" spans="1:23" x14ac:dyDescent="0.3">
      <c r="C25" s="26" cm="1">
        <f t="array" ref="C25">IF(D24=MAX(sigma_h),INDEX(xi_h,MATCH(C24,xi_h,0)+1), C24)</f>
        <v>5</v>
      </c>
      <c r="D25" s="27" cm="1">
        <f t="array" ref="D25">IF( D24 &lt; MAX(sigma_h), INDEX(sigma_h, MATCH(D24, sigma_h, 0)+1), MIN( sigma_h))</f>
        <v>50</v>
      </c>
      <c r="E25" s="34">
        <f t="shared" si="0"/>
        <v>0.2</v>
      </c>
      <c r="F25" s="35">
        <f t="shared" si="0"/>
        <v>0.2</v>
      </c>
      <c r="G25" s="37">
        <f t="shared" si="5"/>
        <v>1</v>
      </c>
      <c r="H25" s="37">
        <f t="shared" si="5"/>
        <v>1</v>
      </c>
      <c r="I25" s="37">
        <f t="shared" si="5"/>
        <v>1</v>
      </c>
      <c r="J25" s="37">
        <f t="shared" si="5"/>
        <v>1</v>
      </c>
      <c r="K25" s="37">
        <f t="shared" si="5"/>
        <v>1</v>
      </c>
      <c r="L25" s="37">
        <f t="shared" si="5"/>
        <v>1</v>
      </c>
      <c r="M25" s="37">
        <f t="shared" si="5"/>
        <v>1</v>
      </c>
      <c r="N25" s="37">
        <f t="shared" si="5"/>
        <v>1</v>
      </c>
      <c r="O25" s="37">
        <f t="shared" si="5"/>
        <v>1</v>
      </c>
      <c r="P25" s="37">
        <f t="shared" si="5"/>
        <v>5.8340464317910152E-6</v>
      </c>
      <c r="Q25" s="37">
        <f t="shared" si="5"/>
        <v>4.3153237299200421E-6</v>
      </c>
      <c r="R25" s="37">
        <f t="shared" si="5"/>
        <v>1.4669697218784952E-6</v>
      </c>
      <c r="S25" s="44">
        <f t="shared" si="2"/>
        <v>3.6932134869660729E-17</v>
      </c>
      <c r="T25" s="45">
        <f t="shared" si="3"/>
        <v>1.4772853947864292E-18</v>
      </c>
      <c r="U25" s="49">
        <f t="shared" si="4"/>
        <v>1.4046671492058366E-2</v>
      </c>
      <c r="W25" s="53" t="str">
        <f>'grid-approx'!C25&amp;"-"&amp;'grid-approx'!D25</f>
        <v>5-50</v>
      </c>
    </row>
    <row r="26" spans="1:23" x14ac:dyDescent="0.3">
      <c r="C26" s="26" cm="1">
        <f t="array" ref="C26">IF(D25=MAX(sigma_h),INDEX(xi_h,MATCH(C25,xi_h,0)+1), C25)</f>
        <v>5</v>
      </c>
      <c r="D26" s="27" cm="1">
        <f t="array" ref="D26">IF( D25 &lt; MAX(sigma_h), INDEX(sigma_h, MATCH(D25, sigma_h, 0)+1), MIN( sigma_h))</f>
        <v>287.5</v>
      </c>
      <c r="E26" s="34">
        <f t="shared" si="0"/>
        <v>0.2</v>
      </c>
      <c r="F26" s="35">
        <f t="shared" si="0"/>
        <v>0.2</v>
      </c>
      <c r="G26" s="37">
        <f t="shared" si="5"/>
        <v>1</v>
      </c>
      <c r="H26" s="37">
        <f t="shared" si="5"/>
        <v>1</v>
      </c>
      <c r="I26" s="37">
        <f t="shared" si="5"/>
        <v>1</v>
      </c>
      <c r="J26" s="37">
        <f t="shared" si="5"/>
        <v>1</v>
      </c>
      <c r="K26" s="37">
        <f t="shared" si="5"/>
        <v>1</v>
      </c>
      <c r="L26" s="37">
        <f t="shared" si="5"/>
        <v>1</v>
      </c>
      <c r="M26" s="37">
        <f t="shared" si="5"/>
        <v>1</v>
      </c>
      <c r="N26" s="37">
        <f t="shared" si="5"/>
        <v>1</v>
      </c>
      <c r="O26" s="37">
        <f t="shared" si="5"/>
        <v>1</v>
      </c>
      <c r="P26" s="37">
        <f t="shared" si="5"/>
        <v>8.2244522047286385E-6</v>
      </c>
      <c r="Q26" s="37">
        <f t="shared" si="5"/>
        <v>6.0921495119240191E-6</v>
      </c>
      <c r="R26" s="37">
        <f t="shared" si="5"/>
        <v>2.0771507066401417E-6</v>
      </c>
      <c r="S26" s="44">
        <f t="shared" si="2"/>
        <v>1.0407478968588482E-16</v>
      </c>
      <c r="T26" s="45">
        <f t="shared" si="3"/>
        <v>4.1629915874353933E-18</v>
      </c>
      <c r="U26" s="49">
        <f t="shared" si="4"/>
        <v>3.9583533052773075E-2</v>
      </c>
      <c r="W26" s="53" t="str">
        <f>'grid-approx'!C26&amp;"-"&amp;'grid-approx'!D26</f>
        <v>5-287.5</v>
      </c>
    </row>
    <row r="27" spans="1:23" x14ac:dyDescent="0.3">
      <c r="C27" s="26" cm="1">
        <f t="array" ref="C27">IF(D26=MAX(sigma_h),INDEX(xi_h,MATCH(C26,xi_h,0)+1), C26)</f>
        <v>5</v>
      </c>
      <c r="D27" s="27" cm="1">
        <f t="array" ref="D27">IF( D26 &lt; MAX(sigma_h), INDEX(sigma_h, MATCH(D26, sigma_h, 0)+1), MIN( sigma_h))</f>
        <v>525</v>
      </c>
      <c r="E27" s="34">
        <f t="shared" si="0"/>
        <v>0.2</v>
      </c>
      <c r="F27" s="35">
        <f t="shared" si="0"/>
        <v>0.2</v>
      </c>
      <c r="G27" s="37">
        <f t="shared" si="5"/>
        <v>1</v>
      </c>
      <c r="H27" s="37">
        <f t="shared" si="5"/>
        <v>1</v>
      </c>
      <c r="I27" s="37">
        <f t="shared" si="5"/>
        <v>1</v>
      </c>
      <c r="J27" s="37">
        <f t="shared" si="5"/>
        <v>1</v>
      </c>
      <c r="K27" s="37">
        <f t="shared" si="5"/>
        <v>1</v>
      </c>
      <c r="L27" s="37">
        <f t="shared" si="5"/>
        <v>1</v>
      </c>
      <c r="M27" s="37">
        <f t="shared" si="5"/>
        <v>1</v>
      </c>
      <c r="N27" s="37">
        <f t="shared" si="5"/>
        <v>1</v>
      </c>
      <c r="O27" s="37">
        <f t="shared" si="5"/>
        <v>1</v>
      </c>
      <c r="P27" s="37">
        <f t="shared" si="5"/>
        <v>9.2178519487636604E-6</v>
      </c>
      <c r="Q27" s="37">
        <f t="shared" si="5"/>
        <v>6.8376599364668364E-6</v>
      </c>
      <c r="R27" s="37">
        <f t="shared" si="5"/>
        <v>2.3382292732642384E-6</v>
      </c>
      <c r="S27" s="44">
        <f t="shared" si="2"/>
        <v>1.4737517019507573E-16</v>
      </c>
      <c r="T27" s="45">
        <f t="shared" si="3"/>
        <v>5.8950068078030302E-18</v>
      </c>
      <c r="U27" s="49">
        <f t="shared" si="4"/>
        <v>5.6052286420003462E-2</v>
      </c>
      <c r="W27" s="53" t="str">
        <f>'grid-approx'!C27&amp;"-"&amp;'grid-approx'!D27</f>
        <v>5-525</v>
      </c>
    </row>
    <row r="28" spans="1:23" x14ac:dyDescent="0.3">
      <c r="C28" s="26" cm="1">
        <f t="array" ref="C28">IF(D27=MAX(sigma_h),INDEX(xi_h,MATCH(C27,xi_h,0)+1), C27)</f>
        <v>5</v>
      </c>
      <c r="D28" s="27" cm="1">
        <f t="array" ref="D28">IF( D27 &lt; MAX(sigma_h), INDEX(sigma_h, MATCH(D27, sigma_h, 0)+1), MIN( sigma_h))</f>
        <v>762.5</v>
      </c>
      <c r="E28" s="34">
        <f t="shared" si="0"/>
        <v>0.2</v>
      </c>
      <c r="F28" s="35">
        <f t="shared" si="0"/>
        <v>0.2</v>
      </c>
      <c r="G28" s="37">
        <f t="shared" si="5"/>
        <v>1</v>
      </c>
      <c r="H28" s="37">
        <f t="shared" si="5"/>
        <v>1</v>
      </c>
      <c r="I28" s="37">
        <f t="shared" si="5"/>
        <v>1</v>
      </c>
      <c r="J28" s="37">
        <f t="shared" si="5"/>
        <v>1</v>
      </c>
      <c r="K28" s="37">
        <f t="shared" si="5"/>
        <v>1</v>
      </c>
      <c r="L28" s="37">
        <f t="shared" si="5"/>
        <v>1</v>
      </c>
      <c r="M28" s="37">
        <f t="shared" si="5"/>
        <v>1</v>
      </c>
      <c r="N28" s="37">
        <f t="shared" si="5"/>
        <v>1</v>
      </c>
      <c r="O28" s="37">
        <f t="shared" si="5"/>
        <v>1</v>
      </c>
      <c r="P28" s="37">
        <f t="shared" si="5"/>
        <v>9.8691343474655406E-6</v>
      </c>
      <c r="Q28" s="37">
        <f t="shared" si="5"/>
        <v>7.3310340511168259E-6</v>
      </c>
      <c r="R28" s="37">
        <f t="shared" si="5"/>
        <v>2.5143139098329351E-6</v>
      </c>
      <c r="S28" s="44">
        <f t="shared" si="2"/>
        <v>1.819130250079323E-16</v>
      </c>
      <c r="T28" s="45">
        <f t="shared" si="3"/>
        <v>7.2765210003172919E-18</v>
      </c>
      <c r="U28" s="49">
        <f t="shared" si="4"/>
        <v>6.9188323703218854E-2</v>
      </c>
      <c r="W28" s="53" t="str">
        <f>'grid-approx'!C28&amp;"-"&amp;'grid-approx'!D28</f>
        <v>5-762.5</v>
      </c>
    </row>
    <row r="29" spans="1:23" x14ac:dyDescent="0.3">
      <c r="C29" s="26" cm="1">
        <f t="array" ref="C29">IF(D28=MAX(sigma_h),INDEX(xi_h,MATCH(C28,xi_h,0)+1), C28)</f>
        <v>5</v>
      </c>
      <c r="D29" s="28" cm="1">
        <f t="array" ref="D29">IF( D28 &lt; MAX(sigma_h), INDEX(sigma_h, MATCH(D28, sigma_h, 0)+1), MIN( sigma_h))</f>
        <v>1000</v>
      </c>
      <c r="E29" s="36">
        <f t="shared" si="0"/>
        <v>0.2</v>
      </c>
      <c r="F29" s="16">
        <f t="shared" si="0"/>
        <v>0.2</v>
      </c>
      <c r="G29" s="37">
        <f t="shared" si="5"/>
        <v>1</v>
      </c>
      <c r="H29" s="37">
        <f t="shared" si="5"/>
        <v>1</v>
      </c>
      <c r="I29" s="37">
        <f t="shared" si="5"/>
        <v>1</v>
      </c>
      <c r="J29" s="37">
        <f t="shared" si="5"/>
        <v>1</v>
      </c>
      <c r="K29" s="37">
        <f t="shared" si="5"/>
        <v>1</v>
      </c>
      <c r="L29" s="37">
        <f t="shared" si="5"/>
        <v>1</v>
      </c>
      <c r="M29" s="37">
        <f t="shared" si="5"/>
        <v>1</v>
      </c>
      <c r="N29" s="37">
        <f t="shared" si="5"/>
        <v>1</v>
      </c>
      <c r="O29" s="37">
        <f t="shared" si="5"/>
        <v>1</v>
      </c>
      <c r="P29" s="37">
        <f t="shared" si="5"/>
        <v>1.0353303045110531E-5</v>
      </c>
      <c r="Q29" s="37">
        <f t="shared" si="5"/>
        <v>7.7013666357778759E-6</v>
      </c>
      <c r="R29" s="37">
        <f t="shared" si="5"/>
        <v>2.6490449040893038E-6</v>
      </c>
      <c r="S29" s="46">
        <f t="shared" si="2"/>
        <v>2.112204898267139E-16</v>
      </c>
      <c r="T29" s="47">
        <f t="shared" si="3"/>
        <v>8.4488195930685583E-18</v>
      </c>
      <c r="U29" s="50">
        <f t="shared" si="4"/>
        <v>8.0335048148673732E-2</v>
      </c>
      <c r="W29" s="54" t="str">
        <f>'grid-approx'!C29&amp;"-"&amp;'grid-approx'!D29</f>
        <v>5-1000</v>
      </c>
    </row>
    <row r="30" spans="1:23" x14ac:dyDescent="0.3">
      <c r="C30" s="5" t="s">
        <v>24</v>
      </c>
      <c r="D30" s="5" t="s">
        <v>18</v>
      </c>
      <c r="E30" s="5" t="s">
        <v>25</v>
      </c>
      <c r="F30" s="5" t="s">
        <v>26</v>
      </c>
      <c r="G30" s="2" t="s">
        <v>27</v>
      </c>
      <c r="M30" s="5" t="s">
        <v>11</v>
      </c>
      <c r="S30" s="5" t="s">
        <v>28</v>
      </c>
      <c r="T30" s="5" t="s">
        <v>29</v>
      </c>
      <c r="U30" s="5" t="s">
        <v>30</v>
      </c>
    </row>
    <row r="31" spans="1:23" x14ac:dyDescent="0.3">
      <c r="A31" s="56"/>
      <c r="B31" s="56"/>
      <c r="C31" s="57" t="str">
        <f t="shared" ref="C31:F31" ca="1" si="6">_xlfn.FORMULATEXT(C5)</f>
        <v>='grid-setup'!E3</v>
      </c>
      <c r="D31" s="57" t="str">
        <f t="shared" ca="1" si="6"/>
        <v>='grid-setup'!E10</v>
      </c>
      <c r="E31" s="57" t="str">
        <f t="shared" ca="1" si="6"/>
        <v>=1/5</v>
      </c>
      <c r="F31" s="57" t="str">
        <f t="shared" ca="1" si="6"/>
        <v>=1/5</v>
      </c>
      <c r="G31" s="178" t="str">
        <f ca="1">_xlfn.FORMULATEXT(G4)</f>
        <v>{=TRANSPOSE( claims  )}</v>
      </c>
      <c r="H31" s="178"/>
      <c r="I31" s="178"/>
      <c r="J31" s="56"/>
      <c r="K31" s="56"/>
      <c r="L31" s="56"/>
      <c r="M31" s="179" t="str">
        <f ca="1">_xlfn.FORMULATEXT(M5)</f>
        <v>=IF(M$4 &lt; mu_thres, 1, (1/$D5)*(1+$C5*(M$4 - mu_thres)/$D5)^(-($C5+1)/$C5) )</v>
      </c>
      <c r="N31" s="179"/>
      <c r="O31" s="179"/>
      <c r="P31" s="179"/>
      <c r="Q31" s="179"/>
      <c r="R31" s="56"/>
      <c r="S31" s="57" t="str">
        <f ca="1">_xlfn.FORMULATEXT(S5)</f>
        <v>=PRODUCT(G5:R5)</v>
      </c>
      <c r="T31" s="57" t="str">
        <f t="shared" ref="T31:U31" ca="1" si="7">_xlfn.FORMULATEXT(T5)</f>
        <v>=S5*E5*F5</v>
      </c>
      <c r="U31" s="57" t="str">
        <f t="shared" ca="1" si="7"/>
        <v>=T5 / sum</v>
      </c>
    </row>
    <row r="32" spans="1:23" x14ac:dyDescent="0.3">
      <c r="T32" s="5" t="s">
        <v>31</v>
      </c>
    </row>
    <row r="33" spans="3:26" x14ac:dyDescent="0.3">
      <c r="C33" s="86" t="s">
        <v>60</v>
      </c>
      <c r="D33" s="86" t="s">
        <v>59</v>
      </c>
      <c r="T33" s="5" t="str">
        <f ca="1">_xlfn.FORMULATEXT(sum)</f>
        <v>=SUM(T5:T29)</v>
      </c>
      <c r="W33" s="2" t="s">
        <v>17</v>
      </c>
    </row>
    <row r="34" spans="3:26" ht="86.4" x14ac:dyDescent="0.3">
      <c r="C34" s="86" t="str">
        <f ca="1">_xlfn.FORMULATEXT(C6)</f>
        <v>=IF(D5=MAX(sigma_h),INDEX(xi_h,MATCH(C5,xi_h,0)+1), C5)</v>
      </c>
      <c r="D34" s="86" t="str">
        <f ca="1">_xlfn.FORMULATEXT(D6)</f>
        <v>=IF( D5 &lt; MAX(sigma_h), INDEX(sigma_h, MATCH(D5, sigma_h, 0)+1), MIN( sigma_h))</v>
      </c>
      <c r="W34" s="88" t="str">
        <f ca="1">_xlfn.FORMULATEXT(W5)</f>
        <v>='grid-approx'!C5&amp;"-"&amp;'grid-approx'!D5</v>
      </c>
      <c r="X34" s="89"/>
      <c r="Y34" s="89"/>
      <c r="Z34" s="89"/>
    </row>
    <row r="38" spans="3:26" x14ac:dyDescent="0.3">
      <c r="C38" s="175" t="s">
        <v>32</v>
      </c>
      <c r="D38" s="177"/>
      <c r="G38" s="180" t="s">
        <v>286</v>
      </c>
      <c r="H38" s="180"/>
      <c r="I38" s="180"/>
      <c r="J38" s="180"/>
      <c r="K38" s="180"/>
      <c r="L38" s="180"/>
      <c r="M38" s="180"/>
      <c r="N38" s="180"/>
      <c r="O38" s="180"/>
      <c r="P38" s="180"/>
      <c r="Q38" s="180"/>
      <c r="R38" s="180"/>
      <c r="S38" s="60" t="s">
        <v>14</v>
      </c>
      <c r="T38" s="40" t="e">
        <f>SUM(T40:T64)</f>
        <v>#N/A</v>
      </c>
    </row>
    <row r="39" spans="3:26" x14ac:dyDescent="0.3">
      <c r="C39" s="51" t="s">
        <v>282</v>
      </c>
      <c r="D39" s="51" t="s">
        <v>283</v>
      </c>
      <c r="E39" s="60" t="s">
        <v>64</v>
      </c>
      <c r="F39" s="60" t="s">
        <v>12</v>
      </c>
      <c r="G39" s="41">
        <f t="array" ref="G39:R39">TRANSPOSE( claims )</f>
        <v>201.375</v>
      </c>
      <c r="H39" s="41">
        <v>202.751</v>
      </c>
      <c r="I39" s="41">
        <v>202.947</v>
      </c>
      <c r="J39" s="41">
        <v>207.73500000000001</v>
      </c>
      <c r="K39" s="41">
        <v>208.46600000000001</v>
      </c>
      <c r="L39" s="41">
        <v>221.34</v>
      </c>
      <c r="M39" s="41">
        <v>246.46100000000001</v>
      </c>
      <c r="N39" s="41">
        <v>453.29599999999999</v>
      </c>
      <c r="O39" s="41">
        <v>501.01299999999998</v>
      </c>
      <c r="P39" s="41">
        <v>9818.4290000000001</v>
      </c>
      <c r="Q39" s="41">
        <v>12340.47</v>
      </c>
      <c r="R39" s="41">
        <v>28883.78</v>
      </c>
      <c r="S39" s="60" t="s">
        <v>13</v>
      </c>
      <c r="T39" s="58" t="str">
        <f>S39&amp;E39&amp;F39</f>
        <v>Pr(d | h)Pr(xi)Pr(sigma)</v>
      </c>
      <c r="U39" s="51" t="s">
        <v>285</v>
      </c>
      <c r="W39" s="51" t="s">
        <v>284</v>
      </c>
    </row>
    <row r="40" spans="3:26" x14ac:dyDescent="0.3">
      <c r="C40" s="24">
        <f>min_mu_h</f>
        <v>200</v>
      </c>
      <c r="D40" s="25">
        <f>min_sig_h</f>
        <v>5</v>
      </c>
      <c r="E40" s="33">
        <f t="shared" ref="E40:F64" si="8">1/5</f>
        <v>0.2</v>
      </c>
      <c r="F40" s="15">
        <f t="shared" si="8"/>
        <v>0.2</v>
      </c>
      <c r="G40" s="37">
        <f>_xlfn.NORM.DIST( G$39, $C40, $D40, FALSE )</f>
        <v>7.682778306114095E-2</v>
      </c>
      <c r="H40" s="37">
        <f t="shared" ref="H40:R55" si="9">_xlfn.NORM.DIST( H$39, $C40, $D40, FALSE )</f>
        <v>6.858122528238865E-2</v>
      </c>
      <c r="I40" s="37">
        <f t="shared" si="9"/>
        <v>6.7066365121251539E-2</v>
      </c>
      <c r="J40" s="37">
        <f t="shared" si="9"/>
        <v>2.411355989091998E-2</v>
      </c>
      <c r="K40" s="37">
        <f t="shared" si="9"/>
        <v>1.9028078676629506E-2</v>
      </c>
      <c r="L40" s="37">
        <f t="shared" si="9"/>
        <v>8.8394275019142934E-6</v>
      </c>
      <c r="M40" s="37">
        <f t="shared" si="9"/>
        <v>1.4202529566610894E-20</v>
      </c>
      <c r="N40" s="37">
        <f t="shared" si="9"/>
        <v>0</v>
      </c>
      <c r="O40" s="37">
        <f t="shared" si="9"/>
        <v>0</v>
      </c>
      <c r="P40" s="37">
        <f t="shared" si="9"/>
        <v>0</v>
      </c>
      <c r="Q40" s="37">
        <f t="shared" si="9"/>
        <v>0</v>
      </c>
      <c r="R40" s="37">
        <f t="shared" si="9"/>
        <v>0</v>
      </c>
      <c r="S40" s="42">
        <f t="shared" ref="S40:S64" si="10">PRODUCT(G40:R40)</f>
        <v>0</v>
      </c>
      <c r="T40" s="43">
        <f t="shared" ref="T40:T64" si="11">S40*E40*F40</f>
        <v>0</v>
      </c>
      <c r="U40" s="48">
        <f t="shared" ref="U40:U64" si="12">T40 / sum</f>
        <v>0</v>
      </c>
      <c r="W40" s="52" t="str">
        <f>'grid-approx'!C40&amp;"-"&amp;'grid-approx'!D40</f>
        <v>200-5</v>
      </c>
    </row>
    <row r="41" spans="3:26" x14ac:dyDescent="0.3">
      <c r="C41" s="26" cm="1">
        <f t="array" ref="C41">IF(D40=MAX(sig_h),INDEX(mu_h,MATCH(C40,mu_h,0)+1), C40)</f>
        <v>200</v>
      </c>
      <c r="D41" s="27" cm="1">
        <f t="array" ref="D41">IF( D40 &lt; MAX(sig_h), INDEX(sig_h, MATCH(D40, sig_h, 0)+1), MIN( sig_h))</f>
        <v>242.5</v>
      </c>
      <c r="E41" s="34">
        <f t="shared" si="8"/>
        <v>0.2</v>
      </c>
      <c r="F41" s="35">
        <f t="shared" si="8"/>
        <v>0.2</v>
      </c>
      <c r="G41" s="37">
        <f t="shared" ref="G41:R56" si="13">_xlfn.NORM.DIST( G$39, $C41, $D41, FALSE )</f>
        <v>1.6450963605857305E-3</v>
      </c>
      <c r="H41" s="37">
        <f t="shared" si="9"/>
        <v>1.6450169506150784E-3</v>
      </c>
      <c r="I41" s="37">
        <f t="shared" si="9"/>
        <v>1.6450013301719448E-3</v>
      </c>
      <c r="J41" s="37">
        <f t="shared" si="9"/>
        <v>1.6442861341976322E-3</v>
      </c>
      <c r="K41" s="37">
        <f t="shared" si="9"/>
        <v>1.6441205719755546E-3</v>
      </c>
      <c r="L41" s="37">
        <f t="shared" si="9"/>
        <v>1.6387652065302351E-3</v>
      </c>
      <c r="M41" s="37">
        <f t="shared" si="9"/>
        <v>1.6152041148170648E-3</v>
      </c>
      <c r="N41" s="37">
        <f t="shared" si="9"/>
        <v>9.5342401372278986E-4</v>
      </c>
      <c r="O41" s="37">
        <f t="shared" si="9"/>
        <v>7.6140772262022296E-4</v>
      </c>
      <c r="P41" s="37">
        <f t="shared" si="9"/>
        <v>0</v>
      </c>
      <c r="Q41" s="37">
        <f t="shared" si="9"/>
        <v>0</v>
      </c>
      <c r="R41" s="37">
        <f t="shared" si="9"/>
        <v>0</v>
      </c>
      <c r="S41" s="44">
        <f t="shared" si="10"/>
        <v>0</v>
      </c>
      <c r="T41" s="45">
        <f t="shared" si="11"/>
        <v>0</v>
      </c>
      <c r="U41" s="49">
        <f t="shared" si="12"/>
        <v>0</v>
      </c>
      <c r="W41" s="53" t="str">
        <f>'grid-approx'!C41&amp;"-"&amp;'grid-approx'!D41</f>
        <v>200-242.5</v>
      </c>
    </row>
    <row r="42" spans="3:26" x14ac:dyDescent="0.3">
      <c r="C42" s="26" cm="1">
        <f t="array" ref="C42">IF(D41=MAX(sig_h),INDEX(mu_h,MATCH(C41,mu_h,0)+1), C41)</f>
        <v>200</v>
      </c>
      <c r="D42" s="27" t="e" cm="1">
        <f t="array" ref="D42">IF( D41 &lt; MAX(sigma_h), INDEX(sigma_h, MATCH(D41, sigma_h, 0)+1), MIN( sigma_h))</f>
        <v>#N/A</v>
      </c>
      <c r="E42" s="34">
        <f t="shared" si="8"/>
        <v>0.2</v>
      </c>
      <c r="F42" s="35">
        <f t="shared" si="8"/>
        <v>0.2</v>
      </c>
      <c r="G42" s="37" t="e">
        <f t="shared" si="13"/>
        <v>#N/A</v>
      </c>
      <c r="H42" s="37" t="e">
        <f t="shared" si="9"/>
        <v>#N/A</v>
      </c>
      <c r="I42" s="37" t="e">
        <f t="shared" si="9"/>
        <v>#N/A</v>
      </c>
      <c r="J42" s="37" t="e">
        <f t="shared" si="9"/>
        <v>#N/A</v>
      </c>
      <c r="K42" s="37" t="e">
        <f t="shared" si="9"/>
        <v>#N/A</v>
      </c>
      <c r="L42" s="37" t="e">
        <f t="shared" si="9"/>
        <v>#N/A</v>
      </c>
      <c r="M42" s="37" t="e">
        <f t="shared" si="9"/>
        <v>#N/A</v>
      </c>
      <c r="N42" s="37" t="e">
        <f t="shared" si="9"/>
        <v>#N/A</v>
      </c>
      <c r="O42" s="37" t="e">
        <f t="shared" si="9"/>
        <v>#N/A</v>
      </c>
      <c r="P42" s="37" t="e">
        <f t="shared" si="9"/>
        <v>#N/A</v>
      </c>
      <c r="Q42" s="37" t="e">
        <f t="shared" si="9"/>
        <v>#N/A</v>
      </c>
      <c r="R42" s="37" t="e">
        <f t="shared" si="9"/>
        <v>#N/A</v>
      </c>
      <c r="S42" s="44" t="e">
        <f t="shared" si="10"/>
        <v>#N/A</v>
      </c>
      <c r="T42" s="45" t="e">
        <f t="shared" si="11"/>
        <v>#N/A</v>
      </c>
      <c r="U42" s="49" t="e">
        <f t="shared" si="12"/>
        <v>#N/A</v>
      </c>
      <c r="W42" s="53" t="e">
        <f>'grid-approx'!C42&amp;"-"&amp;'grid-approx'!D42</f>
        <v>#N/A</v>
      </c>
    </row>
    <row r="43" spans="3:26" x14ac:dyDescent="0.3">
      <c r="C43" s="26" t="e" cm="1">
        <f t="array" ref="C43">IF(D42=MAX(sig_h),INDEX(mu_h,MATCH(C42,mu_h,0)+1), C42)</f>
        <v>#N/A</v>
      </c>
      <c r="D43" s="27" t="e" cm="1">
        <f t="array" ref="D43">IF( D42 &lt; MAX(sigma_h), INDEX(sigma_h, MATCH(D42, sigma_h, 0)+1), MIN( sigma_h))</f>
        <v>#N/A</v>
      </c>
      <c r="E43" s="34">
        <f t="shared" si="8"/>
        <v>0.2</v>
      </c>
      <c r="F43" s="35">
        <f t="shared" si="8"/>
        <v>0.2</v>
      </c>
      <c r="G43" s="37" t="e">
        <f t="shared" si="13"/>
        <v>#N/A</v>
      </c>
      <c r="H43" s="37" t="e">
        <f t="shared" si="9"/>
        <v>#N/A</v>
      </c>
      <c r="I43" s="37" t="e">
        <f t="shared" si="9"/>
        <v>#N/A</v>
      </c>
      <c r="J43" s="37" t="e">
        <f t="shared" si="9"/>
        <v>#N/A</v>
      </c>
      <c r="K43" s="37" t="e">
        <f t="shared" si="9"/>
        <v>#N/A</v>
      </c>
      <c r="L43" s="37" t="e">
        <f t="shared" si="9"/>
        <v>#N/A</v>
      </c>
      <c r="M43" s="37" t="e">
        <f t="shared" si="9"/>
        <v>#N/A</v>
      </c>
      <c r="N43" s="37" t="e">
        <f t="shared" si="9"/>
        <v>#N/A</v>
      </c>
      <c r="O43" s="37" t="e">
        <f t="shared" si="9"/>
        <v>#N/A</v>
      </c>
      <c r="P43" s="37" t="e">
        <f t="shared" si="9"/>
        <v>#N/A</v>
      </c>
      <c r="Q43" s="37" t="e">
        <f t="shared" si="9"/>
        <v>#N/A</v>
      </c>
      <c r="R43" s="37" t="e">
        <f t="shared" si="9"/>
        <v>#N/A</v>
      </c>
      <c r="S43" s="44" t="e">
        <f t="shared" si="10"/>
        <v>#N/A</v>
      </c>
      <c r="T43" s="45" t="e">
        <f t="shared" si="11"/>
        <v>#N/A</v>
      </c>
      <c r="U43" s="49" t="e">
        <f t="shared" si="12"/>
        <v>#N/A</v>
      </c>
      <c r="W43" s="53" t="e">
        <f>'grid-approx'!C43&amp;"-"&amp;'grid-approx'!D43</f>
        <v>#N/A</v>
      </c>
    </row>
    <row r="44" spans="3:26" x14ac:dyDescent="0.3">
      <c r="C44" s="26" t="e" cm="1">
        <f t="array" ref="C44">IF(D43=MAX(sig_h),INDEX(mu_h,MATCH(C43,mu_h,0)+1), C43)</f>
        <v>#N/A</v>
      </c>
      <c r="D44" s="27" t="e" cm="1">
        <f t="array" ref="D44">IF( D43 &lt; MAX(sigma_h), INDEX(sigma_h, MATCH(D43, sigma_h, 0)+1), MIN( sigma_h))</f>
        <v>#N/A</v>
      </c>
      <c r="E44" s="34">
        <f t="shared" si="8"/>
        <v>0.2</v>
      </c>
      <c r="F44" s="35">
        <f t="shared" si="8"/>
        <v>0.2</v>
      </c>
      <c r="G44" s="37" t="e">
        <f t="shared" si="13"/>
        <v>#N/A</v>
      </c>
      <c r="H44" s="37" t="e">
        <f t="shared" si="9"/>
        <v>#N/A</v>
      </c>
      <c r="I44" s="37" t="e">
        <f t="shared" si="9"/>
        <v>#N/A</v>
      </c>
      <c r="J44" s="37" t="e">
        <f t="shared" si="9"/>
        <v>#N/A</v>
      </c>
      <c r="K44" s="37" t="e">
        <f t="shared" si="9"/>
        <v>#N/A</v>
      </c>
      <c r="L44" s="37" t="e">
        <f t="shared" si="9"/>
        <v>#N/A</v>
      </c>
      <c r="M44" s="37" t="e">
        <f t="shared" si="9"/>
        <v>#N/A</v>
      </c>
      <c r="N44" s="37" t="e">
        <f t="shared" si="9"/>
        <v>#N/A</v>
      </c>
      <c r="O44" s="37" t="e">
        <f t="shared" si="9"/>
        <v>#N/A</v>
      </c>
      <c r="P44" s="37" t="e">
        <f t="shared" si="9"/>
        <v>#N/A</v>
      </c>
      <c r="Q44" s="37" t="e">
        <f t="shared" si="9"/>
        <v>#N/A</v>
      </c>
      <c r="R44" s="37" t="e">
        <f t="shared" si="9"/>
        <v>#N/A</v>
      </c>
      <c r="S44" s="44" t="e">
        <f t="shared" si="10"/>
        <v>#N/A</v>
      </c>
      <c r="T44" s="45" t="e">
        <f t="shared" si="11"/>
        <v>#N/A</v>
      </c>
      <c r="U44" s="49" t="e">
        <f t="shared" si="12"/>
        <v>#N/A</v>
      </c>
      <c r="W44" s="53" t="e">
        <f>'grid-approx'!C44&amp;"-"&amp;'grid-approx'!D44</f>
        <v>#N/A</v>
      </c>
    </row>
    <row r="45" spans="3:26" x14ac:dyDescent="0.3">
      <c r="C45" s="26" t="e" cm="1">
        <f t="array" ref="C45">IF(D44=MAX(sig_h),INDEX(mu_h,MATCH(C44,mu_h,0)+1), C44)</f>
        <v>#N/A</v>
      </c>
      <c r="D45" s="25" t="e" cm="1">
        <f t="array" ref="D45">IF( D44 &lt; MAX(sigma_h), INDEX(sigma_h, MATCH(D44, sigma_h, 0)+1), MIN( sigma_h))</f>
        <v>#N/A</v>
      </c>
      <c r="E45" s="33">
        <f t="shared" si="8"/>
        <v>0.2</v>
      </c>
      <c r="F45" s="15">
        <f t="shared" si="8"/>
        <v>0.2</v>
      </c>
      <c r="G45" s="37" t="e">
        <f t="shared" si="13"/>
        <v>#N/A</v>
      </c>
      <c r="H45" s="37" t="e">
        <f t="shared" si="9"/>
        <v>#N/A</v>
      </c>
      <c r="I45" s="37" t="e">
        <f t="shared" si="9"/>
        <v>#N/A</v>
      </c>
      <c r="J45" s="37" t="e">
        <f t="shared" si="9"/>
        <v>#N/A</v>
      </c>
      <c r="K45" s="37" t="e">
        <f t="shared" si="9"/>
        <v>#N/A</v>
      </c>
      <c r="L45" s="37" t="e">
        <f t="shared" si="9"/>
        <v>#N/A</v>
      </c>
      <c r="M45" s="37" t="e">
        <f t="shared" si="9"/>
        <v>#N/A</v>
      </c>
      <c r="N45" s="37" t="e">
        <f t="shared" si="9"/>
        <v>#N/A</v>
      </c>
      <c r="O45" s="37" t="e">
        <f t="shared" si="9"/>
        <v>#N/A</v>
      </c>
      <c r="P45" s="37" t="e">
        <f t="shared" si="9"/>
        <v>#N/A</v>
      </c>
      <c r="Q45" s="37" t="e">
        <f t="shared" si="9"/>
        <v>#N/A</v>
      </c>
      <c r="R45" s="37" t="e">
        <f t="shared" si="9"/>
        <v>#N/A</v>
      </c>
      <c r="S45" s="42" t="e">
        <f t="shared" si="10"/>
        <v>#N/A</v>
      </c>
      <c r="T45" s="43" t="e">
        <f t="shared" si="11"/>
        <v>#N/A</v>
      </c>
      <c r="U45" s="48" t="e">
        <f t="shared" si="12"/>
        <v>#N/A</v>
      </c>
      <c r="W45" s="53" t="e">
        <f>'grid-approx'!C45&amp;"-"&amp;'grid-approx'!D45</f>
        <v>#N/A</v>
      </c>
    </row>
    <row r="46" spans="3:26" x14ac:dyDescent="0.3">
      <c r="C46" s="26" t="e" cm="1">
        <f t="array" ref="C46">IF(D45=MAX(sig_h),INDEX(mu_h,MATCH(C45,mu_h,0)+1), C45)</f>
        <v>#N/A</v>
      </c>
      <c r="D46" s="27" t="e" cm="1">
        <f t="array" ref="D46">IF( D45 &lt; MAX(sigma_h), INDEX(sigma_h, MATCH(D45, sigma_h, 0)+1), MIN( sigma_h))</f>
        <v>#N/A</v>
      </c>
      <c r="E46" s="34">
        <f t="shared" si="8"/>
        <v>0.2</v>
      </c>
      <c r="F46" s="35">
        <f t="shared" si="8"/>
        <v>0.2</v>
      </c>
      <c r="G46" s="37" t="e">
        <f t="shared" si="13"/>
        <v>#N/A</v>
      </c>
      <c r="H46" s="37" t="e">
        <f t="shared" si="9"/>
        <v>#N/A</v>
      </c>
      <c r="I46" s="37" t="e">
        <f t="shared" si="9"/>
        <v>#N/A</v>
      </c>
      <c r="J46" s="37" t="e">
        <f t="shared" si="9"/>
        <v>#N/A</v>
      </c>
      <c r="K46" s="37" t="e">
        <f t="shared" si="9"/>
        <v>#N/A</v>
      </c>
      <c r="L46" s="37" t="e">
        <f t="shared" si="9"/>
        <v>#N/A</v>
      </c>
      <c r="M46" s="37" t="e">
        <f t="shared" si="9"/>
        <v>#N/A</v>
      </c>
      <c r="N46" s="37" t="e">
        <f t="shared" si="9"/>
        <v>#N/A</v>
      </c>
      <c r="O46" s="37" t="e">
        <f t="shared" si="9"/>
        <v>#N/A</v>
      </c>
      <c r="P46" s="37" t="e">
        <f t="shared" si="9"/>
        <v>#N/A</v>
      </c>
      <c r="Q46" s="37" t="e">
        <f t="shared" si="9"/>
        <v>#N/A</v>
      </c>
      <c r="R46" s="37" t="e">
        <f t="shared" si="9"/>
        <v>#N/A</v>
      </c>
      <c r="S46" s="44" t="e">
        <f t="shared" si="10"/>
        <v>#N/A</v>
      </c>
      <c r="T46" s="45" t="e">
        <f t="shared" si="11"/>
        <v>#N/A</v>
      </c>
      <c r="U46" s="49" t="e">
        <f t="shared" si="12"/>
        <v>#N/A</v>
      </c>
      <c r="W46" s="53" t="e">
        <f>'grid-approx'!C46&amp;"-"&amp;'grid-approx'!D46</f>
        <v>#N/A</v>
      </c>
    </row>
    <row r="47" spans="3:26" x14ac:dyDescent="0.3">
      <c r="C47" s="26" t="e" cm="1">
        <f t="array" ref="C47">IF(D46=MAX(sig_h),INDEX(mu_h,MATCH(C46,mu_h,0)+1), C46)</f>
        <v>#N/A</v>
      </c>
      <c r="D47" s="27" t="e" cm="1">
        <f t="array" ref="D47">IF( D46 &lt; MAX(sigma_h), INDEX(sigma_h, MATCH(D46, sigma_h, 0)+1), MIN( sigma_h))</f>
        <v>#N/A</v>
      </c>
      <c r="E47" s="34">
        <f t="shared" si="8"/>
        <v>0.2</v>
      </c>
      <c r="F47" s="35">
        <f t="shared" si="8"/>
        <v>0.2</v>
      </c>
      <c r="G47" s="37" t="e">
        <f t="shared" si="13"/>
        <v>#N/A</v>
      </c>
      <c r="H47" s="37" t="e">
        <f t="shared" si="9"/>
        <v>#N/A</v>
      </c>
      <c r="I47" s="37" t="e">
        <f t="shared" si="9"/>
        <v>#N/A</v>
      </c>
      <c r="J47" s="37" t="e">
        <f t="shared" si="9"/>
        <v>#N/A</v>
      </c>
      <c r="K47" s="37" t="e">
        <f t="shared" si="9"/>
        <v>#N/A</v>
      </c>
      <c r="L47" s="37" t="e">
        <f t="shared" si="9"/>
        <v>#N/A</v>
      </c>
      <c r="M47" s="37" t="e">
        <f t="shared" si="9"/>
        <v>#N/A</v>
      </c>
      <c r="N47" s="37" t="e">
        <f t="shared" si="9"/>
        <v>#N/A</v>
      </c>
      <c r="O47" s="37" t="e">
        <f t="shared" si="9"/>
        <v>#N/A</v>
      </c>
      <c r="P47" s="37" t="e">
        <f t="shared" si="9"/>
        <v>#N/A</v>
      </c>
      <c r="Q47" s="37" t="e">
        <f t="shared" si="9"/>
        <v>#N/A</v>
      </c>
      <c r="R47" s="37" t="e">
        <f t="shared" si="9"/>
        <v>#N/A</v>
      </c>
      <c r="S47" s="44" t="e">
        <f t="shared" si="10"/>
        <v>#N/A</v>
      </c>
      <c r="T47" s="45" t="e">
        <f t="shared" si="11"/>
        <v>#N/A</v>
      </c>
      <c r="U47" s="49" t="e">
        <f t="shared" si="12"/>
        <v>#N/A</v>
      </c>
      <c r="W47" s="53" t="e">
        <f>'grid-approx'!C47&amp;"-"&amp;'grid-approx'!D47</f>
        <v>#N/A</v>
      </c>
    </row>
    <row r="48" spans="3:26" x14ac:dyDescent="0.3">
      <c r="C48" s="26" t="e" cm="1">
        <f t="array" ref="C48">IF(D47=MAX(sig_h),INDEX(mu_h,MATCH(C47,mu_h,0)+1), C47)</f>
        <v>#N/A</v>
      </c>
      <c r="D48" s="27" t="e" cm="1">
        <f t="array" ref="D48">IF( D47 &lt; MAX(sigma_h), INDEX(sigma_h, MATCH(D47, sigma_h, 0)+1), MIN( sigma_h))</f>
        <v>#N/A</v>
      </c>
      <c r="E48" s="34">
        <f t="shared" si="8"/>
        <v>0.2</v>
      </c>
      <c r="F48" s="35">
        <f t="shared" si="8"/>
        <v>0.2</v>
      </c>
      <c r="G48" s="37" t="e">
        <f t="shared" si="13"/>
        <v>#N/A</v>
      </c>
      <c r="H48" s="37" t="e">
        <f t="shared" si="9"/>
        <v>#N/A</v>
      </c>
      <c r="I48" s="37" t="e">
        <f t="shared" si="9"/>
        <v>#N/A</v>
      </c>
      <c r="J48" s="37" t="e">
        <f t="shared" si="9"/>
        <v>#N/A</v>
      </c>
      <c r="K48" s="37" t="e">
        <f t="shared" si="9"/>
        <v>#N/A</v>
      </c>
      <c r="L48" s="37" t="e">
        <f t="shared" si="9"/>
        <v>#N/A</v>
      </c>
      <c r="M48" s="37" t="e">
        <f t="shared" si="9"/>
        <v>#N/A</v>
      </c>
      <c r="N48" s="37" t="e">
        <f t="shared" si="9"/>
        <v>#N/A</v>
      </c>
      <c r="O48" s="37" t="e">
        <f t="shared" si="9"/>
        <v>#N/A</v>
      </c>
      <c r="P48" s="37" t="e">
        <f t="shared" si="9"/>
        <v>#N/A</v>
      </c>
      <c r="Q48" s="37" t="e">
        <f t="shared" si="9"/>
        <v>#N/A</v>
      </c>
      <c r="R48" s="37" t="e">
        <f t="shared" si="9"/>
        <v>#N/A</v>
      </c>
      <c r="S48" s="44" t="e">
        <f t="shared" si="10"/>
        <v>#N/A</v>
      </c>
      <c r="T48" s="45" t="e">
        <f t="shared" si="11"/>
        <v>#N/A</v>
      </c>
      <c r="U48" s="49" t="e">
        <f t="shared" si="12"/>
        <v>#N/A</v>
      </c>
      <c r="W48" s="53" t="e">
        <f>'grid-approx'!C48&amp;"-"&amp;'grid-approx'!D48</f>
        <v>#N/A</v>
      </c>
    </row>
    <row r="49" spans="3:23" x14ac:dyDescent="0.3">
      <c r="C49" s="26" t="e" cm="1">
        <f t="array" ref="C49">IF(D48=MAX(sig_h),INDEX(mu_h,MATCH(C48,mu_h,0)+1), C48)</f>
        <v>#N/A</v>
      </c>
      <c r="D49" s="28" t="e" cm="1">
        <f t="array" ref="D49">IF( D48 &lt; MAX(sigma_h), INDEX(sigma_h, MATCH(D48, sigma_h, 0)+1), MIN( sigma_h))</f>
        <v>#N/A</v>
      </c>
      <c r="E49" s="36">
        <f t="shared" si="8"/>
        <v>0.2</v>
      </c>
      <c r="F49" s="16">
        <f t="shared" si="8"/>
        <v>0.2</v>
      </c>
      <c r="G49" s="37" t="e">
        <f t="shared" si="13"/>
        <v>#N/A</v>
      </c>
      <c r="H49" s="37" t="e">
        <f t="shared" si="9"/>
        <v>#N/A</v>
      </c>
      <c r="I49" s="37" t="e">
        <f t="shared" si="9"/>
        <v>#N/A</v>
      </c>
      <c r="J49" s="37" t="e">
        <f t="shared" si="9"/>
        <v>#N/A</v>
      </c>
      <c r="K49" s="37" t="e">
        <f t="shared" si="9"/>
        <v>#N/A</v>
      </c>
      <c r="L49" s="37" t="e">
        <f t="shared" si="9"/>
        <v>#N/A</v>
      </c>
      <c r="M49" s="37" t="e">
        <f t="shared" si="9"/>
        <v>#N/A</v>
      </c>
      <c r="N49" s="37" t="e">
        <f t="shared" si="9"/>
        <v>#N/A</v>
      </c>
      <c r="O49" s="37" t="e">
        <f t="shared" si="9"/>
        <v>#N/A</v>
      </c>
      <c r="P49" s="37" t="e">
        <f t="shared" si="9"/>
        <v>#N/A</v>
      </c>
      <c r="Q49" s="37" t="e">
        <f t="shared" si="9"/>
        <v>#N/A</v>
      </c>
      <c r="R49" s="37" t="e">
        <f t="shared" si="9"/>
        <v>#N/A</v>
      </c>
      <c r="S49" s="46" t="e">
        <f t="shared" si="10"/>
        <v>#N/A</v>
      </c>
      <c r="T49" s="47" t="e">
        <f t="shared" si="11"/>
        <v>#N/A</v>
      </c>
      <c r="U49" s="50" t="e">
        <f t="shared" si="12"/>
        <v>#N/A</v>
      </c>
      <c r="W49" s="53" t="e">
        <f>'grid-approx'!C49&amp;"-"&amp;'grid-approx'!D49</f>
        <v>#N/A</v>
      </c>
    </row>
    <row r="50" spans="3:23" x14ac:dyDescent="0.3">
      <c r="C50" s="26" t="e" cm="1">
        <f t="array" ref="C50">IF(D49=MAX(sig_h),INDEX(mu_h,MATCH(C49,mu_h,0)+1), C49)</f>
        <v>#N/A</v>
      </c>
      <c r="D50" s="27" t="e" cm="1">
        <f t="array" ref="D50">IF( D49 &lt; MAX(sigma_h), INDEX(sigma_h, MATCH(D49, sigma_h, 0)+1), MIN( sigma_h))</f>
        <v>#N/A</v>
      </c>
      <c r="E50" s="34">
        <f t="shared" si="8"/>
        <v>0.2</v>
      </c>
      <c r="F50" s="35">
        <f t="shared" si="8"/>
        <v>0.2</v>
      </c>
      <c r="G50" s="37" t="e">
        <f t="shared" si="13"/>
        <v>#N/A</v>
      </c>
      <c r="H50" s="37" t="e">
        <f t="shared" si="9"/>
        <v>#N/A</v>
      </c>
      <c r="I50" s="37" t="e">
        <f t="shared" si="9"/>
        <v>#N/A</v>
      </c>
      <c r="J50" s="37" t="e">
        <f t="shared" si="9"/>
        <v>#N/A</v>
      </c>
      <c r="K50" s="37" t="e">
        <f t="shared" si="9"/>
        <v>#N/A</v>
      </c>
      <c r="L50" s="37" t="e">
        <f t="shared" si="9"/>
        <v>#N/A</v>
      </c>
      <c r="M50" s="37" t="e">
        <f t="shared" si="9"/>
        <v>#N/A</v>
      </c>
      <c r="N50" s="37" t="e">
        <f t="shared" si="9"/>
        <v>#N/A</v>
      </c>
      <c r="O50" s="37" t="e">
        <f t="shared" si="9"/>
        <v>#N/A</v>
      </c>
      <c r="P50" s="37" t="e">
        <f t="shared" si="9"/>
        <v>#N/A</v>
      </c>
      <c r="Q50" s="37" t="e">
        <f t="shared" si="9"/>
        <v>#N/A</v>
      </c>
      <c r="R50" s="37" t="e">
        <f t="shared" si="9"/>
        <v>#N/A</v>
      </c>
      <c r="S50" s="44" t="e">
        <f t="shared" si="10"/>
        <v>#N/A</v>
      </c>
      <c r="T50" s="45" t="e">
        <f t="shared" si="11"/>
        <v>#N/A</v>
      </c>
      <c r="U50" s="49" t="e">
        <f t="shared" si="12"/>
        <v>#N/A</v>
      </c>
      <c r="W50" s="53" t="e">
        <f>'grid-approx'!C50&amp;"-"&amp;'grid-approx'!D50</f>
        <v>#N/A</v>
      </c>
    </row>
    <row r="51" spans="3:23" x14ac:dyDescent="0.3">
      <c r="C51" s="26" t="e" cm="1">
        <f t="array" ref="C51">IF(D50=MAX(sig_h),INDEX(mu_h,MATCH(C50,mu_h,0)+1), C50)</f>
        <v>#N/A</v>
      </c>
      <c r="D51" s="27" t="e" cm="1">
        <f t="array" ref="D51">IF( D50 &lt; MAX(sigma_h), INDEX(sigma_h, MATCH(D50, sigma_h, 0)+1), MIN( sigma_h))</f>
        <v>#N/A</v>
      </c>
      <c r="E51" s="34">
        <f t="shared" si="8"/>
        <v>0.2</v>
      </c>
      <c r="F51" s="35">
        <f t="shared" si="8"/>
        <v>0.2</v>
      </c>
      <c r="G51" s="37" t="e">
        <f t="shared" si="13"/>
        <v>#N/A</v>
      </c>
      <c r="H51" s="37" t="e">
        <f t="shared" si="9"/>
        <v>#N/A</v>
      </c>
      <c r="I51" s="37" t="e">
        <f t="shared" si="9"/>
        <v>#N/A</v>
      </c>
      <c r="J51" s="37" t="e">
        <f t="shared" si="9"/>
        <v>#N/A</v>
      </c>
      <c r="K51" s="37" t="e">
        <f t="shared" si="9"/>
        <v>#N/A</v>
      </c>
      <c r="L51" s="37" t="e">
        <f t="shared" si="9"/>
        <v>#N/A</v>
      </c>
      <c r="M51" s="37" t="e">
        <f t="shared" si="9"/>
        <v>#N/A</v>
      </c>
      <c r="N51" s="37" t="e">
        <f t="shared" si="9"/>
        <v>#N/A</v>
      </c>
      <c r="O51" s="37" t="e">
        <f t="shared" si="9"/>
        <v>#N/A</v>
      </c>
      <c r="P51" s="37" t="e">
        <f t="shared" si="9"/>
        <v>#N/A</v>
      </c>
      <c r="Q51" s="37" t="e">
        <f t="shared" si="9"/>
        <v>#N/A</v>
      </c>
      <c r="R51" s="37" t="e">
        <f t="shared" si="9"/>
        <v>#N/A</v>
      </c>
      <c r="S51" s="44" t="e">
        <f t="shared" si="10"/>
        <v>#N/A</v>
      </c>
      <c r="T51" s="45" t="e">
        <f t="shared" si="11"/>
        <v>#N/A</v>
      </c>
      <c r="U51" s="49" t="e">
        <f t="shared" si="12"/>
        <v>#N/A</v>
      </c>
      <c r="W51" s="53" t="e">
        <f>'grid-approx'!C51&amp;"-"&amp;'grid-approx'!D51</f>
        <v>#N/A</v>
      </c>
    </row>
    <row r="52" spans="3:23" x14ac:dyDescent="0.3">
      <c r="C52" s="26" t="e" cm="1">
        <f t="array" ref="C52">IF(D51=MAX(sig_h),INDEX(mu_h,MATCH(C51,mu_h,0)+1), C51)</f>
        <v>#N/A</v>
      </c>
      <c r="D52" s="27" t="e" cm="1">
        <f t="array" ref="D52">IF( D51 &lt; MAX(sigma_h), INDEX(sigma_h, MATCH(D51, sigma_h, 0)+1), MIN( sigma_h))</f>
        <v>#N/A</v>
      </c>
      <c r="E52" s="34">
        <f t="shared" si="8"/>
        <v>0.2</v>
      </c>
      <c r="F52" s="35">
        <f t="shared" si="8"/>
        <v>0.2</v>
      </c>
      <c r="G52" s="37" t="e">
        <f t="shared" si="13"/>
        <v>#N/A</v>
      </c>
      <c r="H52" s="37" t="e">
        <f t="shared" si="9"/>
        <v>#N/A</v>
      </c>
      <c r="I52" s="37" t="e">
        <f t="shared" si="9"/>
        <v>#N/A</v>
      </c>
      <c r="J52" s="37" t="e">
        <f t="shared" si="9"/>
        <v>#N/A</v>
      </c>
      <c r="K52" s="37" t="e">
        <f t="shared" si="9"/>
        <v>#N/A</v>
      </c>
      <c r="L52" s="37" t="e">
        <f t="shared" si="9"/>
        <v>#N/A</v>
      </c>
      <c r="M52" s="37" t="e">
        <f t="shared" si="9"/>
        <v>#N/A</v>
      </c>
      <c r="N52" s="37" t="e">
        <f t="shared" si="9"/>
        <v>#N/A</v>
      </c>
      <c r="O52" s="37" t="e">
        <f t="shared" si="9"/>
        <v>#N/A</v>
      </c>
      <c r="P52" s="37" t="e">
        <f t="shared" si="9"/>
        <v>#N/A</v>
      </c>
      <c r="Q52" s="37" t="e">
        <f t="shared" si="9"/>
        <v>#N/A</v>
      </c>
      <c r="R52" s="37" t="e">
        <f t="shared" si="9"/>
        <v>#N/A</v>
      </c>
      <c r="S52" s="44" t="e">
        <f t="shared" si="10"/>
        <v>#N/A</v>
      </c>
      <c r="T52" s="45" t="e">
        <f t="shared" si="11"/>
        <v>#N/A</v>
      </c>
      <c r="U52" s="49" t="e">
        <f t="shared" si="12"/>
        <v>#N/A</v>
      </c>
      <c r="W52" s="53" t="e">
        <f>'grid-approx'!C52&amp;"-"&amp;'grid-approx'!D52</f>
        <v>#N/A</v>
      </c>
    </row>
    <row r="53" spans="3:23" x14ac:dyDescent="0.3">
      <c r="C53" s="26" t="e" cm="1">
        <f t="array" ref="C53">IF(D52=MAX(sig_h),INDEX(mu_h,MATCH(C52,mu_h,0)+1), C52)</f>
        <v>#N/A</v>
      </c>
      <c r="D53" s="27" t="e" cm="1">
        <f t="array" ref="D53">IF( D52 &lt; MAX(sigma_h), INDEX(sigma_h, MATCH(D52, sigma_h, 0)+1), MIN( sigma_h))</f>
        <v>#N/A</v>
      </c>
      <c r="E53" s="34">
        <f t="shared" si="8"/>
        <v>0.2</v>
      </c>
      <c r="F53" s="35">
        <f t="shared" si="8"/>
        <v>0.2</v>
      </c>
      <c r="G53" s="37" t="e">
        <f t="shared" si="13"/>
        <v>#N/A</v>
      </c>
      <c r="H53" s="37" t="e">
        <f t="shared" si="9"/>
        <v>#N/A</v>
      </c>
      <c r="I53" s="37" t="e">
        <f t="shared" si="9"/>
        <v>#N/A</v>
      </c>
      <c r="J53" s="37" t="e">
        <f t="shared" si="9"/>
        <v>#N/A</v>
      </c>
      <c r="K53" s="37" t="e">
        <f t="shared" si="9"/>
        <v>#N/A</v>
      </c>
      <c r="L53" s="37" t="e">
        <f t="shared" si="9"/>
        <v>#N/A</v>
      </c>
      <c r="M53" s="37" t="e">
        <f t="shared" si="9"/>
        <v>#N/A</v>
      </c>
      <c r="N53" s="37" t="e">
        <f t="shared" si="9"/>
        <v>#N/A</v>
      </c>
      <c r="O53" s="37" t="e">
        <f t="shared" si="9"/>
        <v>#N/A</v>
      </c>
      <c r="P53" s="37" t="e">
        <f t="shared" si="9"/>
        <v>#N/A</v>
      </c>
      <c r="Q53" s="37" t="e">
        <f t="shared" si="9"/>
        <v>#N/A</v>
      </c>
      <c r="R53" s="37" t="e">
        <f t="shared" si="9"/>
        <v>#N/A</v>
      </c>
      <c r="S53" s="44" t="e">
        <f t="shared" si="10"/>
        <v>#N/A</v>
      </c>
      <c r="T53" s="45" t="e">
        <f t="shared" si="11"/>
        <v>#N/A</v>
      </c>
      <c r="U53" s="49" t="e">
        <f t="shared" si="12"/>
        <v>#N/A</v>
      </c>
      <c r="W53" s="53" t="e">
        <f>'grid-approx'!C53&amp;"-"&amp;'grid-approx'!D53</f>
        <v>#N/A</v>
      </c>
    </row>
    <row r="54" spans="3:23" x14ac:dyDescent="0.3">
      <c r="C54" s="26" t="e" cm="1">
        <f t="array" ref="C54">IF(D53=MAX(sig_h),INDEX(mu_h,MATCH(C53,mu_h,0)+1), C53)</f>
        <v>#N/A</v>
      </c>
      <c r="D54" s="27" t="e" cm="1">
        <f t="array" ref="D54">IF( D53 &lt; MAX(sigma_h), INDEX(sigma_h, MATCH(D53, sigma_h, 0)+1), MIN( sigma_h))</f>
        <v>#N/A</v>
      </c>
      <c r="E54" s="34">
        <f t="shared" si="8"/>
        <v>0.2</v>
      </c>
      <c r="F54" s="35">
        <f t="shared" si="8"/>
        <v>0.2</v>
      </c>
      <c r="G54" s="37" t="e">
        <f t="shared" si="13"/>
        <v>#N/A</v>
      </c>
      <c r="H54" s="37" t="e">
        <f t="shared" si="9"/>
        <v>#N/A</v>
      </c>
      <c r="I54" s="37" t="e">
        <f t="shared" si="9"/>
        <v>#N/A</v>
      </c>
      <c r="J54" s="37" t="e">
        <f t="shared" si="9"/>
        <v>#N/A</v>
      </c>
      <c r="K54" s="37" t="e">
        <f t="shared" si="9"/>
        <v>#N/A</v>
      </c>
      <c r="L54" s="37" t="e">
        <f t="shared" si="9"/>
        <v>#N/A</v>
      </c>
      <c r="M54" s="37" t="e">
        <f t="shared" si="9"/>
        <v>#N/A</v>
      </c>
      <c r="N54" s="37" t="e">
        <f t="shared" si="9"/>
        <v>#N/A</v>
      </c>
      <c r="O54" s="37" t="e">
        <f t="shared" si="9"/>
        <v>#N/A</v>
      </c>
      <c r="P54" s="37" t="e">
        <f t="shared" si="9"/>
        <v>#N/A</v>
      </c>
      <c r="Q54" s="37" t="e">
        <f t="shared" si="9"/>
        <v>#N/A</v>
      </c>
      <c r="R54" s="37" t="e">
        <f t="shared" si="9"/>
        <v>#N/A</v>
      </c>
      <c r="S54" s="44" t="e">
        <f t="shared" si="10"/>
        <v>#N/A</v>
      </c>
      <c r="T54" s="45" t="e">
        <f t="shared" si="11"/>
        <v>#N/A</v>
      </c>
      <c r="U54" s="49" t="e">
        <f t="shared" si="12"/>
        <v>#N/A</v>
      </c>
      <c r="W54" s="53" t="e">
        <f>'grid-approx'!C54&amp;"-"&amp;'grid-approx'!D54</f>
        <v>#N/A</v>
      </c>
    </row>
    <row r="55" spans="3:23" x14ac:dyDescent="0.3">
      <c r="C55" s="26" t="e" cm="1">
        <f t="array" ref="C55">IF(D54=MAX(sig_h),INDEX(mu_h,MATCH(C54,mu_h,0)+1), C54)</f>
        <v>#N/A</v>
      </c>
      <c r="D55" s="25" t="e" cm="1">
        <f t="array" ref="D55">IF( D54 &lt; MAX(sigma_h), INDEX(sigma_h, MATCH(D54, sigma_h, 0)+1), MIN( sigma_h))</f>
        <v>#N/A</v>
      </c>
      <c r="E55" s="33">
        <f t="shared" si="8"/>
        <v>0.2</v>
      </c>
      <c r="F55" s="15">
        <f t="shared" si="8"/>
        <v>0.2</v>
      </c>
      <c r="G55" s="37" t="e">
        <f t="shared" si="13"/>
        <v>#N/A</v>
      </c>
      <c r="H55" s="37" t="e">
        <f t="shared" si="9"/>
        <v>#N/A</v>
      </c>
      <c r="I55" s="37" t="e">
        <f t="shared" si="9"/>
        <v>#N/A</v>
      </c>
      <c r="J55" s="37" t="e">
        <f t="shared" si="9"/>
        <v>#N/A</v>
      </c>
      <c r="K55" s="37" t="e">
        <f t="shared" si="9"/>
        <v>#N/A</v>
      </c>
      <c r="L55" s="37" t="e">
        <f t="shared" si="9"/>
        <v>#N/A</v>
      </c>
      <c r="M55" s="37" t="e">
        <f t="shared" si="9"/>
        <v>#N/A</v>
      </c>
      <c r="N55" s="37" t="e">
        <f t="shared" si="9"/>
        <v>#N/A</v>
      </c>
      <c r="O55" s="37" t="e">
        <f t="shared" si="9"/>
        <v>#N/A</v>
      </c>
      <c r="P55" s="37" t="e">
        <f t="shared" si="9"/>
        <v>#N/A</v>
      </c>
      <c r="Q55" s="37" t="e">
        <f t="shared" si="9"/>
        <v>#N/A</v>
      </c>
      <c r="R55" s="37" t="e">
        <f t="shared" si="9"/>
        <v>#N/A</v>
      </c>
      <c r="S55" s="42" t="e">
        <f t="shared" si="10"/>
        <v>#N/A</v>
      </c>
      <c r="T55" s="43" t="e">
        <f t="shared" si="11"/>
        <v>#N/A</v>
      </c>
      <c r="U55" s="48" t="e">
        <f t="shared" si="12"/>
        <v>#N/A</v>
      </c>
      <c r="W55" s="53" t="e">
        <f>'grid-approx'!C55&amp;"-"&amp;'grid-approx'!D55</f>
        <v>#N/A</v>
      </c>
    </row>
    <row r="56" spans="3:23" x14ac:dyDescent="0.3">
      <c r="C56" s="26" t="e" cm="1">
        <f t="array" ref="C56">IF(D55=MAX(sig_h),INDEX(mu_h,MATCH(C55,mu_h,0)+1), C55)</f>
        <v>#N/A</v>
      </c>
      <c r="D56" s="27" t="e" cm="1">
        <f t="array" ref="D56">IF( D55 &lt; MAX(sigma_h), INDEX(sigma_h, MATCH(D55, sigma_h, 0)+1), MIN( sigma_h))</f>
        <v>#N/A</v>
      </c>
      <c r="E56" s="34">
        <f t="shared" si="8"/>
        <v>0.2</v>
      </c>
      <c r="F56" s="35">
        <f t="shared" si="8"/>
        <v>0.2</v>
      </c>
      <c r="G56" s="37" t="e">
        <f t="shared" si="13"/>
        <v>#N/A</v>
      </c>
      <c r="H56" s="37" t="e">
        <f t="shared" si="13"/>
        <v>#N/A</v>
      </c>
      <c r="I56" s="37" t="e">
        <f t="shared" si="13"/>
        <v>#N/A</v>
      </c>
      <c r="J56" s="37" t="e">
        <f t="shared" si="13"/>
        <v>#N/A</v>
      </c>
      <c r="K56" s="37" t="e">
        <f t="shared" si="13"/>
        <v>#N/A</v>
      </c>
      <c r="L56" s="37" t="e">
        <f t="shared" si="13"/>
        <v>#N/A</v>
      </c>
      <c r="M56" s="37" t="e">
        <f t="shared" si="13"/>
        <v>#N/A</v>
      </c>
      <c r="N56" s="37" t="e">
        <f t="shared" si="13"/>
        <v>#N/A</v>
      </c>
      <c r="O56" s="37" t="e">
        <f t="shared" si="13"/>
        <v>#N/A</v>
      </c>
      <c r="P56" s="37" t="e">
        <f t="shared" si="13"/>
        <v>#N/A</v>
      </c>
      <c r="Q56" s="37" t="e">
        <f t="shared" si="13"/>
        <v>#N/A</v>
      </c>
      <c r="R56" s="37" t="e">
        <f t="shared" si="13"/>
        <v>#N/A</v>
      </c>
      <c r="S56" s="44" t="e">
        <f t="shared" si="10"/>
        <v>#N/A</v>
      </c>
      <c r="T56" s="45" t="e">
        <f t="shared" si="11"/>
        <v>#N/A</v>
      </c>
      <c r="U56" s="49" t="e">
        <f t="shared" si="12"/>
        <v>#N/A</v>
      </c>
      <c r="W56" s="53" t="e">
        <f>'grid-approx'!C56&amp;"-"&amp;'grid-approx'!D56</f>
        <v>#N/A</v>
      </c>
    </row>
    <row r="57" spans="3:23" x14ac:dyDescent="0.3">
      <c r="C57" s="26" t="e" cm="1">
        <f t="array" ref="C57">IF(D56=MAX(sig_h),INDEX(mu_h,MATCH(C56,mu_h,0)+1), C56)</f>
        <v>#N/A</v>
      </c>
      <c r="D57" s="27" t="e" cm="1">
        <f t="array" ref="D57">IF( D56 &lt; MAX(sigma_h), INDEX(sigma_h, MATCH(D56, sigma_h, 0)+1), MIN( sigma_h))</f>
        <v>#N/A</v>
      </c>
      <c r="E57" s="34">
        <f t="shared" si="8"/>
        <v>0.2</v>
      </c>
      <c r="F57" s="35">
        <f t="shared" si="8"/>
        <v>0.2</v>
      </c>
      <c r="G57" s="37" t="e">
        <f t="shared" ref="G57:R64" si="14">_xlfn.NORM.DIST( G$39, $C57, $D57, FALSE )</f>
        <v>#N/A</v>
      </c>
      <c r="H57" s="37" t="e">
        <f t="shared" si="14"/>
        <v>#N/A</v>
      </c>
      <c r="I57" s="37" t="e">
        <f t="shared" si="14"/>
        <v>#N/A</v>
      </c>
      <c r="J57" s="37" t="e">
        <f t="shared" si="14"/>
        <v>#N/A</v>
      </c>
      <c r="K57" s="37" t="e">
        <f t="shared" si="14"/>
        <v>#N/A</v>
      </c>
      <c r="L57" s="37" t="e">
        <f t="shared" si="14"/>
        <v>#N/A</v>
      </c>
      <c r="M57" s="37" t="e">
        <f t="shared" si="14"/>
        <v>#N/A</v>
      </c>
      <c r="N57" s="37" t="e">
        <f t="shared" si="14"/>
        <v>#N/A</v>
      </c>
      <c r="O57" s="37" t="e">
        <f t="shared" si="14"/>
        <v>#N/A</v>
      </c>
      <c r="P57" s="37" t="e">
        <f t="shared" si="14"/>
        <v>#N/A</v>
      </c>
      <c r="Q57" s="37" t="e">
        <f t="shared" si="14"/>
        <v>#N/A</v>
      </c>
      <c r="R57" s="37" t="e">
        <f t="shared" si="14"/>
        <v>#N/A</v>
      </c>
      <c r="S57" s="44" t="e">
        <f t="shared" si="10"/>
        <v>#N/A</v>
      </c>
      <c r="T57" s="45" t="e">
        <f t="shared" si="11"/>
        <v>#N/A</v>
      </c>
      <c r="U57" s="49" t="e">
        <f t="shared" si="12"/>
        <v>#N/A</v>
      </c>
      <c r="W57" s="53" t="e">
        <f>'grid-approx'!C57&amp;"-"&amp;'grid-approx'!D57</f>
        <v>#N/A</v>
      </c>
    </row>
    <row r="58" spans="3:23" x14ac:dyDescent="0.3">
      <c r="C58" s="26" t="e" cm="1">
        <f t="array" ref="C58">IF(D57=MAX(sig_h),INDEX(mu_h,MATCH(C57,mu_h,0)+1), C57)</f>
        <v>#N/A</v>
      </c>
      <c r="D58" s="27" t="e" cm="1">
        <f t="array" ref="D58">IF( D57 &lt; MAX(sigma_h), INDEX(sigma_h, MATCH(D57, sigma_h, 0)+1), MIN( sigma_h))</f>
        <v>#N/A</v>
      </c>
      <c r="E58" s="34">
        <f t="shared" si="8"/>
        <v>0.2</v>
      </c>
      <c r="F58" s="35">
        <f t="shared" si="8"/>
        <v>0.2</v>
      </c>
      <c r="G58" s="37" t="e">
        <f t="shared" si="14"/>
        <v>#N/A</v>
      </c>
      <c r="H58" s="37" t="e">
        <f t="shared" si="14"/>
        <v>#N/A</v>
      </c>
      <c r="I58" s="37" t="e">
        <f t="shared" si="14"/>
        <v>#N/A</v>
      </c>
      <c r="J58" s="37" t="e">
        <f t="shared" si="14"/>
        <v>#N/A</v>
      </c>
      <c r="K58" s="37" t="e">
        <f t="shared" si="14"/>
        <v>#N/A</v>
      </c>
      <c r="L58" s="37" t="e">
        <f t="shared" si="14"/>
        <v>#N/A</v>
      </c>
      <c r="M58" s="37" t="e">
        <f t="shared" si="14"/>
        <v>#N/A</v>
      </c>
      <c r="N58" s="37" t="e">
        <f t="shared" si="14"/>
        <v>#N/A</v>
      </c>
      <c r="O58" s="37" t="e">
        <f t="shared" si="14"/>
        <v>#N/A</v>
      </c>
      <c r="P58" s="37" t="e">
        <f t="shared" si="14"/>
        <v>#N/A</v>
      </c>
      <c r="Q58" s="37" t="e">
        <f t="shared" si="14"/>
        <v>#N/A</v>
      </c>
      <c r="R58" s="37" t="e">
        <f t="shared" si="14"/>
        <v>#N/A</v>
      </c>
      <c r="S58" s="44" t="e">
        <f t="shared" si="10"/>
        <v>#N/A</v>
      </c>
      <c r="T58" s="45" t="e">
        <f t="shared" si="11"/>
        <v>#N/A</v>
      </c>
      <c r="U58" s="49" t="e">
        <f t="shared" si="12"/>
        <v>#N/A</v>
      </c>
      <c r="W58" s="53" t="e">
        <f>'grid-approx'!C58&amp;"-"&amp;'grid-approx'!D58</f>
        <v>#N/A</v>
      </c>
    </row>
    <row r="59" spans="3:23" x14ac:dyDescent="0.3">
      <c r="C59" s="26" t="e" cm="1">
        <f t="array" ref="C59">IF(D58=MAX(sig_h),INDEX(mu_h,MATCH(C58,mu_h,0)+1), C58)</f>
        <v>#N/A</v>
      </c>
      <c r="D59" s="28" t="e" cm="1">
        <f t="array" ref="D59">IF( D58 &lt; MAX(sigma_h), INDEX(sigma_h, MATCH(D58, sigma_h, 0)+1), MIN( sigma_h))</f>
        <v>#N/A</v>
      </c>
      <c r="E59" s="36">
        <f t="shared" si="8"/>
        <v>0.2</v>
      </c>
      <c r="F59" s="16">
        <f t="shared" si="8"/>
        <v>0.2</v>
      </c>
      <c r="G59" s="37" t="e">
        <f t="shared" si="14"/>
        <v>#N/A</v>
      </c>
      <c r="H59" s="37" t="e">
        <f t="shared" si="14"/>
        <v>#N/A</v>
      </c>
      <c r="I59" s="37" t="e">
        <f t="shared" si="14"/>
        <v>#N/A</v>
      </c>
      <c r="J59" s="37" t="e">
        <f t="shared" si="14"/>
        <v>#N/A</v>
      </c>
      <c r="K59" s="37" t="e">
        <f t="shared" si="14"/>
        <v>#N/A</v>
      </c>
      <c r="L59" s="37" t="e">
        <f t="shared" si="14"/>
        <v>#N/A</v>
      </c>
      <c r="M59" s="37" t="e">
        <f t="shared" si="14"/>
        <v>#N/A</v>
      </c>
      <c r="N59" s="37" t="e">
        <f t="shared" si="14"/>
        <v>#N/A</v>
      </c>
      <c r="O59" s="37" t="e">
        <f t="shared" si="14"/>
        <v>#N/A</v>
      </c>
      <c r="P59" s="37" t="e">
        <f t="shared" si="14"/>
        <v>#N/A</v>
      </c>
      <c r="Q59" s="37" t="e">
        <f t="shared" si="14"/>
        <v>#N/A</v>
      </c>
      <c r="R59" s="37" t="e">
        <f t="shared" si="14"/>
        <v>#N/A</v>
      </c>
      <c r="S59" s="46" t="e">
        <f t="shared" si="10"/>
        <v>#N/A</v>
      </c>
      <c r="T59" s="47" t="e">
        <f t="shared" si="11"/>
        <v>#N/A</v>
      </c>
      <c r="U59" s="50" t="e">
        <f t="shared" si="12"/>
        <v>#N/A</v>
      </c>
      <c r="W59" s="53" t="e">
        <f>'grid-approx'!C59&amp;"-"&amp;'grid-approx'!D59</f>
        <v>#N/A</v>
      </c>
    </row>
    <row r="60" spans="3:23" x14ac:dyDescent="0.3">
      <c r="C60" s="26" t="e" cm="1">
        <f t="array" ref="C60">IF(D59=MAX(sig_h),INDEX(mu_h,MATCH(C59,mu_h,0)+1), C59)</f>
        <v>#N/A</v>
      </c>
      <c r="D60" s="27" t="e" cm="1">
        <f t="array" ref="D60">IF( D59 &lt; MAX(sigma_h), INDEX(sigma_h, MATCH(D59, sigma_h, 0)+1), MIN( sigma_h))</f>
        <v>#N/A</v>
      </c>
      <c r="E60" s="34">
        <f t="shared" si="8"/>
        <v>0.2</v>
      </c>
      <c r="F60" s="35">
        <f t="shared" si="8"/>
        <v>0.2</v>
      </c>
      <c r="G60" s="37" t="e">
        <f t="shared" si="14"/>
        <v>#N/A</v>
      </c>
      <c r="H60" s="37" t="e">
        <f t="shared" si="14"/>
        <v>#N/A</v>
      </c>
      <c r="I60" s="37" t="e">
        <f t="shared" si="14"/>
        <v>#N/A</v>
      </c>
      <c r="J60" s="37" t="e">
        <f t="shared" si="14"/>
        <v>#N/A</v>
      </c>
      <c r="K60" s="37" t="e">
        <f t="shared" si="14"/>
        <v>#N/A</v>
      </c>
      <c r="L60" s="37" t="e">
        <f t="shared" si="14"/>
        <v>#N/A</v>
      </c>
      <c r="M60" s="37" t="e">
        <f t="shared" si="14"/>
        <v>#N/A</v>
      </c>
      <c r="N60" s="37" t="e">
        <f t="shared" si="14"/>
        <v>#N/A</v>
      </c>
      <c r="O60" s="37" t="e">
        <f t="shared" si="14"/>
        <v>#N/A</v>
      </c>
      <c r="P60" s="37" t="e">
        <f t="shared" si="14"/>
        <v>#N/A</v>
      </c>
      <c r="Q60" s="37" t="e">
        <f t="shared" si="14"/>
        <v>#N/A</v>
      </c>
      <c r="R60" s="37" t="e">
        <f t="shared" si="14"/>
        <v>#N/A</v>
      </c>
      <c r="S60" s="44" t="e">
        <f t="shared" si="10"/>
        <v>#N/A</v>
      </c>
      <c r="T60" s="45" t="e">
        <f t="shared" si="11"/>
        <v>#N/A</v>
      </c>
      <c r="U60" s="49" t="e">
        <f t="shared" si="12"/>
        <v>#N/A</v>
      </c>
      <c r="W60" s="53" t="e">
        <f>'grid-approx'!C60&amp;"-"&amp;'grid-approx'!D60</f>
        <v>#N/A</v>
      </c>
    </row>
    <row r="61" spans="3:23" x14ac:dyDescent="0.3">
      <c r="C61" s="26" t="e" cm="1">
        <f t="array" ref="C61">IF(D60=MAX(sig_h),INDEX(mu_h,MATCH(C60,mu_h,0)+1), C60)</f>
        <v>#N/A</v>
      </c>
      <c r="D61" s="27" t="e" cm="1">
        <f t="array" ref="D61">IF( D60 &lt; MAX(sigma_h), INDEX(sigma_h, MATCH(D60, sigma_h, 0)+1), MIN( sigma_h))</f>
        <v>#N/A</v>
      </c>
      <c r="E61" s="34">
        <f t="shared" si="8"/>
        <v>0.2</v>
      </c>
      <c r="F61" s="35">
        <f t="shared" si="8"/>
        <v>0.2</v>
      </c>
      <c r="G61" s="37" t="e">
        <f t="shared" si="14"/>
        <v>#N/A</v>
      </c>
      <c r="H61" s="37" t="e">
        <f t="shared" si="14"/>
        <v>#N/A</v>
      </c>
      <c r="I61" s="37" t="e">
        <f t="shared" si="14"/>
        <v>#N/A</v>
      </c>
      <c r="J61" s="37" t="e">
        <f t="shared" si="14"/>
        <v>#N/A</v>
      </c>
      <c r="K61" s="37" t="e">
        <f t="shared" si="14"/>
        <v>#N/A</v>
      </c>
      <c r="L61" s="37" t="e">
        <f t="shared" si="14"/>
        <v>#N/A</v>
      </c>
      <c r="M61" s="37" t="e">
        <f t="shared" si="14"/>
        <v>#N/A</v>
      </c>
      <c r="N61" s="37" t="e">
        <f t="shared" si="14"/>
        <v>#N/A</v>
      </c>
      <c r="O61" s="37" t="e">
        <f t="shared" si="14"/>
        <v>#N/A</v>
      </c>
      <c r="P61" s="37" t="e">
        <f t="shared" si="14"/>
        <v>#N/A</v>
      </c>
      <c r="Q61" s="37" t="e">
        <f t="shared" si="14"/>
        <v>#N/A</v>
      </c>
      <c r="R61" s="37" t="e">
        <f t="shared" si="14"/>
        <v>#N/A</v>
      </c>
      <c r="S61" s="44" t="e">
        <f t="shared" si="10"/>
        <v>#N/A</v>
      </c>
      <c r="T61" s="45" t="e">
        <f t="shared" si="11"/>
        <v>#N/A</v>
      </c>
      <c r="U61" s="49" t="e">
        <f t="shared" si="12"/>
        <v>#N/A</v>
      </c>
      <c r="W61" s="53" t="e">
        <f>'grid-approx'!C61&amp;"-"&amp;'grid-approx'!D61</f>
        <v>#N/A</v>
      </c>
    </row>
    <row r="62" spans="3:23" x14ac:dyDescent="0.3">
      <c r="C62" s="26" t="e" cm="1">
        <f t="array" ref="C62">IF(D61=MAX(sig_h),INDEX(mu_h,MATCH(C61,mu_h,0)+1), C61)</f>
        <v>#N/A</v>
      </c>
      <c r="D62" s="27" t="e" cm="1">
        <f t="array" ref="D62">IF( D61 &lt; MAX(sigma_h), INDEX(sigma_h, MATCH(D61, sigma_h, 0)+1), MIN( sigma_h))</f>
        <v>#N/A</v>
      </c>
      <c r="E62" s="34">
        <f t="shared" si="8"/>
        <v>0.2</v>
      </c>
      <c r="F62" s="35">
        <f t="shared" si="8"/>
        <v>0.2</v>
      </c>
      <c r="G62" s="37" t="e">
        <f t="shared" si="14"/>
        <v>#N/A</v>
      </c>
      <c r="H62" s="37" t="e">
        <f t="shared" si="14"/>
        <v>#N/A</v>
      </c>
      <c r="I62" s="37" t="e">
        <f t="shared" si="14"/>
        <v>#N/A</v>
      </c>
      <c r="J62" s="37" t="e">
        <f t="shared" si="14"/>
        <v>#N/A</v>
      </c>
      <c r="K62" s="37" t="e">
        <f t="shared" si="14"/>
        <v>#N/A</v>
      </c>
      <c r="L62" s="37" t="e">
        <f t="shared" si="14"/>
        <v>#N/A</v>
      </c>
      <c r="M62" s="37" t="e">
        <f t="shared" si="14"/>
        <v>#N/A</v>
      </c>
      <c r="N62" s="37" t="e">
        <f t="shared" si="14"/>
        <v>#N/A</v>
      </c>
      <c r="O62" s="37" t="e">
        <f t="shared" si="14"/>
        <v>#N/A</v>
      </c>
      <c r="P62" s="37" t="e">
        <f t="shared" si="14"/>
        <v>#N/A</v>
      </c>
      <c r="Q62" s="37" t="e">
        <f t="shared" si="14"/>
        <v>#N/A</v>
      </c>
      <c r="R62" s="37" t="e">
        <f t="shared" si="14"/>
        <v>#N/A</v>
      </c>
      <c r="S62" s="44" t="e">
        <f t="shared" si="10"/>
        <v>#N/A</v>
      </c>
      <c r="T62" s="45" t="e">
        <f t="shared" si="11"/>
        <v>#N/A</v>
      </c>
      <c r="U62" s="49" t="e">
        <f t="shared" si="12"/>
        <v>#N/A</v>
      </c>
      <c r="W62" s="53" t="e">
        <f>'grid-approx'!C62&amp;"-"&amp;'grid-approx'!D62</f>
        <v>#N/A</v>
      </c>
    </row>
    <row r="63" spans="3:23" x14ac:dyDescent="0.3">
      <c r="C63" s="26" t="e" cm="1">
        <f t="array" ref="C63">IF(D62=MAX(sig_h),INDEX(mu_h,MATCH(C62,mu_h,0)+1), C62)</f>
        <v>#N/A</v>
      </c>
      <c r="D63" s="27" t="e" cm="1">
        <f t="array" ref="D63">IF( D62 &lt; MAX(sigma_h), INDEX(sigma_h, MATCH(D62, sigma_h, 0)+1), MIN( sigma_h))</f>
        <v>#N/A</v>
      </c>
      <c r="E63" s="34">
        <f t="shared" si="8"/>
        <v>0.2</v>
      </c>
      <c r="F63" s="35">
        <f t="shared" si="8"/>
        <v>0.2</v>
      </c>
      <c r="G63" s="37" t="e">
        <f t="shared" si="14"/>
        <v>#N/A</v>
      </c>
      <c r="H63" s="37" t="e">
        <f t="shared" si="14"/>
        <v>#N/A</v>
      </c>
      <c r="I63" s="37" t="e">
        <f t="shared" si="14"/>
        <v>#N/A</v>
      </c>
      <c r="J63" s="37" t="e">
        <f t="shared" si="14"/>
        <v>#N/A</v>
      </c>
      <c r="K63" s="37" t="e">
        <f t="shared" si="14"/>
        <v>#N/A</v>
      </c>
      <c r="L63" s="37" t="e">
        <f t="shared" si="14"/>
        <v>#N/A</v>
      </c>
      <c r="M63" s="37" t="e">
        <f t="shared" si="14"/>
        <v>#N/A</v>
      </c>
      <c r="N63" s="37" t="e">
        <f t="shared" si="14"/>
        <v>#N/A</v>
      </c>
      <c r="O63" s="37" t="e">
        <f t="shared" si="14"/>
        <v>#N/A</v>
      </c>
      <c r="P63" s="37" t="e">
        <f t="shared" si="14"/>
        <v>#N/A</v>
      </c>
      <c r="Q63" s="37" t="e">
        <f t="shared" si="14"/>
        <v>#N/A</v>
      </c>
      <c r="R63" s="37" t="e">
        <f t="shared" si="14"/>
        <v>#N/A</v>
      </c>
      <c r="S63" s="44" t="e">
        <f t="shared" si="10"/>
        <v>#N/A</v>
      </c>
      <c r="T63" s="45" t="e">
        <f t="shared" si="11"/>
        <v>#N/A</v>
      </c>
      <c r="U63" s="49" t="e">
        <f t="shared" si="12"/>
        <v>#N/A</v>
      </c>
      <c r="W63" s="53" t="e">
        <f>'grid-approx'!C63&amp;"-"&amp;'grid-approx'!D63</f>
        <v>#N/A</v>
      </c>
    </row>
    <row r="64" spans="3:23" x14ac:dyDescent="0.3">
      <c r="C64" s="26" t="e" cm="1">
        <f t="array" ref="C64">IF(D63=MAX(sig_h),INDEX(mu_h,MATCH(C63,mu_h,0)+1), C63)</f>
        <v>#N/A</v>
      </c>
      <c r="D64" s="28" t="e" cm="1">
        <f t="array" ref="D64">IF( D63 &lt; MAX(sigma_h), INDEX(sigma_h, MATCH(D63, sigma_h, 0)+1), MIN( sigma_h))</f>
        <v>#N/A</v>
      </c>
      <c r="E64" s="36">
        <f t="shared" si="8"/>
        <v>0.2</v>
      </c>
      <c r="F64" s="16">
        <f t="shared" si="8"/>
        <v>0.2</v>
      </c>
      <c r="G64" s="37" t="e">
        <f t="shared" si="14"/>
        <v>#N/A</v>
      </c>
      <c r="H64" s="37" t="e">
        <f t="shared" si="14"/>
        <v>#N/A</v>
      </c>
      <c r="I64" s="37" t="e">
        <f t="shared" si="14"/>
        <v>#N/A</v>
      </c>
      <c r="J64" s="37" t="e">
        <f t="shared" si="14"/>
        <v>#N/A</v>
      </c>
      <c r="K64" s="37" t="e">
        <f t="shared" si="14"/>
        <v>#N/A</v>
      </c>
      <c r="L64" s="37" t="e">
        <f t="shared" si="14"/>
        <v>#N/A</v>
      </c>
      <c r="M64" s="37" t="e">
        <f t="shared" si="14"/>
        <v>#N/A</v>
      </c>
      <c r="N64" s="37" t="e">
        <f t="shared" si="14"/>
        <v>#N/A</v>
      </c>
      <c r="O64" s="37" t="e">
        <f t="shared" si="14"/>
        <v>#N/A</v>
      </c>
      <c r="P64" s="37" t="e">
        <f t="shared" si="14"/>
        <v>#N/A</v>
      </c>
      <c r="Q64" s="37" t="e">
        <f t="shared" si="14"/>
        <v>#N/A</v>
      </c>
      <c r="R64" s="37" t="e">
        <f t="shared" si="14"/>
        <v>#N/A</v>
      </c>
      <c r="S64" s="46" t="e">
        <f t="shared" si="10"/>
        <v>#N/A</v>
      </c>
      <c r="T64" s="47" t="e">
        <f t="shared" si="11"/>
        <v>#N/A</v>
      </c>
      <c r="U64" s="50" t="e">
        <f t="shared" si="12"/>
        <v>#N/A</v>
      </c>
      <c r="W64" s="54" t="e">
        <f>'grid-approx'!C64&amp;"-"&amp;'grid-approx'!D64</f>
        <v>#N/A</v>
      </c>
    </row>
    <row r="65" spans="3:23" x14ac:dyDescent="0.3">
      <c r="C65" s="5" t="s">
        <v>24</v>
      </c>
      <c r="D65" s="5" t="s">
        <v>18</v>
      </c>
      <c r="E65" s="5" t="s">
        <v>25</v>
      </c>
      <c r="F65" s="5" t="s">
        <v>26</v>
      </c>
      <c r="G65" s="2" t="s">
        <v>27</v>
      </c>
      <c r="M65" s="5" t="s">
        <v>11</v>
      </c>
      <c r="S65" s="5" t="s">
        <v>28</v>
      </c>
      <c r="T65" s="5" t="s">
        <v>29</v>
      </c>
      <c r="U65" s="5" t="s">
        <v>30</v>
      </c>
    </row>
    <row r="66" spans="3:23" x14ac:dyDescent="0.3">
      <c r="C66" s="57" t="str">
        <f t="shared" ref="C66:F66" ca="1" si="15">_xlfn.FORMULATEXT(C40)</f>
        <v>=min_mu_h</v>
      </c>
      <c r="D66" s="57" t="str">
        <f t="shared" ca="1" si="15"/>
        <v>=min_sig_h</v>
      </c>
      <c r="E66" s="57" t="str">
        <f t="shared" ca="1" si="15"/>
        <v>=1/5</v>
      </c>
      <c r="F66" s="57" t="str">
        <f t="shared" ca="1" si="15"/>
        <v>=1/5</v>
      </c>
      <c r="G66" s="178" t="str">
        <f ca="1">_xlfn.FORMULATEXT(G39)</f>
        <v>{=TRANSPOSE( claims )}</v>
      </c>
      <c r="H66" s="178"/>
      <c r="I66" s="178"/>
      <c r="J66" s="56"/>
      <c r="K66" s="56"/>
      <c r="L66" s="56"/>
      <c r="M66" s="179" t="str">
        <f ca="1">_xlfn.FORMULATEXT(M40)</f>
        <v>=NORM.DIST( M$39, $C40, $D40, FALSE )</v>
      </c>
      <c r="N66" s="179"/>
      <c r="O66" s="179"/>
      <c r="P66" s="179"/>
      <c r="Q66" s="179"/>
      <c r="R66" s="56"/>
      <c r="S66" s="57" t="str">
        <f ca="1">_xlfn.FORMULATEXT(S40)</f>
        <v>=PRODUCT(G40:R40)</v>
      </c>
      <c r="T66" s="57" t="str">
        <f t="shared" ref="T66:U66" ca="1" si="16">_xlfn.FORMULATEXT(T40)</f>
        <v>=S40*E40*F40</v>
      </c>
      <c r="U66" s="57" t="str">
        <f t="shared" ca="1" si="16"/>
        <v>=T40 / sum</v>
      </c>
    </row>
    <row r="67" spans="3:23" x14ac:dyDescent="0.3">
      <c r="T67" s="5" t="s">
        <v>31</v>
      </c>
    </row>
    <row r="68" spans="3:23" x14ac:dyDescent="0.3">
      <c r="C68" s="86" t="s">
        <v>60</v>
      </c>
      <c r="D68" s="86" t="s">
        <v>59</v>
      </c>
      <c r="T68" s="5" t="str">
        <f ca="1">_xlfn.FORMULATEXT(sum)</f>
        <v>=SUM(T5:T29)</v>
      </c>
      <c r="W68" s="2" t="s">
        <v>17</v>
      </c>
    </row>
    <row r="69" spans="3:23" ht="86.4" x14ac:dyDescent="0.3">
      <c r="C69" s="86" t="str">
        <f ca="1">_xlfn.FORMULATEXT(C41)</f>
        <v>=IF(D40=MAX(sig_h),INDEX(mu_h,MATCH(C40,mu_h,0)+1), C40)</v>
      </c>
      <c r="D69" s="86" t="str">
        <f ca="1">_xlfn.FORMULATEXT(D41)</f>
        <v>=IF( D40 &lt; MAX(sig_h), INDEX(sig_h, MATCH(D40, sig_h, 0)+1), MIN( sig_h))</v>
      </c>
      <c r="W69" s="88" t="str">
        <f ca="1">_xlfn.FORMULATEXT(W40)</f>
        <v>='grid-approx'!C40&amp;"-"&amp;'grid-approx'!D40</v>
      </c>
    </row>
    <row r="71" spans="3:23" x14ac:dyDescent="0.3">
      <c r="Q71">
        <f>_xlfn.NORM.DIST( 20000, 30000, 15, FALSE)</f>
        <v>0</v>
      </c>
    </row>
  </sheetData>
  <mergeCells count="8">
    <mergeCell ref="G66:I66"/>
    <mergeCell ref="M66:Q66"/>
    <mergeCell ref="C3:D3"/>
    <mergeCell ref="G3:R3"/>
    <mergeCell ref="M31:Q31"/>
    <mergeCell ref="G31:I31"/>
    <mergeCell ref="C38:D38"/>
    <mergeCell ref="G38:R3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68222-2C65-43E0-876C-F150FBD402FB}">
  <sheetPr codeName="Sheet6"/>
  <dimension ref="B2:N16"/>
  <sheetViews>
    <sheetView zoomScale="83" zoomScaleNormal="175" workbookViewId="0">
      <selection activeCell="D9" sqref="D9:H9"/>
    </sheetView>
  </sheetViews>
  <sheetFormatPr defaultRowHeight="14.4" x14ac:dyDescent="0.3"/>
  <cols>
    <col min="2" max="2" width="3.33203125" customWidth="1"/>
    <col min="3" max="3" width="12.5546875" customWidth="1"/>
    <col min="4" max="4" width="10.6640625" customWidth="1"/>
    <col min="5" max="5" width="10.5546875" customWidth="1"/>
    <col min="6" max="6" width="11.44140625" customWidth="1"/>
    <col min="7" max="7" width="11.109375" customWidth="1"/>
    <col min="9" max="9" width="11.77734375" customWidth="1"/>
    <col min="12" max="12" width="12.21875" customWidth="1"/>
    <col min="13" max="14" width="10.88671875" customWidth="1"/>
    <col min="25" max="25" width="12.6640625" customWidth="1"/>
    <col min="26" max="26" width="12.21875" customWidth="1"/>
    <col min="27" max="27" width="15.77734375" customWidth="1"/>
    <col min="29" max="29" width="12.44140625" customWidth="1"/>
    <col min="32" max="32" width="4.88671875" customWidth="1"/>
  </cols>
  <sheetData>
    <row r="2" spans="2:14" x14ac:dyDescent="0.3">
      <c r="C2" s="60" t="s">
        <v>287</v>
      </c>
      <c r="D2" s="175" t="s">
        <v>5</v>
      </c>
      <c r="E2" s="176"/>
      <c r="F2" s="176"/>
      <c r="G2" s="176"/>
      <c r="H2" s="177"/>
    </row>
    <row r="3" spans="2:14" x14ac:dyDescent="0.3">
      <c r="C3" s="60">
        <f>mu_thres</f>
        <v>1000</v>
      </c>
      <c r="D3" s="2">
        <f t="array" ref="D3:H3">TRANSPOSE( 'grid-setup'!E10:E14 )</f>
        <v>50</v>
      </c>
      <c r="E3" s="2">
        <v>287.5</v>
      </c>
      <c r="F3" s="168">
        <v>525</v>
      </c>
      <c r="G3" s="2">
        <v>762.5</v>
      </c>
      <c r="H3" s="2">
        <v>1000</v>
      </c>
      <c r="I3" s="17" t="str">
        <f>"Pr( "&amp;'grid-approx'!C4&amp;" )"</f>
        <v>Pr( xi )</v>
      </c>
    </row>
    <row r="4" spans="2:14" x14ac:dyDescent="0.3">
      <c r="B4" s="181" t="str">
        <f>'grid-approx'!C4</f>
        <v>xi</v>
      </c>
      <c r="C4" s="55">
        <f>'grid-setup'!E3</f>
        <v>0.5</v>
      </c>
      <c r="D4" s="63">
        <f t="shared" ref="D4:H8" si="0">INDEX( Pr_h___d, MATCH( $C4&amp;"-"&amp;D$3, key, 0) )</f>
        <v>1.3072034602593162E-10</v>
      </c>
      <c r="E4" s="64">
        <f t="shared" si="0"/>
        <v>3.4026025950296267E-6</v>
      </c>
      <c r="F4" s="169">
        <f t="shared" si="0"/>
        <v>9.2081389751277789E-5</v>
      </c>
      <c r="G4" s="64">
        <f t="shared" si="0"/>
        <v>6.3852286564171812E-4</v>
      </c>
      <c r="H4" s="65">
        <f t="shared" si="0"/>
        <v>2.4273164158594681E-3</v>
      </c>
      <c r="I4" s="72">
        <f>SUM(D4:H4)</f>
        <v>3.1613234045678399E-3</v>
      </c>
      <c r="N4" s="92"/>
    </row>
    <row r="5" spans="2:14" x14ac:dyDescent="0.3">
      <c r="B5" s="182"/>
      <c r="C5" s="55">
        <f>'grid-setup'!E4</f>
        <v>1.625</v>
      </c>
      <c r="D5" s="66">
        <f t="shared" si="0"/>
        <v>3.8522759956166949E-4</v>
      </c>
      <c r="E5" s="67">
        <f t="shared" si="0"/>
        <v>9.2058890142415473E-3</v>
      </c>
      <c r="F5" s="165">
        <f t="shared" si="0"/>
        <v>2.6489663424312498E-2</v>
      </c>
      <c r="G5" s="67">
        <f t="shared" si="0"/>
        <v>4.9981844659959293E-2</v>
      </c>
      <c r="H5" s="68">
        <f t="shared" si="0"/>
        <v>7.8167406950690604E-2</v>
      </c>
      <c r="I5" s="72">
        <f t="shared" ref="I5:I8" si="1">SUM(D5:H5)</f>
        <v>0.1642300316487656</v>
      </c>
      <c r="N5" s="92"/>
    </row>
    <row r="6" spans="2:14" x14ac:dyDescent="0.3">
      <c r="B6" s="182"/>
      <c r="C6" s="163">
        <f>'grid-setup'!E5</f>
        <v>2.75</v>
      </c>
      <c r="D6" s="164">
        <f t="shared" si="0"/>
        <v>4.6004650955960916E-3</v>
      </c>
      <c r="E6" s="165">
        <f t="shared" si="0"/>
        <v>3.016159838416816E-2</v>
      </c>
      <c r="F6" s="165">
        <f t="shared" si="0"/>
        <v>5.659386868507265E-2</v>
      </c>
      <c r="G6" s="165">
        <f t="shared" si="0"/>
        <v>8.2736408869929903E-2</v>
      </c>
      <c r="H6" s="166">
        <f t="shared" si="0"/>
        <v>0.10823460154364085</v>
      </c>
      <c r="I6" s="167">
        <f t="shared" si="1"/>
        <v>0.28232694257840762</v>
      </c>
      <c r="N6" s="92"/>
    </row>
    <row r="7" spans="2:14" x14ac:dyDescent="0.3">
      <c r="B7" s="182"/>
      <c r="C7" s="55">
        <f>'grid-setup'!E6</f>
        <v>3.875</v>
      </c>
      <c r="D7" s="66">
        <f t="shared" si="0"/>
        <v>1.0387070274844583E-2</v>
      </c>
      <c r="E7" s="67">
        <f t="shared" si="0"/>
        <v>3.9509683869268883E-2</v>
      </c>
      <c r="F7" s="165">
        <f t="shared" si="0"/>
        <v>6.1843868987489094E-2</v>
      </c>
      <c r="G7" s="67">
        <f t="shared" si="0"/>
        <v>8.1086216640921679E-2</v>
      </c>
      <c r="H7" s="68">
        <f t="shared" si="0"/>
        <v>9.8248999779007251E-2</v>
      </c>
      <c r="I7" s="72">
        <f t="shared" si="1"/>
        <v>0.29107583955153149</v>
      </c>
      <c r="N7" s="92"/>
    </row>
    <row r="8" spans="2:14" x14ac:dyDescent="0.3">
      <c r="B8" s="183"/>
      <c r="C8" s="55">
        <f>'grid-setup'!E7</f>
        <v>5</v>
      </c>
      <c r="D8" s="69">
        <f t="shared" si="0"/>
        <v>1.4046671492058366E-2</v>
      </c>
      <c r="E8" s="70">
        <f t="shared" si="0"/>
        <v>3.9583533052773075E-2</v>
      </c>
      <c r="F8" s="170">
        <f t="shared" si="0"/>
        <v>5.6052286420003462E-2</v>
      </c>
      <c r="G8" s="70">
        <f t="shared" si="0"/>
        <v>6.9188323703218854E-2</v>
      </c>
      <c r="H8" s="71">
        <f t="shared" si="0"/>
        <v>8.0335048148673732E-2</v>
      </c>
      <c r="I8" s="72">
        <f t="shared" si="1"/>
        <v>0.25920586281672753</v>
      </c>
      <c r="N8" s="92"/>
    </row>
    <row r="9" spans="2:14" x14ac:dyDescent="0.3">
      <c r="C9" t="s">
        <v>12</v>
      </c>
      <c r="D9" s="50">
        <f>SUM(D4:D8)</f>
        <v>2.9419434592781055E-2</v>
      </c>
      <c r="E9" s="50">
        <f t="shared" ref="E9:H9" si="2">SUM(E4:E8)</f>
        <v>0.11846410692304668</v>
      </c>
      <c r="F9" s="171">
        <f t="shared" si="2"/>
        <v>0.20107176890662898</v>
      </c>
      <c r="G9" s="50">
        <f t="shared" si="2"/>
        <v>0.28363131673967146</v>
      </c>
      <c r="H9" s="50">
        <f t="shared" si="2"/>
        <v>0.3674133728378719</v>
      </c>
      <c r="N9" s="92"/>
    </row>
    <row r="11" spans="2:14" x14ac:dyDescent="0.3">
      <c r="C11" s="5" t="s">
        <v>22</v>
      </c>
      <c r="D11" s="2" t="s">
        <v>21</v>
      </c>
    </row>
    <row r="12" spans="2:14" x14ac:dyDescent="0.3">
      <c r="C12" s="59" t="str">
        <f ca="1">_xlfn.FORMULATEXT(C4)</f>
        <v>='grid-setup'!E3</v>
      </c>
      <c r="D12" s="184" t="str">
        <f ca="1">_xlfn.FORMULATEXT(D3)</f>
        <v>{=TRANSPOSE( 'grid-setup'!E10:E14 )}</v>
      </c>
      <c r="E12" s="184"/>
      <c r="F12" s="184"/>
      <c r="G12" s="184"/>
      <c r="H12" s="184"/>
    </row>
    <row r="13" spans="2:14" x14ac:dyDescent="0.3">
      <c r="D13" s="2" t="s">
        <v>18</v>
      </c>
    </row>
    <row r="14" spans="2:14" x14ac:dyDescent="0.3">
      <c r="D14" s="184" t="str">
        <f ca="1">_xlfn.FORMULATEXT(D5)</f>
        <v>=INDEX( Pr_h___d, MATCH( $C5&amp;"-"&amp;D$3, key, 0) )</v>
      </c>
      <c r="E14" s="184"/>
      <c r="F14" s="184"/>
      <c r="G14" s="184"/>
      <c r="H14" s="184"/>
    </row>
    <row r="15" spans="2:14" x14ac:dyDescent="0.3">
      <c r="F15" s="5" t="s">
        <v>19</v>
      </c>
      <c r="I15" s="5" t="s">
        <v>20</v>
      </c>
    </row>
    <row r="16" spans="2:14" x14ac:dyDescent="0.3">
      <c r="F16" s="59" t="str">
        <f ca="1">_xlfn.FORMULATEXT(F9)</f>
        <v>=SUM(F4:F8)</v>
      </c>
      <c r="I16" s="59" t="str">
        <f ca="1">_xlfn.FORMULATEXT(I5)</f>
        <v>=SUM(D5:H5)</v>
      </c>
    </row>
  </sheetData>
  <mergeCells count="4">
    <mergeCell ref="D2:H2"/>
    <mergeCell ref="B4:B8"/>
    <mergeCell ref="D12:H12"/>
    <mergeCell ref="D14:H1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BE51F-5F9C-48BA-A9E5-7A9729DB825A}">
  <sheetPr codeName="Sheet8"/>
  <dimension ref="B3:AA15"/>
  <sheetViews>
    <sheetView topLeftCell="A2" workbookViewId="0">
      <selection activeCell="H21" sqref="H21"/>
    </sheetView>
  </sheetViews>
  <sheetFormatPr defaultRowHeight="14.4" x14ac:dyDescent="0.3"/>
  <cols>
    <col min="1" max="1" width="4" customWidth="1"/>
    <col min="8" max="8" width="13" customWidth="1"/>
    <col min="9" max="9" width="11.88671875" customWidth="1"/>
    <col min="10" max="10" width="18.33203125" customWidth="1"/>
    <col min="11" max="11" width="14.5546875" customWidth="1"/>
    <col min="12" max="12" width="12.77734375" customWidth="1"/>
    <col min="13" max="13" width="10.77734375" customWidth="1"/>
    <col min="14" max="14" width="16.6640625" customWidth="1"/>
    <col min="16" max="16" width="11.33203125" customWidth="1"/>
    <col min="18" max="18" width="3.6640625" customWidth="1"/>
    <col min="19" max="19" width="25" customWidth="1"/>
    <col min="20" max="20" width="3.5546875" customWidth="1"/>
    <col min="22" max="22" width="17.6640625" customWidth="1"/>
    <col min="23" max="23" width="18.77734375" customWidth="1"/>
    <col min="25" max="25" width="11.109375" customWidth="1"/>
    <col min="27" max="27" width="10.109375" customWidth="1"/>
  </cols>
  <sheetData>
    <row r="3" spans="2:27" x14ac:dyDescent="0.3">
      <c r="B3" s="32" t="str">
        <f>'xi-sigma-grid'!I3</f>
        <v>Pr( xi )</v>
      </c>
      <c r="C3" s="32" t="s">
        <v>34</v>
      </c>
      <c r="D3" s="32" t="s">
        <v>71</v>
      </c>
      <c r="E3" s="32" t="s">
        <v>72</v>
      </c>
      <c r="G3" s="32" t="s">
        <v>12</v>
      </c>
      <c r="H3" s="32" t="s">
        <v>5</v>
      </c>
      <c r="I3" s="32" t="s">
        <v>71</v>
      </c>
      <c r="J3" s="32" t="s">
        <v>72</v>
      </c>
      <c r="L3" s="32" t="s">
        <v>73</v>
      </c>
      <c r="M3" s="32" t="s">
        <v>74</v>
      </c>
      <c r="N3" s="32" t="s">
        <v>75</v>
      </c>
      <c r="P3" s="84" t="s">
        <v>66</v>
      </c>
      <c r="Q3" s="136">
        <f>SUMPRODUCT(B4:B8, C4:C8)</f>
        <v>3.4688017475679711</v>
      </c>
      <c r="S3" s="59" t="str">
        <f ca="1">_xlfn.FORMULATEXT(Q3)</f>
        <v>=SUMPRODUCT(B4:B8, C4:C8)</v>
      </c>
      <c r="U3" s="94" t="s">
        <v>42</v>
      </c>
      <c r="V3" s="94" t="s">
        <v>34</v>
      </c>
      <c r="W3" s="94" t="s">
        <v>5</v>
      </c>
      <c r="Y3" s="132" t="s">
        <v>106</v>
      </c>
      <c r="AA3" s="132" t="s">
        <v>135</v>
      </c>
    </row>
    <row r="4" spans="2:27" x14ac:dyDescent="0.3">
      <c r="B4" s="91">
        <f>'xi-sigma-grid'!I4</f>
        <v>3.1613234045678399E-3</v>
      </c>
      <c r="C4" s="19">
        <f>'xi-sigma-grid'!C4</f>
        <v>0.5</v>
      </c>
      <c r="D4" s="19" cm="1">
        <f t="array" ref="D4">C4 - mu_xi</f>
        <v>-2.9688017475679711</v>
      </c>
      <c r="E4" s="19">
        <f>D4^2</f>
        <v>8.8137838163626387</v>
      </c>
      <c r="G4" s="96">
        <f t="array" ref="G4:G8">TRANSPOSE('xi-sigma-grid'!D9:H9)</f>
        <v>2.9419434592781055E-2</v>
      </c>
      <c r="H4" s="96">
        <f t="array" ref="H4:H8">TRANSPOSE('xi-sigma-grid'!D3:H3)</f>
        <v>50</v>
      </c>
      <c r="I4" s="96">
        <f>H4 - mu_sigma</f>
        <v>23.078366821497127</v>
      </c>
      <c r="J4" s="96">
        <f>I4^2</f>
        <v>532.61101514757945</v>
      </c>
      <c r="L4" s="96">
        <f>'xi-sigma-grid'!D4</f>
        <v>1.3072034602593162E-10</v>
      </c>
      <c r="M4" s="96">
        <f>L4 / sum_pr_xi_sigma</f>
        <v>5.7530040362840304E-10</v>
      </c>
      <c r="N4" s="96">
        <f>D4 *I4</f>
        <v>-68.515095750675357</v>
      </c>
      <c r="P4" s="84" t="s">
        <v>68</v>
      </c>
      <c r="Q4" s="20">
        <f>SUMPRODUCT(G4:G8, H4:H8)^0.5</f>
        <v>26.921633178502873</v>
      </c>
      <c r="S4" s="59" t="str">
        <f ca="1">_xlfn.FORMULATEXT(mu_sigma)</f>
        <v>=SUMPRODUCT(G4:G8, H4:H8)^0.5</v>
      </c>
      <c r="U4">
        <v>2</v>
      </c>
      <c r="V4" s="96">
        <f t="shared" ref="V4:V9" ca="1" si="0">_xlfn.NORM.INV(RAND(), mu_xi, sig_xi)</f>
        <v>4.2140887464869419</v>
      </c>
      <c r="W4" s="96">
        <f t="shared" ref="W4:W9" ca="1" si="1">_xlfn.NORM.INV(_xlfn.NORM.DIST( rho*RAND()+(1-rho^2)^0.5*RAND(), 0,1,TRUE), mu_sigma, sig_sigma )</f>
        <v>414.15120676474362</v>
      </c>
      <c r="Y4" s="19">
        <f ca="1">MIN( AA$4, mu_thres + W4 * ( RAND()^-V4 - 1 ) / V4 )</f>
        <v>15668.111922311231</v>
      </c>
      <c r="AA4">
        <f>MAX( claims )</f>
        <v>28883.78</v>
      </c>
    </row>
    <row r="5" spans="2:27" x14ac:dyDescent="0.3">
      <c r="B5" s="91">
        <f>'xi-sigma-grid'!I5</f>
        <v>0.1642300316487656</v>
      </c>
      <c r="C5" s="19">
        <f>'xi-sigma-grid'!C5</f>
        <v>1.625</v>
      </c>
      <c r="D5" s="19" cm="1">
        <f t="array" ref="D5">C5 - mu_xi</f>
        <v>-1.8438017475679711</v>
      </c>
      <c r="E5" s="19">
        <f t="shared" ref="E5:E8" si="2">D5^2</f>
        <v>3.3996048843347042</v>
      </c>
      <c r="G5" s="96">
        <v>0.11846410692304668</v>
      </c>
      <c r="H5" s="96">
        <v>287.5</v>
      </c>
      <c r="I5" s="96">
        <f>H5 - mu_sigma</f>
        <v>260.57836682149713</v>
      </c>
      <c r="J5" s="96">
        <f>I5^2</f>
        <v>67901.085255358717</v>
      </c>
      <c r="L5" s="96">
        <f>'xi-sigma-grid'!E5</f>
        <v>9.2058890142415473E-3</v>
      </c>
      <c r="M5" s="96">
        <f>L5 / sum_pr_xi_sigma</f>
        <v>4.0515128873670675E-2</v>
      </c>
      <c r="N5" s="96">
        <f>D5 *I5</f>
        <v>-480.45484812388423</v>
      </c>
      <c r="P5" s="84" t="s">
        <v>69</v>
      </c>
      <c r="Q5" s="20">
        <f>SUMPRODUCT(B4:B8, E4:E8)</f>
        <v>1.3878044211764147</v>
      </c>
      <c r="S5" s="59" t="str">
        <f ca="1">_xlfn.FORMULATEXT(sig_xi)</f>
        <v>=SUMPRODUCT(B4:B8, E4:E8)</v>
      </c>
      <c r="U5">
        <f>U4+1</f>
        <v>3</v>
      </c>
      <c r="V5" s="96">
        <f t="shared" ca="1" si="0"/>
        <v>0.18007156118501477</v>
      </c>
      <c r="W5" s="96">
        <f t="shared" ca="1" si="1"/>
        <v>569.83151681192498</v>
      </c>
      <c r="Y5" s="19">
        <f t="shared" ref="Y5:Y9" ca="1" si="3">MIN( AA$4, mu_thres + W5 * ( RAND()^-V5 - 1 ) / V5 )</f>
        <v>1169.6542149013108</v>
      </c>
    </row>
    <row r="6" spans="2:27" x14ac:dyDescent="0.3">
      <c r="B6" s="91">
        <f>'xi-sigma-grid'!I6</f>
        <v>0.28232694257840762</v>
      </c>
      <c r="C6" s="19">
        <f>'xi-sigma-grid'!C6</f>
        <v>2.75</v>
      </c>
      <c r="D6" s="19" cm="1">
        <f t="array" ref="D6">C6 - mu_xi</f>
        <v>-0.71880174756797111</v>
      </c>
      <c r="E6" s="19">
        <f t="shared" si="2"/>
        <v>0.51667595230676922</v>
      </c>
      <c r="G6" s="96">
        <v>0.20107176890662898</v>
      </c>
      <c r="H6" s="96">
        <v>525</v>
      </c>
      <c r="I6" s="96">
        <f>H6 - mu_sigma</f>
        <v>498.07836682149713</v>
      </c>
      <c r="J6" s="96">
        <f>I6^2</f>
        <v>248082.05949556985</v>
      </c>
      <c r="L6" s="96">
        <f>'xi-sigma-grid'!F6</f>
        <v>5.659386868507265E-2</v>
      </c>
      <c r="M6" s="96">
        <f>L6 / sum_pr_xi_sigma</f>
        <v>0.24906968568577961</v>
      </c>
      <c r="N6" s="96">
        <f>D6 *I6</f>
        <v>-358.01960049709311</v>
      </c>
      <c r="P6" s="84" t="s">
        <v>67</v>
      </c>
      <c r="Q6" s="20">
        <f>SUMPRODUCT(G4:G8, J4:J8)^0.5</f>
        <v>747.86676867470771</v>
      </c>
      <c r="S6" s="59" t="str">
        <f ca="1">_xlfn.FORMULATEXT(sig_sigma)</f>
        <v>=SUMPRODUCT(G4:G8, J4:J8)^0.5</v>
      </c>
      <c r="U6">
        <f>U5+1</f>
        <v>4</v>
      </c>
      <c r="V6" s="96">
        <f t="shared" ca="1" si="0"/>
        <v>1.3379006307731505</v>
      </c>
      <c r="W6" s="96">
        <f t="shared" ca="1" si="1"/>
        <v>299.25858127233602</v>
      </c>
      <c r="Y6" s="19">
        <f ca="1">MIN( AA$4, mu_thres + W6 * ( RAND()^-V6 - 1 ) / V6 )</f>
        <v>3121.6779717822897</v>
      </c>
    </row>
    <row r="7" spans="2:27" x14ac:dyDescent="0.3">
      <c r="B7" s="91">
        <f>'xi-sigma-grid'!I7</f>
        <v>0.29107583955153149</v>
      </c>
      <c r="C7" s="19">
        <f>'xi-sigma-grid'!C7</f>
        <v>3.875</v>
      </c>
      <c r="D7" s="19" cm="1">
        <f t="array" ref="D7">C7 - mu_xi</f>
        <v>0.40619825243202889</v>
      </c>
      <c r="E7" s="19">
        <f t="shared" si="2"/>
        <v>0.16499702027883426</v>
      </c>
      <c r="G7" s="96">
        <v>0.28363131673967146</v>
      </c>
      <c r="H7" s="96">
        <v>762.5</v>
      </c>
      <c r="I7" s="96">
        <f>H7 - mu_sigma</f>
        <v>735.57836682149718</v>
      </c>
      <c r="J7" s="96">
        <f>I7^2</f>
        <v>541075.53373578109</v>
      </c>
      <c r="L7" s="96">
        <f>'xi-sigma-grid'!G7</f>
        <v>8.1086216640921679E-2</v>
      </c>
      <c r="M7" s="96">
        <f>L7 / sum_pr_xi_sigma</f>
        <v>0.35686053916173388</v>
      </c>
      <c r="N7" s="96">
        <f>D7 *I7</f>
        <v>298.79064712969807</v>
      </c>
      <c r="P7" s="84" t="s">
        <v>65</v>
      </c>
      <c r="Q7" s="20">
        <f>SUMPRODUCT( M4:M8, N4:N8)</f>
        <v>524.77697151430118</v>
      </c>
      <c r="S7" s="59" t="str">
        <f ca="1">_xlfn.FORMULATEXT(cov_xi__sigma)</f>
        <v>=SUMPRODUCT( M4:M8, N4:N8)</v>
      </c>
      <c r="U7">
        <f>U6+1</f>
        <v>5</v>
      </c>
      <c r="V7" s="96">
        <f t="shared" ca="1" si="0"/>
        <v>5.1912798780353402</v>
      </c>
      <c r="W7" s="96">
        <f t="shared" ca="1" si="1"/>
        <v>518.45908282762116</v>
      </c>
      <c r="Y7" s="19">
        <f t="shared" ca="1" si="3"/>
        <v>1061.9406281251659</v>
      </c>
    </row>
    <row r="8" spans="2:27" x14ac:dyDescent="0.3">
      <c r="B8" s="70">
        <f>'xi-sigma-grid'!I8</f>
        <v>0.25920586281672753</v>
      </c>
      <c r="C8" s="95">
        <f>'xi-sigma-grid'!C8</f>
        <v>5</v>
      </c>
      <c r="D8" s="19" cm="1">
        <f t="array" ref="D8">C8 - mu_xi</f>
        <v>1.5311982524320289</v>
      </c>
      <c r="E8" s="19">
        <f t="shared" si="2"/>
        <v>2.3445680882508992</v>
      </c>
      <c r="G8" s="39">
        <v>0.3674133728378719</v>
      </c>
      <c r="H8" s="39">
        <v>1000</v>
      </c>
      <c r="I8" s="96">
        <f>H8 - mu_sigma</f>
        <v>973.07836682149718</v>
      </c>
      <c r="J8" s="39">
        <f>I8^2</f>
        <v>946881.50797599228</v>
      </c>
      <c r="L8" s="38">
        <f>'xi-sigma-grid'!H8</f>
        <v>8.0335048148673732E-2</v>
      </c>
      <c r="M8" s="39">
        <f>L8 / sum_pr_xi_sigma</f>
        <v>0.35355464570351541</v>
      </c>
      <c r="N8" s="39">
        <f>D8 *I8</f>
        <v>1489.9758947564892</v>
      </c>
      <c r="P8" s="84" t="s">
        <v>70</v>
      </c>
      <c r="Q8" s="20">
        <f>Q7 / (Q5*Q6)</f>
        <v>0.50561769718454652</v>
      </c>
      <c r="S8" s="59" t="str">
        <f ca="1">_xlfn.FORMULATEXT(rho)</f>
        <v>=Q7 / (Q5*Q6)</v>
      </c>
      <c r="U8">
        <f>U7+1</f>
        <v>6</v>
      </c>
      <c r="V8" s="96">
        <f t="shared" ca="1" si="0"/>
        <v>3.8947008969214783</v>
      </c>
      <c r="W8" s="96">
        <f t="shared" ca="1" si="1"/>
        <v>639.79515540494822</v>
      </c>
      <c r="Y8" s="19">
        <f t="shared" ca="1" si="3"/>
        <v>5036.4739951566589</v>
      </c>
    </row>
    <row r="9" spans="2:27" x14ac:dyDescent="0.3">
      <c r="C9" s="19"/>
      <c r="D9" s="19"/>
      <c r="K9" s="113" t="s">
        <v>96</v>
      </c>
      <c r="L9" s="112">
        <f>SUM(L4:L8)</f>
        <v>0.22722102261962995</v>
      </c>
      <c r="U9" s="93">
        <f>U8+1</f>
        <v>7</v>
      </c>
      <c r="V9" s="39">
        <f t="shared" ca="1" si="0"/>
        <v>3.8275447762228105</v>
      </c>
      <c r="W9" s="39">
        <f t="shared" ca="1" si="1"/>
        <v>335.87073437406764</v>
      </c>
      <c r="Y9" s="19">
        <f t="shared" ca="1" si="3"/>
        <v>11566.536365563466</v>
      </c>
    </row>
    <row r="10" spans="2:27" x14ac:dyDescent="0.3">
      <c r="U10" s="114"/>
      <c r="V10" s="38"/>
      <c r="W10" s="38"/>
    </row>
    <row r="11" spans="2:27" x14ac:dyDescent="0.3">
      <c r="B11" s="86" t="s">
        <v>93</v>
      </c>
      <c r="C11" s="86" t="s">
        <v>22</v>
      </c>
      <c r="D11" s="86" t="s">
        <v>94</v>
      </c>
      <c r="E11" s="86" t="s">
        <v>95</v>
      </c>
      <c r="G11" s="86" t="s">
        <v>27</v>
      </c>
      <c r="H11" s="86" t="s">
        <v>87</v>
      </c>
      <c r="I11" s="86" t="s">
        <v>88</v>
      </c>
      <c r="J11" s="86" t="s">
        <v>89</v>
      </c>
      <c r="K11" s="85"/>
      <c r="L11" s="86" t="s">
        <v>90</v>
      </c>
      <c r="M11" s="86" t="s">
        <v>91</v>
      </c>
      <c r="N11" s="86" t="s">
        <v>92</v>
      </c>
      <c r="V11" s="116" t="s">
        <v>97</v>
      </c>
      <c r="W11" s="116" t="s">
        <v>98</v>
      </c>
      <c r="Y11" s="20" t="s">
        <v>86</v>
      </c>
    </row>
    <row r="12" spans="2:27" ht="96" x14ac:dyDescent="0.3">
      <c r="B12" s="86" t="str">
        <f ca="1">_xlfn.FORMULATEXT(B4)</f>
        <v>='xi-sigma-grid'!I4</v>
      </c>
      <c r="C12" s="86" t="str">
        <f ca="1">_xlfn.FORMULATEXT(C4)</f>
        <v>='xi-sigma-grid'!C4</v>
      </c>
      <c r="D12" s="86" t="str">
        <f ca="1">_xlfn.FORMULATEXT(D4)</f>
        <v>=C4 - mu_xi</v>
      </c>
      <c r="E12" s="86" t="str">
        <f ca="1">_xlfn.FORMULATEXT(E4)</f>
        <v>=D4^2</v>
      </c>
      <c r="G12" s="86" t="str">
        <f ca="1">_xlfn.FORMULATEXT(G4)</f>
        <v>{=TRANSPOSE('xi-sigma-grid'!D9:H9)}</v>
      </c>
      <c r="H12" s="86" t="str">
        <f ca="1">_xlfn.FORMULATEXT(H4)</f>
        <v>{=TRANSPOSE('xi-sigma-grid'!D3:H3)}</v>
      </c>
      <c r="I12" s="86" t="str">
        <f ca="1">_xlfn.FORMULATEXT(I4)</f>
        <v>=H4 - mu_sigma</v>
      </c>
      <c r="J12" s="86" t="str">
        <f ca="1">_xlfn.FORMULATEXT(J4)</f>
        <v>=I4^2</v>
      </c>
      <c r="K12" s="85"/>
      <c r="L12" s="86" t="str">
        <f ca="1">_xlfn.FORMULATEXT(L4)</f>
        <v>='xi-sigma-grid'!D4</v>
      </c>
      <c r="M12" s="86" t="str">
        <f ca="1">_xlfn.FORMULATEXT(M4)</f>
        <v>=L4 / sum_pr_xi_sigma</v>
      </c>
      <c r="N12" s="86" t="str">
        <f ca="1">_xlfn.FORMULATEXT(N4)</f>
        <v>=D4 *I4</v>
      </c>
      <c r="V12" s="116" t="str">
        <f ca="1">_xlfn.FORMULATEXT(V4)</f>
        <v>=NORM.INV(RAND(), mu_xi, sig_xi)</v>
      </c>
      <c r="W12" s="116" t="str">
        <f ca="1">_xlfn.FORMULATEXT(W4)</f>
        <v>=NORM.INV(NORM.DIST( rho*RAND()+(1-rho^2)^0.5*RAND(), 0,1,TRUE), mu_sigma, sig_sigma )</v>
      </c>
      <c r="Y12" s="116" t="str">
        <f ca="1">_xlfn.FORMULATEXT(Y4)</f>
        <v>=MIN( AA$4, mu_thres + W4 * ( RAND()^-V4 - 1 ) / V4 )</v>
      </c>
    </row>
    <row r="15" spans="2:27" x14ac:dyDescent="0.3">
      <c r="V15" s="138">
        <f t="array" aca="1" ref="V15:AA15" ca="1">TRANSPOSE(Y4:Y9)</f>
        <v>15668.111922311231</v>
      </c>
      <c r="W15" s="139">
        <f ca="1"/>
        <v>1169.6542149013108</v>
      </c>
      <c r="X15" s="139">
        <f ca="1"/>
        <v>3121.6779717822897</v>
      </c>
      <c r="Y15" s="139">
        <f ca="1"/>
        <v>1061.9406281251659</v>
      </c>
      <c r="Z15" s="139">
        <f ca="1"/>
        <v>5036.4739951566589</v>
      </c>
      <c r="AA15" s="140">
        <f ca="1"/>
        <v>11566.536365563466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11440-84A9-431F-8F05-F5DC20302082}">
  <sheetPr codeName="Sheet15"/>
  <dimension ref="B2:H10005"/>
  <sheetViews>
    <sheetView topLeftCell="A9977" workbookViewId="0">
      <selection activeCell="E9980" sqref="E9980"/>
    </sheetView>
  </sheetViews>
  <sheetFormatPr defaultRowHeight="14.4" x14ac:dyDescent="0.3"/>
  <sheetData>
    <row r="2" spans="2:8" x14ac:dyDescent="0.3">
      <c r="B2" s="17" t="s">
        <v>42</v>
      </c>
      <c r="C2" s="32">
        <v>2</v>
      </c>
      <c r="D2" s="32">
        <f>C2+1</f>
        <v>3</v>
      </c>
      <c r="E2" s="32">
        <f t="shared" ref="E2:H2" si="0">D2+1</f>
        <v>4</v>
      </c>
      <c r="F2" s="32">
        <f t="shared" si="0"/>
        <v>5</v>
      </c>
      <c r="G2" s="32">
        <f t="shared" si="0"/>
        <v>6</v>
      </c>
      <c r="H2" s="32">
        <f t="shared" si="0"/>
        <v>7</v>
      </c>
    </row>
    <row r="3" spans="2:8" x14ac:dyDescent="0.3">
      <c r="C3">
        <f ca="1">'xi-sigma-sim'!V15</f>
        <v>15668.111922311231</v>
      </c>
      <c r="D3">
        <f ca="1">'xi-sigma-sim'!W15</f>
        <v>1169.6542149013108</v>
      </c>
      <c r="E3">
        <f ca="1">'xi-sigma-sim'!X15</f>
        <v>3121.6779717822897</v>
      </c>
      <c r="F3">
        <f ca="1">'xi-sigma-sim'!Y15</f>
        <v>1061.9406281251659</v>
      </c>
      <c r="G3">
        <f ca="1">'xi-sigma-sim'!Z15</f>
        <v>5036.4739951566589</v>
      </c>
      <c r="H3">
        <f ca="1">'xi-sigma-sim'!AA15</f>
        <v>11566.536365563466</v>
      </c>
    </row>
    <row r="5" spans="2:8" x14ac:dyDescent="0.3">
      <c r="B5" s="17" t="s">
        <v>113</v>
      </c>
      <c r="C5" s="32" t="str">
        <f>"year_"&amp;C2</f>
        <v>year_2</v>
      </c>
      <c r="D5" s="32" t="str">
        <f t="shared" ref="D5:H5" si="1">"year_"&amp;D2</f>
        <v>year_3</v>
      </c>
      <c r="E5" s="32" t="str">
        <f t="shared" si="1"/>
        <v>year_4</v>
      </c>
      <c r="F5" s="32" t="str">
        <f t="shared" si="1"/>
        <v>year_5</v>
      </c>
      <c r="G5" s="32" t="str">
        <f t="shared" si="1"/>
        <v>year_6</v>
      </c>
      <c r="H5" s="32" t="str">
        <f t="shared" si="1"/>
        <v>year_7</v>
      </c>
    </row>
    <row r="6" spans="2:8" x14ac:dyDescent="0.3">
      <c r="B6">
        <v>1</v>
      </c>
      <c r="C6">
        <v>2968.2386892206505</v>
      </c>
      <c r="D6">
        <v>2640.8871444678953</v>
      </c>
      <c r="E6">
        <v>1743.2575972852123</v>
      </c>
      <c r="F6">
        <v>1749.9181996089333</v>
      </c>
      <c r="G6">
        <v>5968.7675703087962</v>
      </c>
      <c r="H6">
        <v>1231.579253615783</v>
      </c>
    </row>
    <row r="7" spans="2:8" x14ac:dyDescent="0.3">
      <c r="B7">
        <f>B6 + 1</f>
        <v>2</v>
      </c>
      <c r="C7">
        <v>17191.449968263802</v>
      </c>
      <c r="D7">
        <v>7135.2871149102411</v>
      </c>
      <c r="E7">
        <v>1436.2356043690165</v>
      </c>
      <c r="F7">
        <v>1111.7902002965038</v>
      </c>
      <c r="G7">
        <v>28883.78</v>
      </c>
      <c r="H7">
        <v>2324.0329903739048</v>
      </c>
    </row>
    <row r="8" spans="2:8" x14ac:dyDescent="0.3">
      <c r="B8">
        <f t="shared" ref="B8:B71" si="2">B7 + 1</f>
        <v>3</v>
      </c>
      <c r="C8">
        <v>1816.0373777868654</v>
      </c>
      <c r="D8">
        <v>1018.5372649420513</v>
      </c>
      <c r="E8">
        <v>1004.1417850800358</v>
      </c>
      <c r="F8">
        <v>1724.0160878475053</v>
      </c>
      <c r="G8">
        <v>1338.0839990299166</v>
      </c>
      <c r="H8">
        <v>2145.4574706611293</v>
      </c>
    </row>
    <row r="9" spans="2:8" x14ac:dyDescent="0.3">
      <c r="B9">
        <f t="shared" si="2"/>
        <v>4</v>
      </c>
      <c r="C9">
        <v>8444.983072179366</v>
      </c>
      <c r="D9">
        <v>28883.78</v>
      </c>
      <c r="E9">
        <v>3054.0643961252376</v>
      </c>
      <c r="F9">
        <v>1155.1314749296589</v>
      </c>
      <c r="G9">
        <v>1236.451444798799</v>
      </c>
      <c r="H9">
        <v>25299.408949253873</v>
      </c>
    </row>
    <row r="10" spans="2:8" x14ac:dyDescent="0.3">
      <c r="B10">
        <f t="shared" si="2"/>
        <v>5</v>
      </c>
      <c r="C10">
        <v>6705.5657772744489</v>
      </c>
      <c r="D10">
        <v>5863.4429924273018</v>
      </c>
      <c r="E10">
        <v>3730.5192637070495</v>
      </c>
      <c r="F10">
        <v>5881.9065502613821</v>
      </c>
      <c r="G10">
        <v>7923.669959126687</v>
      </c>
      <c r="H10">
        <v>1070.447331065855</v>
      </c>
    </row>
    <row r="11" spans="2:8" x14ac:dyDescent="0.3">
      <c r="B11">
        <f t="shared" si="2"/>
        <v>6</v>
      </c>
      <c r="C11">
        <v>1544.4901883117391</v>
      </c>
      <c r="D11">
        <v>1172.2694053310925</v>
      </c>
      <c r="E11">
        <v>28883.78</v>
      </c>
      <c r="F11">
        <v>3990.5216639921705</v>
      </c>
      <c r="G11">
        <v>28883.78</v>
      </c>
      <c r="H11">
        <v>5376.9723355485885</v>
      </c>
    </row>
    <row r="12" spans="2:8" x14ac:dyDescent="0.3">
      <c r="B12">
        <f t="shared" si="2"/>
        <v>7</v>
      </c>
      <c r="C12">
        <v>1087.1871494916008</v>
      </c>
      <c r="D12">
        <v>2925.1070186795278</v>
      </c>
      <c r="E12">
        <v>1992.3986909004957</v>
      </c>
      <c r="F12">
        <v>1025.6129719545752</v>
      </c>
      <c r="G12">
        <v>1177.1197253704941</v>
      </c>
      <c r="H12">
        <v>21315.623836184976</v>
      </c>
    </row>
    <row r="13" spans="2:8" x14ac:dyDescent="0.3">
      <c r="B13">
        <f t="shared" si="2"/>
        <v>8</v>
      </c>
      <c r="C13">
        <v>28883.78</v>
      </c>
      <c r="D13">
        <v>1113.9808227420167</v>
      </c>
      <c r="E13">
        <v>28883.78</v>
      </c>
      <c r="F13">
        <v>28883.78</v>
      </c>
      <c r="G13">
        <v>1419.3973306140722</v>
      </c>
      <c r="H13">
        <v>1034.0405257560756</v>
      </c>
    </row>
    <row r="14" spans="2:8" x14ac:dyDescent="0.3">
      <c r="B14">
        <f t="shared" si="2"/>
        <v>9</v>
      </c>
      <c r="C14">
        <v>5285.8246028222793</v>
      </c>
      <c r="D14">
        <v>19808.627969129186</v>
      </c>
      <c r="E14">
        <v>1116.916455383508</v>
      </c>
      <c r="F14">
        <v>2931.6741581491897</v>
      </c>
      <c r="G14">
        <v>1309.499249019465</v>
      </c>
      <c r="H14">
        <v>28883.78</v>
      </c>
    </row>
    <row r="15" spans="2:8" x14ac:dyDescent="0.3">
      <c r="B15">
        <f t="shared" si="2"/>
        <v>10</v>
      </c>
      <c r="C15">
        <v>1233.4077472522931</v>
      </c>
      <c r="D15">
        <v>3228.1454772235388</v>
      </c>
      <c r="E15">
        <v>4820.6318939852526</v>
      </c>
      <c r="F15">
        <v>13683.808135444287</v>
      </c>
      <c r="G15">
        <v>1284.4425198565445</v>
      </c>
      <c r="H15">
        <v>1053.9429349948562</v>
      </c>
    </row>
    <row r="16" spans="2:8" x14ac:dyDescent="0.3">
      <c r="B16">
        <f t="shared" si="2"/>
        <v>11</v>
      </c>
      <c r="C16">
        <v>2539.8155837201057</v>
      </c>
      <c r="D16">
        <v>16637.812500463537</v>
      </c>
      <c r="E16">
        <v>28883.78</v>
      </c>
      <c r="F16">
        <v>2124.6763434756531</v>
      </c>
      <c r="G16">
        <v>1234.6661239018156</v>
      </c>
      <c r="H16">
        <v>28883.78</v>
      </c>
    </row>
    <row r="17" spans="2:8" x14ac:dyDescent="0.3">
      <c r="B17">
        <f t="shared" si="2"/>
        <v>12</v>
      </c>
      <c r="C17">
        <v>1139.6262359023558</v>
      </c>
      <c r="D17">
        <v>8091.8299333261002</v>
      </c>
      <c r="E17">
        <v>8527.2631656135345</v>
      </c>
      <c r="F17">
        <v>5961.2703238441718</v>
      </c>
      <c r="G17">
        <v>1022.5290982911043</v>
      </c>
      <c r="H17">
        <v>1632.6179069838408</v>
      </c>
    </row>
    <row r="18" spans="2:8" x14ac:dyDescent="0.3">
      <c r="B18">
        <f t="shared" si="2"/>
        <v>13</v>
      </c>
      <c r="C18">
        <v>1706.9869238767892</v>
      </c>
      <c r="D18">
        <v>1046.2353009836897</v>
      </c>
      <c r="E18">
        <v>1077.3444737363418</v>
      </c>
      <c r="F18">
        <v>1389.4236529005036</v>
      </c>
      <c r="G18">
        <v>5740.805913311111</v>
      </c>
      <c r="H18">
        <v>21015.132335835828</v>
      </c>
    </row>
    <row r="19" spans="2:8" x14ac:dyDescent="0.3">
      <c r="B19">
        <f t="shared" si="2"/>
        <v>14</v>
      </c>
      <c r="C19">
        <v>28883.78</v>
      </c>
      <c r="D19">
        <v>1170.0290927970825</v>
      </c>
      <c r="E19">
        <v>28883.78</v>
      </c>
      <c r="F19">
        <v>3010.2434551073056</v>
      </c>
      <c r="G19">
        <v>3035.2145179949102</v>
      </c>
      <c r="H19">
        <v>28883.78</v>
      </c>
    </row>
    <row r="20" spans="2:8" x14ac:dyDescent="0.3">
      <c r="B20">
        <f t="shared" si="2"/>
        <v>15</v>
      </c>
      <c r="C20">
        <v>28883.78</v>
      </c>
      <c r="D20">
        <v>3025.4782507515238</v>
      </c>
      <c r="E20">
        <v>28883.78</v>
      </c>
      <c r="F20">
        <v>5255.7035915215965</v>
      </c>
      <c r="G20">
        <v>1302.555981988359</v>
      </c>
      <c r="H20">
        <v>4512.6206757822756</v>
      </c>
    </row>
    <row r="21" spans="2:8" x14ac:dyDescent="0.3">
      <c r="B21">
        <f t="shared" si="2"/>
        <v>16</v>
      </c>
      <c r="C21">
        <v>1226.4585082461251</v>
      </c>
      <c r="D21">
        <v>1400.1713997724621</v>
      </c>
      <c r="E21">
        <v>1023.539040278289</v>
      </c>
      <c r="F21">
        <v>1072.2701905354775</v>
      </c>
      <c r="G21">
        <v>28883.78</v>
      </c>
      <c r="H21">
        <v>1012.3553810308614</v>
      </c>
    </row>
    <row r="22" spans="2:8" x14ac:dyDescent="0.3">
      <c r="B22">
        <f t="shared" si="2"/>
        <v>17</v>
      </c>
      <c r="C22">
        <v>15550.285454600837</v>
      </c>
      <c r="D22">
        <v>5041.5073805606717</v>
      </c>
      <c r="E22">
        <v>28883.78</v>
      </c>
      <c r="F22">
        <v>1635.699067763499</v>
      </c>
      <c r="G22">
        <v>5541.7057007897374</v>
      </c>
      <c r="H22">
        <v>4876.3403420454051</v>
      </c>
    </row>
    <row r="23" spans="2:8" x14ac:dyDescent="0.3">
      <c r="B23">
        <f t="shared" si="2"/>
        <v>18</v>
      </c>
      <c r="C23">
        <v>28883.78</v>
      </c>
      <c r="D23">
        <v>1563.5566725218091</v>
      </c>
      <c r="E23">
        <v>1066.4278832056327</v>
      </c>
      <c r="F23">
        <v>1999.6320040293599</v>
      </c>
      <c r="G23">
        <v>1114.6796406724993</v>
      </c>
      <c r="H23">
        <v>1252.5573505179646</v>
      </c>
    </row>
    <row r="24" spans="2:8" x14ac:dyDescent="0.3">
      <c r="B24">
        <f t="shared" si="2"/>
        <v>19</v>
      </c>
      <c r="C24">
        <v>28883.78</v>
      </c>
      <c r="D24">
        <v>28883.78</v>
      </c>
      <c r="E24">
        <v>2265.9422355304509</v>
      </c>
      <c r="F24">
        <v>10390.481710336398</v>
      </c>
      <c r="G24">
        <v>2122.1257592425536</v>
      </c>
      <c r="H24">
        <v>2176.2263854215976</v>
      </c>
    </row>
    <row r="25" spans="2:8" x14ac:dyDescent="0.3">
      <c r="B25">
        <f t="shared" si="2"/>
        <v>20</v>
      </c>
      <c r="C25">
        <v>2507.6281869447521</v>
      </c>
      <c r="D25">
        <v>1078.0668608467799</v>
      </c>
      <c r="E25">
        <v>28883.78</v>
      </c>
      <c r="F25">
        <v>1259.7916162700592</v>
      </c>
      <c r="G25">
        <v>28883.78</v>
      </c>
      <c r="H25">
        <v>28883.78</v>
      </c>
    </row>
    <row r="26" spans="2:8" x14ac:dyDescent="0.3">
      <c r="B26">
        <f t="shared" si="2"/>
        <v>21</v>
      </c>
      <c r="C26">
        <v>1132.0531107876789</v>
      </c>
      <c r="D26">
        <v>1070.0317021396668</v>
      </c>
      <c r="E26">
        <v>1197.5112173348157</v>
      </c>
      <c r="F26">
        <v>1850.7570748092539</v>
      </c>
      <c r="G26">
        <v>16750.105388029348</v>
      </c>
      <c r="H26">
        <v>1151.5669974867867</v>
      </c>
    </row>
    <row r="27" spans="2:8" x14ac:dyDescent="0.3">
      <c r="B27">
        <f t="shared" si="2"/>
        <v>22</v>
      </c>
      <c r="C27">
        <v>2213.6156816597399</v>
      </c>
      <c r="D27">
        <v>2333.1021557864688</v>
      </c>
      <c r="E27">
        <v>1436.2590535607478</v>
      </c>
      <c r="F27">
        <v>1469.2170337699658</v>
      </c>
      <c r="G27">
        <v>1720.0981871605775</v>
      </c>
      <c r="H27">
        <v>28883.78</v>
      </c>
    </row>
    <row r="28" spans="2:8" x14ac:dyDescent="0.3">
      <c r="B28">
        <f t="shared" si="2"/>
        <v>23</v>
      </c>
      <c r="C28">
        <v>1440.3669895723099</v>
      </c>
      <c r="D28">
        <v>1024.9448903009988</v>
      </c>
      <c r="E28">
        <v>2382.7462706394281</v>
      </c>
      <c r="F28">
        <v>4826.7671973617344</v>
      </c>
      <c r="G28">
        <v>28883.78</v>
      </c>
      <c r="H28">
        <v>16810.485237162793</v>
      </c>
    </row>
    <row r="29" spans="2:8" x14ac:dyDescent="0.3">
      <c r="B29">
        <f t="shared" si="2"/>
        <v>24</v>
      </c>
      <c r="C29">
        <v>1048.9341096669195</v>
      </c>
      <c r="D29">
        <v>1851.4793113812548</v>
      </c>
      <c r="E29">
        <v>3498.8475557785237</v>
      </c>
      <c r="F29">
        <v>28883.78</v>
      </c>
      <c r="G29">
        <v>28883.78</v>
      </c>
      <c r="H29">
        <v>1774.2519955108573</v>
      </c>
    </row>
    <row r="30" spans="2:8" x14ac:dyDescent="0.3">
      <c r="B30">
        <f t="shared" si="2"/>
        <v>25</v>
      </c>
      <c r="C30">
        <v>1120.3125718331546</v>
      </c>
      <c r="D30">
        <v>1121.9915582235631</v>
      </c>
      <c r="E30">
        <v>28883.78</v>
      </c>
      <c r="F30">
        <v>1028.1724095438237</v>
      </c>
      <c r="G30">
        <v>1049.3238245948801</v>
      </c>
      <c r="H30">
        <v>1222.5087837811243</v>
      </c>
    </row>
    <row r="31" spans="2:8" x14ac:dyDescent="0.3">
      <c r="B31">
        <f t="shared" si="2"/>
        <v>26</v>
      </c>
      <c r="C31">
        <v>5841.8252083546931</v>
      </c>
      <c r="D31">
        <v>1089.052941863567</v>
      </c>
      <c r="E31">
        <v>5464.9348395338047</v>
      </c>
      <c r="F31">
        <v>3369.7199461396312</v>
      </c>
      <c r="G31">
        <v>1666.974136691038</v>
      </c>
      <c r="H31">
        <v>1065.8503214882833</v>
      </c>
    </row>
    <row r="32" spans="2:8" x14ac:dyDescent="0.3">
      <c r="B32">
        <f t="shared" si="2"/>
        <v>27</v>
      </c>
      <c r="C32">
        <v>4051.7223954849142</v>
      </c>
      <c r="D32">
        <v>28883.78</v>
      </c>
      <c r="E32">
        <v>1171.6890093439392</v>
      </c>
      <c r="F32">
        <v>1403.4217005952269</v>
      </c>
      <c r="G32">
        <v>28883.78</v>
      </c>
      <c r="H32">
        <v>23057.972756066651</v>
      </c>
    </row>
    <row r="33" spans="2:8" x14ac:dyDescent="0.3">
      <c r="B33">
        <f t="shared" si="2"/>
        <v>28</v>
      </c>
      <c r="C33">
        <v>28883.78</v>
      </c>
      <c r="D33">
        <v>1374.1809342024842</v>
      </c>
      <c r="E33">
        <v>28883.78</v>
      </c>
      <c r="F33">
        <v>1587.7471258512915</v>
      </c>
      <c r="G33">
        <v>6200.339714169987</v>
      </c>
      <c r="H33">
        <v>2570.1199508331629</v>
      </c>
    </row>
    <row r="34" spans="2:8" x14ac:dyDescent="0.3">
      <c r="B34">
        <f t="shared" si="2"/>
        <v>29</v>
      </c>
      <c r="C34">
        <v>1275.8773121717543</v>
      </c>
      <c r="D34">
        <v>28883.78</v>
      </c>
      <c r="E34">
        <v>1189.2782187944711</v>
      </c>
      <c r="F34">
        <v>1656.3739362034112</v>
      </c>
      <c r="G34">
        <v>1784.121991609255</v>
      </c>
      <c r="H34">
        <v>2438.5951437589065</v>
      </c>
    </row>
    <row r="35" spans="2:8" x14ac:dyDescent="0.3">
      <c r="B35">
        <f t="shared" si="2"/>
        <v>30</v>
      </c>
      <c r="C35">
        <v>2243.7982135303182</v>
      </c>
      <c r="D35">
        <v>5328.6886280999879</v>
      </c>
      <c r="E35">
        <v>1219.9720710054512</v>
      </c>
      <c r="F35">
        <v>1600.0474649591697</v>
      </c>
      <c r="G35">
        <v>28883.78</v>
      </c>
      <c r="H35">
        <v>1005.83932912308</v>
      </c>
    </row>
    <row r="36" spans="2:8" x14ac:dyDescent="0.3">
      <c r="B36">
        <f t="shared" si="2"/>
        <v>31</v>
      </c>
      <c r="C36">
        <v>1449.9856394921876</v>
      </c>
      <c r="D36">
        <v>10550.862510345913</v>
      </c>
      <c r="E36">
        <v>1022.0634671600428</v>
      </c>
      <c r="F36">
        <v>28883.78</v>
      </c>
      <c r="G36">
        <v>1010.9457160832558</v>
      </c>
      <c r="H36">
        <v>1265.2448570541062</v>
      </c>
    </row>
    <row r="37" spans="2:8" x14ac:dyDescent="0.3">
      <c r="B37">
        <f t="shared" si="2"/>
        <v>32</v>
      </c>
      <c r="C37">
        <v>28883.78</v>
      </c>
      <c r="D37">
        <v>1319.815672254565</v>
      </c>
      <c r="E37">
        <v>1215.2785787842963</v>
      </c>
      <c r="F37">
        <v>28883.78</v>
      </c>
      <c r="G37">
        <v>1312.167527079811</v>
      </c>
      <c r="H37">
        <v>3878.459557590927</v>
      </c>
    </row>
    <row r="38" spans="2:8" x14ac:dyDescent="0.3">
      <c r="B38">
        <f t="shared" si="2"/>
        <v>33</v>
      </c>
      <c r="C38">
        <v>1001.5941870094772</v>
      </c>
      <c r="D38">
        <v>1162.0228039421559</v>
      </c>
      <c r="E38">
        <v>1753.0112700041273</v>
      </c>
      <c r="F38">
        <v>1032.2072149604589</v>
      </c>
      <c r="G38">
        <v>1055.3084615413381</v>
      </c>
      <c r="H38">
        <v>28883.78</v>
      </c>
    </row>
    <row r="39" spans="2:8" x14ac:dyDescent="0.3">
      <c r="B39">
        <f t="shared" si="2"/>
        <v>34</v>
      </c>
      <c r="C39">
        <v>12856.551842819114</v>
      </c>
      <c r="D39">
        <v>3089.3038269176873</v>
      </c>
      <c r="E39">
        <v>1915.7799573614507</v>
      </c>
      <c r="F39">
        <v>4009.021619162771</v>
      </c>
      <c r="G39">
        <v>3402.3680676082404</v>
      </c>
      <c r="H39">
        <v>1031.3047292821029</v>
      </c>
    </row>
    <row r="40" spans="2:8" x14ac:dyDescent="0.3">
      <c r="B40">
        <f t="shared" si="2"/>
        <v>35</v>
      </c>
      <c r="C40">
        <v>2884.9012434922743</v>
      </c>
      <c r="D40">
        <v>1183.5592024108614</v>
      </c>
      <c r="E40">
        <v>1133.7802937748443</v>
      </c>
      <c r="F40">
        <v>1082.675717882184</v>
      </c>
      <c r="G40">
        <v>28883.78</v>
      </c>
      <c r="H40">
        <v>6536.0152319763765</v>
      </c>
    </row>
    <row r="41" spans="2:8" x14ac:dyDescent="0.3">
      <c r="B41">
        <f t="shared" si="2"/>
        <v>36</v>
      </c>
      <c r="C41">
        <v>1141.1217470410331</v>
      </c>
      <c r="D41">
        <v>28883.78</v>
      </c>
      <c r="E41">
        <v>7238.565862066288</v>
      </c>
      <c r="F41">
        <v>1275.2919968489568</v>
      </c>
      <c r="G41">
        <v>28883.78</v>
      </c>
      <c r="H41">
        <v>2823.3573888967617</v>
      </c>
    </row>
    <row r="42" spans="2:8" x14ac:dyDescent="0.3">
      <c r="B42">
        <f t="shared" si="2"/>
        <v>37</v>
      </c>
      <c r="C42">
        <v>1634.8358152733113</v>
      </c>
      <c r="D42">
        <v>1292.2398772490192</v>
      </c>
      <c r="E42">
        <v>1045.4320326748593</v>
      </c>
      <c r="F42">
        <v>4410.6110548751876</v>
      </c>
      <c r="G42">
        <v>1145.9574259866758</v>
      </c>
      <c r="H42">
        <v>1224.1158330275741</v>
      </c>
    </row>
    <row r="43" spans="2:8" x14ac:dyDescent="0.3">
      <c r="B43">
        <f t="shared" si="2"/>
        <v>38</v>
      </c>
      <c r="C43">
        <v>28883.78</v>
      </c>
      <c r="D43">
        <v>1539.0832616819689</v>
      </c>
      <c r="E43">
        <v>5691.5954631206314</v>
      </c>
      <c r="F43">
        <v>1014.4794061783373</v>
      </c>
      <c r="G43">
        <v>1091.3492121098122</v>
      </c>
      <c r="H43">
        <v>4773.6096628746573</v>
      </c>
    </row>
    <row r="44" spans="2:8" x14ac:dyDescent="0.3">
      <c r="B44">
        <f t="shared" si="2"/>
        <v>39</v>
      </c>
      <c r="C44">
        <v>5239.2617814513633</v>
      </c>
      <c r="D44">
        <v>28883.78</v>
      </c>
      <c r="E44">
        <v>1029.6454658002206</v>
      </c>
      <c r="F44">
        <v>2315.4012465710448</v>
      </c>
      <c r="G44">
        <v>3373.5893962424107</v>
      </c>
      <c r="H44">
        <v>1999.6027574703994</v>
      </c>
    </row>
    <row r="45" spans="2:8" x14ac:dyDescent="0.3">
      <c r="B45">
        <f t="shared" si="2"/>
        <v>40</v>
      </c>
      <c r="C45">
        <v>5505.7893811917556</v>
      </c>
      <c r="D45">
        <v>28883.78</v>
      </c>
      <c r="E45">
        <v>1006.9983332584172</v>
      </c>
      <c r="F45">
        <v>1423.1154826771713</v>
      </c>
      <c r="G45">
        <v>1360.8265770940639</v>
      </c>
      <c r="H45">
        <v>3787.8351717871606</v>
      </c>
    </row>
    <row r="46" spans="2:8" x14ac:dyDescent="0.3">
      <c r="B46">
        <f t="shared" si="2"/>
        <v>41</v>
      </c>
      <c r="C46">
        <v>1276.4250012006669</v>
      </c>
      <c r="D46">
        <v>1185.097462702847</v>
      </c>
      <c r="E46">
        <v>2134.9976564302742</v>
      </c>
      <c r="F46">
        <v>1480.9101199445031</v>
      </c>
      <c r="G46">
        <v>11686.556586863908</v>
      </c>
      <c r="H46">
        <v>28883.78</v>
      </c>
    </row>
    <row r="47" spans="2:8" x14ac:dyDescent="0.3">
      <c r="B47">
        <f t="shared" si="2"/>
        <v>42</v>
      </c>
      <c r="C47">
        <v>28883.78</v>
      </c>
      <c r="D47">
        <v>1606.4205155544869</v>
      </c>
      <c r="E47">
        <v>1010.3129028200522</v>
      </c>
      <c r="F47">
        <v>2125.2745707792183</v>
      </c>
      <c r="G47">
        <v>28883.78</v>
      </c>
      <c r="H47">
        <v>1124.1553788718318</v>
      </c>
    </row>
    <row r="48" spans="2:8" x14ac:dyDescent="0.3">
      <c r="B48">
        <f t="shared" si="2"/>
        <v>43</v>
      </c>
      <c r="C48">
        <v>28883.78</v>
      </c>
      <c r="D48">
        <v>1924.4870280224427</v>
      </c>
      <c r="E48">
        <v>28883.78</v>
      </c>
      <c r="F48">
        <v>28883.78</v>
      </c>
      <c r="G48">
        <v>28883.78</v>
      </c>
      <c r="H48">
        <v>1164.0299242070309</v>
      </c>
    </row>
    <row r="49" spans="2:8" x14ac:dyDescent="0.3">
      <c r="B49">
        <f t="shared" si="2"/>
        <v>44</v>
      </c>
      <c r="C49">
        <v>1359.5852583075916</v>
      </c>
      <c r="D49">
        <v>28883.78</v>
      </c>
      <c r="E49">
        <v>28883.78</v>
      </c>
      <c r="F49">
        <v>28883.78</v>
      </c>
      <c r="G49">
        <v>1399.0517160332024</v>
      </c>
      <c r="H49">
        <v>1140.1474731385558</v>
      </c>
    </row>
    <row r="50" spans="2:8" x14ac:dyDescent="0.3">
      <c r="B50">
        <f t="shared" si="2"/>
        <v>45</v>
      </c>
      <c r="C50">
        <v>28883.78</v>
      </c>
      <c r="D50">
        <v>2089.5466987199161</v>
      </c>
      <c r="E50">
        <v>2520.4163633766457</v>
      </c>
      <c r="F50">
        <v>1958.8670698246481</v>
      </c>
      <c r="G50">
        <v>1538.9412451070864</v>
      </c>
      <c r="H50">
        <v>1287.761138432897</v>
      </c>
    </row>
    <row r="51" spans="2:8" x14ac:dyDescent="0.3">
      <c r="B51">
        <f t="shared" si="2"/>
        <v>46</v>
      </c>
      <c r="C51">
        <v>1526.2788096990444</v>
      </c>
      <c r="D51">
        <v>1142.2256672065312</v>
      </c>
      <c r="E51">
        <v>1331.0447788378985</v>
      </c>
      <c r="F51">
        <v>1965.7673305433964</v>
      </c>
      <c r="G51">
        <v>3470.5825329990025</v>
      </c>
      <c r="H51">
        <v>3852.92083667007</v>
      </c>
    </row>
    <row r="52" spans="2:8" x14ac:dyDescent="0.3">
      <c r="B52">
        <f t="shared" si="2"/>
        <v>47</v>
      </c>
      <c r="C52">
        <v>1209.530673333343</v>
      </c>
      <c r="D52">
        <v>28883.78</v>
      </c>
      <c r="E52">
        <v>1076.3327422234281</v>
      </c>
      <c r="F52">
        <v>1475.2478699557414</v>
      </c>
      <c r="G52">
        <v>28883.78</v>
      </c>
      <c r="H52">
        <v>28883.78</v>
      </c>
    </row>
    <row r="53" spans="2:8" x14ac:dyDescent="0.3">
      <c r="B53">
        <f t="shared" si="2"/>
        <v>48</v>
      </c>
      <c r="C53">
        <v>11314.987647486982</v>
      </c>
      <c r="D53">
        <v>1006.2670662966383</v>
      </c>
      <c r="E53">
        <v>1243.5244740521798</v>
      </c>
      <c r="F53">
        <v>1917.0013975723525</v>
      </c>
      <c r="G53">
        <v>28883.78</v>
      </c>
      <c r="H53">
        <v>1172.6961162430853</v>
      </c>
    </row>
    <row r="54" spans="2:8" x14ac:dyDescent="0.3">
      <c r="B54">
        <f t="shared" si="2"/>
        <v>49</v>
      </c>
      <c r="C54">
        <v>3888.2766582299305</v>
      </c>
      <c r="D54">
        <v>28883.78</v>
      </c>
      <c r="E54">
        <v>3235.236315939319</v>
      </c>
      <c r="F54">
        <v>28883.78</v>
      </c>
      <c r="G54">
        <v>3794.9414784127566</v>
      </c>
      <c r="H54">
        <v>1586.2252688627241</v>
      </c>
    </row>
    <row r="55" spans="2:8" x14ac:dyDescent="0.3">
      <c r="B55">
        <f t="shared" si="2"/>
        <v>50</v>
      </c>
      <c r="C55">
        <v>1103.5965979451103</v>
      </c>
      <c r="D55">
        <v>1112.9454809893009</v>
      </c>
      <c r="E55">
        <v>1177.6010556187916</v>
      </c>
      <c r="F55">
        <v>28883.78</v>
      </c>
      <c r="G55">
        <v>1842.1857140781085</v>
      </c>
      <c r="H55">
        <v>1124.2537112090074</v>
      </c>
    </row>
    <row r="56" spans="2:8" x14ac:dyDescent="0.3">
      <c r="B56">
        <f t="shared" si="2"/>
        <v>51</v>
      </c>
      <c r="C56">
        <v>28883.78</v>
      </c>
      <c r="D56">
        <v>1132.0384213994632</v>
      </c>
      <c r="E56">
        <v>5656.3727202712907</v>
      </c>
      <c r="F56">
        <v>1140.8762162464775</v>
      </c>
      <c r="G56">
        <v>1743.2542711023048</v>
      </c>
      <c r="H56">
        <v>17262.734865203114</v>
      </c>
    </row>
    <row r="57" spans="2:8" x14ac:dyDescent="0.3">
      <c r="B57">
        <f t="shared" si="2"/>
        <v>52</v>
      </c>
      <c r="C57">
        <v>1159.139005471279</v>
      </c>
      <c r="D57">
        <v>5416.6104792564929</v>
      </c>
      <c r="E57">
        <v>1165.1029180207406</v>
      </c>
      <c r="F57">
        <v>5879.9149048822264</v>
      </c>
      <c r="G57">
        <v>1350.7867895046038</v>
      </c>
      <c r="H57">
        <v>7118.6986455646293</v>
      </c>
    </row>
    <row r="58" spans="2:8" x14ac:dyDescent="0.3">
      <c r="B58">
        <f t="shared" si="2"/>
        <v>53</v>
      </c>
      <c r="C58">
        <v>1652.7792614411824</v>
      </c>
      <c r="D58">
        <v>1372.9311336474484</v>
      </c>
      <c r="E58">
        <v>2243.0830698105406</v>
      </c>
      <c r="F58">
        <v>2163.3287853295487</v>
      </c>
      <c r="G58">
        <v>1132.7032177816241</v>
      </c>
      <c r="H58">
        <v>4370.7363042059633</v>
      </c>
    </row>
    <row r="59" spans="2:8" x14ac:dyDescent="0.3">
      <c r="B59">
        <f t="shared" si="2"/>
        <v>54</v>
      </c>
      <c r="C59">
        <v>1061.3127017332142</v>
      </c>
      <c r="D59">
        <v>1270.7961009037617</v>
      </c>
      <c r="E59">
        <v>1688.7423568167856</v>
      </c>
      <c r="F59">
        <v>28883.78</v>
      </c>
      <c r="G59">
        <v>1320.6375909780184</v>
      </c>
      <c r="H59">
        <v>8283.7200509568211</v>
      </c>
    </row>
    <row r="60" spans="2:8" x14ac:dyDescent="0.3">
      <c r="B60">
        <f t="shared" si="2"/>
        <v>55</v>
      </c>
      <c r="C60">
        <v>1230.5742089394489</v>
      </c>
      <c r="D60">
        <v>28883.78</v>
      </c>
      <c r="E60">
        <v>1156.2453482917467</v>
      </c>
      <c r="F60">
        <v>21002.964410936183</v>
      </c>
      <c r="G60">
        <v>2370.2898202455508</v>
      </c>
      <c r="H60">
        <v>3305.3807142047935</v>
      </c>
    </row>
    <row r="61" spans="2:8" x14ac:dyDescent="0.3">
      <c r="B61">
        <f t="shared" si="2"/>
        <v>56</v>
      </c>
      <c r="C61">
        <v>1212.3955890453933</v>
      </c>
      <c r="D61">
        <v>1348.1412725676075</v>
      </c>
      <c r="E61">
        <v>28883.78</v>
      </c>
      <c r="F61">
        <v>2182.6617613890212</v>
      </c>
      <c r="G61">
        <v>2874.8241016356606</v>
      </c>
      <c r="H61">
        <v>1269.5330129547815</v>
      </c>
    </row>
    <row r="62" spans="2:8" x14ac:dyDescent="0.3">
      <c r="B62">
        <f t="shared" si="2"/>
        <v>57</v>
      </c>
      <c r="C62">
        <v>28883.78</v>
      </c>
      <c r="D62">
        <v>2043.6946833402997</v>
      </c>
      <c r="E62">
        <v>10301.205082134871</v>
      </c>
      <c r="F62">
        <v>1101.9387627306846</v>
      </c>
      <c r="G62">
        <v>3765.8481624342185</v>
      </c>
      <c r="H62">
        <v>1046.3335820805421</v>
      </c>
    </row>
    <row r="63" spans="2:8" x14ac:dyDescent="0.3">
      <c r="B63">
        <f t="shared" si="2"/>
        <v>58</v>
      </c>
      <c r="C63">
        <v>1143.5482910318703</v>
      </c>
      <c r="D63">
        <v>21619.359566542229</v>
      </c>
      <c r="E63">
        <v>8765.0675593189626</v>
      </c>
      <c r="F63">
        <v>1022.6740035881811</v>
      </c>
      <c r="G63">
        <v>1381.5852137284357</v>
      </c>
      <c r="H63">
        <v>1015.9088045257972</v>
      </c>
    </row>
    <row r="64" spans="2:8" x14ac:dyDescent="0.3">
      <c r="B64">
        <f t="shared" si="2"/>
        <v>59</v>
      </c>
      <c r="C64">
        <v>28883.78</v>
      </c>
      <c r="D64">
        <v>3686.9694660536129</v>
      </c>
      <c r="E64">
        <v>23738.298403421566</v>
      </c>
      <c r="F64">
        <v>1254.0466595910623</v>
      </c>
      <c r="G64">
        <v>28883.78</v>
      </c>
      <c r="H64">
        <v>16571.714347037028</v>
      </c>
    </row>
    <row r="65" spans="2:8" x14ac:dyDescent="0.3">
      <c r="B65">
        <f t="shared" si="2"/>
        <v>60</v>
      </c>
      <c r="C65">
        <v>28883.78</v>
      </c>
      <c r="D65">
        <v>2637.4493493069685</v>
      </c>
      <c r="E65">
        <v>2981.7165418050217</v>
      </c>
      <c r="F65">
        <v>28883.78</v>
      </c>
      <c r="G65">
        <v>1340.4608520469301</v>
      </c>
      <c r="H65">
        <v>28883.78</v>
      </c>
    </row>
    <row r="66" spans="2:8" x14ac:dyDescent="0.3">
      <c r="B66">
        <f t="shared" si="2"/>
        <v>61</v>
      </c>
      <c r="C66">
        <v>1709.9862583159625</v>
      </c>
      <c r="D66">
        <v>1062.0803091797327</v>
      </c>
      <c r="E66">
        <v>2261.1521669558861</v>
      </c>
      <c r="F66">
        <v>11731.499109296066</v>
      </c>
      <c r="G66">
        <v>1113.2853850235597</v>
      </c>
      <c r="H66">
        <v>1012.7030348511655</v>
      </c>
    </row>
    <row r="67" spans="2:8" x14ac:dyDescent="0.3">
      <c r="B67">
        <f t="shared" si="2"/>
        <v>62</v>
      </c>
      <c r="C67">
        <v>1369.4859026818503</v>
      </c>
      <c r="D67">
        <v>1121.2159260725261</v>
      </c>
      <c r="E67">
        <v>1319.7911372049325</v>
      </c>
      <c r="F67">
        <v>20141.258360099284</v>
      </c>
      <c r="G67">
        <v>2693.9066410266778</v>
      </c>
      <c r="H67">
        <v>6136.6276930892454</v>
      </c>
    </row>
    <row r="68" spans="2:8" x14ac:dyDescent="0.3">
      <c r="B68">
        <f t="shared" si="2"/>
        <v>63</v>
      </c>
      <c r="C68">
        <v>1163.8676647562099</v>
      </c>
      <c r="D68">
        <v>1659.8864102447142</v>
      </c>
      <c r="E68">
        <v>9516.8923758020992</v>
      </c>
      <c r="F68">
        <v>20514.801207238372</v>
      </c>
      <c r="G68">
        <v>28883.78</v>
      </c>
      <c r="H68">
        <v>28883.78</v>
      </c>
    </row>
    <row r="69" spans="2:8" x14ac:dyDescent="0.3">
      <c r="B69">
        <f t="shared" si="2"/>
        <v>64</v>
      </c>
      <c r="C69">
        <v>19029.301798059587</v>
      </c>
      <c r="D69">
        <v>1057.1425589784344</v>
      </c>
      <c r="E69">
        <v>1509.8775708084099</v>
      </c>
      <c r="F69">
        <v>1482.5175888585013</v>
      </c>
      <c r="G69">
        <v>25557.500491372957</v>
      </c>
      <c r="H69">
        <v>28883.78</v>
      </c>
    </row>
    <row r="70" spans="2:8" x14ac:dyDescent="0.3">
      <c r="B70">
        <f t="shared" si="2"/>
        <v>65</v>
      </c>
      <c r="C70">
        <v>1983.1633534232224</v>
      </c>
      <c r="D70">
        <v>1016.6985075841039</v>
      </c>
      <c r="E70">
        <v>1333.8107777826576</v>
      </c>
      <c r="F70">
        <v>22797.560549299404</v>
      </c>
      <c r="G70">
        <v>1418.2790026108155</v>
      </c>
      <c r="H70">
        <v>17796.515367167685</v>
      </c>
    </row>
    <row r="71" spans="2:8" x14ac:dyDescent="0.3">
      <c r="B71">
        <f t="shared" si="2"/>
        <v>66</v>
      </c>
      <c r="C71">
        <v>28883.78</v>
      </c>
      <c r="D71">
        <v>1699.3984533862667</v>
      </c>
      <c r="E71">
        <v>4355.6278320372703</v>
      </c>
      <c r="F71">
        <v>2248.6296781127357</v>
      </c>
      <c r="G71">
        <v>1820.9629207897019</v>
      </c>
      <c r="H71">
        <v>28883.78</v>
      </c>
    </row>
    <row r="72" spans="2:8" x14ac:dyDescent="0.3">
      <c r="B72">
        <f t="shared" ref="B72:B135" si="3">B71 + 1</f>
        <v>67</v>
      </c>
      <c r="C72">
        <v>2068.0312475833434</v>
      </c>
      <c r="D72">
        <v>1346.782821250717</v>
      </c>
      <c r="E72">
        <v>28883.78</v>
      </c>
      <c r="F72">
        <v>1134.091767255331</v>
      </c>
      <c r="G72">
        <v>28883.78</v>
      </c>
      <c r="H72">
        <v>28883.78</v>
      </c>
    </row>
    <row r="73" spans="2:8" x14ac:dyDescent="0.3">
      <c r="B73">
        <f t="shared" si="3"/>
        <v>68</v>
      </c>
      <c r="C73">
        <v>28883.78</v>
      </c>
      <c r="D73">
        <v>28883.78</v>
      </c>
      <c r="E73">
        <v>28883.78</v>
      </c>
      <c r="F73">
        <v>3075.572153302428</v>
      </c>
      <c r="G73">
        <v>1137.2932499999013</v>
      </c>
      <c r="H73">
        <v>1782.5659594860506</v>
      </c>
    </row>
    <row r="74" spans="2:8" x14ac:dyDescent="0.3">
      <c r="B74">
        <f t="shared" si="3"/>
        <v>69</v>
      </c>
      <c r="C74">
        <v>28883.78</v>
      </c>
      <c r="D74">
        <v>1876.7185981430739</v>
      </c>
      <c r="E74">
        <v>11020.280579650203</v>
      </c>
      <c r="F74">
        <v>2378.6116291779335</v>
      </c>
      <c r="G74">
        <v>8700.8918185161347</v>
      </c>
      <c r="H74">
        <v>1865.1608996837142</v>
      </c>
    </row>
    <row r="75" spans="2:8" x14ac:dyDescent="0.3">
      <c r="B75">
        <f t="shared" si="3"/>
        <v>70</v>
      </c>
      <c r="C75">
        <v>3003.0786184999215</v>
      </c>
      <c r="D75">
        <v>3161.0011549240721</v>
      </c>
      <c r="E75">
        <v>28883.78</v>
      </c>
      <c r="F75">
        <v>1252.2329560417536</v>
      </c>
      <c r="G75">
        <v>22232.589744617962</v>
      </c>
      <c r="H75">
        <v>3604.6864820792302</v>
      </c>
    </row>
    <row r="76" spans="2:8" x14ac:dyDescent="0.3">
      <c r="B76">
        <f t="shared" si="3"/>
        <v>71</v>
      </c>
      <c r="C76">
        <v>21556.321568125677</v>
      </c>
      <c r="D76">
        <v>1066.4765879695569</v>
      </c>
      <c r="E76">
        <v>1185.8401240457752</v>
      </c>
      <c r="F76">
        <v>1379.7921171234912</v>
      </c>
      <c r="G76">
        <v>1104.0358993024422</v>
      </c>
      <c r="H76">
        <v>28883.78</v>
      </c>
    </row>
    <row r="77" spans="2:8" x14ac:dyDescent="0.3">
      <c r="B77">
        <f t="shared" si="3"/>
        <v>72</v>
      </c>
      <c r="C77">
        <v>28883.78</v>
      </c>
      <c r="D77">
        <v>1034.0288498018813</v>
      </c>
      <c r="E77">
        <v>4887.6976015173504</v>
      </c>
      <c r="F77">
        <v>18591.159201412705</v>
      </c>
      <c r="G77">
        <v>28883.78</v>
      </c>
      <c r="H77">
        <v>2025.8961340173992</v>
      </c>
    </row>
    <row r="78" spans="2:8" x14ac:dyDescent="0.3">
      <c r="B78">
        <f t="shared" si="3"/>
        <v>73</v>
      </c>
      <c r="C78">
        <v>1400.8064499528537</v>
      </c>
      <c r="D78">
        <v>1135.0318795026642</v>
      </c>
      <c r="E78">
        <v>28883.78</v>
      </c>
      <c r="F78">
        <v>1127.1902184800524</v>
      </c>
      <c r="G78">
        <v>1209.4447087774474</v>
      </c>
      <c r="H78">
        <v>1055.0662443278072</v>
      </c>
    </row>
    <row r="79" spans="2:8" x14ac:dyDescent="0.3">
      <c r="B79">
        <f t="shared" si="3"/>
        <v>74</v>
      </c>
      <c r="C79">
        <v>1394.8150786491055</v>
      </c>
      <c r="D79">
        <v>3538.0014235657991</v>
      </c>
      <c r="E79">
        <v>1009.5317185369604</v>
      </c>
      <c r="F79">
        <v>1265.6780206336196</v>
      </c>
      <c r="G79">
        <v>1090.0558783899965</v>
      </c>
      <c r="H79">
        <v>1079.0838218436595</v>
      </c>
    </row>
    <row r="80" spans="2:8" x14ac:dyDescent="0.3">
      <c r="B80">
        <f t="shared" si="3"/>
        <v>75</v>
      </c>
      <c r="C80">
        <v>15548.577578742843</v>
      </c>
      <c r="D80">
        <v>1049.1127957685596</v>
      </c>
      <c r="E80">
        <v>1392.4730033803025</v>
      </c>
      <c r="F80">
        <v>1199.373987334382</v>
      </c>
      <c r="G80">
        <v>1166.5685070952161</v>
      </c>
      <c r="H80">
        <v>1305.2314550552553</v>
      </c>
    </row>
    <row r="81" spans="2:8" x14ac:dyDescent="0.3">
      <c r="B81">
        <f t="shared" si="3"/>
        <v>76</v>
      </c>
      <c r="C81">
        <v>28883.78</v>
      </c>
      <c r="D81">
        <v>20885.485986169682</v>
      </c>
      <c r="E81">
        <v>2967.3832251381955</v>
      </c>
      <c r="F81">
        <v>1012.4502592533138</v>
      </c>
      <c r="G81">
        <v>1810.6713216695503</v>
      </c>
      <c r="H81">
        <v>1051.3135205206588</v>
      </c>
    </row>
    <row r="82" spans="2:8" x14ac:dyDescent="0.3">
      <c r="B82">
        <f t="shared" si="3"/>
        <v>77</v>
      </c>
      <c r="C82">
        <v>12636.306378283349</v>
      </c>
      <c r="D82">
        <v>5081.7439982515025</v>
      </c>
      <c r="E82">
        <v>1152.7659774894414</v>
      </c>
      <c r="F82">
        <v>2705.0780167619801</v>
      </c>
      <c r="G82">
        <v>1355.8081508946532</v>
      </c>
      <c r="H82">
        <v>1139.5086235454146</v>
      </c>
    </row>
    <row r="83" spans="2:8" x14ac:dyDescent="0.3">
      <c r="B83">
        <f t="shared" si="3"/>
        <v>78</v>
      </c>
      <c r="C83">
        <v>3006.6946361111377</v>
      </c>
      <c r="D83">
        <v>1510.1922126909913</v>
      </c>
      <c r="E83">
        <v>1112.770720847745</v>
      </c>
      <c r="F83">
        <v>7490.6095788156399</v>
      </c>
      <c r="G83">
        <v>28883.78</v>
      </c>
      <c r="H83">
        <v>1051.6420100122239</v>
      </c>
    </row>
    <row r="84" spans="2:8" x14ac:dyDescent="0.3">
      <c r="B84">
        <f t="shared" si="3"/>
        <v>79</v>
      </c>
      <c r="C84">
        <v>28883.78</v>
      </c>
      <c r="D84">
        <v>28883.78</v>
      </c>
      <c r="E84">
        <v>1237.4890502636556</v>
      </c>
      <c r="F84">
        <v>1464.9276696756979</v>
      </c>
      <c r="G84">
        <v>28883.78</v>
      </c>
      <c r="H84">
        <v>1048.0861860035425</v>
      </c>
    </row>
    <row r="85" spans="2:8" x14ac:dyDescent="0.3">
      <c r="B85">
        <f t="shared" si="3"/>
        <v>80</v>
      </c>
      <c r="C85">
        <v>1103.7241156224366</v>
      </c>
      <c r="D85">
        <v>2083.6660129303518</v>
      </c>
      <c r="E85">
        <v>19680.307929843439</v>
      </c>
      <c r="F85">
        <v>1650.3466306515561</v>
      </c>
      <c r="G85">
        <v>1218.6775202564238</v>
      </c>
      <c r="H85">
        <v>1724.0841083275666</v>
      </c>
    </row>
    <row r="86" spans="2:8" x14ac:dyDescent="0.3">
      <c r="B86">
        <f t="shared" si="3"/>
        <v>81</v>
      </c>
      <c r="C86">
        <v>2322.8909226725964</v>
      </c>
      <c r="D86">
        <v>1010.7446951162026</v>
      </c>
      <c r="E86">
        <v>1148.4700258342939</v>
      </c>
      <c r="F86">
        <v>1046.9483841108733</v>
      </c>
      <c r="G86">
        <v>1780.5300039948806</v>
      </c>
      <c r="H86">
        <v>1826.271596770006</v>
      </c>
    </row>
    <row r="87" spans="2:8" x14ac:dyDescent="0.3">
      <c r="B87">
        <f t="shared" si="3"/>
        <v>82</v>
      </c>
      <c r="C87">
        <v>28883.78</v>
      </c>
      <c r="D87">
        <v>1129.7235479354035</v>
      </c>
      <c r="E87">
        <v>2034.4490390157202</v>
      </c>
      <c r="F87">
        <v>3169.2289834008134</v>
      </c>
      <c r="G87">
        <v>28883.78</v>
      </c>
      <c r="H87">
        <v>1050.6143522308512</v>
      </c>
    </row>
    <row r="88" spans="2:8" x14ac:dyDescent="0.3">
      <c r="B88">
        <f t="shared" si="3"/>
        <v>83</v>
      </c>
      <c r="C88">
        <v>28883.78</v>
      </c>
      <c r="D88">
        <v>28883.78</v>
      </c>
      <c r="E88">
        <v>28883.78</v>
      </c>
      <c r="F88">
        <v>5390.1398743207801</v>
      </c>
      <c r="G88">
        <v>28883.78</v>
      </c>
      <c r="H88">
        <v>10375.701381538112</v>
      </c>
    </row>
    <row r="89" spans="2:8" x14ac:dyDescent="0.3">
      <c r="B89">
        <f t="shared" si="3"/>
        <v>84</v>
      </c>
      <c r="C89">
        <v>1932.8808621483777</v>
      </c>
      <c r="D89">
        <v>1132.9257140586017</v>
      </c>
      <c r="E89">
        <v>12541.268347354126</v>
      </c>
      <c r="F89">
        <v>1102.214677772972</v>
      </c>
      <c r="G89">
        <v>1261.6311293501331</v>
      </c>
      <c r="H89">
        <v>13182.241087249342</v>
      </c>
    </row>
    <row r="90" spans="2:8" x14ac:dyDescent="0.3">
      <c r="B90">
        <f t="shared" si="3"/>
        <v>85</v>
      </c>
      <c r="C90">
        <v>1054.1510101543149</v>
      </c>
      <c r="D90">
        <v>1057.9496776436542</v>
      </c>
      <c r="E90">
        <v>1381.6585696455038</v>
      </c>
      <c r="F90">
        <v>28883.78</v>
      </c>
      <c r="G90">
        <v>1004.647271250337</v>
      </c>
      <c r="H90">
        <v>6783.465316327819</v>
      </c>
    </row>
    <row r="91" spans="2:8" x14ac:dyDescent="0.3">
      <c r="B91">
        <f t="shared" si="3"/>
        <v>86</v>
      </c>
      <c r="C91">
        <v>1168.0795248723402</v>
      </c>
      <c r="D91">
        <v>1067.4644464433122</v>
      </c>
      <c r="E91">
        <v>1010.4057154676088</v>
      </c>
      <c r="F91">
        <v>28883.78</v>
      </c>
      <c r="G91">
        <v>1108.5486057492417</v>
      </c>
      <c r="H91">
        <v>3543.4356780426197</v>
      </c>
    </row>
    <row r="92" spans="2:8" x14ac:dyDescent="0.3">
      <c r="B92">
        <f t="shared" si="3"/>
        <v>87</v>
      </c>
      <c r="C92">
        <v>28883.78</v>
      </c>
      <c r="D92">
        <v>28883.78</v>
      </c>
      <c r="E92">
        <v>28883.78</v>
      </c>
      <c r="F92">
        <v>1003.760714325527</v>
      </c>
      <c r="G92">
        <v>1945.6996033005857</v>
      </c>
      <c r="H92">
        <v>2389.0088827103791</v>
      </c>
    </row>
    <row r="93" spans="2:8" x14ac:dyDescent="0.3">
      <c r="B93">
        <f t="shared" si="3"/>
        <v>88</v>
      </c>
      <c r="C93">
        <v>1105.023655525004</v>
      </c>
      <c r="D93">
        <v>28883.78</v>
      </c>
      <c r="E93">
        <v>4755.5461070159654</v>
      </c>
      <c r="F93">
        <v>28883.78</v>
      </c>
      <c r="G93">
        <v>28883.78</v>
      </c>
      <c r="H93">
        <v>1006.4866191575704</v>
      </c>
    </row>
    <row r="94" spans="2:8" x14ac:dyDescent="0.3">
      <c r="B94">
        <f t="shared" si="3"/>
        <v>89</v>
      </c>
      <c r="C94">
        <v>4475.9317326142354</v>
      </c>
      <c r="D94">
        <v>12463.812709748883</v>
      </c>
      <c r="E94">
        <v>4456.0724451925307</v>
      </c>
      <c r="F94">
        <v>1938.5011266605381</v>
      </c>
      <c r="G94">
        <v>28883.78</v>
      </c>
      <c r="H94">
        <v>13754.41739879026</v>
      </c>
    </row>
    <row r="95" spans="2:8" x14ac:dyDescent="0.3">
      <c r="B95">
        <f t="shared" si="3"/>
        <v>90</v>
      </c>
      <c r="C95">
        <v>28883.78</v>
      </c>
      <c r="D95">
        <v>1093.5620388524319</v>
      </c>
      <c r="E95">
        <v>3414.4442501051867</v>
      </c>
      <c r="F95">
        <v>17449.50013400006</v>
      </c>
      <c r="G95">
        <v>1056.1867273207879</v>
      </c>
      <c r="H95">
        <v>2546.2766464170236</v>
      </c>
    </row>
    <row r="96" spans="2:8" x14ac:dyDescent="0.3">
      <c r="B96">
        <f t="shared" si="3"/>
        <v>91</v>
      </c>
      <c r="C96">
        <v>1540.9199023879851</v>
      </c>
      <c r="D96">
        <v>3738.7717675489048</v>
      </c>
      <c r="E96">
        <v>1335.3474735488326</v>
      </c>
      <c r="F96">
        <v>28883.78</v>
      </c>
      <c r="G96">
        <v>8296.6144082249375</v>
      </c>
      <c r="H96">
        <v>1009.3349821652457</v>
      </c>
    </row>
    <row r="97" spans="2:8" x14ac:dyDescent="0.3">
      <c r="B97">
        <f t="shared" si="3"/>
        <v>92</v>
      </c>
      <c r="C97">
        <v>1213.4817137319394</v>
      </c>
      <c r="D97">
        <v>2974.8102112367269</v>
      </c>
      <c r="E97">
        <v>1316.9709497650949</v>
      </c>
      <c r="F97">
        <v>1366.7692037393119</v>
      </c>
      <c r="G97">
        <v>1210.9143273223663</v>
      </c>
      <c r="H97">
        <v>1319.0800541181607</v>
      </c>
    </row>
    <row r="98" spans="2:8" x14ac:dyDescent="0.3">
      <c r="B98">
        <f t="shared" si="3"/>
        <v>93</v>
      </c>
      <c r="C98">
        <v>28883.78</v>
      </c>
      <c r="D98">
        <v>28883.78</v>
      </c>
      <c r="E98">
        <v>4337.8874831218982</v>
      </c>
      <c r="F98">
        <v>5365.7471573944267</v>
      </c>
      <c r="G98">
        <v>2835.3115588775167</v>
      </c>
      <c r="H98">
        <v>1045.569847140978</v>
      </c>
    </row>
    <row r="99" spans="2:8" x14ac:dyDescent="0.3">
      <c r="B99">
        <f t="shared" si="3"/>
        <v>94</v>
      </c>
      <c r="C99">
        <v>28883.78</v>
      </c>
      <c r="D99">
        <v>1023.6852967894082</v>
      </c>
      <c r="E99">
        <v>19333.48551492313</v>
      </c>
      <c r="F99">
        <v>1558.0684704262553</v>
      </c>
      <c r="G99">
        <v>1140.2479301535411</v>
      </c>
      <c r="H99">
        <v>1040.3456367950982</v>
      </c>
    </row>
    <row r="100" spans="2:8" x14ac:dyDescent="0.3">
      <c r="B100">
        <f t="shared" si="3"/>
        <v>95</v>
      </c>
      <c r="C100">
        <v>1203.4272191396376</v>
      </c>
      <c r="D100">
        <v>1228.5255568217258</v>
      </c>
      <c r="E100">
        <v>2228.9063399554188</v>
      </c>
      <c r="F100">
        <v>28883.78</v>
      </c>
      <c r="G100">
        <v>21821.504984955824</v>
      </c>
      <c r="H100">
        <v>1990.904667073884</v>
      </c>
    </row>
    <row r="101" spans="2:8" x14ac:dyDescent="0.3">
      <c r="B101">
        <f t="shared" si="3"/>
        <v>96</v>
      </c>
      <c r="C101">
        <v>2246.3680558949554</v>
      </c>
      <c r="D101">
        <v>1238.0526747157821</v>
      </c>
      <c r="E101">
        <v>1915.678039003446</v>
      </c>
      <c r="F101">
        <v>13833.963044293487</v>
      </c>
      <c r="G101">
        <v>28883.78</v>
      </c>
      <c r="H101">
        <v>1280.5871599902673</v>
      </c>
    </row>
    <row r="102" spans="2:8" x14ac:dyDescent="0.3">
      <c r="B102">
        <f t="shared" si="3"/>
        <v>97</v>
      </c>
      <c r="C102">
        <v>2180.8191773980907</v>
      </c>
      <c r="D102">
        <v>1145.9014481711981</v>
      </c>
      <c r="E102">
        <v>5734.5202257795381</v>
      </c>
      <c r="F102">
        <v>28883.78</v>
      </c>
      <c r="G102">
        <v>26052.94868231886</v>
      </c>
      <c r="H102">
        <v>1220.3818676658098</v>
      </c>
    </row>
    <row r="103" spans="2:8" x14ac:dyDescent="0.3">
      <c r="B103">
        <f t="shared" si="3"/>
        <v>98</v>
      </c>
      <c r="C103">
        <v>1549.2674005060403</v>
      </c>
      <c r="D103">
        <v>6690.7024647987919</v>
      </c>
      <c r="E103">
        <v>1329.0691207782365</v>
      </c>
      <c r="F103">
        <v>9509.8241154406351</v>
      </c>
      <c r="G103">
        <v>1052.2721332166464</v>
      </c>
      <c r="H103">
        <v>25638.664299457407</v>
      </c>
    </row>
    <row r="104" spans="2:8" x14ac:dyDescent="0.3">
      <c r="B104">
        <f t="shared" si="3"/>
        <v>99</v>
      </c>
      <c r="C104">
        <v>1179.0443456928467</v>
      </c>
      <c r="D104">
        <v>2093.3366930553357</v>
      </c>
      <c r="E104">
        <v>28883.78</v>
      </c>
      <c r="F104">
        <v>1935.4242258889603</v>
      </c>
      <c r="G104">
        <v>1342.494162788812</v>
      </c>
      <c r="H104">
        <v>2796.5916244225873</v>
      </c>
    </row>
    <row r="105" spans="2:8" x14ac:dyDescent="0.3">
      <c r="B105">
        <f t="shared" si="3"/>
        <v>100</v>
      </c>
      <c r="C105">
        <v>1846.9824032479628</v>
      </c>
      <c r="D105">
        <v>1004.8700342805662</v>
      </c>
      <c r="E105">
        <v>1023.8102906635725</v>
      </c>
      <c r="F105">
        <v>1396.2395904181228</v>
      </c>
      <c r="G105">
        <v>1059.5963621537151</v>
      </c>
      <c r="H105">
        <v>2480.2844794319694</v>
      </c>
    </row>
    <row r="106" spans="2:8" x14ac:dyDescent="0.3">
      <c r="B106">
        <f t="shared" si="3"/>
        <v>101</v>
      </c>
      <c r="C106">
        <v>2990.7207760144902</v>
      </c>
      <c r="D106">
        <v>28883.78</v>
      </c>
      <c r="E106">
        <v>28883.78</v>
      </c>
      <c r="F106">
        <v>28883.78</v>
      </c>
      <c r="G106">
        <v>1005.7076261054968</v>
      </c>
      <c r="H106">
        <v>1108.2082728707335</v>
      </c>
    </row>
    <row r="107" spans="2:8" x14ac:dyDescent="0.3">
      <c r="B107">
        <f t="shared" si="3"/>
        <v>102</v>
      </c>
      <c r="C107">
        <v>1129.8906082255385</v>
      </c>
      <c r="D107">
        <v>1465.6678574354673</v>
      </c>
      <c r="E107">
        <v>28274.399621351567</v>
      </c>
      <c r="F107">
        <v>28883.78</v>
      </c>
      <c r="G107">
        <v>1204.8981377657758</v>
      </c>
      <c r="H107">
        <v>25395.683765599671</v>
      </c>
    </row>
    <row r="108" spans="2:8" x14ac:dyDescent="0.3">
      <c r="B108">
        <f t="shared" si="3"/>
        <v>103</v>
      </c>
      <c r="C108">
        <v>1362.595164172481</v>
      </c>
      <c r="D108">
        <v>3722.9370570543679</v>
      </c>
      <c r="E108">
        <v>1442.535069614662</v>
      </c>
      <c r="F108">
        <v>8054.323129338517</v>
      </c>
      <c r="G108">
        <v>2307.0234609401741</v>
      </c>
      <c r="H108">
        <v>2286.1871398695816</v>
      </c>
    </row>
    <row r="109" spans="2:8" x14ac:dyDescent="0.3">
      <c r="B109">
        <f t="shared" si="3"/>
        <v>104</v>
      </c>
      <c r="C109">
        <v>7974.7744189796695</v>
      </c>
      <c r="D109">
        <v>5040.592270069601</v>
      </c>
      <c r="E109">
        <v>1277.477388022462</v>
      </c>
      <c r="F109">
        <v>1181.9076654026574</v>
      </c>
      <c r="G109">
        <v>10612.387830998387</v>
      </c>
      <c r="H109">
        <v>28883.78</v>
      </c>
    </row>
    <row r="110" spans="2:8" x14ac:dyDescent="0.3">
      <c r="B110">
        <f t="shared" si="3"/>
        <v>105</v>
      </c>
      <c r="C110">
        <v>1474.5296911074365</v>
      </c>
      <c r="D110">
        <v>28883.78</v>
      </c>
      <c r="E110">
        <v>4823.4393460360334</v>
      </c>
      <c r="F110">
        <v>1069.1918255270893</v>
      </c>
      <c r="G110">
        <v>3427.1698966253293</v>
      </c>
      <c r="H110">
        <v>1393.1072068502017</v>
      </c>
    </row>
    <row r="111" spans="2:8" x14ac:dyDescent="0.3">
      <c r="B111">
        <f t="shared" si="3"/>
        <v>106</v>
      </c>
      <c r="C111">
        <v>1378.9231265618023</v>
      </c>
      <c r="D111">
        <v>2254.8158499899091</v>
      </c>
      <c r="E111">
        <v>1139.7401580466324</v>
      </c>
      <c r="F111">
        <v>28883.78</v>
      </c>
      <c r="G111">
        <v>1805.7394401564911</v>
      </c>
      <c r="H111">
        <v>1104.0592089077727</v>
      </c>
    </row>
    <row r="112" spans="2:8" x14ac:dyDescent="0.3">
      <c r="B112">
        <f t="shared" si="3"/>
        <v>107</v>
      </c>
      <c r="C112">
        <v>2159.7952165677534</v>
      </c>
      <c r="D112">
        <v>1191.7321167919188</v>
      </c>
      <c r="E112">
        <v>1029.039965176996</v>
      </c>
      <c r="F112">
        <v>1121.737932835571</v>
      </c>
      <c r="G112">
        <v>1034.2402030862138</v>
      </c>
      <c r="H112">
        <v>1644.0761101813882</v>
      </c>
    </row>
    <row r="113" spans="2:8" x14ac:dyDescent="0.3">
      <c r="B113">
        <f t="shared" si="3"/>
        <v>108</v>
      </c>
      <c r="C113">
        <v>1141.7438385569301</v>
      </c>
      <c r="D113">
        <v>1109.3524644186368</v>
      </c>
      <c r="E113">
        <v>1003.3363007798764</v>
      </c>
      <c r="F113">
        <v>28883.78</v>
      </c>
      <c r="G113">
        <v>1019.1167601945243</v>
      </c>
      <c r="H113">
        <v>28883.78</v>
      </c>
    </row>
    <row r="114" spans="2:8" x14ac:dyDescent="0.3">
      <c r="B114">
        <f t="shared" si="3"/>
        <v>109</v>
      </c>
      <c r="C114">
        <v>1406.9889313296462</v>
      </c>
      <c r="D114">
        <v>2189.8866021211375</v>
      </c>
      <c r="E114">
        <v>1879.5251919499156</v>
      </c>
      <c r="F114">
        <v>28883.78</v>
      </c>
      <c r="G114">
        <v>2384.2226974365326</v>
      </c>
      <c r="H114">
        <v>1846.303871548057</v>
      </c>
    </row>
    <row r="115" spans="2:8" x14ac:dyDescent="0.3">
      <c r="B115">
        <f t="shared" si="3"/>
        <v>110</v>
      </c>
      <c r="C115">
        <v>28883.78</v>
      </c>
      <c r="D115">
        <v>1985.4957364738925</v>
      </c>
      <c r="E115">
        <v>1044.4037052428657</v>
      </c>
      <c r="F115">
        <v>1095.5869490143507</v>
      </c>
      <c r="G115">
        <v>28883.78</v>
      </c>
      <c r="H115">
        <v>1170.7174576029895</v>
      </c>
    </row>
    <row r="116" spans="2:8" x14ac:dyDescent="0.3">
      <c r="B116">
        <f t="shared" si="3"/>
        <v>111</v>
      </c>
      <c r="C116">
        <v>1053.1288338745264</v>
      </c>
      <c r="D116">
        <v>1946.0818562763739</v>
      </c>
      <c r="E116">
        <v>1561.7358878081902</v>
      </c>
      <c r="F116">
        <v>19181.03830806863</v>
      </c>
      <c r="G116">
        <v>23616.036870103642</v>
      </c>
      <c r="H116">
        <v>6407.664710205504</v>
      </c>
    </row>
    <row r="117" spans="2:8" x14ac:dyDescent="0.3">
      <c r="B117">
        <f t="shared" si="3"/>
        <v>112</v>
      </c>
      <c r="C117">
        <v>28883.78</v>
      </c>
      <c r="D117">
        <v>14471.603428367513</v>
      </c>
      <c r="E117">
        <v>1247.8532467807431</v>
      </c>
      <c r="F117">
        <v>1274.7777624364019</v>
      </c>
      <c r="G117">
        <v>3982.482319506827</v>
      </c>
      <c r="H117">
        <v>2861.1273524890657</v>
      </c>
    </row>
    <row r="118" spans="2:8" x14ac:dyDescent="0.3">
      <c r="B118">
        <f t="shared" si="3"/>
        <v>113</v>
      </c>
      <c r="C118">
        <v>1004.7321614967232</v>
      </c>
      <c r="D118">
        <v>28883.78</v>
      </c>
      <c r="E118">
        <v>28883.78</v>
      </c>
      <c r="F118">
        <v>28883.78</v>
      </c>
      <c r="G118">
        <v>28883.78</v>
      </c>
      <c r="H118">
        <v>3147.6762501953681</v>
      </c>
    </row>
    <row r="119" spans="2:8" x14ac:dyDescent="0.3">
      <c r="B119">
        <f t="shared" si="3"/>
        <v>114</v>
      </c>
      <c r="C119">
        <v>12403.726672267547</v>
      </c>
      <c r="D119">
        <v>1220.9646300513377</v>
      </c>
      <c r="E119">
        <v>1017.7652197886802</v>
      </c>
      <c r="F119">
        <v>1015.4252736802606</v>
      </c>
      <c r="G119">
        <v>1003.8764315392118</v>
      </c>
      <c r="H119">
        <v>28883.78</v>
      </c>
    </row>
    <row r="120" spans="2:8" x14ac:dyDescent="0.3">
      <c r="B120">
        <f t="shared" si="3"/>
        <v>115</v>
      </c>
      <c r="C120">
        <v>2685.2740784675848</v>
      </c>
      <c r="D120">
        <v>20666.631986972065</v>
      </c>
      <c r="E120">
        <v>1052.1799493432752</v>
      </c>
      <c r="F120">
        <v>1707.219143375173</v>
      </c>
      <c r="G120">
        <v>1722.6149579586183</v>
      </c>
      <c r="H120">
        <v>3146.8173601095045</v>
      </c>
    </row>
    <row r="121" spans="2:8" x14ac:dyDescent="0.3">
      <c r="B121">
        <f t="shared" si="3"/>
        <v>116</v>
      </c>
      <c r="C121">
        <v>2057.3199062576559</v>
      </c>
      <c r="D121">
        <v>1044.1527266039998</v>
      </c>
      <c r="E121">
        <v>8767.290711691141</v>
      </c>
      <c r="F121">
        <v>1689.3292802861506</v>
      </c>
      <c r="G121">
        <v>28883.78</v>
      </c>
      <c r="H121">
        <v>2495.9975947790181</v>
      </c>
    </row>
    <row r="122" spans="2:8" x14ac:dyDescent="0.3">
      <c r="B122">
        <f t="shared" si="3"/>
        <v>117</v>
      </c>
      <c r="C122">
        <v>1236.4277312137315</v>
      </c>
      <c r="D122">
        <v>13894.3299864857</v>
      </c>
      <c r="E122">
        <v>28883.78</v>
      </c>
      <c r="F122">
        <v>18439.733594567104</v>
      </c>
      <c r="G122">
        <v>28883.78</v>
      </c>
      <c r="H122">
        <v>28883.78</v>
      </c>
    </row>
    <row r="123" spans="2:8" x14ac:dyDescent="0.3">
      <c r="B123">
        <f t="shared" si="3"/>
        <v>118</v>
      </c>
      <c r="C123">
        <v>28883.78</v>
      </c>
      <c r="D123">
        <v>1404.5693062891282</v>
      </c>
      <c r="E123">
        <v>2082.6416327162915</v>
      </c>
      <c r="F123">
        <v>28883.78</v>
      </c>
      <c r="G123">
        <v>1015.7479684639781</v>
      </c>
      <c r="H123">
        <v>1030.2401889132154</v>
      </c>
    </row>
    <row r="124" spans="2:8" x14ac:dyDescent="0.3">
      <c r="B124">
        <f t="shared" si="3"/>
        <v>119</v>
      </c>
      <c r="C124">
        <v>5376.7473437175095</v>
      </c>
      <c r="D124">
        <v>7686.6287459859359</v>
      </c>
      <c r="E124">
        <v>2386.4990300432974</v>
      </c>
      <c r="F124">
        <v>1402.5973756252574</v>
      </c>
      <c r="G124">
        <v>28883.78</v>
      </c>
      <c r="H124">
        <v>28883.78</v>
      </c>
    </row>
    <row r="125" spans="2:8" x14ac:dyDescent="0.3">
      <c r="B125">
        <f t="shared" si="3"/>
        <v>120</v>
      </c>
      <c r="C125">
        <v>28883.78</v>
      </c>
      <c r="D125">
        <v>3154.7840989830597</v>
      </c>
      <c r="E125">
        <v>1102.1456622965998</v>
      </c>
      <c r="F125">
        <v>19420.101828060593</v>
      </c>
      <c r="G125">
        <v>28883.78</v>
      </c>
      <c r="H125">
        <v>28883.78</v>
      </c>
    </row>
    <row r="126" spans="2:8" x14ac:dyDescent="0.3">
      <c r="B126">
        <f t="shared" si="3"/>
        <v>121</v>
      </c>
      <c r="C126">
        <v>3109.5871701614351</v>
      </c>
      <c r="D126">
        <v>1152.9212921204471</v>
      </c>
      <c r="E126">
        <v>16828.886770637037</v>
      </c>
      <c r="F126">
        <v>5867.3055081592838</v>
      </c>
      <c r="G126">
        <v>5016.8968843025923</v>
      </c>
      <c r="H126">
        <v>28883.78</v>
      </c>
    </row>
    <row r="127" spans="2:8" x14ac:dyDescent="0.3">
      <c r="B127">
        <f t="shared" si="3"/>
        <v>122</v>
      </c>
      <c r="C127">
        <v>10637.818003710783</v>
      </c>
      <c r="D127">
        <v>3860.102285475155</v>
      </c>
      <c r="E127">
        <v>28883.78</v>
      </c>
      <c r="F127">
        <v>1966.5132440450857</v>
      </c>
      <c r="G127">
        <v>28883.78</v>
      </c>
      <c r="H127">
        <v>9104.4491914312548</v>
      </c>
    </row>
    <row r="128" spans="2:8" x14ac:dyDescent="0.3">
      <c r="B128">
        <f t="shared" si="3"/>
        <v>123</v>
      </c>
      <c r="C128">
        <v>1062.4070504359661</v>
      </c>
      <c r="D128">
        <v>28883.78</v>
      </c>
      <c r="E128">
        <v>1922.2449808118186</v>
      </c>
      <c r="F128">
        <v>1368.6940844802687</v>
      </c>
      <c r="G128">
        <v>4184.2041136640946</v>
      </c>
      <c r="H128">
        <v>28883.78</v>
      </c>
    </row>
    <row r="129" spans="2:8" x14ac:dyDescent="0.3">
      <c r="B129">
        <f t="shared" si="3"/>
        <v>124</v>
      </c>
      <c r="C129">
        <v>15588.510883982037</v>
      </c>
      <c r="D129">
        <v>1145.3096655332306</v>
      </c>
      <c r="E129">
        <v>1162.649196590148</v>
      </c>
      <c r="F129">
        <v>3869.0459540805609</v>
      </c>
      <c r="G129">
        <v>1211.3765559663373</v>
      </c>
      <c r="H129">
        <v>28883.78</v>
      </c>
    </row>
    <row r="130" spans="2:8" x14ac:dyDescent="0.3">
      <c r="B130">
        <f t="shared" si="3"/>
        <v>125</v>
      </c>
      <c r="C130">
        <v>1390.3664918794761</v>
      </c>
      <c r="D130">
        <v>1676.1530870107924</v>
      </c>
      <c r="E130">
        <v>1017.3445476258582</v>
      </c>
      <c r="F130">
        <v>22201.723236348356</v>
      </c>
      <c r="G130">
        <v>2359.0325310245139</v>
      </c>
      <c r="H130">
        <v>1012.3717418801514</v>
      </c>
    </row>
    <row r="131" spans="2:8" x14ac:dyDescent="0.3">
      <c r="B131">
        <f t="shared" si="3"/>
        <v>126</v>
      </c>
      <c r="C131">
        <v>28883.78</v>
      </c>
      <c r="D131">
        <v>28883.78</v>
      </c>
      <c r="E131">
        <v>28883.78</v>
      </c>
      <c r="F131">
        <v>1355.4164996261118</v>
      </c>
      <c r="G131">
        <v>1284.193596901707</v>
      </c>
      <c r="H131">
        <v>1152.1796583427486</v>
      </c>
    </row>
    <row r="132" spans="2:8" x14ac:dyDescent="0.3">
      <c r="B132">
        <f t="shared" si="3"/>
        <v>127</v>
      </c>
      <c r="C132">
        <v>1240.5855775162784</v>
      </c>
      <c r="D132">
        <v>14632.236011565412</v>
      </c>
      <c r="E132">
        <v>2501.4491423243562</v>
      </c>
      <c r="F132">
        <v>2334.2295879653102</v>
      </c>
      <c r="G132">
        <v>1420.5730948037426</v>
      </c>
      <c r="H132">
        <v>1655.8699632070543</v>
      </c>
    </row>
    <row r="133" spans="2:8" x14ac:dyDescent="0.3">
      <c r="B133">
        <f t="shared" si="3"/>
        <v>128</v>
      </c>
      <c r="C133">
        <v>5100.4552760281877</v>
      </c>
      <c r="D133">
        <v>17623.006344610545</v>
      </c>
      <c r="E133">
        <v>1133.1031196211684</v>
      </c>
      <c r="F133">
        <v>1255.6013741404952</v>
      </c>
      <c r="G133">
        <v>3536.0391650605197</v>
      </c>
      <c r="H133">
        <v>28883.78</v>
      </c>
    </row>
    <row r="134" spans="2:8" x14ac:dyDescent="0.3">
      <c r="B134">
        <f t="shared" si="3"/>
        <v>129</v>
      </c>
      <c r="C134">
        <v>3558.2714823225506</v>
      </c>
      <c r="D134">
        <v>1781.061223995197</v>
      </c>
      <c r="E134">
        <v>4131.7113785241745</v>
      </c>
      <c r="F134">
        <v>28883.78</v>
      </c>
      <c r="G134">
        <v>1040.6450225246772</v>
      </c>
      <c r="H134">
        <v>1052.748714291947</v>
      </c>
    </row>
    <row r="135" spans="2:8" x14ac:dyDescent="0.3">
      <c r="B135">
        <f t="shared" si="3"/>
        <v>130</v>
      </c>
      <c r="C135">
        <v>1185.0872315076815</v>
      </c>
      <c r="D135">
        <v>28883.78</v>
      </c>
      <c r="E135">
        <v>28883.78</v>
      </c>
      <c r="F135">
        <v>1330.5660996166271</v>
      </c>
      <c r="G135">
        <v>2226.2764876859164</v>
      </c>
      <c r="H135">
        <v>1974.0737350624349</v>
      </c>
    </row>
    <row r="136" spans="2:8" x14ac:dyDescent="0.3">
      <c r="B136">
        <f t="shared" ref="B136:B199" si="4">B135 + 1</f>
        <v>131</v>
      </c>
      <c r="C136">
        <v>4632.5186472628839</v>
      </c>
      <c r="D136">
        <v>28883.78</v>
      </c>
      <c r="E136">
        <v>5823.3676298378768</v>
      </c>
      <c r="F136">
        <v>1570.239237238678</v>
      </c>
      <c r="G136">
        <v>1003.3111497418213</v>
      </c>
      <c r="H136">
        <v>2657.3709016864595</v>
      </c>
    </row>
    <row r="137" spans="2:8" x14ac:dyDescent="0.3">
      <c r="B137">
        <f t="shared" si="4"/>
        <v>132</v>
      </c>
      <c r="C137">
        <v>28883.78</v>
      </c>
      <c r="D137">
        <v>1298.3408036425074</v>
      </c>
      <c r="E137">
        <v>2799.4416681708608</v>
      </c>
      <c r="F137">
        <v>2089.8672547058759</v>
      </c>
      <c r="G137">
        <v>14440.399401693508</v>
      </c>
      <c r="H137">
        <v>8565.3338869130075</v>
      </c>
    </row>
    <row r="138" spans="2:8" x14ac:dyDescent="0.3">
      <c r="B138">
        <f t="shared" si="4"/>
        <v>133</v>
      </c>
      <c r="C138">
        <v>1167.1319276114059</v>
      </c>
      <c r="D138">
        <v>28883.78</v>
      </c>
      <c r="E138">
        <v>1328.9176531080577</v>
      </c>
      <c r="F138">
        <v>28883.78</v>
      </c>
      <c r="G138">
        <v>1010.9996958136165</v>
      </c>
      <c r="H138">
        <v>1160.1487079128271</v>
      </c>
    </row>
    <row r="139" spans="2:8" x14ac:dyDescent="0.3">
      <c r="B139">
        <f t="shared" si="4"/>
        <v>134</v>
      </c>
      <c r="C139">
        <v>28883.78</v>
      </c>
      <c r="D139">
        <v>11469.841968087703</v>
      </c>
      <c r="E139">
        <v>1680.9310952179812</v>
      </c>
      <c r="F139">
        <v>28883.78</v>
      </c>
      <c r="G139">
        <v>28883.78</v>
      </c>
      <c r="H139">
        <v>28883.78</v>
      </c>
    </row>
    <row r="140" spans="2:8" x14ac:dyDescent="0.3">
      <c r="B140">
        <f t="shared" si="4"/>
        <v>135</v>
      </c>
      <c r="C140">
        <v>17170.288595023769</v>
      </c>
      <c r="D140">
        <v>1014.8614262227635</v>
      </c>
      <c r="E140">
        <v>1640.7449012530751</v>
      </c>
      <c r="F140">
        <v>21594.049061877111</v>
      </c>
      <c r="G140">
        <v>1094.8372692768085</v>
      </c>
      <c r="H140">
        <v>8328.7723576088847</v>
      </c>
    </row>
    <row r="141" spans="2:8" x14ac:dyDescent="0.3">
      <c r="B141">
        <f t="shared" si="4"/>
        <v>136</v>
      </c>
      <c r="C141">
        <v>1018.9881121730574</v>
      </c>
      <c r="D141">
        <v>28883.78</v>
      </c>
      <c r="E141">
        <v>1149.2749946026106</v>
      </c>
      <c r="F141">
        <v>28883.78</v>
      </c>
      <c r="G141">
        <v>2085.6287807052358</v>
      </c>
      <c r="H141">
        <v>1446.5461489083841</v>
      </c>
    </row>
    <row r="142" spans="2:8" x14ac:dyDescent="0.3">
      <c r="B142">
        <f t="shared" si="4"/>
        <v>137</v>
      </c>
      <c r="C142">
        <v>28883.78</v>
      </c>
      <c r="D142">
        <v>28883.78</v>
      </c>
      <c r="E142">
        <v>1818.6587994146</v>
      </c>
      <c r="F142">
        <v>18482.684430814155</v>
      </c>
      <c r="G142">
        <v>1054.4968563652581</v>
      </c>
      <c r="H142">
        <v>1833.6440099802317</v>
      </c>
    </row>
    <row r="143" spans="2:8" x14ac:dyDescent="0.3">
      <c r="B143">
        <f t="shared" si="4"/>
        <v>138</v>
      </c>
      <c r="C143">
        <v>1580.7946565985278</v>
      </c>
      <c r="D143">
        <v>2201.8207597901446</v>
      </c>
      <c r="E143">
        <v>2112.3447098919823</v>
      </c>
      <c r="F143">
        <v>1335.4057263722432</v>
      </c>
      <c r="G143">
        <v>28883.78</v>
      </c>
      <c r="H143">
        <v>28883.78</v>
      </c>
    </row>
    <row r="144" spans="2:8" x14ac:dyDescent="0.3">
      <c r="B144">
        <f t="shared" si="4"/>
        <v>139</v>
      </c>
      <c r="C144">
        <v>1723.5532039825548</v>
      </c>
      <c r="D144">
        <v>1181.727977197376</v>
      </c>
      <c r="E144">
        <v>28883.78</v>
      </c>
      <c r="F144">
        <v>1392.5059906896558</v>
      </c>
      <c r="G144">
        <v>28883.78</v>
      </c>
      <c r="H144">
        <v>2297.4193756856748</v>
      </c>
    </row>
    <row r="145" spans="2:8" x14ac:dyDescent="0.3">
      <c r="B145">
        <f t="shared" si="4"/>
        <v>140</v>
      </c>
      <c r="C145">
        <v>21550.845484217007</v>
      </c>
      <c r="D145">
        <v>1453.3345167305099</v>
      </c>
      <c r="E145">
        <v>1004.7561220622008</v>
      </c>
      <c r="F145">
        <v>1172.7614953072532</v>
      </c>
      <c r="G145">
        <v>3852.1568387979905</v>
      </c>
      <c r="H145">
        <v>1073.6276114772659</v>
      </c>
    </row>
    <row r="146" spans="2:8" x14ac:dyDescent="0.3">
      <c r="B146">
        <f t="shared" si="4"/>
        <v>141</v>
      </c>
      <c r="C146">
        <v>12355.448559764391</v>
      </c>
      <c r="D146">
        <v>14147.99102052231</v>
      </c>
      <c r="E146">
        <v>1652.143817682027</v>
      </c>
      <c r="F146">
        <v>1025.4307749277605</v>
      </c>
      <c r="G146">
        <v>1481.6273350307674</v>
      </c>
      <c r="H146">
        <v>3243.8692675990178</v>
      </c>
    </row>
    <row r="147" spans="2:8" x14ac:dyDescent="0.3">
      <c r="B147">
        <f t="shared" si="4"/>
        <v>142</v>
      </c>
      <c r="C147">
        <v>8379.938933283438</v>
      </c>
      <c r="D147">
        <v>1028.5303463577006</v>
      </c>
      <c r="E147">
        <v>1138.0359415696635</v>
      </c>
      <c r="F147">
        <v>1168.8066128539588</v>
      </c>
      <c r="G147">
        <v>5756.0635878493567</v>
      </c>
      <c r="H147">
        <v>1178.2398085371142</v>
      </c>
    </row>
    <row r="148" spans="2:8" x14ac:dyDescent="0.3">
      <c r="B148">
        <f t="shared" si="4"/>
        <v>143</v>
      </c>
      <c r="C148">
        <v>1936.1432226453881</v>
      </c>
      <c r="D148">
        <v>2343.6357527304726</v>
      </c>
      <c r="E148">
        <v>1884.3229071488581</v>
      </c>
      <c r="F148">
        <v>1110.5187004919965</v>
      </c>
      <c r="G148">
        <v>1683.1871209841904</v>
      </c>
      <c r="H148">
        <v>1219.1606294946182</v>
      </c>
    </row>
    <row r="149" spans="2:8" x14ac:dyDescent="0.3">
      <c r="B149">
        <f t="shared" si="4"/>
        <v>144</v>
      </c>
      <c r="C149">
        <v>1370.0160148751288</v>
      </c>
      <c r="D149">
        <v>1135.8535400676528</v>
      </c>
      <c r="E149">
        <v>4161.7537431705277</v>
      </c>
      <c r="F149">
        <v>1455.5388726015867</v>
      </c>
      <c r="G149">
        <v>1187.3980893412697</v>
      </c>
      <c r="H149">
        <v>1193.9102190558558</v>
      </c>
    </row>
    <row r="150" spans="2:8" x14ac:dyDescent="0.3">
      <c r="B150">
        <f t="shared" si="4"/>
        <v>145</v>
      </c>
      <c r="C150">
        <v>28883.78</v>
      </c>
      <c r="D150">
        <v>1348.0473618587698</v>
      </c>
      <c r="E150">
        <v>1045.2316370360491</v>
      </c>
      <c r="F150">
        <v>4451.2065556753732</v>
      </c>
      <c r="G150">
        <v>1220.9009625368892</v>
      </c>
      <c r="H150">
        <v>13243.251093375588</v>
      </c>
    </row>
    <row r="151" spans="2:8" x14ac:dyDescent="0.3">
      <c r="B151">
        <f t="shared" si="4"/>
        <v>146</v>
      </c>
      <c r="C151">
        <v>1017.8855860998788</v>
      </c>
      <c r="D151">
        <v>1015.4915968961707</v>
      </c>
      <c r="E151">
        <v>3854.3994212391513</v>
      </c>
      <c r="F151">
        <v>2048.0346810631891</v>
      </c>
      <c r="G151">
        <v>1020.1786469203848</v>
      </c>
      <c r="H151">
        <v>28883.78</v>
      </c>
    </row>
    <row r="152" spans="2:8" x14ac:dyDescent="0.3">
      <c r="B152">
        <f t="shared" si="4"/>
        <v>147</v>
      </c>
      <c r="C152">
        <v>1021.4808092524868</v>
      </c>
      <c r="D152">
        <v>1180.958162504284</v>
      </c>
      <c r="E152">
        <v>1109.6753001947454</v>
      </c>
      <c r="F152">
        <v>28883.78</v>
      </c>
      <c r="G152">
        <v>1060.6721273319404</v>
      </c>
      <c r="H152">
        <v>1168.5106323993393</v>
      </c>
    </row>
    <row r="153" spans="2:8" x14ac:dyDescent="0.3">
      <c r="B153">
        <f t="shared" si="4"/>
        <v>148</v>
      </c>
      <c r="C153">
        <v>1221.1262789467842</v>
      </c>
      <c r="D153">
        <v>1648.0866250666745</v>
      </c>
      <c r="E153">
        <v>28883.78</v>
      </c>
      <c r="F153">
        <v>28883.78</v>
      </c>
      <c r="G153">
        <v>1008.3048645248845</v>
      </c>
      <c r="H153">
        <v>1059.2359800938978</v>
      </c>
    </row>
    <row r="154" spans="2:8" x14ac:dyDescent="0.3">
      <c r="B154">
        <f t="shared" si="4"/>
        <v>149</v>
      </c>
      <c r="C154">
        <v>28883.78</v>
      </c>
      <c r="D154">
        <v>1282.2845190984963</v>
      </c>
      <c r="E154">
        <v>1066.230980584389</v>
      </c>
      <c r="F154">
        <v>1035.5834850191268</v>
      </c>
      <c r="G154">
        <v>28883.78</v>
      </c>
      <c r="H154">
        <v>4796.0480463981621</v>
      </c>
    </row>
    <row r="155" spans="2:8" x14ac:dyDescent="0.3">
      <c r="B155">
        <f t="shared" si="4"/>
        <v>150</v>
      </c>
      <c r="C155">
        <v>1001.7802280561907</v>
      </c>
      <c r="D155">
        <v>28883.78</v>
      </c>
      <c r="E155">
        <v>1012.7635034905611</v>
      </c>
      <c r="F155">
        <v>28883.78</v>
      </c>
      <c r="G155">
        <v>28883.78</v>
      </c>
      <c r="H155">
        <v>26219.874991453602</v>
      </c>
    </row>
    <row r="156" spans="2:8" x14ac:dyDescent="0.3">
      <c r="B156">
        <f t="shared" si="4"/>
        <v>151</v>
      </c>
      <c r="C156">
        <v>1061.8918150468539</v>
      </c>
      <c r="D156">
        <v>28883.78</v>
      </c>
      <c r="E156">
        <v>1326.944215391889</v>
      </c>
      <c r="F156">
        <v>1798.0364744311091</v>
      </c>
      <c r="G156">
        <v>1291.7435343067402</v>
      </c>
      <c r="H156">
        <v>1187.5467658885946</v>
      </c>
    </row>
    <row r="157" spans="2:8" x14ac:dyDescent="0.3">
      <c r="B157">
        <f t="shared" si="4"/>
        <v>152</v>
      </c>
      <c r="C157">
        <v>1222.2576601750104</v>
      </c>
      <c r="D157">
        <v>28883.78</v>
      </c>
      <c r="E157">
        <v>1006.9642110339455</v>
      </c>
      <c r="F157">
        <v>3224.6826820368356</v>
      </c>
      <c r="G157">
        <v>1429.8417020745603</v>
      </c>
      <c r="H157">
        <v>18128.650501075623</v>
      </c>
    </row>
    <row r="158" spans="2:8" x14ac:dyDescent="0.3">
      <c r="B158">
        <f t="shared" si="4"/>
        <v>153</v>
      </c>
      <c r="C158">
        <v>3893.2192913723343</v>
      </c>
      <c r="D158">
        <v>1186.4286571983523</v>
      </c>
      <c r="E158">
        <v>1142.6449382889439</v>
      </c>
      <c r="F158">
        <v>1169.8942162321027</v>
      </c>
      <c r="G158">
        <v>1182.8838551298688</v>
      </c>
      <c r="H158">
        <v>1163.4799025678396</v>
      </c>
    </row>
    <row r="159" spans="2:8" x14ac:dyDescent="0.3">
      <c r="B159">
        <f t="shared" si="4"/>
        <v>154</v>
      </c>
      <c r="C159">
        <v>2187.6633487548738</v>
      </c>
      <c r="D159">
        <v>3896.5793536642618</v>
      </c>
      <c r="E159">
        <v>11407.355406763045</v>
      </c>
      <c r="F159">
        <v>1017.8507283025826</v>
      </c>
      <c r="G159">
        <v>1594.8880160665749</v>
      </c>
      <c r="H159">
        <v>1270.5261484308537</v>
      </c>
    </row>
    <row r="160" spans="2:8" x14ac:dyDescent="0.3">
      <c r="B160">
        <f t="shared" si="4"/>
        <v>155</v>
      </c>
      <c r="C160">
        <v>4302.5047345589765</v>
      </c>
      <c r="D160">
        <v>1173.8210297078087</v>
      </c>
      <c r="E160">
        <v>2343.3524590751122</v>
      </c>
      <c r="F160">
        <v>7209.5300165433027</v>
      </c>
      <c r="G160">
        <v>1948.8190867194223</v>
      </c>
      <c r="H160">
        <v>28883.78</v>
      </c>
    </row>
    <row r="161" spans="2:8" x14ac:dyDescent="0.3">
      <c r="B161">
        <f t="shared" si="4"/>
        <v>156</v>
      </c>
      <c r="C161">
        <v>1636.2418589293629</v>
      </c>
      <c r="D161">
        <v>2569.6027602446043</v>
      </c>
      <c r="E161">
        <v>1014.1700797282253</v>
      </c>
      <c r="F161">
        <v>1307.3929145043533</v>
      </c>
      <c r="G161">
        <v>28883.78</v>
      </c>
      <c r="H161">
        <v>1245.9288214563649</v>
      </c>
    </row>
    <row r="162" spans="2:8" x14ac:dyDescent="0.3">
      <c r="B162">
        <f t="shared" si="4"/>
        <v>157</v>
      </c>
      <c r="C162">
        <v>3182.425760821407</v>
      </c>
      <c r="D162">
        <v>28883.78</v>
      </c>
      <c r="E162">
        <v>1645.2957268381847</v>
      </c>
      <c r="F162">
        <v>1005.3730772830049</v>
      </c>
      <c r="G162">
        <v>25851.482680522644</v>
      </c>
      <c r="H162">
        <v>1057.3964501808573</v>
      </c>
    </row>
    <row r="163" spans="2:8" x14ac:dyDescent="0.3">
      <c r="B163">
        <f t="shared" si="4"/>
        <v>158</v>
      </c>
      <c r="C163">
        <v>1515.5600966824384</v>
      </c>
      <c r="D163">
        <v>1102.8993213361007</v>
      </c>
      <c r="E163">
        <v>7267.4007040506531</v>
      </c>
      <c r="F163">
        <v>1476.1726231277614</v>
      </c>
      <c r="G163">
        <v>1459.7552973694626</v>
      </c>
      <c r="H163">
        <v>1017.2053944727112</v>
      </c>
    </row>
    <row r="164" spans="2:8" x14ac:dyDescent="0.3">
      <c r="B164">
        <f t="shared" si="4"/>
        <v>159</v>
      </c>
      <c r="C164">
        <v>7299.4968641255382</v>
      </c>
      <c r="D164">
        <v>3817.5736522620396</v>
      </c>
      <c r="E164">
        <v>28883.78</v>
      </c>
      <c r="F164">
        <v>28883.78</v>
      </c>
      <c r="G164">
        <v>28883.78</v>
      </c>
      <c r="H164">
        <v>1252.9735895602187</v>
      </c>
    </row>
    <row r="165" spans="2:8" x14ac:dyDescent="0.3">
      <c r="B165">
        <f t="shared" si="4"/>
        <v>160</v>
      </c>
      <c r="C165">
        <v>28883.78</v>
      </c>
      <c r="D165">
        <v>2077.2802485644761</v>
      </c>
      <c r="E165">
        <v>5344.9229358385346</v>
      </c>
      <c r="F165">
        <v>1000.7655829393622</v>
      </c>
      <c r="G165">
        <v>4003.249797421674</v>
      </c>
      <c r="H165">
        <v>4045.4357958437372</v>
      </c>
    </row>
    <row r="166" spans="2:8" x14ac:dyDescent="0.3">
      <c r="B166">
        <f t="shared" si="4"/>
        <v>161</v>
      </c>
      <c r="C166">
        <v>20609.716321491313</v>
      </c>
      <c r="D166">
        <v>1063.9897716445462</v>
      </c>
      <c r="E166">
        <v>1463.1911049647756</v>
      </c>
      <c r="F166">
        <v>28883.78</v>
      </c>
      <c r="G166">
        <v>1474.647777331769</v>
      </c>
      <c r="H166">
        <v>28883.78</v>
      </c>
    </row>
    <row r="167" spans="2:8" x14ac:dyDescent="0.3">
      <c r="B167">
        <f t="shared" si="4"/>
        <v>162</v>
      </c>
      <c r="C167">
        <v>3532.3142708028386</v>
      </c>
      <c r="D167">
        <v>1805.5776466094871</v>
      </c>
      <c r="E167">
        <v>28883.78</v>
      </c>
      <c r="F167">
        <v>1417.7428064772052</v>
      </c>
      <c r="G167">
        <v>1758.22152293112</v>
      </c>
      <c r="H167">
        <v>28228.494477866119</v>
      </c>
    </row>
    <row r="168" spans="2:8" x14ac:dyDescent="0.3">
      <c r="B168">
        <f t="shared" si="4"/>
        <v>163</v>
      </c>
      <c r="C168">
        <v>1164.5831344934679</v>
      </c>
      <c r="D168">
        <v>2018.870825410291</v>
      </c>
      <c r="E168">
        <v>5011.0660959365759</v>
      </c>
      <c r="F168">
        <v>1002.5805634317605</v>
      </c>
      <c r="G168">
        <v>28883.78</v>
      </c>
      <c r="H168">
        <v>1061.0254810598888</v>
      </c>
    </row>
    <row r="169" spans="2:8" x14ac:dyDescent="0.3">
      <c r="B169">
        <f t="shared" si="4"/>
        <v>164</v>
      </c>
      <c r="C169">
        <v>1140.5236504991774</v>
      </c>
      <c r="D169">
        <v>2885.8833142701296</v>
      </c>
      <c r="E169">
        <v>3517.8699307401225</v>
      </c>
      <c r="F169">
        <v>1511.8317868926974</v>
      </c>
      <c r="G169">
        <v>1650.6435421575661</v>
      </c>
      <c r="H169">
        <v>8271.9084730031063</v>
      </c>
    </row>
    <row r="170" spans="2:8" x14ac:dyDescent="0.3">
      <c r="B170">
        <f t="shared" si="4"/>
        <v>165</v>
      </c>
      <c r="C170">
        <v>19937.847449972924</v>
      </c>
      <c r="D170">
        <v>1183.4531454279104</v>
      </c>
      <c r="E170">
        <v>1262.005068886491</v>
      </c>
      <c r="F170">
        <v>24038.095262590348</v>
      </c>
      <c r="G170">
        <v>26992.713929864749</v>
      </c>
      <c r="H170">
        <v>4253.0836957404426</v>
      </c>
    </row>
    <row r="171" spans="2:8" x14ac:dyDescent="0.3">
      <c r="B171">
        <f t="shared" si="4"/>
        <v>166</v>
      </c>
      <c r="C171">
        <v>1485.7820842008916</v>
      </c>
      <c r="D171">
        <v>28883.78</v>
      </c>
      <c r="E171">
        <v>1207.5037499728055</v>
      </c>
      <c r="F171">
        <v>1210.1934474804648</v>
      </c>
      <c r="G171">
        <v>2461.1657032507464</v>
      </c>
      <c r="H171">
        <v>1038.3767649339611</v>
      </c>
    </row>
    <row r="172" spans="2:8" x14ac:dyDescent="0.3">
      <c r="B172">
        <f t="shared" si="4"/>
        <v>167</v>
      </c>
      <c r="C172">
        <v>28883.78</v>
      </c>
      <c r="D172">
        <v>3551.9264525745994</v>
      </c>
      <c r="E172">
        <v>3881.924106567024</v>
      </c>
      <c r="F172">
        <v>3326.9529046901807</v>
      </c>
      <c r="G172">
        <v>2241.0190242766093</v>
      </c>
      <c r="H172">
        <v>10737.124886149149</v>
      </c>
    </row>
    <row r="173" spans="2:8" x14ac:dyDescent="0.3">
      <c r="B173">
        <f t="shared" si="4"/>
        <v>168</v>
      </c>
      <c r="C173">
        <v>1350.4745545937399</v>
      </c>
      <c r="D173">
        <v>2688.645693460554</v>
      </c>
      <c r="E173">
        <v>1122.9427050280556</v>
      </c>
      <c r="F173">
        <v>1034.2576269987037</v>
      </c>
      <c r="G173">
        <v>1094.6358111414033</v>
      </c>
      <c r="H173">
        <v>27048.415479710598</v>
      </c>
    </row>
    <row r="174" spans="2:8" x14ac:dyDescent="0.3">
      <c r="B174">
        <f t="shared" si="4"/>
        <v>169</v>
      </c>
      <c r="C174">
        <v>8119.6311238885146</v>
      </c>
      <c r="D174">
        <v>1438.3312024693546</v>
      </c>
      <c r="E174">
        <v>6697.7153920693727</v>
      </c>
      <c r="F174">
        <v>3439.9679363129649</v>
      </c>
      <c r="G174">
        <v>28883.78</v>
      </c>
      <c r="H174">
        <v>1684.0148889178649</v>
      </c>
    </row>
    <row r="175" spans="2:8" x14ac:dyDescent="0.3">
      <c r="B175">
        <f t="shared" si="4"/>
        <v>170</v>
      </c>
      <c r="C175">
        <v>28883.78</v>
      </c>
      <c r="D175">
        <v>1487.075354138675</v>
      </c>
      <c r="E175">
        <v>28883.78</v>
      </c>
      <c r="F175">
        <v>1110.3842832827286</v>
      </c>
      <c r="G175">
        <v>1470.7051983050553</v>
      </c>
      <c r="H175">
        <v>1827.2342214374967</v>
      </c>
    </row>
    <row r="176" spans="2:8" x14ac:dyDescent="0.3">
      <c r="B176">
        <f t="shared" si="4"/>
        <v>171</v>
      </c>
      <c r="C176">
        <v>28883.78</v>
      </c>
      <c r="D176">
        <v>4752.0442652488582</v>
      </c>
      <c r="E176">
        <v>9489.893621231804</v>
      </c>
      <c r="F176">
        <v>28883.78</v>
      </c>
      <c r="G176">
        <v>28883.78</v>
      </c>
      <c r="H176">
        <v>1054.7449358426286</v>
      </c>
    </row>
    <row r="177" spans="2:8" x14ac:dyDescent="0.3">
      <c r="B177">
        <f t="shared" si="4"/>
        <v>172</v>
      </c>
      <c r="C177">
        <v>1376.4681971641503</v>
      </c>
      <c r="D177">
        <v>1410.9658797169766</v>
      </c>
      <c r="E177">
        <v>1003.480911896584</v>
      </c>
      <c r="F177">
        <v>1486.5555351736195</v>
      </c>
      <c r="G177">
        <v>2083.4271179116872</v>
      </c>
      <c r="H177">
        <v>8704.8569280342163</v>
      </c>
    </row>
    <row r="178" spans="2:8" x14ac:dyDescent="0.3">
      <c r="B178">
        <f t="shared" si="4"/>
        <v>173</v>
      </c>
      <c r="C178">
        <v>2015.77444117706</v>
      </c>
      <c r="D178">
        <v>28883.78</v>
      </c>
      <c r="E178">
        <v>1149.6923706776718</v>
      </c>
      <c r="F178">
        <v>1029.6175846501367</v>
      </c>
      <c r="G178">
        <v>1011.3747142185924</v>
      </c>
      <c r="H178">
        <v>28883.78</v>
      </c>
    </row>
    <row r="179" spans="2:8" x14ac:dyDescent="0.3">
      <c r="B179">
        <f t="shared" si="4"/>
        <v>174</v>
      </c>
      <c r="C179">
        <v>16833.35867913071</v>
      </c>
      <c r="D179">
        <v>18290.458569254977</v>
      </c>
      <c r="E179">
        <v>1004.99836293191</v>
      </c>
      <c r="F179">
        <v>28883.78</v>
      </c>
      <c r="G179">
        <v>1186.9192964072947</v>
      </c>
      <c r="H179">
        <v>1456.8676558980521</v>
      </c>
    </row>
    <row r="180" spans="2:8" x14ac:dyDescent="0.3">
      <c r="B180">
        <f t="shared" si="4"/>
        <v>175</v>
      </c>
      <c r="C180">
        <v>2416.7015293259733</v>
      </c>
      <c r="D180">
        <v>28883.78</v>
      </c>
      <c r="E180">
        <v>28883.78</v>
      </c>
      <c r="F180">
        <v>28883.78</v>
      </c>
      <c r="G180">
        <v>1076.2930599988458</v>
      </c>
      <c r="H180">
        <v>1147.7609644258798</v>
      </c>
    </row>
    <row r="181" spans="2:8" x14ac:dyDescent="0.3">
      <c r="B181">
        <f t="shared" si="4"/>
        <v>176</v>
      </c>
      <c r="C181">
        <v>5480.1349600225849</v>
      </c>
      <c r="D181">
        <v>4200.9505195440306</v>
      </c>
      <c r="E181">
        <v>1110.3766856620905</v>
      </c>
      <c r="F181">
        <v>1201.9084125033571</v>
      </c>
      <c r="G181">
        <v>28883.78</v>
      </c>
      <c r="H181">
        <v>14852.826804655175</v>
      </c>
    </row>
    <row r="182" spans="2:8" x14ac:dyDescent="0.3">
      <c r="B182">
        <f t="shared" si="4"/>
        <v>177</v>
      </c>
      <c r="C182">
        <v>1291.9234911266908</v>
      </c>
      <c r="D182">
        <v>6663.7441185342441</v>
      </c>
      <c r="E182">
        <v>1179.5165385497462</v>
      </c>
      <c r="F182">
        <v>17451.401845967062</v>
      </c>
      <c r="G182">
        <v>2434.8332387953742</v>
      </c>
      <c r="H182">
        <v>28883.78</v>
      </c>
    </row>
    <row r="183" spans="2:8" x14ac:dyDescent="0.3">
      <c r="B183">
        <f t="shared" si="4"/>
        <v>178</v>
      </c>
      <c r="C183">
        <v>1186.4809027381468</v>
      </c>
      <c r="D183">
        <v>1827.1256688963776</v>
      </c>
      <c r="E183">
        <v>1490.8691657878474</v>
      </c>
      <c r="F183">
        <v>26833.162533536699</v>
      </c>
      <c r="G183">
        <v>1381.8589056186972</v>
      </c>
      <c r="H183">
        <v>1795.1867531713879</v>
      </c>
    </row>
    <row r="184" spans="2:8" x14ac:dyDescent="0.3">
      <c r="B184">
        <f t="shared" si="4"/>
        <v>179</v>
      </c>
      <c r="C184">
        <v>28883.78</v>
      </c>
      <c r="D184">
        <v>28883.78</v>
      </c>
      <c r="E184">
        <v>1100.0139267974596</v>
      </c>
      <c r="F184">
        <v>28883.78</v>
      </c>
      <c r="G184">
        <v>1125.2997506041174</v>
      </c>
      <c r="H184">
        <v>1453.6465786272729</v>
      </c>
    </row>
    <row r="185" spans="2:8" x14ac:dyDescent="0.3">
      <c r="B185">
        <f t="shared" si="4"/>
        <v>180</v>
      </c>
      <c r="C185">
        <v>28883.78</v>
      </c>
      <c r="D185">
        <v>1191.0619324373235</v>
      </c>
      <c r="E185">
        <v>28883.78</v>
      </c>
      <c r="F185">
        <v>1005.543249493209</v>
      </c>
      <c r="G185">
        <v>28883.78</v>
      </c>
      <c r="H185">
        <v>8412.138179276164</v>
      </c>
    </row>
    <row r="186" spans="2:8" x14ac:dyDescent="0.3">
      <c r="B186">
        <f t="shared" si="4"/>
        <v>181</v>
      </c>
      <c r="C186">
        <v>1781.8730593199391</v>
      </c>
      <c r="D186">
        <v>4855.803227485454</v>
      </c>
      <c r="E186">
        <v>1351.896831113306</v>
      </c>
      <c r="F186">
        <v>7231.1119351584985</v>
      </c>
      <c r="G186">
        <v>1438.1087988182276</v>
      </c>
      <c r="H186">
        <v>1754.6531701460085</v>
      </c>
    </row>
    <row r="187" spans="2:8" x14ac:dyDescent="0.3">
      <c r="B187">
        <f t="shared" si="4"/>
        <v>182</v>
      </c>
      <c r="C187">
        <v>28883.78</v>
      </c>
      <c r="D187">
        <v>28883.78</v>
      </c>
      <c r="E187">
        <v>1026.9279281663169</v>
      </c>
      <c r="F187">
        <v>3961.5200520829599</v>
      </c>
      <c r="G187">
        <v>3235.4980360703116</v>
      </c>
      <c r="H187">
        <v>1912.0435510173606</v>
      </c>
    </row>
    <row r="188" spans="2:8" x14ac:dyDescent="0.3">
      <c r="B188">
        <f t="shared" si="4"/>
        <v>183</v>
      </c>
      <c r="C188">
        <v>10405.264301693362</v>
      </c>
      <c r="D188">
        <v>1051.7812589335392</v>
      </c>
      <c r="E188">
        <v>2614.5378256361259</v>
      </c>
      <c r="F188">
        <v>8103.5876397531692</v>
      </c>
      <c r="G188">
        <v>7119.7281194638226</v>
      </c>
      <c r="H188">
        <v>1989.2406816170046</v>
      </c>
    </row>
    <row r="189" spans="2:8" x14ac:dyDescent="0.3">
      <c r="B189">
        <f t="shared" si="4"/>
        <v>184</v>
      </c>
      <c r="C189">
        <v>1020.7804056828342</v>
      </c>
      <c r="D189">
        <v>1067.2460061257611</v>
      </c>
      <c r="E189">
        <v>1101.7701241398563</v>
      </c>
      <c r="F189">
        <v>9426.3186350799242</v>
      </c>
      <c r="G189">
        <v>1211.4548149785155</v>
      </c>
      <c r="H189">
        <v>1279.4554361404039</v>
      </c>
    </row>
    <row r="190" spans="2:8" x14ac:dyDescent="0.3">
      <c r="B190">
        <f t="shared" si="4"/>
        <v>185</v>
      </c>
      <c r="C190">
        <v>19140.080275807904</v>
      </c>
      <c r="D190">
        <v>1238.7511207435384</v>
      </c>
      <c r="E190">
        <v>1026.2409619791997</v>
      </c>
      <c r="F190">
        <v>28883.78</v>
      </c>
      <c r="G190">
        <v>18314.290099875474</v>
      </c>
      <c r="H190">
        <v>1030.5107335031603</v>
      </c>
    </row>
    <row r="191" spans="2:8" x14ac:dyDescent="0.3">
      <c r="B191">
        <f t="shared" si="4"/>
        <v>186</v>
      </c>
      <c r="C191">
        <v>1274.028960657773</v>
      </c>
      <c r="D191">
        <v>1039.4174441611508</v>
      </c>
      <c r="E191">
        <v>1141.5841901447818</v>
      </c>
      <c r="F191">
        <v>1572.025502560427</v>
      </c>
      <c r="G191">
        <v>28883.78</v>
      </c>
      <c r="H191">
        <v>2262.9446581672237</v>
      </c>
    </row>
    <row r="192" spans="2:8" x14ac:dyDescent="0.3">
      <c r="B192">
        <f t="shared" si="4"/>
        <v>187</v>
      </c>
      <c r="C192">
        <v>1057.351124595657</v>
      </c>
      <c r="D192">
        <v>9925.712599142018</v>
      </c>
      <c r="E192">
        <v>4034.175079260237</v>
      </c>
      <c r="F192">
        <v>2119.1236424946278</v>
      </c>
      <c r="G192">
        <v>5519.4553027032043</v>
      </c>
      <c r="H192">
        <v>1056.5173316250355</v>
      </c>
    </row>
    <row r="193" spans="2:8" x14ac:dyDescent="0.3">
      <c r="B193">
        <f t="shared" si="4"/>
        <v>188</v>
      </c>
      <c r="C193">
        <v>1366.6953900425306</v>
      </c>
      <c r="D193">
        <v>28883.78</v>
      </c>
      <c r="E193">
        <v>1132.8221890172713</v>
      </c>
      <c r="F193">
        <v>28883.78</v>
      </c>
      <c r="G193">
        <v>1182.5493805169135</v>
      </c>
      <c r="H193">
        <v>1623.852976112154</v>
      </c>
    </row>
    <row r="194" spans="2:8" x14ac:dyDescent="0.3">
      <c r="B194">
        <f t="shared" si="4"/>
        <v>189</v>
      </c>
      <c r="C194">
        <v>1146.0295765801536</v>
      </c>
      <c r="D194">
        <v>28433.237209031362</v>
      </c>
      <c r="E194">
        <v>1147.5289420007753</v>
      </c>
      <c r="F194">
        <v>28883.78</v>
      </c>
      <c r="G194">
        <v>3812.0578780726182</v>
      </c>
      <c r="H194">
        <v>2757.3362032076379</v>
      </c>
    </row>
    <row r="195" spans="2:8" x14ac:dyDescent="0.3">
      <c r="B195">
        <f t="shared" si="4"/>
        <v>190</v>
      </c>
      <c r="C195">
        <v>1052.1112896816685</v>
      </c>
      <c r="D195">
        <v>26137.200067234066</v>
      </c>
      <c r="E195">
        <v>1020.6475408644351</v>
      </c>
      <c r="F195">
        <v>28883.78</v>
      </c>
      <c r="G195">
        <v>3665.1372325270058</v>
      </c>
      <c r="H195">
        <v>28883.78</v>
      </c>
    </row>
    <row r="196" spans="2:8" x14ac:dyDescent="0.3">
      <c r="B196">
        <f t="shared" si="4"/>
        <v>191</v>
      </c>
      <c r="C196">
        <v>10303.913440452505</v>
      </c>
      <c r="D196">
        <v>8771.4952230693743</v>
      </c>
      <c r="E196">
        <v>28883.78</v>
      </c>
      <c r="F196">
        <v>1047.5733106025127</v>
      </c>
      <c r="G196">
        <v>2992.1454864809134</v>
      </c>
      <c r="H196">
        <v>28883.78</v>
      </c>
    </row>
    <row r="197" spans="2:8" x14ac:dyDescent="0.3">
      <c r="B197">
        <f t="shared" si="4"/>
        <v>192</v>
      </c>
      <c r="C197">
        <v>11661.859853262666</v>
      </c>
      <c r="D197">
        <v>1264.9304106590348</v>
      </c>
      <c r="E197">
        <v>1354.5786337133077</v>
      </c>
      <c r="F197">
        <v>2383.8021686660268</v>
      </c>
      <c r="G197">
        <v>3826.3845269782228</v>
      </c>
      <c r="H197">
        <v>1176.5301784052549</v>
      </c>
    </row>
    <row r="198" spans="2:8" x14ac:dyDescent="0.3">
      <c r="B198">
        <f t="shared" si="4"/>
        <v>193</v>
      </c>
      <c r="C198">
        <v>26773.750077405693</v>
      </c>
      <c r="D198">
        <v>28883.78</v>
      </c>
      <c r="E198">
        <v>1022.6061570642793</v>
      </c>
      <c r="F198">
        <v>5584.2232689087477</v>
      </c>
      <c r="G198">
        <v>1912.9522767113763</v>
      </c>
      <c r="H198">
        <v>28883.78</v>
      </c>
    </row>
    <row r="199" spans="2:8" x14ac:dyDescent="0.3">
      <c r="B199">
        <f t="shared" si="4"/>
        <v>194</v>
      </c>
      <c r="C199">
        <v>28883.78</v>
      </c>
      <c r="D199">
        <v>1859.2492407950708</v>
      </c>
      <c r="E199">
        <v>28883.78</v>
      </c>
      <c r="F199">
        <v>1374.463680601109</v>
      </c>
      <c r="G199">
        <v>28883.78</v>
      </c>
      <c r="H199">
        <v>28883.78</v>
      </c>
    </row>
    <row r="200" spans="2:8" x14ac:dyDescent="0.3">
      <c r="B200">
        <f t="shared" ref="B200:B263" si="5">B199 + 1</f>
        <v>195</v>
      </c>
      <c r="C200">
        <v>28883.78</v>
      </c>
      <c r="D200">
        <v>1193.5263715752508</v>
      </c>
      <c r="E200">
        <v>3059.6566106634523</v>
      </c>
      <c r="F200">
        <v>1414.3658327893552</v>
      </c>
      <c r="G200">
        <v>1520.5829867296466</v>
      </c>
      <c r="H200">
        <v>28883.78</v>
      </c>
    </row>
    <row r="201" spans="2:8" x14ac:dyDescent="0.3">
      <c r="B201">
        <f t="shared" si="5"/>
        <v>196</v>
      </c>
      <c r="C201">
        <v>1622.6234194805293</v>
      </c>
      <c r="D201">
        <v>1438.3199100488416</v>
      </c>
      <c r="E201">
        <v>1159.7993361718416</v>
      </c>
      <c r="F201">
        <v>28883.78</v>
      </c>
      <c r="G201">
        <v>9956.6948706965559</v>
      </c>
      <c r="H201">
        <v>1000.7045851233535</v>
      </c>
    </row>
    <row r="202" spans="2:8" x14ac:dyDescent="0.3">
      <c r="B202">
        <f t="shared" si="5"/>
        <v>197</v>
      </c>
      <c r="C202">
        <v>1112.5922663268896</v>
      </c>
      <c r="D202">
        <v>28883.78</v>
      </c>
      <c r="E202">
        <v>2361.6642910447326</v>
      </c>
      <c r="F202">
        <v>1270.2751131448358</v>
      </c>
      <c r="G202">
        <v>1338.0544004269755</v>
      </c>
      <c r="H202">
        <v>28883.78</v>
      </c>
    </row>
    <row r="203" spans="2:8" x14ac:dyDescent="0.3">
      <c r="B203">
        <f t="shared" si="5"/>
        <v>198</v>
      </c>
      <c r="C203">
        <v>2052.5984000664776</v>
      </c>
      <c r="D203">
        <v>28883.78</v>
      </c>
      <c r="E203">
        <v>28601.956476033185</v>
      </c>
      <c r="F203">
        <v>28883.78</v>
      </c>
      <c r="G203">
        <v>28883.78</v>
      </c>
      <c r="H203">
        <v>1644.1107173978726</v>
      </c>
    </row>
    <row r="204" spans="2:8" x14ac:dyDescent="0.3">
      <c r="B204">
        <f t="shared" si="5"/>
        <v>199</v>
      </c>
      <c r="C204">
        <v>1047.4638344359169</v>
      </c>
      <c r="D204">
        <v>2159.3307467603199</v>
      </c>
      <c r="E204">
        <v>1021.7830025974898</v>
      </c>
      <c r="F204">
        <v>28883.78</v>
      </c>
      <c r="G204">
        <v>1064.3318862540075</v>
      </c>
      <c r="H204">
        <v>12093.970640433627</v>
      </c>
    </row>
    <row r="205" spans="2:8" x14ac:dyDescent="0.3">
      <c r="B205">
        <f t="shared" si="5"/>
        <v>200</v>
      </c>
      <c r="C205">
        <v>1342.4098222773102</v>
      </c>
      <c r="D205">
        <v>28883.78</v>
      </c>
      <c r="E205">
        <v>10212.3844321087</v>
      </c>
      <c r="F205">
        <v>1031.43881472878</v>
      </c>
      <c r="G205">
        <v>1009.1440343982702</v>
      </c>
      <c r="H205">
        <v>1520.8956794273213</v>
      </c>
    </row>
    <row r="206" spans="2:8" x14ac:dyDescent="0.3">
      <c r="B206">
        <f t="shared" si="5"/>
        <v>201</v>
      </c>
      <c r="C206">
        <v>1890.0643097358543</v>
      </c>
      <c r="D206">
        <v>2909.990494313809</v>
      </c>
      <c r="E206">
        <v>16100.97146762989</v>
      </c>
      <c r="F206">
        <v>1022.5833096997281</v>
      </c>
      <c r="G206">
        <v>2179.0836226331649</v>
      </c>
      <c r="H206">
        <v>28883.78</v>
      </c>
    </row>
    <row r="207" spans="2:8" x14ac:dyDescent="0.3">
      <c r="B207">
        <f t="shared" si="5"/>
        <v>202</v>
      </c>
      <c r="C207">
        <v>2143.9494662589486</v>
      </c>
      <c r="D207">
        <v>11940.500775970415</v>
      </c>
      <c r="E207">
        <v>2867.0829492772737</v>
      </c>
      <c r="F207">
        <v>3267.2806020125313</v>
      </c>
      <c r="G207">
        <v>1003.1689017206614</v>
      </c>
      <c r="H207">
        <v>4941.8086127365859</v>
      </c>
    </row>
    <row r="208" spans="2:8" x14ac:dyDescent="0.3">
      <c r="B208">
        <f t="shared" si="5"/>
        <v>203</v>
      </c>
      <c r="C208">
        <v>5567.2904283139778</v>
      </c>
      <c r="D208">
        <v>1561.1441737602051</v>
      </c>
      <c r="E208">
        <v>28883.78</v>
      </c>
      <c r="F208">
        <v>1102.9108663222053</v>
      </c>
      <c r="G208">
        <v>28883.78</v>
      </c>
      <c r="H208">
        <v>28867.623403366244</v>
      </c>
    </row>
    <row r="209" spans="2:8" x14ac:dyDescent="0.3">
      <c r="B209">
        <f t="shared" si="5"/>
        <v>204</v>
      </c>
      <c r="C209">
        <v>1022.6913719876217</v>
      </c>
      <c r="D209">
        <v>28883.78</v>
      </c>
      <c r="E209">
        <v>20787.671464160216</v>
      </c>
      <c r="F209">
        <v>4394.4233838779328</v>
      </c>
      <c r="G209">
        <v>28883.78</v>
      </c>
      <c r="H209">
        <v>28883.78</v>
      </c>
    </row>
    <row r="210" spans="2:8" x14ac:dyDescent="0.3">
      <c r="B210">
        <f t="shared" si="5"/>
        <v>205</v>
      </c>
      <c r="C210">
        <v>28883.78</v>
      </c>
      <c r="D210">
        <v>1005.8693966987383</v>
      </c>
      <c r="E210">
        <v>1227.7456956828883</v>
      </c>
      <c r="F210">
        <v>1370.2297602717613</v>
      </c>
      <c r="G210">
        <v>28883.78</v>
      </c>
      <c r="H210">
        <v>1251.4809328029669</v>
      </c>
    </row>
    <row r="211" spans="2:8" x14ac:dyDescent="0.3">
      <c r="B211">
        <f t="shared" si="5"/>
        <v>206</v>
      </c>
      <c r="C211">
        <v>28883.78</v>
      </c>
      <c r="D211">
        <v>1012.8943276502781</v>
      </c>
      <c r="E211">
        <v>1027.6101401768683</v>
      </c>
      <c r="F211">
        <v>10516.772289625</v>
      </c>
      <c r="G211">
        <v>18585.774951589585</v>
      </c>
      <c r="H211">
        <v>2147.5103404128567</v>
      </c>
    </row>
    <row r="212" spans="2:8" x14ac:dyDescent="0.3">
      <c r="B212">
        <f t="shared" si="5"/>
        <v>207</v>
      </c>
      <c r="C212">
        <v>1006.5088366598202</v>
      </c>
      <c r="D212">
        <v>1040.4463631912568</v>
      </c>
      <c r="E212">
        <v>3523.615041180426</v>
      </c>
      <c r="F212">
        <v>10835.628745368784</v>
      </c>
      <c r="G212">
        <v>2751.903268955527</v>
      </c>
      <c r="H212">
        <v>10186.674747675968</v>
      </c>
    </row>
    <row r="213" spans="2:8" x14ac:dyDescent="0.3">
      <c r="B213">
        <f t="shared" si="5"/>
        <v>208</v>
      </c>
      <c r="C213">
        <v>5439.0356195009008</v>
      </c>
      <c r="D213">
        <v>1464.7416373921153</v>
      </c>
      <c r="E213">
        <v>28883.78</v>
      </c>
      <c r="F213">
        <v>1731.3203591461036</v>
      </c>
      <c r="G213">
        <v>2703.135410187534</v>
      </c>
      <c r="H213">
        <v>28883.78</v>
      </c>
    </row>
    <row r="214" spans="2:8" x14ac:dyDescent="0.3">
      <c r="B214">
        <f t="shared" si="5"/>
        <v>209</v>
      </c>
      <c r="C214">
        <v>1076.7168481203112</v>
      </c>
      <c r="D214">
        <v>1660.5054585126707</v>
      </c>
      <c r="E214">
        <v>1341.2887027774827</v>
      </c>
      <c r="F214">
        <v>1751.510762707708</v>
      </c>
      <c r="G214">
        <v>1001.5841385902964</v>
      </c>
      <c r="H214">
        <v>19925.46117573083</v>
      </c>
    </row>
    <row r="215" spans="2:8" x14ac:dyDescent="0.3">
      <c r="B215">
        <f t="shared" si="5"/>
        <v>210</v>
      </c>
      <c r="C215">
        <v>1376.0906368929113</v>
      </c>
      <c r="D215">
        <v>2399.5061306376583</v>
      </c>
      <c r="E215">
        <v>1618.5351299031854</v>
      </c>
      <c r="F215">
        <v>1398.5033503359818</v>
      </c>
      <c r="G215">
        <v>3060.3992839628472</v>
      </c>
      <c r="H215">
        <v>1296.6693240555173</v>
      </c>
    </row>
    <row r="216" spans="2:8" x14ac:dyDescent="0.3">
      <c r="B216">
        <f t="shared" si="5"/>
        <v>211</v>
      </c>
      <c r="C216">
        <v>1130.471753072107</v>
      </c>
      <c r="D216">
        <v>1027.0465052785335</v>
      </c>
      <c r="E216">
        <v>28883.78</v>
      </c>
      <c r="F216">
        <v>2778.2741844701031</v>
      </c>
      <c r="G216">
        <v>1669.2748392166181</v>
      </c>
      <c r="H216">
        <v>28883.78</v>
      </c>
    </row>
    <row r="217" spans="2:8" x14ac:dyDescent="0.3">
      <c r="B217">
        <f t="shared" si="5"/>
        <v>212</v>
      </c>
      <c r="C217">
        <v>1401.1612446082179</v>
      </c>
      <c r="D217">
        <v>1679.7932449418981</v>
      </c>
      <c r="E217">
        <v>1283.7894912618265</v>
      </c>
      <c r="F217">
        <v>5990.9435853085806</v>
      </c>
      <c r="G217">
        <v>6551.7666819943315</v>
      </c>
      <c r="H217">
        <v>1632.9603781095102</v>
      </c>
    </row>
    <row r="218" spans="2:8" x14ac:dyDescent="0.3">
      <c r="B218">
        <f t="shared" si="5"/>
        <v>213</v>
      </c>
      <c r="C218">
        <v>1212.4066541353368</v>
      </c>
      <c r="D218">
        <v>3079.5452056484492</v>
      </c>
      <c r="E218">
        <v>1218.7185646896119</v>
      </c>
      <c r="F218">
        <v>1143.5984220668438</v>
      </c>
      <c r="G218">
        <v>1240.0659246348362</v>
      </c>
      <c r="H218">
        <v>2811.8512096640789</v>
      </c>
    </row>
    <row r="219" spans="2:8" x14ac:dyDescent="0.3">
      <c r="B219">
        <f t="shared" si="5"/>
        <v>214</v>
      </c>
      <c r="C219">
        <v>1391.811640882604</v>
      </c>
      <c r="D219">
        <v>28883.78</v>
      </c>
      <c r="E219">
        <v>28883.78</v>
      </c>
      <c r="F219">
        <v>2068.8406953557374</v>
      </c>
      <c r="G219">
        <v>5191.1591447198607</v>
      </c>
      <c r="H219">
        <v>2913.0826182340406</v>
      </c>
    </row>
    <row r="220" spans="2:8" x14ac:dyDescent="0.3">
      <c r="B220">
        <f t="shared" si="5"/>
        <v>215</v>
      </c>
      <c r="C220">
        <v>28883.78</v>
      </c>
      <c r="D220">
        <v>1385.3628984992711</v>
      </c>
      <c r="E220">
        <v>1057.2973320369103</v>
      </c>
      <c r="F220">
        <v>1168.0811150789291</v>
      </c>
      <c r="G220">
        <v>1304.9088375178949</v>
      </c>
      <c r="H220">
        <v>1126.2213043914262</v>
      </c>
    </row>
    <row r="221" spans="2:8" x14ac:dyDescent="0.3">
      <c r="B221">
        <f t="shared" si="5"/>
        <v>216</v>
      </c>
      <c r="C221">
        <v>28883.78</v>
      </c>
      <c r="D221">
        <v>2490.4204185002891</v>
      </c>
      <c r="E221">
        <v>4799.0058780064528</v>
      </c>
      <c r="F221">
        <v>1548.7749045704859</v>
      </c>
      <c r="G221">
        <v>28883.78</v>
      </c>
      <c r="H221">
        <v>1328.4363882762664</v>
      </c>
    </row>
    <row r="222" spans="2:8" x14ac:dyDescent="0.3">
      <c r="B222">
        <f t="shared" si="5"/>
        <v>217</v>
      </c>
      <c r="C222">
        <v>2442.7318003512282</v>
      </c>
      <c r="D222">
        <v>1344.2294102079868</v>
      </c>
      <c r="E222">
        <v>1302.3101333826121</v>
      </c>
      <c r="F222">
        <v>2213.9760315079566</v>
      </c>
      <c r="G222">
        <v>1740.0761819465238</v>
      </c>
      <c r="H222">
        <v>10247.552553804107</v>
      </c>
    </row>
    <row r="223" spans="2:8" x14ac:dyDescent="0.3">
      <c r="B223">
        <f t="shared" si="5"/>
        <v>218</v>
      </c>
      <c r="C223">
        <v>6095.3664651728013</v>
      </c>
      <c r="D223">
        <v>28883.78</v>
      </c>
      <c r="E223">
        <v>1228.1859232871602</v>
      </c>
      <c r="F223">
        <v>28883.78</v>
      </c>
      <c r="G223">
        <v>3190.7528380426425</v>
      </c>
      <c r="H223">
        <v>2660.9780567791772</v>
      </c>
    </row>
    <row r="224" spans="2:8" x14ac:dyDescent="0.3">
      <c r="B224">
        <f t="shared" si="5"/>
        <v>219</v>
      </c>
      <c r="C224">
        <v>1312.0449027790301</v>
      </c>
      <c r="D224">
        <v>28883.78</v>
      </c>
      <c r="E224">
        <v>1016.308541598227</v>
      </c>
      <c r="F224">
        <v>6765.8243994367976</v>
      </c>
      <c r="G224">
        <v>1031.8781590995693</v>
      </c>
      <c r="H224">
        <v>1187.8650090019132</v>
      </c>
    </row>
    <row r="225" spans="2:8" x14ac:dyDescent="0.3">
      <c r="B225">
        <f t="shared" si="5"/>
        <v>220</v>
      </c>
      <c r="C225">
        <v>21915.548189597539</v>
      </c>
      <c r="D225">
        <v>12222.601601859204</v>
      </c>
      <c r="E225">
        <v>19922.814089568248</v>
      </c>
      <c r="F225">
        <v>1033.0450808491421</v>
      </c>
      <c r="G225">
        <v>1834.7376511198518</v>
      </c>
      <c r="H225">
        <v>14145.501542184589</v>
      </c>
    </row>
    <row r="226" spans="2:8" x14ac:dyDescent="0.3">
      <c r="B226">
        <f t="shared" si="5"/>
        <v>221</v>
      </c>
      <c r="C226">
        <v>2642.3654113408338</v>
      </c>
      <c r="D226">
        <v>3401.652786548525</v>
      </c>
      <c r="E226">
        <v>8465.2346458339052</v>
      </c>
      <c r="F226">
        <v>1263.3577283968202</v>
      </c>
      <c r="G226">
        <v>28883.78</v>
      </c>
      <c r="H226">
        <v>1208.2769334472534</v>
      </c>
    </row>
    <row r="227" spans="2:8" x14ac:dyDescent="0.3">
      <c r="B227">
        <f t="shared" si="5"/>
        <v>222</v>
      </c>
      <c r="C227">
        <v>2855.7194380157703</v>
      </c>
      <c r="D227">
        <v>28883.78</v>
      </c>
      <c r="E227">
        <v>1375.1055898299978</v>
      </c>
      <c r="F227">
        <v>1094.1599499723322</v>
      </c>
      <c r="G227">
        <v>1040.740431120586</v>
      </c>
      <c r="H227">
        <v>1090.2520633457891</v>
      </c>
    </row>
    <row r="228" spans="2:8" x14ac:dyDescent="0.3">
      <c r="B228">
        <f t="shared" si="5"/>
        <v>223</v>
      </c>
      <c r="C228">
        <v>1893.4947790084402</v>
      </c>
      <c r="D228">
        <v>8116.453838800564</v>
      </c>
      <c r="E228">
        <v>1014.2961225060612</v>
      </c>
      <c r="F228">
        <v>2125.7854860121579</v>
      </c>
      <c r="G228">
        <v>1698.807575006012</v>
      </c>
      <c r="H228">
        <v>1323.4913946371544</v>
      </c>
    </row>
    <row r="229" spans="2:8" x14ac:dyDescent="0.3">
      <c r="B229">
        <f t="shared" si="5"/>
        <v>224</v>
      </c>
      <c r="C229">
        <v>1582.0380669954147</v>
      </c>
      <c r="D229">
        <v>2211.6447158884293</v>
      </c>
      <c r="E229">
        <v>1747.7494249794488</v>
      </c>
      <c r="F229">
        <v>1545.8571492913359</v>
      </c>
      <c r="G229">
        <v>28883.78</v>
      </c>
      <c r="H229">
        <v>1437.6077547253735</v>
      </c>
    </row>
    <row r="230" spans="2:8" x14ac:dyDescent="0.3">
      <c r="B230">
        <f t="shared" si="5"/>
        <v>225</v>
      </c>
      <c r="C230">
        <v>1081.8008669159371</v>
      </c>
      <c r="D230">
        <v>1001.8433563796319</v>
      </c>
      <c r="E230">
        <v>1441.2032159235114</v>
      </c>
      <c r="F230">
        <v>1116.4855341738057</v>
      </c>
      <c r="G230">
        <v>16990.4094816541</v>
      </c>
      <c r="H230">
        <v>1040.0724507870495</v>
      </c>
    </row>
    <row r="231" spans="2:8" x14ac:dyDescent="0.3">
      <c r="B231">
        <f t="shared" si="5"/>
        <v>226</v>
      </c>
      <c r="C231">
        <v>1007.3131648754004</v>
      </c>
      <c r="D231">
        <v>1244.1314384773345</v>
      </c>
      <c r="E231">
        <v>1450.6992920496732</v>
      </c>
      <c r="F231">
        <v>1124.9150340353199</v>
      </c>
      <c r="G231">
        <v>1016.6076875917141</v>
      </c>
      <c r="H231">
        <v>2808.5652859710062</v>
      </c>
    </row>
    <row r="232" spans="2:8" x14ac:dyDescent="0.3">
      <c r="B232">
        <f t="shared" si="5"/>
        <v>227</v>
      </c>
      <c r="C232">
        <v>3823.4795384039508</v>
      </c>
      <c r="D232">
        <v>6469.755004278667</v>
      </c>
      <c r="E232">
        <v>2542.6690507778662</v>
      </c>
      <c r="F232">
        <v>28883.78</v>
      </c>
      <c r="G232">
        <v>5771.419299211816</v>
      </c>
      <c r="H232">
        <v>2973.4569309748231</v>
      </c>
    </row>
    <row r="233" spans="2:8" x14ac:dyDescent="0.3">
      <c r="B233">
        <f t="shared" si="5"/>
        <v>228</v>
      </c>
      <c r="C233">
        <v>1713.4343768140657</v>
      </c>
      <c r="D233">
        <v>28883.78</v>
      </c>
      <c r="E233">
        <v>22123.957339693508</v>
      </c>
      <c r="F233">
        <v>28883.78</v>
      </c>
      <c r="G233">
        <v>28883.78</v>
      </c>
      <c r="H233">
        <v>28883.78</v>
      </c>
    </row>
    <row r="234" spans="2:8" x14ac:dyDescent="0.3">
      <c r="B234">
        <f t="shared" si="5"/>
        <v>229</v>
      </c>
      <c r="C234">
        <v>1272.6706609341541</v>
      </c>
      <c r="D234">
        <v>1576.2793585749318</v>
      </c>
      <c r="E234">
        <v>1232.8243969177652</v>
      </c>
      <c r="F234">
        <v>1048.3988189392592</v>
      </c>
      <c r="G234">
        <v>28883.78</v>
      </c>
      <c r="H234">
        <v>1519.4916999822358</v>
      </c>
    </row>
    <row r="235" spans="2:8" x14ac:dyDescent="0.3">
      <c r="B235">
        <f t="shared" si="5"/>
        <v>230</v>
      </c>
      <c r="C235">
        <v>1038.0581659928007</v>
      </c>
      <c r="D235">
        <v>2825.4512261798491</v>
      </c>
      <c r="E235">
        <v>2523.7062530229405</v>
      </c>
      <c r="F235">
        <v>23739.722953866236</v>
      </c>
      <c r="G235">
        <v>28883.78</v>
      </c>
      <c r="H235">
        <v>3803.8099555143417</v>
      </c>
    </row>
    <row r="236" spans="2:8" x14ac:dyDescent="0.3">
      <c r="B236">
        <f t="shared" si="5"/>
        <v>231</v>
      </c>
      <c r="C236">
        <v>1456.4841472566065</v>
      </c>
      <c r="D236">
        <v>2246.3556415526018</v>
      </c>
      <c r="E236">
        <v>3709.6249279945982</v>
      </c>
      <c r="F236">
        <v>1121.5859490672856</v>
      </c>
      <c r="G236">
        <v>1304.3941955435075</v>
      </c>
      <c r="H236">
        <v>28883.78</v>
      </c>
    </row>
    <row r="237" spans="2:8" x14ac:dyDescent="0.3">
      <c r="B237">
        <f t="shared" si="5"/>
        <v>232</v>
      </c>
      <c r="C237">
        <v>28883.78</v>
      </c>
      <c r="D237">
        <v>28883.78</v>
      </c>
      <c r="E237">
        <v>15393.573835045856</v>
      </c>
      <c r="F237">
        <v>1006.5844010396048</v>
      </c>
      <c r="G237">
        <v>2014.3511532338648</v>
      </c>
      <c r="H237">
        <v>1451.1799685184878</v>
      </c>
    </row>
    <row r="238" spans="2:8" x14ac:dyDescent="0.3">
      <c r="B238">
        <f t="shared" si="5"/>
        <v>233</v>
      </c>
      <c r="C238">
        <v>28883.78</v>
      </c>
      <c r="D238">
        <v>1730.8903160970874</v>
      </c>
      <c r="E238">
        <v>28883.78</v>
      </c>
      <c r="F238">
        <v>28883.78</v>
      </c>
      <c r="G238">
        <v>28883.78</v>
      </c>
      <c r="H238">
        <v>4347.8351529656757</v>
      </c>
    </row>
    <row r="239" spans="2:8" x14ac:dyDescent="0.3">
      <c r="B239">
        <f t="shared" si="5"/>
        <v>234</v>
      </c>
      <c r="C239">
        <v>1103.1326051113931</v>
      </c>
      <c r="D239">
        <v>2127.556960424321</v>
      </c>
      <c r="E239">
        <v>1931.5737174403848</v>
      </c>
      <c r="F239">
        <v>28883.78</v>
      </c>
      <c r="G239">
        <v>1940.832627797397</v>
      </c>
      <c r="H239">
        <v>2157.3574583750942</v>
      </c>
    </row>
    <row r="240" spans="2:8" x14ac:dyDescent="0.3">
      <c r="B240">
        <f t="shared" si="5"/>
        <v>235</v>
      </c>
      <c r="C240">
        <v>1229.5694562744036</v>
      </c>
      <c r="D240">
        <v>1593.5811969160377</v>
      </c>
      <c r="E240">
        <v>1139.1207615338158</v>
      </c>
      <c r="F240">
        <v>28883.78</v>
      </c>
      <c r="G240">
        <v>1341.1208376553509</v>
      </c>
      <c r="H240">
        <v>1075.5302393356903</v>
      </c>
    </row>
    <row r="241" spans="2:8" x14ac:dyDescent="0.3">
      <c r="B241">
        <f t="shared" si="5"/>
        <v>236</v>
      </c>
      <c r="C241">
        <v>1240.5878580764711</v>
      </c>
      <c r="D241">
        <v>1390.9874800733739</v>
      </c>
      <c r="E241">
        <v>25256.420912074096</v>
      </c>
      <c r="F241">
        <v>4748.8036887721537</v>
      </c>
      <c r="G241">
        <v>1414.9457487256211</v>
      </c>
      <c r="H241">
        <v>1047.977223516649</v>
      </c>
    </row>
    <row r="242" spans="2:8" x14ac:dyDescent="0.3">
      <c r="B242">
        <f t="shared" si="5"/>
        <v>237</v>
      </c>
      <c r="C242">
        <v>28883.78</v>
      </c>
      <c r="D242">
        <v>28883.78</v>
      </c>
      <c r="E242">
        <v>28883.78</v>
      </c>
      <c r="F242">
        <v>1021.113270989459</v>
      </c>
      <c r="G242">
        <v>1685.5286596669275</v>
      </c>
      <c r="H242">
        <v>2161.2596534786312</v>
      </c>
    </row>
    <row r="243" spans="2:8" x14ac:dyDescent="0.3">
      <c r="B243">
        <f t="shared" si="5"/>
        <v>238</v>
      </c>
      <c r="C243">
        <v>2084.1063390279178</v>
      </c>
      <c r="D243">
        <v>2166.0098712645663</v>
      </c>
      <c r="E243">
        <v>1048.5666026822414</v>
      </c>
      <c r="F243">
        <v>2778.2746397971796</v>
      </c>
      <c r="G243">
        <v>28883.78</v>
      </c>
      <c r="H243">
        <v>28883.78</v>
      </c>
    </row>
    <row r="244" spans="2:8" x14ac:dyDescent="0.3">
      <c r="B244">
        <f t="shared" si="5"/>
        <v>239</v>
      </c>
      <c r="C244">
        <v>1044.9992406193714</v>
      </c>
      <c r="D244">
        <v>1105.0561794018652</v>
      </c>
      <c r="E244">
        <v>28883.78</v>
      </c>
      <c r="F244">
        <v>1175.9716105533334</v>
      </c>
      <c r="G244">
        <v>28883.78</v>
      </c>
      <c r="H244">
        <v>11377.188762724656</v>
      </c>
    </row>
    <row r="245" spans="2:8" x14ac:dyDescent="0.3">
      <c r="B245">
        <f t="shared" si="5"/>
        <v>240</v>
      </c>
      <c r="C245">
        <v>1002.1020279098589</v>
      </c>
      <c r="D245">
        <v>1008.4585969074409</v>
      </c>
      <c r="E245">
        <v>1190.45876548307</v>
      </c>
      <c r="F245">
        <v>28883.78</v>
      </c>
      <c r="G245">
        <v>1124.714534921118</v>
      </c>
      <c r="H245">
        <v>1291.3797359898344</v>
      </c>
    </row>
    <row r="246" spans="2:8" x14ac:dyDescent="0.3">
      <c r="B246">
        <f t="shared" si="5"/>
        <v>241</v>
      </c>
      <c r="C246">
        <v>13746.792658361783</v>
      </c>
      <c r="D246">
        <v>1117.0064154160514</v>
      </c>
      <c r="E246">
        <v>1326.8308787269507</v>
      </c>
      <c r="F246">
        <v>1152.9967777169484</v>
      </c>
      <c r="G246">
        <v>1340.065254481462</v>
      </c>
      <c r="H246">
        <v>1426.6945559676335</v>
      </c>
    </row>
    <row r="247" spans="2:8" x14ac:dyDescent="0.3">
      <c r="B247">
        <f t="shared" si="5"/>
        <v>242</v>
      </c>
      <c r="C247">
        <v>1002.5157882716753</v>
      </c>
      <c r="D247">
        <v>4780.7019071704326</v>
      </c>
      <c r="E247">
        <v>1850.4363869686485</v>
      </c>
      <c r="F247">
        <v>1478.5314736695659</v>
      </c>
      <c r="G247">
        <v>1379.3841825913858</v>
      </c>
      <c r="H247">
        <v>1439.9105897793411</v>
      </c>
    </row>
    <row r="248" spans="2:8" x14ac:dyDescent="0.3">
      <c r="B248">
        <f t="shared" si="5"/>
        <v>243</v>
      </c>
      <c r="C248">
        <v>28883.78</v>
      </c>
      <c r="D248">
        <v>1270.298392956845</v>
      </c>
      <c r="E248">
        <v>28883.78</v>
      </c>
      <c r="F248">
        <v>1177.0022530181122</v>
      </c>
      <c r="G248">
        <v>5538.0805574281312</v>
      </c>
      <c r="H248">
        <v>28883.78</v>
      </c>
    </row>
    <row r="249" spans="2:8" x14ac:dyDescent="0.3">
      <c r="B249">
        <f t="shared" si="5"/>
        <v>244</v>
      </c>
      <c r="C249">
        <v>2444.5400722668992</v>
      </c>
      <c r="D249">
        <v>1316.2659929214979</v>
      </c>
      <c r="E249">
        <v>1019.511540653426</v>
      </c>
      <c r="F249">
        <v>28883.78</v>
      </c>
      <c r="G249">
        <v>28883.78</v>
      </c>
      <c r="H249">
        <v>28883.78</v>
      </c>
    </row>
    <row r="250" spans="2:8" x14ac:dyDescent="0.3">
      <c r="B250">
        <f t="shared" si="5"/>
        <v>245</v>
      </c>
      <c r="C250">
        <v>1361.6966918615617</v>
      </c>
      <c r="D250">
        <v>5902.9313299896867</v>
      </c>
      <c r="E250">
        <v>3157.6525059124601</v>
      </c>
      <c r="F250">
        <v>1441.3737081070065</v>
      </c>
      <c r="G250">
        <v>27484.249207721557</v>
      </c>
      <c r="H250">
        <v>28883.78</v>
      </c>
    </row>
    <row r="251" spans="2:8" x14ac:dyDescent="0.3">
      <c r="B251">
        <f t="shared" si="5"/>
        <v>246</v>
      </c>
      <c r="C251">
        <v>28883.78</v>
      </c>
      <c r="D251">
        <v>1263.404089930415</v>
      </c>
      <c r="E251">
        <v>28883.78</v>
      </c>
      <c r="F251">
        <v>1683.0035459364185</v>
      </c>
      <c r="G251">
        <v>1027.1580758075538</v>
      </c>
      <c r="H251">
        <v>1237.9877577913044</v>
      </c>
    </row>
    <row r="252" spans="2:8" x14ac:dyDescent="0.3">
      <c r="B252">
        <f t="shared" si="5"/>
        <v>247</v>
      </c>
      <c r="C252">
        <v>1574.4518487008515</v>
      </c>
      <c r="D252">
        <v>28883.78</v>
      </c>
      <c r="E252">
        <v>28883.78</v>
      </c>
      <c r="F252">
        <v>28883.78</v>
      </c>
      <c r="G252">
        <v>1545.8163273557961</v>
      </c>
      <c r="H252">
        <v>1493.1852947234195</v>
      </c>
    </row>
    <row r="253" spans="2:8" x14ac:dyDescent="0.3">
      <c r="B253">
        <f t="shared" si="5"/>
        <v>248</v>
      </c>
      <c r="C253">
        <v>1088.650352837687</v>
      </c>
      <c r="D253">
        <v>2743.4116842185904</v>
      </c>
      <c r="E253">
        <v>1088.7021402649991</v>
      </c>
      <c r="F253">
        <v>1349.9987206627386</v>
      </c>
      <c r="G253">
        <v>3435.3054671603377</v>
      </c>
      <c r="H253">
        <v>1041.9504740297248</v>
      </c>
    </row>
    <row r="254" spans="2:8" x14ac:dyDescent="0.3">
      <c r="B254">
        <f t="shared" si="5"/>
        <v>249</v>
      </c>
      <c r="C254">
        <v>18978.019152570807</v>
      </c>
      <c r="D254">
        <v>28883.78</v>
      </c>
      <c r="E254">
        <v>1016.0266151316159</v>
      </c>
      <c r="F254">
        <v>7411.9876076638366</v>
      </c>
      <c r="G254">
        <v>1618.8519793696523</v>
      </c>
      <c r="H254">
        <v>2498.8008759376753</v>
      </c>
    </row>
    <row r="255" spans="2:8" x14ac:dyDescent="0.3">
      <c r="B255">
        <f t="shared" si="5"/>
        <v>250</v>
      </c>
      <c r="C255">
        <v>4056.5542433379414</v>
      </c>
      <c r="D255">
        <v>28883.78</v>
      </c>
      <c r="E255">
        <v>4593.051648196395</v>
      </c>
      <c r="F255">
        <v>5709.4801910923661</v>
      </c>
      <c r="G255">
        <v>4635.6528526205648</v>
      </c>
      <c r="H255">
        <v>1255.4553214005</v>
      </c>
    </row>
    <row r="256" spans="2:8" x14ac:dyDescent="0.3">
      <c r="B256">
        <f t="shared" si="5"/>
        <v>251</v>
      </c>
      <c r="C256">
        <v>1740.5024695685588</v>
      </c>
      <c r="D256">
        <v>28883.78</v>
      </c>
      <c r="E256">
        <v>7294.3253782065012</v>
      </c>
      <c r="F256">
        <v>9380.902406979043</v>
      </c>
      <c r="G256">
        <v>1033.018851456683</v>
      </c>
      <c r="H256">
        <v>3245.7036774582061</v>
      </c>
    </row>
    <row r="257" spans="2:8" x14ac:dyDescent="0.3">
      <c r="B257">
        <f t="shared" si="5"/>
        <v>252</v>
      </c>
      <c r="C257">
        <v>1841.2679188822535</v>
      </c>
      <c r="D257">
        <v>1064.6494167068249</v>
      </c>
      <c r="E257">
        <v>28883.78</v>
      </c>
      <c r="F257">
        <v>7085.1511742174671</v>
      </c>
      <c r="G257">
        <v>1037.464790813146</v>
      </c>
      <c r="H257">
        <v>1391.1353714167558</v>
      </c>
    </row>
    <row r="258" spans="2:8" x14ac:dyDescent="0.3">
      <c r="B258">
        <f t="shared" si="5"/>
        <v>253</v>
      </c>
      <c r="C258">
        <v>28883.78</v>
      </c>
      <c r="D258">
        <v>28883.78</v>
      </c>
      <c r="E258">
        <v>1048.914786176181</v>
      </c>
      <c r="F258">
        <v>1009.8373250838561</v>
      </c>
      <c r="G258">
        <v>28883.78</v>
      </c>
      <c r="H258">
        <v>28883.78</v>
      </c>
    </row>
    <row r="259" spans="2:8" x14ac:dyDescent="0.3">
      <c r="B259">
        <f t="shared" si="5"/>
        <v>254</v>
      </c>
      <c r="C259">
        <v>28883.78</v>
      </c>
      <c r="D259">
        <v>2467.7140369185554</v>
      </c>
      <c r="E259">
        <v>13282.970817428473</v>
      </c>
      <c r="F259">
        <v>1207.404803903137</v>
      </c>
      <c r="G259">
        <v>8691.2397898237014</v>
      </c>
      <c r="H259">
        <v>9834.3514100895554</v>
      </c>
    </row>
    <row r="260" spans="2:8" x14ac:dyDescent="0.3">
      <c r="B260">
        <f t="shared" si="5"/>
        <v>255</v>
      </c>
      <c r="C260">
        <v>6980.3282485501413</v>
      </c>
      <c r="D260">
        <v>2322.8117126128072</v>
      </c>
      <c r="E260">
        <v>26293.436540525086</v>
      </c>
      <c r="F260">
        <v>1400.8738671455719</v>
      </c>
      <c r="G260">
        <v>6469.5600338651866</v>
      </c>
      <c r="H260">
        <v>28883.78</v>
      </c>
    </row>
    <row r="261" spans="2:8" x14ac:dyDescent="0.3">
      <c r="B261">
        <f t="shared" si="5"/>
        <v>256</v>
      </c>
      <c r="C261">
        <v>1219.6823244688899</v>
      </c>
      <c r="D261">
        <v>2746.4352346952196</v>
      </c>
      <c r="E261">
        <v>28883.78</v>
      </c>
      <c r="F261">
        <v>2376.400765632166</v>
      </c>
      <c r="G261">
        <v>1264.6173763846002</v>
      </c>
      <c r="H261">
        <v>1463.0839717801473</v>
      </c>
    </row>
    <row r="262" spans="2:8" x14ac:dyDescent="0.3">
      <c r="B262">
        <f t="shared" si="5"/>
        <v>257</v>
      </c>
      <c r="C262">
        <v>12642.616256692781</v>
      </c>
      <c r="D262">
        <v>28883.78</v>
      </c>
      <c r="E262">
        <v>1024.032798688195</v>
      </c>
      <c r="F262">
        <v>17077.861885103914</v>
      </c>
      <c r="G262">
        <v>1679.1734256796481</v>
      </c>
      <c r="H262">
        <v>1359.5053006563417</v>
      </c>
    </row>
    <row r="263" spans="2:8" x14ac:dyDescent="0.3">
      <c r="B263">
        <f t="shared" si="5"/>
        <v>258</v>
      </c>
      <c r="C263">
        <v>3903.9262519196213</v>
      </c>
      <c r="D263">
        <v>1541.3279588863652</v>
      </c>
      <c r="E263">
        <v>12072.053261478752</v>
      </c>
      <c r="F263">
        <v>1332.4598016595901</v>
      </c>
      <c r="G263">
        <v>1344.1021395093826</v>
      </c>
      <c r="H263">
        <v>1474.8751777613438</v>
      </c>
    </row>
    <row r="264" spans="2:8" x14ac:dyDescent="0.3">
      <c r="B264">
        <f t="shared" ref="B264:B327" si="6">B263 + 1</f>
        <v>259</v>
      </c>
      <c r="C264">
        <v>1339.3889164543293</v>
      </c>
      <c r="D264">
        <v>5482.4172002384885</v>
      </c>
      <c r="E264">
        <v>28883.78</v>
      </c>
      <c r="F264">
        <v>1072.6413196695582</v>
      </c>
      <c r="G264">
        <v>28883.78</v>
      </c>
      <c r="H264">
        <v>28883.78</v>
      </c>
    </row>
    <row r="265" spans="2:8" x14ac:dyDescent="0.3">
      <c r="B265">
        <f t="shared" si="6"/>
        <v>260</v>
      </c>
      <c r="C265">
        <v>1144.0192003753239</v>
      </c>
      <c r="D265">
        <v>1027.0923637745896</v>
      </c>
      <c r="E265">
        <v>1108.6706249792478</v>
      </c>
      <c r="F265">
        <v>1396.7313433459829</v>
      </c>
      <c r="G265">
        <v>1989.8099240866575</v>
      </c>
      <c r="H265">
        <v>1621.0064260414997</v>
      </c>
    </row>
    <row r="266" spans="2:8" x14ac:dyDescent="0.3">
      <c r="B266">
        <f t="shared" si="6"/>
        <v>261</v>
      </c>
      <c r="C266">
        <v>1094.6847943131866</v>
      </c>
      <c r="D266">
        <v>28883.78</v>
      </c>
      <c r="E266">
        <v>28883.78</v>
      </c>
      <c r="F266">
        <v>1017.6424359198902</v>
      </c>
      <c r="G266">
        <v>1014.3970173936088</v>
      </c>
      <c r="H266">
        <v>5507.7233753196388</v>
      </c>
    </row>
    <row r="267" spans="2:8" x14ac:dyDescent="0.3">
      <c r="B267">
        <f t="shared" si="6"/>
        <v>262</v>
      </c>
      <c r="C267">
        <v>1141.682795885386</v>
      </c>
      <c r="D267">
        <v>2773.6763445865295</v>
      </c>
      <c r="E267">
        <v>1383.0242192695589</v>
      </c>
      <c r="F267">
        <v>7088.0379119104273</v>
      </c>
      <c r="G267">
        <v>1068.7394491342316</v>
      </c>
      <c r="H267">
        <v>1242.9196396583404</v>
      </c>
    </row>
    <row r="268" spans="2:8" x14ac:dyDescent="0.3">
      <c r="B268">
        <f t="shared" si="6"/>
        <v>263</v>
      </c>
      <c r="C268">
        <v>1875.8579545818238</v>
      </c>
      <c r="D268">
        <v>1228.0636342268756</v>
      </c>
      <c r="E268">
        <v>3136.3302405514323</v>
      </c>
      <c r="F268">
        <v>7204.9279167523573</v>
      </c>
      <c r="G268">
        <v>28883.78</v>
      </c>
      <c r="H268">
        <v>1275.0917191427236</v>
      </c>
    </row>
    <row r="269" spans="2:8" x14ac:dyDescent="0.3">
      <c r="B269">
        <f t="shared" si="6"/>
        <v>264</v>
      </c>
      <c r="C269">
        <v>3876.7144762958887</v>
      </c>
      <c r="D269">
        <v>1699.3617309985757</v>
      </c>
      <c r="E269">
        <v>1246.7405959702139</v>
      </c>
      <c r="F269">
        <v>1265.1597189476317</v>
      </c>
      <c r="G269">
        <v>1085.6845824094032</v>
      </c>
      <c r="H269">
        <v>7664.321444101759</v>
      </c>
    </row>
    <row r="270" spans="2:8" x14ac:dyDescent="0.3">
      <c r="B270">
        <f t="shared" si="6"/>
        <v>265</v>
      </c>
      <c r="C270">
        <v>1173.4032011377535</v>
      </c>
      <c r="D270">
        <v>28883.78</v>
      </c>
      <c r="E270">
        <v>28883.78</v>
      </c>
      <c r="F270">
        <v>1434.555027742407</v>
      </c>
      <c r="G270">
        <v>28883.78</v>
      </c>
      <c r="H270">
        <v>28883.78</v>
      </c>
    </row>
    <row r="271" spans="2:8" x14ac:dyDescent="0.3">
      <c r="B271">
        <f t="shared" si="6"/>
        <v>266</v>
      </c>
      <c r="C271">
        <v>28883.78</v>
      </c>
      <c r="D271">
        <v>1258.2944906564508</v>
      </c>
      <c r="E271">
        <v>1114.284364417927</v>
      </c>
      <c r="F271">
        <v>1736.1596285877981</v>
      </c>
      <c r="G271">
        <v>1308.3645362413622</v>
      </c>
      <c r="H271">
        <v>2248.7247050350652</v>
      </c>
    </row>
    <row r="272" spans="2:8" x14ac:dyDescent="0.3">
      <c r="B272">
        <f t="shared" si="6"/>
        <v>267</v>
      </c>
      <c r="C272">
        <v>8626.4481480869435</v>
      </c>
      <c r="D272">
        <v>5283.0046216387063</v>
      </c>
      <c r="E272">
        <v>2255.1741960282729</v>
      </c>
      <c r="F272">
        <v>1535.8222726212671</v>
      </c>
      <c r="G272">
        <v>28883.78</v>
      </c>
      <c r="H272">
        <v>28883.78</v>
      </c>
    </row>
    <row r="273" spans="2:8" x14ac:dyDescent="0.3">
      <c r="B273">
        <f t="shared" si="6"/>
        <v>268</v>
      </c>
      <c r="C273">
        <v>8753.0855248139069</v>
      </c>
      <c r="D273">
        <v>2949.9895325713978</v>
      </c>
      <c r="E273">
        <v>1576.4075356164681</v>
      </c>
      <c r="F273">
        <v>1084.4475988823283</v>
      </c>
      <c r="G273">
        <v>1860.2533384467206</v>
      </c>
      <c r="H273">
        <v>1511.8199413245848</v>
      </c>
    </row>
    <row r="274" spans="2:8" x14ac:dyDescent="0.3">
      <c r="B274">
        <f t="shared" si="6"/>
        <v>269</v>
      </c>
      <c r="C274">
        <v>1761.1042019118313</v>
      </c>
      <c r="D274">
        <v>28883.78</v>
      </c>
      <c r="E274">
        <v>2085.0927427681963</v>
      </c>
      <c r="F274">
        <v>1101.285351445244</v>
      </c>
      <c r="G274">
        <v>1014.8667843429926</v>
      </c>
      <c r="H274">
        <v>1447.3800170078102</v>
      </c>
    </row>
    <row r="275" spans="2:8" x14ac:dyDescent="0.3">
      <c r="B275">
        <f t="shared" si="6"/>
        <v>270</v>
      </c>
      <c r="C275">
        <v>28883.78</v>
      </c>
      <c r="D275">
        <v>1158.7023782571937</v>
      </c>
      <c r="E275">
        <v>13185.713349570513</v>
      </c>
      <c r="F275">
        <v>1267.5382500548635</v>
      </c>
      <c r="G275">
        <v>2087.555858707899</v>
      </c>
      <c r="H275">
        <v>6904.0512052308104</v>
      </c>
    </row>
    <row r="276" spans="2:8" x14ac:dyDescent="0.3">
      <c r="B276">
        <f t="shared" si="6"/>
        <v>271</v>
      </c>
      <c r="C276">
        <v>5209.5462520078872</v>
      </c>
      <c r="D276">
        <v>1366.9569248098146</v>
      </c>
      <c r="E276">
        <v>21773.266379777189</v>
      </c>
      <c r="F276">
        <v>9434.4981257183208</v>
      </c>
      <c r="G276">
        <v>4261.1520514154945</v>
      </c>
      <c r="H276">
        <v>1149.715822425992</v>
      </c>
    </row>
    <row r="277" spans="2:8" x14ac:dyDescent="0.3">
      <c r="B277">
        <f t="shared" si="6"/>
        <v>272</v>
      </c>
      <c r="C277">
        <v>1512.7157179954086</v>
      </c>
      <c r="D277">
        <v>7495.0938322127813</v>
      </c>
      <c r="E277">
        <v>28883.78</v>
      </c>
      <c r="F277">
        <v>28883.78</v>
      </c>
      <c r="G277">
        <v>15512.892844474369</v>
      </c>
      <c r="H277">
        <v>2915.3912475927018</v>
      </c>
    </row>
    <row r="278" spans="2:8" x14ac:dyDescent="0.3">
      <c r="B278">
        <f t="shared" si="6"/>
        <v>273</v>
      </c>
      <c r="C278">
        <v>1112.9144644058088</v>
      </c>
      <c r="D278">
        <v>10339.438931106468</v>
      </c>
      <c r="E278">
        <v>28883.78</v>
      </c>
      <c r="F278">
        <v>1325.7058333688547</v>
      </c>
      <c r="G278">
        <v>1638.7469127793288</v>
      </c>
      <c r="H278">
        <v>1033.8164500423436</v>
      </c>
    </row>
    <row r="279" spans="2:8" x14ac:dyDescent="0.3">
      <c r="B279">
        <f t="shared" si="6"/>
        <v>274</v>
      </c>
      <c r="C279">
        <v>1145.3024334806255</v>
      </c>
      <c r="D279">
        <v>1193.0151986247431</v>
      </c>
      <c r="E279">
        <v>4452.6522129905734</v>
      </c>
      <c r="F279">
        <v>1039.7297134534731</v>
      </c>
      <c r="G279">
        <v>1053.2672397499086</v>
      </c>
      <c r="H279">
        <v>1668.7981444482189</v>
      </c>
    </row>
    <row r="280" spans="2:8" x14ac:dyDescent="0.3">
      <c r="B280">
        <f t="shared" si="6"/>
        <v>275</v>
      </c>
      <c r="C280">
        <v>2426.2436979129761</v>
      </c>
      <c r="D280">
        <v>3340.3977266817774</v>
      </c>
      <c r="E280">
        <v>3511.2690662544733</v>
      </c>
      <c r="F280">
        <v>28883.78</v>
      </c>
      <c r="G280">
        <v>28883.78</v>
      </c>
      <c r="H280">
        <v>1280.4432254906055</v>
      </c>
    </row>
    <row r="281" spans="2:8" x14ac:dyDescent="0.3">
      <c r="B281">
        <f t="shared" si="6"/>
        <v>276</v>
      </c>
      <c r="C281">
        <v>1082.6844200666317</v>
      </c>
      <c r="D281">
        <v>28883.78</v>
      </c>
      <c r="E281">
        <v>4667.8913512683648</v>
      </c>
      <c r="F281">
        <v>28736.902027259901</v>
      </c>
      <c r="G281">
        <v>1262.3975315864836</v>
      </c>
      <c r="H281">
        <v>1247.2002782341631</v>
      </c>
    </row>
    <row r="282" spans="2:8" x14ac:dyDescent="0.3">
      <c r="B282">
        <f t="shared" si="6"/>
        <v>277</v>
      </c>
      <c r="C282">
        <v>1829.580268139191</v>
      </c>
      <c r="D282">
        <v>1046.7645815791846</v>
      </c>
      <c r="E282">
        <v>1004.2620705281613</v>
      </c>
      <c r="F282">
        <v>1081.6614604077242</v>
      </c>
      <c r="G282">
        <v>1364.3498508903676</v>
      </c>
      <c r="H282">
        <v>28883.78</v>
      </c>
    </row>
    <row r="283" spans="2:8" x14ac:dyDescent="0.3">
      <c r="B283">
        <f t="shared" si="6"/>
        <v>278</v>
      </c>
      <c r="C283">
        <v>28883.78</v>
      </c>
      <c r="D283">
        <v>28883.78</v>
      </c>
      <c r="E283">
        <v>1733.6095063104003</v>
      </c>
      <c r="F283">
        <v>2712.681234570744</v>
      </c>
      <c r="G283">
        <v>1221.1852734520198</v>
      </c>
      <c r="H283">
        <v>3220.4369861114756</v>
      </c>
    </row>
    <row r="284" spans="2:8" x14ac:dyDescent="0.3">
      <c r="B284">
        <f t="shared" si="6"/>
        <v>279</v>
      </c>
      <c r="C284">
        <v>1767.0702672559516</v>
      </c>
      <c r="D284">
        <v>2537.3392109313418</v>
      </c>
      <c r="E284">
        <v>16043.335704125291</v>
      </c>
      <c r="F284">
        <v>6521.9424958995587</v>
      </c>
      <c r="G284">
        <v>16159.891908910035</v>
      </c>
      <c r="H284">
        <v>1008.0743463857328</v>
      </c>
    </row>
    <row r="285" spans="2:8" x14ac:dyDescent="0.3">
      <c r="B285">
        <f t="shared" si="6"/>
        <v>280</v>
      </c>
      <c r="C285">
        <v>7206.1046902794433</v>
      </c>
      <c r="D285">
        <v>1453.9056320052932</v>
      </c>
      <c r="E285">
        <v>1201.7472138201747</v>
      </c>
      <c r="F285">
        <v>28883.78</v>
      </c>
      <c r="G285">
        <v>1698.2453385786471</v>
      </c>
      <c r="H285">
        <v>3029.8294747347154</v>
      </c>
    </row>
    <row r="286" spans="2:8" x14ac:dyDescent="0.3">
      <c r="B286">
        <f t="shared" si="6"/>
        <v>281</v>
      </c>
      <c r="C286">
        <v>2380.1347309731482</v>
      </c>
      <c r="D286">
        <v>28883.78</v>
      </c>
      <c r="E286">
        <v>1070.8752973727285</v>
      </c>
      <c r="F286">
        <v>1279.9447254366223</v>
      </c>
      <c r="G286">
        <v>2327.4423722239235</v>
      </c>
      <c r="H286">
        <v>1089.998162784053</v>
      </c>
    </row>
    <row r="287" spans="2:8" x14ac:dyDescent="0.3">
      <c r="B287">
        <f t="shared" si="6"/>
        <v>282</v>
      </c>
      <c r="C287">
        <v>1296.6837268505844</v>
      </c>
      <c r="D287">
        <v>1467.7554215602042</v>
      </c>
      <c r="E287">
        <v>2062.3012005872297</v>
      </c>
      <c r="F287">
        <v>1598.9642397323496</v>
      </c>
      <c r="G287">
        <v>28883.78</v>
      </c>
      <c r="H287">
        <v>1048.9215642707645</v>
      </c>
    </row>
    <row r="288" spans="2:8" x14ac:dyDescent="0.3">
      <c r="B288">
        <f t="shared" si="6"/>
        <v>283</v>
      </c>
      <c r="C288">
        <v>1315.1804981932864</v>
      </c>
      <c r="D288">
        <v>2112.3678888691675</v>
      </c>
      <c r="E288">
        <v>2835.1408272868885</v>
      </c>
      <c r="F288">
        <v>28883.78</v>
      </c>
      <c r="G288">
        <v>1106.1140068385696</v>
      </c>
      <c r="H288">
        <v>1071.2863120685206</v>
      </c>
    </row>
    <row r="289" spans="2:8" x14ac:dyDescent="0.3">
      <c r="B289">
        <f t="shared" si="6"/>
        <v>284</v>
      </c>
      <c r="C289">
        <v>1176.6425969890809</v>
      </c>
      <c r="D289">
        <v>1385.869304694907</v>
      </c>
      <c r="E289">
        <v>6297.656309160232</v>
      </c>
      <c r="F289">
        <v>1487.2568763987497</v>
      </c>
      <c r="G289">
        <v>28883.78</v>
      </c>
      <c r="H289">
        <v>3626.6059722426407</v>
      </c>
    </row>
    <row r="290" spans="2:8" x14ac:dyDescent="0.3">
      <c r="B290">
        <f t="shared" si="6"/>
        <v>285</v>
      </c>
      <c r="C290">
        <v>2927.0605001997428</v>
      </c>
      <c r="D290">
        <v>28883.78</v>
      </c>
      <c r="E290">
        <v>17430.349690520859</v>
      </c>
      <c r="F290">
        <v>28883.78</v>
      </c>
      <c r="G290">
        <v>1135.001900052669</v>
      </c>
      <c r="H290">
        <v>28883.78</v>
      </c>
    </row>
    <row r="291" spans="2:8" x14ac:dyDescent="0.3">
      <c r="B291">
        <f t="shared" si="6"/>
        <v>286</v>
      </c>
      <c r="C291">
        <v>1414.0964311094069</v>
      </c>
      <c r="D291">
        <v>28883.78</v>
      </c>
      <c r="E291">
        <v>1254.6671069780045</v>
      </c>
      <c r="F291">
        <v>1089.7096361740648</v>
      </c>
      <c r="G291">
        <v>28883.78</v>
      </c>
      <c r="H291">
        <v>28883.78</v>
      </c>
    </row>
    <row r="292" spans="2:8" x14ac:dyDescent="0.3">
      <c r="B292">
        <f t="shared" si="6"/>
        <v>287</v>
      </c>
      <c r="C292">
        <v>1015.5844379609555</v>
      </c>
      <c r="D292">
        <v>2542.904510290643</v>
      </c>
      <c r="E292">
        <v>1003.3864855283663</v>
      </c>
      <c r="F292">
        <v>1216.1804352885929</v>
      </c>
      <c r="G292">
        <v>6761.1200934884382</v>
      </c>
      <c r="H292">
        <v>28883.78</v>
      </c>
    </row>
    <row r="293" spans="2:8" x14ac:dyDescent="0.3">
      <c r="B293">
        <f t="shared" si="6"/>
        <v>288</v>
      </c>
      <c r="C293">
        <v>28883.78</v>
      </c>
      <c r="D293">
        <v>28883.78</v>
      </c>
      <c r="E293">
        <v>2764.3762645089241</v>
      </c>
      <c r="F293">
        <v>6342.2242640616269</v>
      </c>
      <c r="G293">
        <v>2653.5938632664902</v>
      </c>
      <c r="H293">
        <v>28883.78</v>
      </c>
    </row>
    <row r="294" spans="2:8" x14ac:dyDescent="0.3">
      <c r="B294">
        <f t="shared" si="6"/>
        <v>289</v>
      </c>
      <c r="C294">
        <v>1220.6490003241345</v>
      </c>
      <c r="D294">
        <v>5717.1516106786485</v>
      </c>
      <c r="E294">
        <v>1702.2307685571895</v>
      </c>
      <c r="F294">
        <v>1098.2286713629217</v>
      </c>
      <c r="G294">
        <v>1102.1157851281564</v>
      </c>
      <c r="H294">
        <v>28883.78</v>
      </c>
    </row>
    <row r="295" spans="2:8" x14ac:dyDescent="0.3">
      <c r="B295">
        <f t="shared" si="6"/>
        <v>290</v>
      </c>
      <c r="C295">
        <v>1422.1538094819878</v>
      </c>
      <c r="D295">
        <v>1090.2992297623334</v>
      </c>
      <c r="E295">
        <v>28883.78</v>
      </c>
      <c r="F295">
        <v>5645.0741024804684</v>
      </c>
      <c r="G295">
        <v>1283.0745082686806</v>
      </c>
      <c r="H295">
        <v>1034.5732467064174</v>
      </c>
    </row>
    <row r="296" spans="2:8" x14ac:dyDescent="0.3">
      <c r="B296">
        <f t="shared" si="6"/>
        <v>291</v>
      </c>
      <c r="C296">
        <v>28883.78</v>
      </c>
      <c r="D296">
        <v>1197.855640717441</v>
      </c>
      <c r="E296">
        <v>1078.1610835189178</v>
      </c>
      <c r="F296">
        <v>1570.2668223073047</v>
      </c>
      <c r="G296">
        <v>28883.78</v>
      </c>
      <c r="H296">
        <v>1017.7702694890727</v>
      </c>
    </row>
    <row r="297" spans="2:8" x14ac:dyDescent="0.3">
      <c r="B297">
        <f t="shared" si="6"/>
        <v>292</v>
      </c>
      <c r="C297">
        <v>1428.7891361128115</v>
      </c>
      <c r="D297">
        <v>1299.0004303538767</v>
      </c>
      <c r="E297">
        <v>1017.4334454066279</v>
      </c>
      <c r="F297">
        <v>1314.9745717359485</v>
      </c>
      <c r="G297">
        <v>1013.3550651952082</v>
      </c>
      <c r="H297">
        <v>18127.82643420453</v>
      </c>
    </row>
    <row r="298" spans="2:8" x14ac:dyDescent="0.3">
      <c r="B298">
        <f t="shared" si="6"/>
        <v>293</v>
      </c>
      <c r="C298">
        <v>28883.78</v>
      </c>
      <c r="D298">
        <v>1330.7600655550432</v>
      </c>
      <c r="E298">
        <v>28883.78</v>
      </c>
      <c r="F298">
        <v>28883.78</v>
      </c>
      <c r="G298">
        <v>1325.3718045598087</v>
      </c>
      <c r="H298">
        <v>3804.9365153192894</v>
      </c>
    </row>
    <row r="299" spans="2:8" x14ac:dyDescent="0.3">
      <c r="B299">
        <f t="shared" si="6"/>
        <v>294</v>
      </c>
      <c r="C299">
        <v>28883.78</v>
      </c>
      <c r="D299">
        <v>1092.1208176858518</v>
      </c>
      <c r="E299">
        <v>1078.486704677867</v>
      </c>
      <c r="F299">
        <v>1287.1239081408253</v>
      </c>
      <c r="G299">
        <v>1533.9249678273811</v>
      </c>
      <c r="H299">
        <v>28883.78</v>
      </c>
    </row>
    <row r="300" spans="2:8" x14ac:dyDescent="0.3">
      <c r="B300">
        <f t="shared" si="6"/>
        <v>295</v>
      </c>
      <c r="C300">
        <v>1054.6877307823322</v>
      </c>
      <c r="D300">
        <v>1023.479545917609</v>
      </c>
      <c r="E300">
        <v>1469.1377275455234</v>
      </c>
      <c r="F300">
        <v>1251.0160145151904</v>
      </c>
      <c r="G300">
        <v>1581.6897614234813</v>
      </c>
      <c r="H300">
        <v>2609.9898831559135</v>
      </c>
    </row>
    <row r="301" spans="2:8" x14ac:dyDescent="0.3">
      <c r="B301">
        <f t="shared" si="6"/>
        <v>296</v>
      </c>
      <c r="C301">
        <v>28883.78</v>
      </c>
      <c r="D301">
        <v>1095.4265644109184</v>
      </c>
      <c r="E301">
        <v>1038.1341505448997</v>
      </c>
      <c r="F301">
        <v>3476.5201488424023</v>
      </c>
      <c r="G301">
        <v>1079.4109115950309</v>
      </c>
      <c r="H301">
        <v>28883.78</v>
      </c>
    </row>
    <row r="302" spans="2:8" x14ac:dyDescent="0.3">
      <c r="B302">
        <f t="shared" si="6"/>
        <v>297</v>
      </c>
      <c r="C302">
        <v>8908.9385325849289</v>
      </c>
      <c r="D302">
        <v>1273.7072838042213</v>
      </c>
      <c r="E302">
        <v>1542.7804587007954</v>
      </c>
      <c r="F302">
        <v>1115.1444890246878</v>
      </c>
      <c r="G302">
        <v>1025.5968465958726</v>
      </c>
      <c r="H302">
        <v>4146.6082097902636</v>
      </c>
    </row>
    <row r="303" spans="2:8" x14ac:dyDescent="0.3">
      <c r="B303">
        <f t="shared" si="6"/>
        <v>298</v>
      </c>
      <c r="C303">
        <v>28883.78</v>
      </c>
      <c r="D303">
        <v>1065.3292437366811</v>
      </c>
      <c r="E303">
        <v>15283.751463581761</v>
      </c>
      <c r="F303">
        <v>1091.7706831474866</v>
      </c>
      <c r="G303">
        <v>1042.3009135971388</v>
      </c>
      <c r="H303">
        <v>1067.1206656533429</v>
      </c>
    </row>
    <row r="304" spans="2:8" x14ac:dyDescent="0.3">
      <c r="B304">
        <f t="shared" si="6"/>
        <v>299</v>
      </c>
      <c r="C304">
        <v>2063.771909238314</v>
      </c>
      <c r="D304">
        <v>1419.3461368185506</v>
      </c>
      <c r="E304">
        <v>28883.78</v>
      </c>
      <c r="F304">
        <v>1631.7001868298421</v>
      </c>
      <c r="G304">
        <v>1204.2930438685917</v>
      </c>
      <c r="H304">
        <v>8468.2596911148485</v>
      </c>
    </row>
    <row r="305" spans="2:8" x14ac:dyDescent="0.3">
      <c r="B305">
        <f t="shared" si="6"/>
        <v>300</v>
      </c>
      <c r="C305">
        <v>2750.3132371250895</v>
      </c>
      <c r="D305">
        <v>3793.0024979604295</v>
      </c>
      <c r="E305">
        <v>28883.78</v>
      </c>
      <c r="F305">
        <v>12354.488758242045</v>
      </c>
      <c r="G305">
        <v>1546.8028525037998</v>
      </c>
      <c r="H305">
        <v>7808.2698922622767</v>
      </c>
    </row>
    <row r="306" spans="2:8" x14ac:dyDescent="0.3">
      <c r="B306">
        <f t="shared" si="6"/>
        <v>301</v>
      </c>
      <c r="C306">
        <v>1193.2778416398116</v>
      </c>
      <c r="D306">
        <v>1112.2863163741142</v>
      </c>
      <c r="E306">
        <v>28883.78</v>
      </c>
      <c r="F306">
        <v>2405.1291320726068</v>
      </c>
      <c r="G306">
        <v>3176.2468881795253</v>
      </c>
      <c r="H306">
        <v>28883.78</v>
      </c>
    </row>
    <row r="307" spans="2:8" x14ac:dyDescent="0.3">
      <c r="B307">
        <f t="shared" si="6"/>
        <v>302</v>
      </c>
      <c r="C307">
        <v>1646.3992063543337</v>
      </c>
      <c r="D307">
        <v>1677.1114722902375</v>
      </c>
      <c r="E307">
        <v>1551.8349465292558</v>
      </c>
      <c r="F307">
        <v>6511.3001155797492</v>
      </c>
      <c r="G307">
        <v>1062.7712779674421</v>
      </c>
      <c r="H307">
        <v>1940.8328910744353</v>
      </c>
    </row>
    <row r="308" spans="2:8" x14ac:dyDescent="0.3">
      <c r="B308">
        <f t="shared" si="6"/>
        <v>303</v>
      </c>
      <c r="C308">
        <v>1109.9158712902565</v>
      </c>
      <c r="D308">
        <v>1200.1337187833294</v>
      </c>
      <c r="E308">
        <v>2449.8944043786551</v>
      </c>
      <c r="F308">
        <v>3055.1717437382022</v>
      </c>
      <c r="G308">
        <v>2326.961533547872</v>
      </c>
      <c r="H308">
        <v>1158.8408547307674</v>
      </c>
    </row>
    <row r="309" spans="2:8" x14ac:dyDescent="0.3">
      <c r="B309">
        <f t="shared" si="6"/>
        <v>304</v>
      </c>
      <c r="C309">
        <v>3501.0145290113228</v>
      </c>
      <c r="D309">
        <v>1349.8757706201113</v>
      </c>
      <c r="E309">
        <v>1516.0501404142233</v>
      </c>
      <c r="F309">
        <v>1388.2137931292159</v>
      </c>
      <c r="G309">
        <v>1196.0923336461287</v>
      </c>
      <c r="H309">
        <v>1121.75323292342</v>
      </c>
    </row>
    <row r="310" spans="2:8" x14ac:dyDescent="0.3">
      <c r="B310">
        <f t="shared" si="6"/>
        <v>305</v>
      </c>
      <c r="C310">
        <v>1470.4649234455185</v>
      </c>
      <c r="D310">
        <v>28883.78</v>
      </c>
      <c r="E310">
        <v>1177.4577366503579</v>
      </c>
      <c r="F310">
        <v>3072.3176246201483</v>
      </c>
      <c r="G310">
        <v>28883.78</v>
      </c>
      <c r="H310">
        <v>1661.5528857969537</v>
      </c>
    </row>
    <row r="311" spans="2:8" x14ac:dyDescent="0.3">
      <c r="B311">
        <f t="shared" si="6"/>
        <v>306</v>
      </c>
      <c r="C311">
        <v>28883.78</v>
      </c>
      <c r="D311">
        <v>13565.858455723161</v>
      </c>
      <c r="E311">
        <v>1014.3700831564763</v>
      </c>
      <c r="F311">
        <v>1335.5341824968789</v>
      </c>
      <c r="G311">
        <v>6741.8761119773617</v>
      </c>
      <c r="H311">
        <v>28883.78</v>
      </c>
    </row>
    <row r="312" spans="2:8" x14ac:dyDescent="0.3">
      <c r="B312">
        <f t="shared" si="6"/>
        <v>307</v>
      </c>
      <c r="C312">
        <v>1370.34152522195</v>
      </c>
      <c r="D312">
        <v>1110.1144822615929</v>
      </c>
      <c r="E312">
        <v>1517.1139511977572</v>
      </c>
      <c r="F312">
        <v>7988.2727991809161</v>
      </c>
      <c r="G312">
        <v>28883.78</v>
      </c>
      <c r="H312">
        <v>28883.78</v>
      </c>
    </row>
    <row r="313" spans="2:8" x14ac:dyDescent="0.3">
      <c r="B313">
        <f t="shared" si="6"/>
        <v>308</v>
      </c>
      <c r="C313">
        <v>28883.78</v>
      </c>
      <c r="D313">
        <v>28883.78</v>
      </c>
      <c r="E313">
        <v>1220.773868979963</v>
      </c>
      <c r="F313">
        <v>1323.1188701502672</v>
      </c>
      <c r="G313">
        <v>28883.78</v>
      </c>
      <c r="H313">
        <v>28883.78</v>
      </c>
    </row>
    <row r="314" spans="2:8" x14ac:dyDescent="0.3">
      <c r="B314">
        <f t="shared" si="6"/>
        <v>309</v>
      </c>
      <c r="C314">
        <v>1142.5451325067008</v>
      </c>
      <c r="D314">
        <v>2533.5676895026886</v>
      </c>
      <c r="E314">
        <v>1838.3936574817635</v>
      </c>
      <c r="F314">
        <v>1071.3669586119443</v>
      </c>
      <c r="G314">
        <v>1008.1672620215658</v>
      </c>
      <c r="H314">
        <v>3643.1812353279411</v>
      </c>
    </row>
    <row r="315" spans="2:8" x14ac:dyDescent="0.3">
      <c r="B315">
        <f t="shared" si="6"/>
        <v>310</v>
      </c>
      <c r="C315">
        <v>1334.2970226679067</v>
      </c>
      <c r="D315">
        <v>1079.3626886419272</v>
      </c>
      <c r="E315">
        <v>1548.1517526410062</v>
      </c>
      <c r="F315">
        <v>28883.78</v>
      </c>
      <c r="G315">
        <v>3172.5525284489863</v>
      </c>
      <c r="H315">
        <v>1171.5568148680691</v>
      </c>
    </row>
    <row r="316" spans="2:8" x14ac:dyDescent="0.3">
      <c r="B316">
        <f t="shared" si="6"/>
        <v>311</v>
      </c>
      <c r="C316">
        <v>10284.502188025244</v>
      </c>
      <c r="D316">
        <v>1028.3991751329831</v>
      </c>
      <c r="E316">
        <v>10755.159017204083</v>
      </c>
      <c r="F316">
        <v>1754.7972663921964</v>
      </c>
      <c r="G316">
        <v>1351.7149848187903</v>
      </c>
      <c r="H316">
        <v>1119.7392143610221</v>
      </c>
    </row>
    <row r="317" spans="2:8" x14ac:dyDescent="0.3">
      <c r="B317">
        <f t="shared" si="6"/>
        <v>312</v>
      </c>
      <c r="C317">
        <v>1207.0879866837831</v>
      </c>
      <c r="D317">
        <v>28883.78</v>
      </c>
      <c r="E317">
        <v>28883.78</v>
      </c>
      <c r="F317">
        <v>1510.0000232039001</v>
      </c>
      <c r="G317">
        <v>3029.0443503071865</v>
      </c>
      <c r="H317">
        <v>2046.1124855690964</v>
      </c>
    </row>
    <row r="318" spans="2:8" x14ac:dyDescent="0.3">
      <c r="B318">
        <f t="shared" si="6"/>
        <v>313</v>
      </c>
      <c r="C318">
        <v>1018.4848919418871</v>
      </c>
      <c r="D318">
        <v>17559.067502918555</v>
      </c>
      <c r="E318">
        <v>1344.8003346236528</v>
      </c>
      <c r="F318">
        <v>28883.78</v>
      </c>
      <c r="G318">
        <v>1583.4794341975589</v>
      </c>
      <c r="H318">
        <v>1197.829758390551</v>
      </c>
    </row>
    <row r="319" spans="2:8" x14ac:dyDescent="0.3">
      <c r="B319">
        <f t="shared" si="6"/>
        <v>314</v>
      </c>
      <c r="C319">
        <v>15092.116133159207</v>
      </c>
      <c r="D319">
        <v>1211.4039361968778</v>
      </c>
      <c r="E319">
        <v>1015.6883701375995</v>
      </c>
      <c r="F319">
        <v>2576.1719893386571</v>
      </c>
      <c r="G319">
        <v>28883.78</v>
      </c>
      <c r="H319">
        <v>1142.6462767002877</v>
      </c>
    </row>
    <row r="320" spans="2:8" x14ac:dyDescent="0.3">
      <c r="B320">
        <f t="shared" si="6"/>
        <v>315</v>
      </c>
      <c r="C320">
        <v>7501.0779964660187</v>
      </c>
      <c r="D320">
        <v>2459.7591800763666</v>
      </c>
      <c r="E320">
        <v>1104.0258296687769</v>
      </c>
      <c r="F320">
        <v>28883.78</v>
      </c>
      <c r="G320">
        <v>1249.6966840455123</v>
      </c>
      <c r="H320">
        <v>1173.750467276378</v>
      </c>
    </row>
    <row r="321" spans="2:8" x14ac:dyDescent="0.3">
      <c r="B321">
        <f t="shared" si="6"/>
        <v>316</v>
      </c>
      <c r="C321">
        <v>1752.8351231763761</v>
      </c>
      <c r="D321">
        <v>3975.1312556448847</v>
      </c>
      <c r="E321">
        <v>1369.9688229376925</v>
      </c>
      <c r="F321">
        <v>1058.6094979840454</v>
      </c>
      <c r="G321">
        <v>28883.78</v>
      </c>
      <c r="H321">
        <v>3633.8805262558431</v>
      </c>
    </row>
    <row r="322" spans="2:8" x14ac:dyDescent="0.3">
      <c r="B322">
        <f t="shared" si="6"/>
        <v>317</v>
      </c>
      <c r="C322">
        <v>28883.78</v>
      </c>
      <c r="D322">
        <v>1127.3671929838686</v>
      </c>
      <c r="E322">
        <v>9714.5655979341373</v>
      </c>
      <c r="F322">
        <v>1009.5163622713465</v>
      </c>
      <c r="G322">
        <v>7737.1775850589183</v>
      </c>
      <c r="H322">
        <v>8958.8338738067705</v>
      </c>
    </row>
    <row r="323" spans="2:8" x14ac:dyDescent="0.3">
      <c r="B323">
        <f t="shared" si="6"/>
        <v>318</v>
      </c>
      <c r="C323">
        <v>2526.2514263025287</v>
      </c>
      <c r="D323">
        <v>1321.3007914266034</v>
      </c>
      <c r="E323">
        <v>17495.635954371675</v>
      </c>
      <c r="F323">
        <v>1194.9216620255354</v>
      </c>
      <c r="G323">
        <v>2695.4662436599706</v>
      </c>
      <c r="H323">
        <v>1451.7096278157001</v>
      </c>
    </row>
    <row r="324" spans="2:8" x14ac:dyDescent="0.3">
      <c r="B324">
        <f t="shared" si="6"/>
        <v>319</v>
      </c>
      <c r="C324">
        <v>7175.514150489179</v>
      </c>
      <c r="D324">
        <v>2200.1826981477279</v>
      </c>
      <c r="E324">
        <v>3365.8498602596151</v>
      </c>
      <c r="F324">
        <v>1083.959356192664</v>
      </c>
      <c r="G324">
        <v>2301.6927166521746</v>
      </c>
      <c r="H324">
        <v>28883.78</v>
      </c>
    </row>
    <row r="325" spans="2:8" x14ac:dyDescent="0.3">
      <c r="B325">
        <f t="shared" si="6"/>
        <v>320</v>
      </c>
      <c r="C325">
        <v>20767.087707727209</v>
      </c>
      <c r="D325">
        <v>28883.78</v>
      </c>
      <c r="E325">
        <v>1034.404135600676</v>
      </c>
      <c r="F325">
        <v>1258.2861651272417</v>
      </c>
      <c r="G325">
        <v>1801.303862242421</v>
      </c>
      <c r="H325">
        <v>3544.7716811941837</v>
      </c>
    </row>
    <row r="326" spans="2:8" x14ac:dyDescent="0.3">
      <c r="B326">
        <f t="shared" si="6"/>
        <v>321</v>
      </c>
      <c r="C326">
        <v>28883.78</v>
      </c>
      <c r="D326">
        <v>1073.6611468493138</v>
      </c>
      <c r="E326">
        <v>4118.4689957314567</v>
      </c>
      <c r="F326">
        <v>2402.8062211127649</v>
      </c>
      <c r="G326">
        <v>1036.3565862770356</v>
      </c>
      <c r="H326">
        <v>1088.3737544565624</v>
      </c>
    </row>
    <row r="327" spans="2:8" x14ac:dyDescent="0.3">
      <c r="B327">
        <f t="shared" si="6"/>
        <v>322</v>
      </c>
      <c r="C327">
        <v>1335.24222571154</v>
      </c>
      <c r="D327">
        <v>28883.78</v>
      </c>
      <c r="E327">
        <v>28883.78</v>
      </c>
      <c r="F327">
        <v>1147.789450209232</v>
      </c>
      <c r="G327">
        <v>1011.6049549637054</v>
      </c>
      <c r="H327">
        <v>1049.7583224551506</v>
      </c>
    </row>
    <row r="328" spans="2:8" x14ac:dyDescent="0.3">
      <c r="B328">
        <f t="shared" ref="B328:B391" si="7">B327 + 1</f>
        <v>323</v>
      </c>
      <c r="C328">
        <v>1188.8410815995926</v>
      </c>
      <c r="D328">
        <v>3747.9740828348122</v>
      </c>
      <c r="E328">
        <v>10489.434922634908</v>
      </c>
      <c r="F328">
        <v>1958.9332771860281</v>
      </c>
      <c r="G328">
        <v>1766.2036275520331</v>
      </c>
      <c r="H328">
        <v>14105.584940582579</v>
      </c>
    </row>
    <row r="329" spans="2:8" x14ac:dyDescent="0.3">
      <c r="B329">
        <f t="shared" si="7"/>
        <v>324</v>
      </c>
      <c r="C329">
        <v>1311.7297081083536</v>
      </c>
      <c r="D329">
        <v>1744.7696321442425</v>
      </c>
      <c r="E329">
        <v>28883.78</v>
      </c>
      <c r="F329">
        <v>4672.5135626463543</v>
      </c>
      <c r="G329">
        <v>28883.78</v>
      </c>
      <c r="H329">
        <v>28883.78</v>
      </c>
    </row>
    <row r="330" spans="2:8" x14ac:dyDescent="0.3">
      <c r="B330">
        <f t="shared" si="7"/>
        <v>325</v>
      </c>
      <c r="C330">
        <v>5162.6025451459127</v>
      </c>
      <c r="D330">
        <v>28883.78</v>
      </c>
      <c r="E330">
        <v>1650.0886531274937</v>
      </c>
      <c r="F330">
        <v>1263.193672427095</v>
      </c>
      <c r="G330">
        <v>28883.78</v>
      </c>
      <c r="H330">
        <v>28883.78</v>
      </c>
    </row>
    <row r="331" spans="2:8" x14ac:dyDescent="0.3">
      <c r="B331">
        <f t="shared" si="7"/>
        <v>326</v>
      </c>
      <c r="C331">
        <v>10443.421590880864</v>
      </c>
      <c r="D331">
        <v>28883.78</v>
      </c>
      <c r="E331">
        <v>1554.854123653625</v>
      </c>
      <c r="F331">
        <v>1353.2028333609139</v>
      </c>
      <c r="G331">
        <v>16071.536977264728</v>
      </c>
      <c r="H331">
        <v>3876.7270469980181</v>
      </c>
    </row>
    <row r="332" spans="2:8" x14ac:dyDescent="0.3">
      <c r="B332">
        <f t="shared" si="7"/>
        <v>327</v>
      </c>
      <c r="C332">
        <v>2831.3102295422559</v>
      </c>
      <c r="D332">
        <v>28883.78</v>
      </c>
      <c r="E332">
        <v>1090.3082853051612</v>
      </c>
      <c r="F332">
        <v>28883.78</v>
      </c>
      <c r="G332">
        <v>4077.4356380518088</v>
      </c>
      <c r="H332">
        <v>2619.7405131977184</v>
      </c>
    </row>
    <row r="333" spans="2:8" x14ac:dyDescent="0.3">
      <c r="B333">
        <f t="shared" si="7"/>
        <v>328</v>
      </c>
      <c r="C333">
        <v>3673.8800571088618</v>
      </c>
      <c r="D333">
        <v>6044.8483774592469</v>
      </c>
      <c r="E333">
        <v>28883.78</v>
      </c>
      <c r="F333">
        <v>1424.4696411411958</v>
      </c>
      <c r="G333">
        <v>2509.2495151636213</v>
      </c>
      <c r="H333">
        <v>1255.6851154382741</v>
      </c>
    </row>
    <row r="334" spans="2:8" x14ac:dyDescent="0.3">
      <c r="B334">
        <f t="shared" si="7"/>
        <v>329</v>
      </c>
      <c r="C334">
        <v>1126.1771327551419</v>
      </c>
      <c r="D334">
        <v>28883.78</v>
      </c>
      <c r="E334">
        <v>28008.125514170559</v>
      </c>
      <c r="F334">
        <v>5597.91701703125</v>
      </c>
      <c r="G334">
        <v>1732.7768389473617</v>
      </c>
      <c r="H334">
        <v>7475.5760286985869</v>
      </c>
    </row>
    <row r="335" spans="2:8" x14ac:dyDescent="0.3">
      <c r="B335">
        <f t="shared" si="7"/>
        <v>330</v>
      </c>
      <c r="C335">
        <v>1120.6211629351608</v>
      </c>
      <c r="D335">
        <v>1033.1726705497058</v>
      </c>
      <c r="E335">
        <v>1268.5685048087789</v>
      </c>
      <c r="F335">
        <v>3022.5866153269335</v>
      </c>
      <c r="G335">
        <v>1153.4662098140539</v>
      </c>
      <c r="H335">
        <v>3256.596405210315</v>
      </c>
    </row>
    <row r="336" spans="2:8" x14ac:dyDescent="0.3">
      <c r="B336">
        <f t="shared" si="7"/>
        <v>331</v>
      </c>
      <c r="C336">
        <v>1042.3580256635501</v>
      </c>
      <c r="D336">
        <v>1230.0078248411041</v>
      </c>
      <c r="E336">
        <v>2106.801511020713</v>
      </c>
      <c r="F336">
        <v>28883.78</v>
      </c>
      <c r="G336">
        <v>1347.1043141186533</v>
      </c>
      <c r="H336">
        <v>6513.5359010004522</v>
      </c>
    </row>
    <row r="337" spans="2:8" x14ac:dyDescent="0.3">
      <c r="B337">
        <f t="shared" si="7"/>
        <v>332</v>
      </c>
      <c r="C337">
        <v>2127.8773040328524</v>
      </c>
      <c r="D337">
        <v>1317.2350633152175</v>
      </c>
      <c r="E337">
        <v>28883.78</v>
      </c>
      <c r="F337">
        <v>1247.4453715372072</v>
      </c>
      <c r="G337">
        <v>1363.2264021834835</v>
      </c>
      <c r="H337">
        <v>7056.5726606818371</v>
      </c>
    </row>
    <row r="338" spans="2:8" x14ac:dyDescent="0.3">
      <c r="B338">
        <f t="shared" si="7"/>
        <v>333</v>
      </c>
      <c r="C338">
        <v>1077.3060486514373</v>
      </c>
      <c r="D338">
        <v>1044.4231482699306</v>
      </c>
      <c r="E338">
        <v>1092.9288156795992</v>
      </c>
      <c r="F338">
        <v>1084.9590562503322</v>
      </c>
      <c r="G338">
        <v>3912.8320524867604</v>
      </c>
      <c r="H338">
        <v>1025.5397127796768</v>
      </c>
    </row>
    <row r="339" spans="2:8" x14ac:dyDescent="0.3">
      <c r="B339">
        <f t="shared" si="7"/>
        <v>334</v>
      </c>
      <c r="C339">
        <v>28883.78</v>
      </c>
      <c r="D339">
        <v>7400.6618062760281</v>
      </c>
      <c r="E339">
        <v>1544.2642159541472</v>
      </c>
      <c r="F339">
        <v>28883.78</v>
      </c>
      <c r="G339">
        <v>2806.5628721420276</v>
      </c>
      <c r="H339">
        <v>1752.0890054116944</v>
      </c>
    </row>
    <row r="340" spans="2:8" x14ac:dyDescent="0.3">
      <c r="B340">
        <f t="shared" si="7"/>
        <v>335</v>
      </c>
      <c r="C340">
        <v>1024.8473182951141</v>
      </c>
      <c r="D340">
        <v>1111.1187422657088</v>
      </c>
      <c r="E340">
        <v>6715.0623967470237</v>
      </c>
      <c r="F340">
        <v>1071.6025468829073</v>
      </c>
      <c r="G340">
        <v>28883.78</v>
      </c>
      <c r="H340">
        <v>1488.2043107951079</v>
      </c>
    </row>
    <row r="341" spans="2:8" x14ac:dyDescent="0.3">
      <c r="B341">
        <f t="shared" si="7"/>
        <v>336</v>
      </c>
      <c r="C341">
        <v>4449.4428934632651</v>
      </c>
      <c r="D341">
        <v>1092.4345601478872</v>
      </c>
      <c r="E341">
        <v>1150.5701780897634</v>
      </c>
      <c r="F341">
        <v>1046.5139665063793</v>
      </c>
      <c r="G341">
        <v>5600.7587701982784</v>
      </c>
      <c r="H341">
        <v>28883.78</v>
      </c>
    </row>
    <row r="342" spans="2:8" x14ac:dyDescent="0.3">
      <c r="B342">
        <f t="shared" si="7"/>
        <v>337</v>
      </c>
      <c r="C342">
        <v>28883.78</v>
      </c>
      <c r="D342">
        <v>5068.0197163973562</v>
      </c>
      <c r="E342">
        <v>1006.501659087897</v>
      </c>
      <c r="F342">
        <v>1691.159881745657</v>
      </c>
      <c r="G342">
        <v>1337.7458582440652</v>
      </c>
      <c r="H342">
        <v>1023.5317812725901</v>
      </c>
    </row>
    <row r="343" spans="2:8" x14ac:dyDescent="0.3">
      <c r="B343">
        <f t="shared" si="7"/>
        <v>338</v>
      </c>
      <c r="C343">
        <v>5350.7042185947012</v>
      </c>
      <c r="D343">
        <v>20970.443731066265</v>
      </c>
      <c r="E343">
        <v>1763.947552316552</v>
      </c>
      <c r="F343">
        <v>14618.422404204315</v>
      </c>
      <c r="G343">
        <v>1101.4606987459431</v>
      </c>
      <c r="H343">
        <v>1061.1088034714396</v>
      </c>
    </row>
    <row r="344" spans="2:8" x14ac:dyDescent="0.3">
      <c r="B344">
        <f t="shared" si="7"/>
        <v>339</v>
      </c>
      <c r="C344">
        <v>1024.5916005741269</v>
      </c>
      <c r="D344">
        <v>28883.78</v>
      </c>
      <c r="E344">
        <v>21558.988921771124</v>
      </c>
      <c r="F344">
        <v>28883.78</v>
      </c>
      <c r="G344">
        <v>28883.78</v>
      </c>
      <c r="H344">
        <v>1021.8325977644847</v>
      </c>
    </row>
    <row r="345" spans="2:8" x14ac:dyDescent="0.3">
      <c r="B345">
        <f t="shared" si="7"/>
        <v>340</v>
      </c>
      <c r="C345">
        <v>1553.1189727416649</v>
      </c>
      <c r="D345">
        <v>1266.6046973693251</v>
      </c>
      <c r="E345">
        <v>1008.7637713321421</v>
      </c>
      <c r="F345">
        <v>1105.5702152348611</v>
      </c>
      <c r="G345">
        <v>1708.1411481631471</v>
      </c>
      <c r="H345">
        <v>1390.5017355301816</v>
      </c>
    </row>
    <row r="346" spans="2:8" x14ac:dyDescent="0.3">
      <c r="B346">
        <f t="shared" si="7"/>
        <v>341</v>
      </c>
      <c r="C346">
        <v>1782.1518387440426</v>
      </c>
      <c r="D346">
        <v>27507.01956501387</v>
      </c>
      <c r="E346">
        <v>1281.0593528108652</v>
      </c>
      <c r="F346">
        <v>24041.328660721752</v>
      </c>
      <c r="G346">
        <v>28883.78</v>
      </c>
      <c r="H346">
        <v>28883.78</v>
      </c>
    </row>
    <row r="347" spans="2:8" x14ac:dyDescent="0.3">
      <c r="B347">
        <f t="shared" si="7"/>
        <v>342</v>
      </c>
      <c r="C347">
        <v>1078.3560888324826</v>
      </c>
      <c r="D347">
        <v>1057.5467201365298</v>
      </c>
      <c r="E347">
        <v>1481.8648824760758</v>
      </c>
      <c r="F347">
        <v>1243.022054316981</v>
      </c>
      <c r="G347">
        <v>28883.78</v>
      </c>
      <c r="H347">
        <v>4557.3273922425105</v>
      </c>
    </row>
    <row r="348" spans="2:8" x14ac:dyDescent="0.3">
      <c r="B348">
        <f t="shared" si="7"/>
        <v>343</v>
      </c>
      <c r="C348">
        <v>4485.2551108906691</v>
      </c>
      <c r="D348">
        <v>1183.1817343188243</v>
      </c>
      <c r="E348">
        <v>28883.78</v>
      </c>
      <c r="F348">
        <v>2371.2892674442569</v>
      </c>
      <c r="G348">
        <v>1755.1742696222432</v>
      </c>
      <c r="H348">
        <v>7034.0807634225903</v>
      </c>
    </row>
    <row r="349" spans="2:8" x14ac:dyDescent="0.3">
      <c r="B349">
        <f t="shared" si="7"/>
        <v>344</v>
      </c>
      <c r="C349">
        <v>1993.6135698587</v>
      </c>
      <c r="D349">
        <v>7371.2470031051143</v>
      </c>
      <c r="E349">
        <v>1178.4722781892176</v>
      </c>
      <c r="F349">
        <v>3552.1654782380074</v>
      </c>
      <c r="G349">
        <v>1043.7499282248764</v>
      </c>
      <c r="H349">
        <v>28883.78</v>
      </c>
    </row>
    <row r="350" spans="2:8" x14ac:dyDescent="0.3">
      <c r="B350">
        <f t="shared" si="7"/>
        <v>345</v>
      </c>
      <c r="C350">
        <v>28883.78</v>
      </c>
      <c r="D350">
        <v>1917.455474444474</v>
      </c>
      <c r="E350">
        <v>1225.0204871188469</v>
      </c>
      <c r="F350">
        <v>1210.6959832913376</v>
      </c>
      <c r="G350">
        <v>1207.0700031837814</v>
      </c>
      <c r="H350">
        <v>1816.8321079536327</v>
      </c>
    </row>
    <row r="351" spans="2:8" x14ac:dyDescent="0.3">
      <c r="B351">
        <f t="shared" si="7"/>
        <v>346</v>
      </c>
      <c r="C351">
        <v>12706.892391254967</v>
      </c>
      <c r="D351">
        <v>3968.3275081251236</v>
      </c>
      <c r="E351">
        <v>1014.7931032011569</v>
      </c>
      <c r="F351">
        <v>2246.5117188121167</v>
      </c>
      <c r="G351">
        <v>3518.6217884594098</v>
      </c>
      <c r="H351">
        <v>1246.4275610142936</v>
      </c>
    </row>
    <row r="352" spans="2:8" x14ac:dyDescent="0.3">
      <c r="B352">
        <f t="shared" si="7"/>
        <v>347</v>
      </c>
      <c r="C352">
        <v>1283.4391599070482</v>
      </c>
      <c r="D352">
        <v>1312.9026003182535</v>
      </c>
      <c r="E352">
        <v>7085.6196553813852</v>
      </c>
      <c r="F352">
        <v>2468.0263621265049</v>
      </c>
      <c r="G352">
        <v>28883.78</v>
      </c>
      <c r="H352">
        <v>28883.78</v>
      </c>
    </row>
    <row r="353" spans="2:8" x14ac:dyDescent="0.3">
      <c r="B353">
        <f t="shared" si="7"/>
        <v>348</v>
      </c>
      <c r="C353">
        <v>28883.78</v>
      </c>
      <c r="D353">
        <v>1313.8008915389414</v>
      </c>
      <c r="E353">
        <v>23250.080004242569</v>
      </c>
      <c r="F353">
        <v>3830.1479210634825</v>
      </c>
      <c r="G353">
        <v>1065.8958791715011</v>
      </c>
      <c r="H353">
        <v>28883.78</v>
      </c>
    </row>
    <row r="354" spans="2:8" x14ac:dyDescent="0.3">
      <c r="B354">
        <f t="shared" si="7"/>
        <v>349</v>
      </c>
      <c r="C354">
        <v>10682.876613955654</v>
      </c>
      <c r="D354">
        <v>1267.2396131432406</v>
      </c>
      <c r="E354">
        <v>2061.8279209064144</v>
      </c>
      <c r="F354">
        <v>1027.9279778681473</v>
      </c>
      <c r="G354">
        <v>1000.3644740115859</v>
      </c>
      <c r="H354">
        <v>2129.6774587447753</v>
      </c>
    </row>
    <row r="355" spans="2:8" x14ac:dyDescent="0.3">
      <c r="B355">
        <f t="shared" si="7"/>
        <v>350</v>
      </c>
      <c r="C355">
        <v>3950.104594539865</v>
      </c>
      <c r="D355">
        <v>28883.78</v>
      </c>
      <c r="E355">
        <v>2017.1228392231221</v>
      </c>
      <c r="F355">
        <v>28883.78</v>
      </c>
      <c r="G355">
        <v>28883.78</v>
      </c>
      <c r="H355">
        <v>5403.5623100302755</v>
      </c>
    </row>
    <row r="356" spans="2:8" x14ac:dyDescent="0.3">
      <c r="B356">
        <f t="shared" si="7"/>
        <v>351</v>
      </c>
      <c r="C356">
        <v>1384.7642410769411</v>
      </c>
      <c r="D356">
        <v>1007.4857544473018</v>
      </c>
      <c r="E356">
        <v>28883.78</v>
      </c>
      <c r="F356">
        <v>1167.7242258170718</v>
      </c>
      <c r="G356">
        <v>1312.1509720208423</v>
      </c>
      <c r="H356">
        <v>1856.2107087851341</v>
      </c>
    </row>
    <row r="357" spans="2:8" x14ac:dyDescent="0.3">
      <c r="B357">
        <f t="shared" si="7"/>
        <v>352</v>
      </c>
      <c r="C357">
        <v>7704.6839308124918</v>
      </c>
      <c r="D357">
        <v>2823.8546358571948</v>
      </c>
      <c r="E357">
        <v>1015.5877940433913</v>
      </c>
      <c r="F357">
        <v>1049.8206913582428</v>
      </c>
      <c r="G357">
        <v>1345.6153933210476</v>
      </c>
      <c r="H357">
        <v>1150.2203587109684</v>
      </c>
    </row>
    <row r="358" spans="2:8" x14ac:dyDescent="0.3">
      <c r="B358">
        <f t="shared" si="7"/>
        <v>353</v>
      </c>
      <c r="C358">
        <v>28883.78</v>
      </c>
      <c r="D358">
        <v>1378.000105173905</v>
      </c>
      <c r="E358">
        <v>7917.1036230536602</v>
      </c>
      <c r="F358">
        <v>2038.1321916200325</v>
      </c>
      <c r="G358">
        <v>2501.4712247964762</v>
      </c>
      <c r="H358">
        <v>28883.78</v>
      </c>
    </row>
    <row r="359" spans="2:8" x14ac:dyDescent="0.3">
      <c r="B359">
        <f t="shared" si="7"/>
        <v>354</v>
      </c>
      <c r="C359">
        <v>28883.78</v>
      </c>
      <c r="D359">
        <v>28883.78</v>
      </c>
      <c r="E359">
        <v>28883.78</v>
      </c>
      <c r="F359">
        <v>1153.2379706560232</v>
      </c>
      <c r="G359">
        <v>1275.3471414407084</v>
      </c>
      <c r="H359">
        <v>1681.2788578520899</v>
      </c>
    </row>
    <row r="360" spans="2:8" x14ac:dyDescent="0.3">
      <c r="B360">
        <f t="shared" si="7"/>
        <v>355</v>
      </c>
      <c r="C360">
        <v>1032.2465528636976</v>
      </c>
      <c r="D360">
        <v>2789.6286863404166</v>
      </c>
      <c r="E360">
        <v>8904.4539675644301</v>
      </c>
      <c r="F360">
        <v>1017.5358869127351</v>
      </c>
      <c r="G360">
        <v>28883.78</v>
      </c>
      <c r="H360">
        <v>28883.78</v>
      </c>
    </row>
    <row r="361" spans="2:8" x14ac:dyDescent="0.3">
      <c r="B361">
        <f t="shared" si="7"/>
        <v>356</v>
      </c>
      <c r="C361">
        <v>1060.8187115957571</v>
      </c>
      <c r="D361">
        <v>12032.513002744015</v>
      </c>
      <c r="E361">
        <v>10094.563034048124</v>
      </c>
      <c r="F361">
        <v>1094.2466341675004</v>
      </c>
      <c r="G361">
        <v>28883.78</v>
      </c>
      <c r="H361">
        <v>1205.7567071524868</v>
      </c>
    </row>
    <row r="362" spans="2:8" x14ac:dyDescent="0.3">
      <c r="B362">
        <f t="shared" si="7"/>
        <v>357</v>
      </c>
      <c r="C362">
        <v>3584.6124558123588</v>
      </c>
      <c r="D362">
        <v>1013.4754265765495</v>
      </c>
      <c r="E362">
        <v>3155.6746919653297</v>
      </c>
      <c r="F362">
        <v>28883.78</v>
      </c>
      <c r="G362">
        <v>1324.1897583575192</v>
      </c>
      <c r="H362">
        <v>1605.756856072584</v>
      </c>
    </row>
    <row r="363" spans="2:8" x14ac:dyDescent="0.3">
      <c r="B363">
        <f t="shared" si="7"/>
        <v>358</v>
      </c>
      <c r="C363">
        <v>1129.4868109332961</v>
      </c>
      <c r="D363">
        <v>1203.2909170858936</v>
      </c>
      <c r="E363">
        <v>1023.066196607106</v>
      </c>
      <c r="F363">
        <v>28883.78</v>
      </c>
      <c r="G363">
        <v>15951.721598208023</v>
      </c>
      <c r="H363">
        <v>2126.1885266490681</v>
      </c>
    </row>
    <row r="364" spans="2:8" x14ac:dyDescent="0.3">
      <c r="B364">
        <f t="shared" si="7"/>
        <v>359</v>
      </c>
      <c r="C364">
        <v>28883.78</v>
      </c>
      <c r="D364">
        <v>28883.78</v>
      </c>
      <c r="E364">
        <v>6994.4947587131974</v>
      </c>
      <c r="F364">
        <v>6391.0115680728641</v>
      </c>
      <c r="G364">
        <v>1236.311523871296</v>
      </c>
      <c r="H364">
        <v>1251.0713798018451</v>
      </c>
    </row>
    <row r="365" spans="2:8" x14ac:dyDescent="0.3">
      <c r="B365">
        <f t="shared" si="7"/>
        <v>360</v>
      </c>
      <c r="C365">
        <v>28883.78</v>
      </c>
      <c r="D365">
        <v>1116.1188602916714</v>
      </c>
      <c r="E365">
        <v>9251.7561479033993</v>
      </c>
      <c r="F365">
        <v>1159.9619745478064</v>
      </c>
      <c r="G365">
        <v>16690.364393085954</v>
      </c>
      <c r="H365">
        <v>28883.78</v>
      </c>
    </row>
    <row r="366" spans="2:8" x14ac:dyDescent="0.3">
      <c r="B366">
        <f t="shared" si="7"/>
        <v>361</v>
      </c>
      <c r="C366">
        <v>1738.1007379066921</v>
      </c>
      <c r="D366">
        <v>1002.3222967225037</v>
      </c>
      <c r="E366">
        <v>1048.2963250005489</v>
      </c>
      <c r="F366">
        <v>1901.8739274481632</v>
      </c>
      <c r="G366">
        <v>3960.4077195376822</v>
      </c>
      <c r="H366">
        <v>1230.297985783367</v>
      </c>
    </row>
    <row r="367" spans="2:8" x14ac:dyDescent="0.3">
      <c r="B367">
        <f t="shared" si="7"/>
        <v>362</v>
      </c>
      <c r="C367">
        <v>3313.2758678923256</v>
      </c>
      <c r="D367">
        <v>1693.1669650282943</v>
      </c>
      <c r="E367">
        <v>1358.5763192459085</v>
      </c>
      <c r="F367">
        <v>1265.7246857380489</v>
      </c>
      <c r="G367">
        <v>1023.9831461975326</v>
      </c>
      <c r="H367">
        <v>28883.78</v>
      </c>
    </row>
    <row r="368" spans="2:8" x14ac:dyDescent="0.3">
      <c r="B368">
        <f t="shared" si="7"/>
        <v>363</v>
      </c>
      <c r="C368">
        <v>1349.8639860476201</v>
      </c>
      <c r="D368">
        <v>2708.4776760536693</v>
      </c>
      <c r="E368">
        <v>1168.3234508810008</v>
      </c>
      <c r="F368">
        <v>1038.3845505056702</v>
      </c>
      <c r="G368">
        <v>1174.9558792418331</v>
      </c>
      <c r="H368">
        <v>2078.647591022389</v>
      </c>
    </row>
    <row r="369" spans="2:8" x14ac:dyDescent="0.3">
      <c r="B369">
        <f t="shared" si="7"/>
        <v>364</v>
      </c>
      <c r="C369">
        <v>1008.6990156425816</v>
      </c>
      <c r="D369">
        <v>3511.0203742616914</v>
      </c>
      <c r="E369">
        <v>3727.7666638259989</v>
      </c>
      <c r="F369">
        <v>2163.989859330185</v>
      </c>
      <c r="G369">
        <v>28883.78</v>
      </c>
      <c r="H369">
        <v>2974.7356112195603</v>
      </c>
    </row>
    <row r="370" spans="2:8" x14ac:dyDescent="0.3">
      <c r="B370">
        <f t="shared" si="7"/>
        <v>365</v>
      </c>
      <c r="C370">
        <v>28883.78</v>
      </c>
      <c r="D370">
        <v>11570.864789179588</v>
      </c>
      <c r="E370">
        <v>1560.480371020511</v>
      </c>
      <c r="F370">
        <v>28883.78</v>
      </c>
      <c r="G370">
        <v>28883.78</v>
      </c>
      <c r="H370">
        <v>28883.78</v>
      </c>
    </row>
    <row r="371" spans="2:8" x14ac:dyDescent="0.3">
      <c r="B371">
        <f t="shared" si="7"/>
        <v>366</v>
      </c>
      <c r="C371">
        <v>1253.4061033393875</v>
      </c>
      <c r="D371">
        <v>3876.354224661271</v>
      </c>
      <c r="E371">
        <v>2663.8975668097537</v>
      </c>
      <c r="F371">
        <v>28883.78</v>
      </c>
      <c r="G371">
        <v>28883.78</v>
      </c>
      <c r="H371">
        <v>4092.763708801685</v>
      </c>
    </row>
    <row r="372" spans="2:8" x14ac:dyDescent="0.3">
      <c r="B372">
        <f t="shared" si="7"/>
        <v>367</v>
      </c>
      <c r="C372">
        <v>28883.78</v>
      </c>
      <c r="D372">
        <v>27825.57751122391</v>
      </c>
      <c r="E372">
        <v>1107.4504073860865</v>
      </c>
      <c r="F372">
        <v>3233.3589914167624</v>
      </c>
      <c r="G372">
        <v>1420.6549140797481</v>
      </c>
      <c r="H372">
        <v>28883.78</v>
      </c>
    </row>
    <row r="373" spans="2:8" x14ac:dyDescent="0.3">
      <c r="B373">
        <f t="shared" si="7"/>
        <v>368</v>
      </c>
      <c r="C373">
        <v>7249.9292756850537</v>
      </c>
      <c r="D373">
        <v>1033.6745624480361</v>
      </c>
      <c r="E373">
        <v>28794.59898455994</v>
      </c>
      <c r="F373">
        <v>1963.9341585264065</v>
      </c>
      <c r="G373">
        <v>7472.5708105020731</v>
      </c>
      <c r="H373">
        <v>1182.730219711935</v>
      </c>
    </row>
    <row r="374" spans="2:8" x14ac:dyDescent="0.3">
      <c r="B374">
        <f t="shared" si="7"/>
        <v>369</v>
      </c>
      <c r="C374">
        <v>28883.78</v>
      </c>
      <c r="D374">
        <v>1561.0258620938885</v>
      </c>
      <c r="E374">
        <v>1428.7407655679426</v>
      </c>
      <c r="F374">
        <v>3428.6300443218347</v>
      </c>
      <c r="G374">
        <v>2740.2589413540081</v>
      </c>
      <c r="H374">
        <v>1496.414332168895</v>
      </c>
    </row>
    <row r="375" spans="2:8" x14ac:dyDescent="0.3">
      <c r="B375">
        <f t="shared" si="7"/>
        <v>370</v>
      </c>
      <c r="C375">
        <v>7434.6997566007558</v>
      </c>
      <c r="D375">
        <v>6383.3705438764773</v>
      </c>
      <c r="E375">
        <v>4261.5537771093323</v>
      </c>
      <c r="F375">
        <v>7902.6375471818219</v>
      </c>
      <c r="G375">
        <v>28883.78</v>
      </c>
      <c r="H375">
        <v>28883.78</v>
      </c>
    </row>
    <row r="376" spans="2:8" x14ac:dyDescent="0.3">
      <c r="B376">
        <f t="shared" si="7"/>
        <v>371</v>
      </c>
      <c r="C376">
        <v>1083.6044115464113</v>
      </c>
      <c r="D376">
        <v>1227.3851705748696</v>
      </c>
      <c r="E376">
        <v>18490.823046458048</v>
      </c>
      <c r="F376">
        <v>1055.8821504530817</v>
      </c>
      <c r="G376">
        <v>28883.78</v>
      </c>
      <c r="H376">
        <v>28883.78</v>
      </c>
    </row>
    <row r="377" spans="2:8" x14ac:dyDescent="0.3">
      <c r="B377">
        <f t="shared" si="7"/>
        <v>372</v>
      </c>
      <c r="C377">
        <v>1302.7583294274737</v>
      </c>
      <c r="D377">
        <v>26059.465153017627</v>
      </c>
      <c r="E377">
        <v>1018.5770573674532</v>
      </c>
      <c r="F377">
        <v>1441.0613053744082</v>
      </c>
      <c r="G377">
        <v>2380.5449432622795</v>
      </c>
      <c r="H377">
        <v>22794.460993505072</v>
      </c>
    </row>
    <row r="378" spans="2:8" x14ac:dyDescent="0.3">
      <c r="B378">
        <f t="shared" si="7"/>
        <v>373</v>
      </c>
      <c r="C378">
        <v>1057.5660858075762</v>
      </c>
      <c r="D378">
        <v>1250.5493502704121</v>
      </c>
      <c r="E378">
        <v>1081.3344590847792</v>
      </c>
      <c r="F378">
        <v>1541.9356180531158</v>
      </c>
      <c r="G378">
        <v>13021.758379674293</v>
      </c>
      <c r="H378">
        <v>1363.9187732009627</v>
      </c>
    </row>
    <row r="379" spans="2:8" x14ac:dyDescent="0.3">
      <c r="B379">
        <f t="shared" si="7"/>
        <v>374</v>
      </c>
      <c r="C379">
        <v>28883.78</v>
      </c>
      <c r="D379">
        <v>1087.2860009021242</v>
      </c>
      <c r="E379">
        <v>2289.7103460081016</v>
      </c>
      <c r="F379">
        <v>28883.78</v>
      </c>
      <c r="G379">
        <v>28883.78</v>
      </c>
      <c r="H379">
        <v>1321.5180573504479</v>
      </c>
    </row>
    <row r="380" spans="2:8" x14ac:dyDescent="0.3">
      <c r="B380">
        <f t="shared" si="7"/>
        <v>375</v>
      </c>
      <c r="C380">
        <v>5358.8108105853762</v>
      </c>
      <c r="D380">
        <v>4184.1762635125715</v>
      </c>
      <c r="E380">
        <v>28883.78</v>
      </c>
      <c r="F380">
        <v>1135.7639213840291</v>
      </c>
      <c r="G380">
        <v>28883.78</v>
      </c>
      <c r="H380">
        <v>1093.7000644006132</v>
      </c>
    </row>
    <row r="381" spans="2:8" x14ac:dyDescent="0.3">
      <c r="B381">
        <f t="shared" si="7"/>
        <v>376</v>
      </c>
      <c r="C381">
        <v>28883.78</v>
      </c>
      <c r="D381">
        <v>1103.2541209045194</v>
      </c>
      <c r="E381">
        <v>1740.0926629443074</v>
      </c>
      <c r="F381">
        <v>28883.78</v>
      </c>
      <c r="G381">
        <v>1642.1631802919192</v>
      </c>
      <c r="H381">
        <v>1373.3888832531704</v>
      </c>
    </row>
    <row r="382" spans="2:8" x14ac:dyDescent="0.3">
      <c r="B382">
        <f t="shared" si="7"/>
        <v>377</v>
      </c>
      <c r="C382">
        <v>1573.0989717373473</v>
      </c>
      <c r="D382">
        <v>1215.0238430730199</v>
      </c>
      <c r="E382">
        <v>23270.81320880432</v>
      </c>
      <c r="F382">
        <v>1450.0429564469034</v>
      </c>
      <c r="G382">
        <v>1029.446193620312</v>
      </c>
      <c r="H382">
        <v>10789.443214703349</v>
      </c>
    </row>
    <row r="383" spans="2:8" x14ac:dyDescent="0.3">
      <c r="B383">
        <f t="shared" si="7"/>
        <v>378</v>
      </c>
      <c r="C383">
        <v>1186.6222392735731</v>
      </c>
      <c r="D383">
        <v>1732.3797783259699</v>
      </c>
      <c r="E383">
        <v>28883.78</v>
      </c>
      <c r="F383">
        <v>1699.7201107875594</v>
      </c>
      <c r="G383">
        <v>28883.78</v>
      </c>
      <c r="H383">
        <v>2058.8258399690149</v>
      </c>
    </row>
    <row r="384" spans="2:8" x14ac:dyDescent="0.3">
      <c r="B384">
        <f t="shared" si="7"/>
        <v>379</v>
      </c>
      <c r="C384">
        <v>5529.6256390791614</v>
      </c>
      <c r="D384">
        <v>12119.312612234064</v>
      </c>
      <c r="E384">
        <v>1498.7171654597273</v>
      </c>
      <c r="F384">
        <v>1299.5833650859922</v>
      </c>
      <c r="G384">
        <v>1092.7129379542801</v>
      </c>
      <c r="H384">
        <v>1007.2359108406999</v>
      </c>
    </row>
    <row r="385" spans="2:8" x14ac:dyDescent="0.3">
      <c r="B385">
        <f t="shared" si="7"/>
        <v>380</v>
      </c>
      <c r="C385">
        <v>1350.5231344608301</v>
      </c>
      <c r="D385">
        <v>1122.9060035413572</v>
      </c>
      <c r="E385">
        <v>28883.78</v>
      </c>
      <c r="F385">
        <v>1127.0460429984835</v>
      </c>
      <c r="G385">
        <v>28883.78</v>
      </c>
      <c r="H385">
        <v>1249.3694838482911</v>
      </c>
    </row>
    <row r="386" spans="2:8" x14ac:dyDescent="0.3">
      <c r="B386">
        <f t="shared" si="7"/>
        <v>381</v>
      </c>
      <c r="C386">
        <v>28883.78</v>
      </c>
      <c r="D386">
        <v>1103.565718174872</v>
      </c>
      <c r="E386">
        <v>28883.78</v>
      </c>
      <c r="F386">
        <v>3160.034738236342</v>
      </c>
      <c r="G386">
        <v>28883.78</v>
      </c>
      <c r="H386">
        <v>5418.9977497788641</v>
      </c>
    </row>
    <row r="387" spans="2:8" x14ac:dyDescent="0.3">
      <c r="B387">
        <f t="shared" si="7"/>
        <v>382</v>
      </c>
      <c r="C387">
        <v>28883.78</v>
      </c>
      <c r="D387">
        <v>1026.5722966407034</v>
      </c>
      <c r="E387">
        <v>1173.9470667682087</v>
      </c>
      <c r="F387">
        <v>4273.2466880444408</v>
      </c>
      <c r="G387">
        <v>3470.4771097934995</v>
      </c>
      <c r="H387">
        <v>12908.899698882295</v>
      </c>
    </row>
    <row r="388" spans="2:8" x14ac:dyDescent="0.3">
      <c r="B388">
        <f t="shared" si="7"/>
        <v>383</v>
      </c>
      <c r="C388">
        <v>1120.7206225428372</v>
      </c>
      <c r="D388">
        <v>3370.1145848686606</v>
      </c>
      <c r="E388">
        <v>1141.9942333896036</v>
      </c>
      <c r="F388">
        <v>2325.9500560504816</v>
      </c>
      <c r="G388">
        <v>1000.2492966299707</v>
      </c>
      <c r="H388">
        <v>1528.9509595995587</v>
      </c>
    </row>
    <row r="389" spans="2:8" x14ac:dyDescent="0.3">
      <c r="B389">
        <f t="shared" si="7"/>
        <v>384</v>
      </c>
      <c r="C389">
        <v>1343.4781254080422</v>
      </c>
      <c r="D389">
        <v>1106.2032187447917</v>
      </c>
      <c r="E389">
        <v>5012.2928060683225</v>
      </c>
      <c r="F389">
        <v>1051.897141627109</v>
      </c>
      <c r="G389">
        <v>1472.7345466405654</v>
      </c>
      <c r="H389">
        <v>1016.2647363933322</v>
      </c>
    </row>
    <row r="390" spans="2:8" x14ac:dyDescent="0.3">
      <c r="B390">
        <f t="shared" si="7"/>
        <v>385</v>
      </c>
      <c r="C390">
        <v>4752.0002509036585</v>
      </c>
      <c r="D390">
        <v>1375.5579616063553</v>
      </c>
      <c r="E390">
        <v>1090.4713070831676</v>
      </c>
      <c r="F390">
        <v>1486.8249703455508</v>
      </c>
      <c r="G390">
        <v>23210.928692255657</v>
      </c>
      <c r="H390">
        <v>28883.78</v>
      </c>
    </row>
    <row r="391" spans="2:8" x14ac:dyDescent="0.3">
      <c r="B391">
        <f t="shared" si="7"/>
        <v>386</v>
      </c>
      <c r="C391">
        <v>3456.9615589998834</v>
      </c>
      <c r="D391">
        <v>3799.2948217329795</v>
      </c>
      <c r="E391">
        <v>28883.78</v>
      </c>
      <c r="F391">
        <v>4374.689741095809</v>
      </c>
      <c r="G391">
        <v>1835.3180787903293</v>
      </c>
      <c r="H391">
        <v>1216.9416852252366</v>
      </c>
    </row>
    <row r="392" spans="2:8" x14ac:dyDescent="0.3">
      <c r="B392">
        <f t="shared" ref="B392:B455" si="8">B391 + 1</f>
        <v>387</v>
      </c>
      <c r="C392">
        <v>28883.78</v>
      </c>
      <c r="D392">
        <v>1295.6325560980645</v>
      </c>
      <c r="E392">
        <v>28883.78</v>
      </c>
      <c r="F392">
        <v>1802.2418984013229</v>
      </c>
      <c r="G392">
        <v>1113.2584414782407</v>
      </c>
      <c r="H392">
        <v>16121.704765568653</v>
      </c>
    </row>
    <row r="393" spans="2:8" x14ac:dyDescent="0.3">
      <c r="B393">
        <f t="shared" si="8"/>
        <v>388</v>
      </c>
      <c r="C393">
        <v>2685.982313858045</v>
      </c>
      <c r="D393">
        <v>7281.9767979971875</v>
      </c>
      <c r="E393">
        <v>28883.78</v>
      </c>
      <c r="F393">
        <v>1795.987011876945</v>
      </c>
      <c r="G393">
        <v>28883.78</v>
      </c>
      <c r="H393">
        <v>1491.6038003893075</v>
      </c>
    </row>
    <row r="394" spans="2:8" x14ac:dyDescent="0.3">
      <c r="B394">
        <f t="shared" si="8"/>
        <v>389</v>
      </c>
      <c r="C394">
        <v>12652.644821170477</v>
      </c>
      <c r="D394">
        <v>1112.2012809324256</v>
      </c>
      <c r="E394">
        <v>1186.1672516671226</v>
      </c>
      <c r="F394">
        <v>1147.6963952928797</v>
      </c>
      <c r="G394">
        <v>28883.78</v>
      </c>
      <c r="H394">
        <v>1540.7581827720605</v>
      </c>
    </row>
    <row r="395" spans="2:8" x14ac:dyDescent="0.3">
      <c r="B395">
        <f t="shared" si="8"/>
        <v>390</v>
      </c>
      <c r="C395">
        <v>1222.6948797725584</v>
      </c>
      <c r="D395">
        <v>28883.78</v>
      </c>
      <c r="E395">
        <v>1149.9194142304664</v>
      </c>
      <c r="F395">
        <v>27160.486973078623</v>
      </c>
      <c r="G395">
        <v>14029.608425189988</v>
      </c>
      <c r="H395">
        <v>1280.4065662992793</v>
      </c>
    </row>
    <row r="396" spans="2:8" x14ac:dyDescent="0.3">
      <c r="B396">
        <f t="shared" si="8"/>
        <v>391</v>
      </c>
      <c r="C396">
        <v>28883.78</v>
      </c>
      <c r="D396">
        <v>28883.78</v>
      </c>
      <c r="E396">
        <v>28883.78</v>
      </c>
      <c r="F396">
        <v>28883.78</v>
      </c>
      <c r="G396">
        <v>5076.9383110611307</v>
      </c>
      <c r="H396">
        <v>1338.1973325159167</v>
      </c>
    </row>
    <row r="397" spans="2:8" x14ac:dyDescent="0.3">
      <c r="B397">
        <f t="shared" si="8"/>
        <v>392</v>
      </c>
      <c r="C397">
        <v>1227.1235624531355</v>
      </c>
      <c r="D397">
        <v>18870.846456430321</v>
      </c>
      <c r="E397">
        <v>1048.9439182658416</v>
      </c>
      <c r="F397">
        <v>4683.0413383098712</v>
      </c>
      <c r="G397">
        <v>20470.588462788939</v>
      </c>
      <c r="H397">
        <v>28883.78</v>
      </c>
    </row>
    <row r="398" spans="2:8" x14ac:dyDescent="0.3">
      <c r="B398">
        <f t="shared" si="8"/>
        <v>393</v>
      </c>
      <c r="C398">
        <v>1919.0934440709229</v>
      </c>
      <c r="D398">
        <v>25775.542677624733</v>
      </c>
      <c r="E398">
        <v>3602.617756514142</v>
      </c>
      <c r="F398">
        <v>28883.78</v>
      </c>
      <c r="G398">
        <v>28883.78</v>
      </c>
      <c r="H398">
        <v>3738.9471231785424</v>
      </c>
    </row>
    <row r="399" spans="2:8" x14ac:dyDescent="0.3">
      <c r="B399">
        <f t="shared" si="8"/>
        <v>394</v>
      </c>
      <c r="C399">
        <v>1017.3894912927597</v>
      </c>
      <c r="D399">
        <v>1444.4277109850648</v>
      </c>
      <c r="E399">
        <v>6483.6495807719493</v>
      </c>
      <c r="F399">
        <v>1194.0828064951752</v>
      </c>
      <c r="G399">
        <v>2070.3036627398023</v>
      </c>
      <c r="H399">
        <v>1091.8104088560085</v>
      </c>
    </row>
    <row r="400" spans="2:8" x14ac:dyDescent="0.3">
      <c r="B400">
        <f t="shared" si="8"/>
        <v>395</v>
      </c>
      <c r="C400">
        <v>28883.78</v>
      </c>
      <c r="D400">
        <v>10223.847320945702</v>
      </c>
      <c r="E400">
        <v>1586.4947137080744</v>
      </c>
      <c r="F400">
        <v>7462.6112401142773</v>
      </c>
      <c r="G400">
        <v>4769.5980869428713</v>
      </c>
      <c r="H400">
        <v>3997.977281991205</v>
      </c>
    </row>
    <row r="401" spans="2:8" x14ac:dyDescent="0.3">
      <c r="B401">
        <f t="shared" si="8"/>
        <v>396</v>
      </c>
      <c r="C401">
        <v>3489.9486437793621</v>
      </c>
      <c r="D401">
        <v>28883.78</v>
      </c>
      <c r="E401">
        <v>2272.3140167810279</v>
      </c>
      <c r="F401">
        <v>1315.1126086479956</v>
      </c>
      <c r="G401">
        <v>13462.89540282953</v>
      </c>
      <c r="H401">
        <v>1018.7078058473669</v>
      </c>
    </row>
    <row r="402" spans="2:8" x14ac:dyDescent="0.3">
      <c r="B402">
        <f t="shared" si="8"/>
        <v>397</v>
      </c>
      <c r="C402">
        <v>28883.78</v>
      </c>
      <c r="D402">
        <v>1148.7558557452157</v>
      </c>
      <c r="E402">
        <v>1840.0813090644722</v>
      </c>
      <c r="F402">
        <v>1465.4309770113096</v>
      </c>
      <c r="G402">
        <v>28883.78</v>
      </c>
      <c r="H402">
        <v>9134.4404355545448</v>
      </c>
    </row>
    <row r="403" spans="2:8" x14ac:dyDescent="0.3">
      <c r="B403">
        <f t="shared" si="8"/>
        <v>398</v>
      </c>
      <c r="C403">
        <v>1210.1921475185909</v>
      </c>
      <c r="D403">
        <v>28883.78</v>
      </c>
      <c r="E403">
        <v>28883.78</v>
      </c>
      <c r="F403">
        <v>1813.5973249820358</v>
      </c>
      <c r="G403">
        <v>2792.2807128024297</v>
      </c>
      <c r="H403">
        <v>3860.1861225207463</v>
      </c>
    </row>
    <row r="404" spans="2:8" x14ac:dyDescent="0.3">
      <c r="B404">
        <f t="shared" si="8"/>
        <v>399</v>
      </c>
      <c r="C404">
        <v>2572.8813752418573</v>
      </c>
      <c r="D404">
        <v>1057.5420481483561</v>
      </c>
      <c r="E404">
        <v>1054.7932253524011</v>
      </c>
      <c r="F404">
        <v>2425.4706540746552</v>
      </c>
      <c r="G404">
        <v>1737.9646855483807</v>
      </c>
      <c r="H404">
        <v>28883.78</v>
      </c>
    </row>
    <row r="405" spans="2:8" x14ac:dyDescent="0.3">
      <c r="B405">
        <f t="shared" si="8"/>
        <v>400</v>
      </c>
      <c r="C405">
        <v>28883.78</v>
      </c>
      <c r="D405">
        <v>1207.3411613915978</v>
      </c>
      <c r="E405">
        <v>1098.8817164133327</v>
      </c>
      <c r="F405">
        <v>1016.9366002570924</v>
      </c>
      <c r="G405">
        <v>1066.4517340460297</v>
      </c>
      <c r="H405">
        <v>28883.78</v>
      </c>
    </row>
    <row r="406" spans="2:8" x14ac:dyDescent="0.3">
      <c r="B406">
        <f t="shared" si="8"/>
        <v>401</v>
      </c>
      <c r="C406">
        <v>1072.5488326404054</v>
      </c>
      <c r="D406">
        <v>2361.7706509193354</v>
      </c>
      <c r="E406">
        <v>28883.78</v>
      </c>
      <c r="F406">
        <v>1635.1890349264322</v>
      </c>
      <c r="G406">
        <v>28883.78</v>
      </c>
      <c r="H406">
        <v>28883.78</v>
      </c>
    </row>
    <row r="407" spans="2:8" x14ac:dyDescent="0.3">
      <c r="B407">
        <f t="shared" si="8"/>
        <v>402</v>
      </c>
      <c r="C407">
        <v>1936.9196801253397</v>
      </c>
      <c r="D407">
        <v>28883.78</v>
      </c>
      <c r="E407">
        <v>1304.1186284844639</v>
      </c>
      <c r="F407">
        <v>1497.2924907936272</v>
      </c>
      <c r="G407">
        <v>1123.0273022125907</v>
      </c>
      <c r="H407">
        <v>28883.78</v>
      </c>
    </row>
    <row r="408" spans="2:8" x14ac:dyDescent="0.3">
      <c r="B408">
        <f t="shared" si="8"/>
        <v>403</v>
      </c>
      <c r="C408">
        <v>6623.9062508827365</v>
      </c>
      <c r="D408">
        <v>3130.1789570553251</v>
      </c>
      <c r="E408">
        <v>1071.4959187946038</v>
      </c>
      <c r="F408">
        <v>28883.78</v>
      </c>
      <c r="G408">
        <v>28883.78</v>
      </c>
      <c r="H408">
        <v>4202.4033489852336</v>
      </c>
    </row>
    <row r="409" spans="2:8" x14ac:dyDescent="0.3">
      <c r="B409">
        <f t="shared" si="8"/>
        <v>404</v>
      </c>
      <c r="C409">
        <v>2255.1094743866302</v>
      </c>
      <c r="D409">
        <v>1022.5304700864605</v>
      </c>
      <c r="E409">
        <v>28883.78</v>
      </c>
      <c r="F409">
        <v>1051.7509387358934</v>
      </c>
      <c r="G409">
        <v>2050.9307505922452</v>
      </c>
      <c r="H409">
        <v>28883.78</v>
      </c>
    </row>
    <row r="410" spans="2:8" x14ac:dyDescent="0.3">
      <c r="B410">
        <f t="shared" si="8"/>
        <v>405</v>
      </c>
      <c r="C410">
        <v>28883.78</v>
      </c>
      <c r="D410">
        <v>1250.717845391225</v>
      </c>
      <c r="E410">
        <v>2423.0350762616085</v>
      </c>
      <c r="F410">
        <v>2169.1668636366276</v>
      </c>
      <c r="G410">
        <v>28883.78</v>
      </c>
      <c r="H410">
        <v>1012.0969369538846</v>
      </c>
    </row>
    <row r="411" spans="2:8" x14ac:dyDescent="0.3">
      <c r="B411">
        <f t="shared" si="8"/>
        <v>406</v>
      </c>
      <c r="C411">
        <v>1091.9716210080787</v>
      </c>
      <c r="D411">
        <v>18162.931801437309</v>
      </c>
      <c r="E411">
        <v>1080.6548339010874</v>
      </c>
      <c r="F411">
        <v>28883.78</v>
      </c>
      <c r="G411">
        <v>1071.2255015190326</v>
      </c>
      <c r="H411">
        <v>1011.533750714765</v>
      </c>
    </row>
    <row r="412" spans="2:8" x14ac:dyDescent="0.3">
      <c r="B412">
        <f t="shared" si="8"/>
        <v>407</v>
      </c>
      <c r="C412">
        <v>28883.78</v>
      </c>
      <c r="D412">
        <v>28883.78</v>
      </c>
      <c r="E412">
        <v>1314.515184424142</v>
      </c>
      <c r="F412">
        <v>1022.7322388987633</v>
      </c>
      <c r="G412">
        <v>21330.347638999814</v>
      </c>
      <c r="H412">
        <v>28883.78</v>
      </c>
    </row>
    <row r="413" spans="2:8" x14ac:dyDescent="0.3">
      <c r="B413">
        <f t="shared" si="8"/>
        <v>408</v>
      </c>
      <c r="C413">
        <v>7613.8330252528467</v>
      </c>
      <c r="D413">
        <v>1124.8831977255525</v>
      </c>
      <c r="E413">
        <v>1027.6450137238367</v>
      </c>
      <c r="F413">
        <v>7962.2040599597094</v>
      </c>
      <c r="G413">
        <v>2744.3571850598955</v>
      </c>
      <c r="H413">
        <v>1127.2246249923637</v>
      </c>
    </row>
    <row r="414" spans="2:8" x14ac:dyDescent="0.3">
      <c r="B414">
        <f t="shared" si="8"/>
        <v>409</v>
      </c>
      <c r="C414">
        <v>1324.5731758241293</v>
      </c>
      <c r="D414">
        <v>28883.78</v>
      </c>
      <c r="E414">
        <v>1036.0877173496663</v>
      </c>
      <c r="F414">
        <v>7975.8589703357138</v>
      </c>
      <c r="G414">
        <v>15264.637867964502</v>
      </c>
      <c r="H414">
        <v>3024.6021292861169</v>
      </c>
    </row>
    <row r="415" spans="2:8" x14ac:dyDescent="0.3">
      <c r="B415">
        <f t="shared" si="8"/>
        <v>410</v>
      </c>
      <c r="C415">
        <v>28883.78</v>
      </c>
      <c r="D415">
        <v>5847.7245273393446</v>
      </c>
      <c r="E415">
        <v>1087.4574122746687</v>
      </c>
      <c r="F415">
        <v>1269.8631785717271</v>
      </c>
      <c r="G415">
        <v>1386.9887780865042</v>
      </c>
      <c r="H415">
        <v>28883.78</v>
      </c>
    </row>
    <row r="416" spans="2:8" x14ac:dyDescent="0.3">
      <c r="B416">
        <f t="shared" si="8"/>
        <v>411</v>
      </c>
      <c r="C416">
        <v>28883.78</v>
      </c>
      <c r="D416">
        <v>1122.5958834059506</v>
      </c>
      <c r="E416">
        <v>1169.1995471657615</v>
      </c>
      <c r="F416">
        <v>7612.6783427651308</v>
      </c>
      <c r="G416">
        <v>28883.78</v>
      </c>
      <c r="H416">
        <v>28883.78</v>
      </c>
    </row>
    <row r="417" spans="2:8" x14ac:dyDescent="0.3">
      <c r="B417">
        <f t="shared" si="8"/>
        <v>412</v>
      </c>
      <c r="C417">
        <v>1187.859050724109</v>
      </c>
      <c r="D417">
        <v>1462.35062214291</v>
      </c>
      <c r="E417">
        <v>19191.679358214893</v>
      </c>
      <c r="F417">
        <v>1098.7680256309804</v>
      </c>
      <c r="G417">
        <v>1631.7034612345353</v>
      </c>
      <c r="H417">
        <v>1067.4206170797418</v>
      </c>
    </row>
    <row r="418" spans="2:8" x14ac:dyDescent="0.3">
      <c r="B418">
        <f t="shared" si="8"/>
        <v>413</v>
      </c>
      <c r="C418">
        <v>28883.78</v>
      </c>
      <c r="D418">
        <v>1126.7239243670547</v>
      </c>
      <c r="E418">
        <v>1140.9275607272409</v>
      </c>
      <c r="F418">
        <v>2186.0037691214666</v>
      </c>
      <c r="G418">
        <v>4231.4893612848555</v>
      </c>
      <c r="H418">
        <v>28883.78</v>
      </c>
    </row>
    <row r="419" spans="2:8" x14ac:dyDescent="0.3">
      <c r="B419">
        <f t="shared" si="8"/>
        <v>414</v>
      </c>
      <c r="C419">
        <v>2520.3074438486865</v>
      </c>
      <c r="D419">
        <v>1319.6776189391981</v>
      </c>
      <c r="E419">
        <v>1651.5132709337236</v>
      </c>
      <c r="F419">
        <v>15856.934346706998</v>
      </c>
      <c r="G419">
        <v>28883.78</v>
      </c>
      <c r="H419">
        <v>16809.089542161404</v>
      </c>
    </row>
    <row r="420" spans="2:8" x14ac:dyDescent="0.3">
      <c r="B420">
        <f t="shared" si="8"/>
        <v>415</v>
      </c>
      <c r="C420">
        <v>1373.1744899146513</v>
      </c>
      <c r="D420">
        <v>1025.0606706362046</v>
      </c>
      <c r="E420">
        <v>1413.7697146518738</v>
      </c>
      <c r="F420">
        <v>1132.3541785793914</v>
      </c>
      <c r="G420">
        <v>1034.4854578127906</v>
      </c>
      <c r="H420">
        <v>12183.67184825647</v>
      </c>
    </row>
    <row r="421" spans="2:8" x14ac:dyDescent="0.3">
      <c r="B421">
        <f t="shared" si="8"/>
        <v>416</v>
      </c>
      <c r="C421">
        <v>28883.78</v>
      </c>
      <c r="D421">
        <v>1367.6669103274287</v>
      </c>
      <c r="E421">
        <v>1480.76752006374</v>
      </c>
      <c r="F421">
        <v>3340.1342247971324</v>
      </c>
      <c r="G421">
        <v>28883.78</v>
      </c>
      <c r="H421">
        <v>2139.4690568905316</v>
      </c>
    </row>
    <row r="422" spans="2:8" x14ac:dyDescent="0.3">
      <c r="B422">
        <f t="shared" si="8"/>
        <v>417</v>
      </c>
      <c r="C422">
        <v>3624.7747270319269</v>
      </c>
      <c r="D422">
        <v>28883.78</v>
      </c>
      <c r="E422">
        <v>1182.4244770838739</v>
      </c>
      <c r="F422">
        <v>1159.6283086668973</v>
      </c>
      <c r="G422">
        <v>2953.8961430024974</v>
      </c>
      <c r="H422">
        <v>2701.5015875469317</v>
      </c>
    </row>
    <row r="423" spans="2:8" x14ac:dyDescent="0.3">
      <c r="B423">
        <f t="shared" si="8"/>
        <v>418</v>
      </c>
      <c r="C423">
        <v>1048.6419062302941</v>
      </c>
      <c r="D423">
        <v>2286.3103632652324</v>
      </c>
      <c r="E423">
        <v>1017.5277259403401</v>
      </c>
      <c r="F423">
        <v>1058.498003840891</v>
      </c>
      <c r="G423">
        <v>28883.78</v>
      </c>
      <c r="H423">
        <v>28883.78</v>
      </c>
    </row>
    <row r="424" spans="2:8" x14ac:dyDescent="0.3">
      <c r="B424">
        <f t="shared" si="8"/>
        <v>419</v>
      </c>
      <c r="C424">
        <v>28883.78</v>
      </c>
      <c r="D424">
        <v>1166.3322926163482</v>
      </c>
      <c r="E424">
        <v>1065.1214839416139</v>
      </c>
      <c r="F424">
        <v>1196.7435892572946</v>
      </c>
      <c r="G424">
        <v>28883.78</v>
      </c>
      <c r="H424">
        <v>28883.78</v>
      </c>
    </row>
    <row r="425" spans="2:8" x14ac:dyDescent="0.3">
      <c r="B425">
        <f t="shared" si="8"/>
        <v>420</v>
      </c>
      <c r="C425">
        <v>1097.8120991704934</v>
      </c>
      <c r="D425">
        <v>1020.5672121446119</v>
      </c>
      <c r="E425">
        <v>1276.0424212512819</v>
      </c>
      <c r="F425">
        <v>22694.074783032254</v>
      </c>
      <c r="G425">
        <v>1625.0927805093843</v>
      </c>
      <c r="H425">
        <v>1040.0406156860192</v>
      </c>
    </row>
    <row r="426" spans="2:8" x14ac:dyDescent="0.3">
      <c r="B426">
        <f t="shared" si="8"/>
        <v>421</v>
      </c>
      <c r="C426">
        <v>1168.0749417669572</v>
      </c>
      <c r="D426">
        <v>2658.8768338146588</v>
      </c>
      <c r="E426">
        <v>1085.5771634193036</v>
      </c>
      <c r="F426">
        <v>1026.7968430362541</v>
      </c>
      <c r="G426">
        <v>1840.5376297886521</v>
      </c>
      <c r="H426">
        <v>28883.78</v>
      </c>
    </row>
    <row r="427" spans="2:8" x14ac:dyDescent="0.3">
      <c r="B427">
        <f t="shared" si="8"/>
        <v>422</v>
      </c>
      <c r="C427">
        <v>2523.557057988578</v>
      </c>
      <c r="D427">
        <v>1253.1363165394757</v>
      </c>
      <c r="E427">
        <v>1095.2841533474461</v>
      </c>
      <c r="F427">
        <v>20210.736318283594</v>
      </c>
      <c r="G427">
        <v>28883.78</v>
      </c>
      <c r="H427">
        <v>28883.78</v>
      </c>
    </row>
    <row r="428" spans="2:8" x14ac:dyDescent="0.3">
      <c r="B428">
        <f t="shared" si="8"/>
        <v>423</v>
      </c>
      <c r="C428">
        <v>1276.8929441265598</v>
      </c>
      <c r="D428">
        <v>7096.4367593055831</v>
      </c>
      <c r="E428">
        <v>28883.78</v>
      </c>
      <c r="F428">
        <v>1021.3078732092017</v>
      </c>
      <c r="G428">
        <v>7870.485467174567</v>
      </c>
      <c r="H428">
        <v>3610.0323198793176</v>
      </c>
    </row>
    <row r="429" spans="2:8" x14ac:dyDescent="0.3">
      <c r="B429">
        <f t="shared" si="8"/>
        <v>424</v>
      </c>
      <c r="C429">
        <v>7418.4869866702702</v>
      </c>
      <c r="D429">
        <v>8416.8012796662406</v>
      </c>
      <c r="E429">
        <v>1045.0675957537815</v>
      </c>
      <c r="F429">
        <v>1328.9428831787386</v>
      </c>
      <c r="G429">
        <v>1050.5147684067306</v>
      </c>
      <c r="H429">
        <v>1015.8712035140206</v>
      </c>
    </row>
    <row r="430" spans="2:8" x14ac:dyDescent="0.3">
      <c r="B430">
        <f t="shared" si="8"/>
        <v>425</v>
      </c>
      <c r="C430">
        <v>1612.7561739540483</v>
      </c>
      <c r="D430">
        <v>1129.4018026694866</v>
      </c>
      <c r="E430">
        <v>28883.78</v>
      </c>
      <c r="F430">
        <v>28883.78</v>
      </c>
      <c r="G430">
        <v>10759.366210090458</v>
      </c>
      <c r="H430">
        <v>28883.78</v>
      </c>
    </row>
    <row r="431" spans="2:8" x14ac:dyDescent="0.3">
      <c r="B431">
        <f t="shared" si="8"/>
        <v>426</v>
      </c>
      <c r="C431">
        <v>15898.411505379683</v>
      </c>
      <c r="D431">
        <v>28883.78</v>
      </c>
      <c r="E431">
        <v>1333.5230239969389</v>
      </c>
      <c r="F431">
        <v>19294.143954891973</v>
      </c>
      <c r="G431">
        <v>2376.8701980251094</v>
      </c>
      <c r="H431">
        <v>28883.78</v>
      </c>
    </row>
    <row r="432" spans="2:8" x14ac:dyDescent="0.3">
      <c r="B432">
        <f t="shared" si="8"/>
        <v>427</v>
      </c>
      <c r="C432">
        <v>2960.1537577257172</v>
      </c>
      <c r="D432">
        <v>1719.8861905900167</v>
      </c>
      <c r="E432">
        <v>1174.8796497750102</v>
      </c>
      <c r="F432">
        <v>1050.3437054321114</v>
      </c>
      <c r="G432">
        <v>1178.4667418252989</v>
      </c>
      <c r="H432">
        <v>1111.6708732246484</v>
      </c>
    </row>
    <row r="433" spans="2:8" x14ac:dyDescent="0.3">
      <c r="B433">
        <f t="shared" si="8"/>
        <v>428</v>
      </c>
      <c r="C433">
        <v>28883.78</v>
      </c>
      <c r="D433">
        <v>28883.78</v>
      </c>
      <c r="E433">
        <v>1002.5611351903412</v>
      </c>
      <c r="F433">
        <v>28883.78</v>
      </c>
      <c r="G433">
        <v>1049.8041794298322</v>
      </c>
      <c r="H433">
        <v>1002.3616413169121</v>
      </c>
    </row>
    <row r="434" spans="2:8" x14ac:dyDescent="0.3">
      <c r="B434">
        <f t="shared" si="8"/>
        <v>429</v>
      </c>
      <c r="C434">
        <v>2901.5955947765506</v>
      </c>
      <c r="D434">
        <v>28883.78</v>
      </c>
      <c r="E434">
        <v>1298.41752173651</v>
      </c>
      <c r="F434">
        <v>1201.1716427136009</v>
      </c>
      <c r="G434">
        <v>13362.260042254304</v>
      </c>
      <c r="H434">
        <v>4762.5284986018796</v>
      </c>
    </row>
    <row r="435" spans="2:8" x14ac:dyDescent="0.3">
      <c r="B435">
        <f t="shared" si="8"/>
        <v>430</v>
      </c>
      <c r="C435">
        <v>28883.78</v>
      </c>
      <c r="D435">
        <v>2122.43686958338</v>
      </c>
      <c r="E435">
        <v>1293.2390459121393</v>
      </c>
      <c r="F435">
        <v>2634.7236030897884</v>
      </c>
      <c r="G435">
        <v>28883.78</v>
      </c>
      <c r="H435">
        <v>1253.6501281467524</v>
      </c>
    </row>
    <row r="436" spans="2:8" x14ac:dyDescent="0.3">
      <c r="B436">
        <f t="shared" si="8"/>
        <v>431</v>
      </c>
      <c r="C436">
        <v>2362.5833357159981</v>
      </c>
      <c r="D436">
        <v>1536.5137365867599</v>
      </c>
      <c r="E436">
        <v>28883.78</v>
      </c>
      <c r="F436">
        <v>1526.1034925933814</v>
      </c>
      <c r="G436">
        <v>1683.5613381440228</v>
      </c>
      <c r="H436">
        <v>6310.6770558107883</v>
      </c>
    </row>
    <row r="437" spans="2:8" x14ac:dyDescent="0.3">
      <c r="B437">
        <f t="shared" si="8"/>
        <v>432</v>
      </c>
      <c r="C437">
        <v>1121.5842249251195</v>
      </c>
      <c r="D437">
        <v>28883.78</v>
      </c>
      <c r="E437">
        <v>1112.567337890275</v>
      </c>
      <c r="F437">
        <v>28883.78</v>
      </c>
      <c r="G437">
        <v>28883.78</v>
      </c>
      <c r="H437">
        <v>11079.438270575407</v>
      </c>
    </row>
    <row r="438" spans="2:8" x14ac:dyDescent="0.3">
      <c r="B438">
        <f t="shared" si="8"/>
        <v>433</v>
      </c>
      <c r="C438">
        <v>2580.331663222687</v>
      </c>
      <c r="D438">
        <v>3998.0573133779608</v>
      </c>
      <c r="E438">
        <v>1028.9526463914906</v>
      </c>
      <c r="F438">
        <v>2870.7417283803334</v>
      </c>
      <c r="G438">
        <v>1555.5267790872763</v>
      </c>
      <c r="H438">
        <v>28883.78</v>
      </c>
    </row>
    <row r="439" spans="2:8" x14ac:dyDescent="0.3">
      <c r="B439">
        <f t="shared" si="8"/>
        <v>434</v>
      </c>
      <c r="C439">
        <v>15576.847754449218</v>
      </c>
      <c r="D439">
        <v>1665.7423763559927</v>
      </c>
      <c r="E439">
        <v>1135.8105463394083</v>
      </c>
      <c r="F439">
        <v>2487.1232051208071</v>
      </c>
      <c r="G439">
        <v>5404.701732813327</v>
      </c>
      <c r="H439">
        <v>28883.78</v>
      </c>
    </row>
    <row r="440" spans="2:8" x14ac:dyDescent="0.3">
      <c r="B440">
        <f t="shared" si="8"/>
        <v>435</v>
      </c>
      <c r="C440">
        <v>14721.449955709137</v>
      </c>
      <c r="D440">
        <v>28883.78</v>
      </c>
      <c r="E440">
        <v>1088.7530597753546</v>
      </c>
      <c r="F440">
        <v>1279.1528797263434</v>
      </c>
      <c r="G440">
        <v>1279.6572100221747</v>
      </c>
      <c r="H440">
        <v>10316.852854917339</v>
      </c>
    </row>
    <row r="441" spans="2:8" x14ac:dyDescent="0.3">
      <c r="B441">
        <f t="shared" si="8"/>
        <v>436</v>
      </c>
      <c r="C441">
        <v>2468.7270738389489</v>
      </c>
      <c r="D441">
        <v>2251.1973236553877</v>
      </c>
      <c r="E441">
        <v>4273.9827691899536</v>
      </c>
      <c r="F441">
        <v>28883.78</v>
      </c>
      <c r="G441">
        <v>1257.7411723177297</v>
      </c>
      <c r="H441">
        <v>1095.8706870978672</v>
      </c>
    </row>
    <row r="442" spans="2:8" x14ac:dyDescent="0.3">
      <c r="B442">
        <f t="shared" si="8"/>
        <v>437</v>
      </c>
      <c r="C442">
        <v>25373.140467405021</v>
      </c>
      <c r="D442">
        <v>1010.9561455845096</v>
      </c>
      <c r="E442">
        <v>1555.7031618179142</v>
      </c>
      <c r="F442">
        <v>2172.8335349918279</v>
      </c>
      <c r="G442">
        <v>1812.285838081418</v>
      </c>
      <c r="H442">
        <v>11813.346105525899</v>
      </c>
    </row>
    <row r="443" spans="2:8" x14ac:dyDescent="0.3">
      <c r="B443">
        <f t="shared" si="8"/>
        <v>438</v>
      </c>
      <c r="C443">
        <v>28883.78</v>
      </c>
      <c r="D443">
        <v>8945.7992698607668</v>
      </c>
      <c r="E443">
        <v>28883.78</v>
      </c>
      <c r="F443">
        <v>28883.78</v>
      </c>
      <c r="G443">
        <v>2190.0138486574983</v>
      </c>
      <c r="H443">
        <v>1266.572245229796</v>
      </c>
    </row>
    <row r="444" spans="2:8" x14ac:dyDescent="0.3">
      <c r="B444">
        <f t="shared" si="8"/>
        <v>439</v>
      </c>
      <c r="C444">
        <v>1181.4965868294169</v>
      </c>
      <c r="D444">
        <v>28883.78</v>
      </c>
      <c r="E444">
        <v>5235.2622509433813</v>
      </c>
      <c r="F444">
        <v>28883.78</v>
      </c>
      <c r="G444">
        <v>10135.712550880728</v>
      </c>
      <c r="H444">
        <v>1103.0864924624764</v>
      </c>
    </row>
    <row r="445" spans="2:8" x14ac:dyDescent="0.3">
      <c r="B445">
        <f t="shared" si="8"/>
        <v>440</v>
      </c>
      <c r="C445">
        <v>4268.7889532870113</v>
      </c>
      <c r="D445">
        <v>2013.4174480764068</v>
      </c>
      <c r="E445">
        <v>1579.4916937264688</v>
      </c>
      <c r="F445">
        <v>1181.9891524032168</v>
      </c>
      <c r="G445">
        <v>1098.1162133561361</v>
      </c>
      <c r="H445">
        <v>2089.0322167704744</v>
      </c>
    </row>
    <row r="446" spans="2:8" x14ac:dyDescent="0.3">
      <c r="B446">
        <f t="shared" si="8"/>
        <v>441</v>
      </c>
      <c r="C446">
        <v>1068.5041356873733</v>
      </c>
      <c r="D446">
        <v>3335.268623335417</v>
      </c>
      <c r="E446">
        <v>1178.28458335797</v>
      </c>
      <c r="F446">
        <v>2221.5858149037549</v>
      </c>
      <c r="G446">
        <v>1228.4515801398056</v>
      </c>
      <c r="H446">
        <v>4598.5601917443037</v>
      </c>
    </row>
    <row r="447" spans="2:8" x14ac:dyDescent="0.3">
      <c r="B447">
        <f t="shared" si="8"/>
        <v>442</v>
      </c>
      <c r="C447">
        <v>3176.604195333146</v>
      </c>
      <c r="D447">
        <v>2879.4343159230102</v>
      </c>
      <c r="E447">
        <v>7269.9019951089849</v>
      </c>
      <c r="F447">
        <v>1115.569097508861</v>
      </c>
      <c r="G447">
        <v>1820.880852671474</v>
      </c>
      <c r="H447">
        <v>1023.3085093991183</v>
      </c>
    </row>
    <row r="448" spans="2:8" x14ac:dyDescent="0.3">
      <c r="B448">
        <f t="shared" si="8"/>
        <v>443</v>
      </c>
      <c r="C448">
        <v>3560.3974508656784</v>
      </c>
      <c r="D448">
        <v>2151.1103916697912</v>
      </c>
      <c r="E448">
        <v>28883.78</v>
      </c>
      <c r="F448">
        <v>2818.4250707751416</v>
      </c>
      <c r="G448">
        <v>1050.7167862253884</v>
      </c>
      <c r="H448">
        <v>5964.916303311089</v>
      </c>
    </row>
    <row r="449" spans="2:8" x14ac:dyDescent="0.3">
      <c r="B449">
        <f t="shared" si="8"/>
        <v>444</v>
      </c>
      <c r="C449">
        <v>28883.78</v>
      </c>
      <c r="D449">
        <v>28883.78</v>
      </c>
      <c r="E449">
        <v>1205.680528497935</v>
      </c>
      <c r="F449">
        <v>1127.7866521238882</v>
      </c>
      <c r="G449">
        <v>2420.0634206925697</v>
      </c>
      <c r="H449">
        <v>1783.5226949504531</v>
      </c>
    </row>
    <row r="450" spans="2:8" x14ac:dyDescent="0.3">
      <c r="B450">
        <f t="shared" si="8"/>
        <v>445</v>
      </c>
      <c r="C450">
        <v>3512.2572012916421</v>
      </c>
      <c r="D450">
        <v>28883.78</v>
      </c>
      <c r="E450">
        <v>1336.3366253727761</v>
      </c>
      <c r="F450">
        <v>1368.3617725308343</v>
      </c>
      <c r="G450">
        <v>6810.3142618857573</v>
      </c>
      <c r="H450">
        <v>2852.4285315360676</v>
      </c>
    </row>
    <row r="451" spans="2:8" x14ac:dyDescent="0.3">
      <c r="B451">
        <f t="shared" si="8"/>
        <v>446</v>
      </c>
      <c r="C451">
        <v>28883.78</v>
      </c>
      <c r="D451">
        <v>28883.78</v>
      </c>
      <c r="E451">
        <v>1895.6814026743809</v>
      </c>
      <c r="F451">
        <v>8816.8763937044569</v>
      </c>
      <c r="G451">
        <v>28883.78</v>
      </c>
      <c r="H451">
        <v>1738.9029466677791</v>
      </c>
    </row>
    <row r="452" spans="2:8" x14ac:dyDescent="0.3">
      <c r="B452">
        <f t="shared" si="8"/>
        <v>447</v>
      </c>
      <c r="C452">
        <v>1007.6986129567275</v>
      </c>
      <c r="D452">
        <v>28883.78</v>
      </c>
      <c r="E452">
        <v>8652.1262642217407</v>
      </c>
      <c r="F452">
        <v>2512.0331797074969</v>
      </c>
      <c r="G452">
        <v>4994.2144568412114</v>
      </c>
      <c r="H452">
        <v>6531.5679139540925</v>
      </c>
    </row>
    <row r="453" spans="2:8" x14ac:dyDescent="0.3">
      <c r="B453">
        <f t="shared" si="8"/>
        <v>448</v>
      </c>
      <c r="C453">
        <v>28883.78</v>
      </c>
      <c r="D453">
        <v>1944.9173424544613</v>
      </c>
      <c r="E453">
        <v>1003.3405637325454</v>
      </c>
      <c r="F453">
        <v>1670.192187107355</v>
      </c>
      <c r="G453">
        <v>1458.8516289519189</v>
      </c>
      <c r="H453">
        <v>5114.1163733032818</v>
      </c>
    </row>
    <row r="454" spans="2:8" x14ac:dyDescent="0.3">
      <c r="B454">
        <f t="shared" si="8"/>
        <v>449</v>
      </c>
      <c r="C454">
        <v>4133.432128073373</v>
      </c>
      <c r="D454">
        <v>1544.3444879317519</v>
      </c>
      <c r="E454">
        <v>3209.2242140344674</v>
      </c>
      <c r="F454">
        <v>2306.3432406886413</v>
      </c>
      <c r="G454">
        <v>1041.5979624476474</v>
      </c>
      <c r="H454">
        <v>1030.0516274974166</v>
      </c>
    </row>
    <row r="455" spans="2:8" x14ac:dyDescent="0.3">
      <c r="B455">
        <f t="shared" si="8"/>
        <v>450</v>
      </c>
      <c r="C455">
        <v>1064.6528853879113</v>
      </c>
      <c r="D455">
        <v>28883.78</v>
      </c>
      <c r="E455">
        <v>1042.6895005413435</v>
      </c>
      <c r="F455">
        <v>3236.5941957081036</v>
      </c>
      <c r="G455">
        <v>28883.78</v>
      </c>
      <c r="H455">
        <v>1126.0092378079923</v>
      </c>
    </row>
    <row r="456" spans="2:8" x14ac:dyDescent="0.3">
      <c r="B456">
        <f t="shared" ref="B456:B519" si="9">B455 + 1</f>
        <v>451</v>
      </c>
      <c r="C456">
        <v>28883.78</v>
      </c>
      <c r="D456">
        <v>1080.7620487753495</v>
      </c>
      <c r="E456">
        <v>2403.4516413817641</v>
      </c>
      <c r="F456">
        <v>1095.66034676808</v>
      </c>
      <c r="G456">
        <v>1305.9403824918372</v>
      </c>
      <c r="H456">
        <v>28883.78</v>
      </c>
    </row>
    <row r="457" spans="2:8" x14ac:dyDescent="0.3">
      <c r="B457">
        <f t="shared" si="9"/>
        <v>452</v>
      </c>
      <c r="C457">
        <v>28883.78</v>
      </c>
      <c r="D457">
        <v>8556.6377672042072</v>
      </c>
      <c r="E457">
        <v>1085.5633238172627</v>
      </c>
      <c r="F457">
        <v>28883.78</v>
      </c>
      <c r="G457">
        <v>26051.932745420803</v>
      </c>
      <c r="H457">
        <v>1058.5132126489614</v>
      </c>
    </row>
    <row r="458" spans="2:8" x14ac:dyDescent="0.3">
      <c r="B458">
        <f t="shared" si="9"/>
        <v>453</v>
      </c>
      <c r="C458">
        <v>28883.78</v>
      </c>
      <c r="D458">
        <v>28883.78</v>
      </c>
      <c r="E458">
        <v>1307.2783229298302</v>
      </c>
      <c r="F458">
        <v>1045.2429217528233</v>
      </c>
      <c r="G458">
        <v>28883.78</v>
      </c>
      <c r="H458">
        <v>2641.855451410649</v>
      </c>
    </row>
    <row r="459" spans="2:8" x14ac:dyDescent="0.3">
      <c r="B459">
        <f t="shared" si="9"/>
        <v>454</v>
      </c>
      <c r="C459">
        <v>1141.1482003897734</v>
      </c>
      <c r="D459">
        <v>28883.78</v>
      </c>
      <c r="E459">
        <v>28883.78</v>
      </c>
      <c r="F459">
        <v>2275.448030588298</v>
      </c>
      <c r="G459">
        <v>1254.8868332609895</v>
      </c>
      <c r="H459">
        <v>1368.9702962821102</v>
      </c>
    </row>
    <row r="460" spans="2:8" x14ac:dyDescent="0.3">
      <c r="B460">
        <f t="shared" si="9"/>
        <v>455</v>
      </c>
      <c r="C460">
        <v>1752.1098104602434</v>
      </c>
      <c r="D460">
        <v>4831.6070566796134</v>
      </c>
      <c r="E460">
        <v>1313.3703950416036</v>
      </c>
      <c r="F460">
        <v>1118.0475342241605</v>
      </c>
      <c r="G460">
        <v>1618.4726652201102</v>
      </c>
      <c r="H460">
        <v>28883.78</v>
      </c>
    </row>
    <row r="461" spans="2:8" x14ac:dyDescent="0.3">
      <c r="B461">
        <f t="shared" si="9"/>
        <v>456</v>
      </c>
      <c r="C461">
        <v>1200.156160280962</v>
      </c>
      <c r="D461">
        <v>5162.3318154209064</v>
      </c>
      <c r="E461">
        <v>1383.0994421224786</v>
      </c>
      <c r="F461">
        <v>1153.1703314354886</v>
      </c>
      <c r="G461">
        <v>5406.188285301655</v>
      </c>
      <c r="H461">
        <v>1377.9154419988911</v>
      </c>
    </row>
    <row r="462" spans="2:8" x14ac:dyDescent="0.3">
      <c r="B462">
        <f t="shared" si="9"/>
        <v>457</v>
      </c>
      <c r="C462">
        <v>1026.0952533428576</v>
      </c>
      <c r="D462">
        <v>28883.78</v>
      </c>
      <c r="E462">
        <v>1457.6395032958249</v>
      </c>
      <c r="F462">
        <v>1038.7236986101989</v>
      </c>
      <c r="G462">
        <v>1133.9639243110053</v>
      </c>
      <c r="H462">
        <v>28883.78</v>
      </c>
    </row>
    <row r="463" spans="2:8" x14ac:dyDescent="0.3">
      <c r="B463">
        <f t="shared" si="9"/>
        <v>458</v>
      </c>
      <c r="C463">
        <v>1065.1076994020545</v>
      </c>
      <c r="D463">
        <v>3432.6597494903244</v>
      </c>
      <c r="E463">
        <v>2006.6025102260405</v>
      </c>
      <c r="F463">
        <v>3090.3528536115205</v>
      </c>
      <c r="G463">
        <v>28883.78</v>
      </c>
      <c r="H463">
        <v>28883.78</v>
      </c>
    </row>
    <row r="464" spans="2:8" x14ac:dyDescent="0.3">
      <c r="B464">
        <f t="shared" si="9"/>
        <v>459</v>
      </c>
      <c r="C464">
        <v>2045.7463286047923</v>
      </c>
      <c r="D464">
        <v>2608.3717026732347</v>
      </c>
      <c r="E464">
        <v>1644.3129025626531</v>
      </c>
      <c r="F464">
        <v>2963.2923331269994</v>
      </c>
      <c r="G464">
        <v>28883.78</v>
      </c>
      <c r="H464">
        <v>8437.4529211523732</v>
      </c>
    </row>
    <row r="465" spans="2:8" x14ac:dyDescent="0.3">
      <c r="B465">
        <f t="shared" si="9"/>
        <v>460</v>
      </c>
      <c r="C465">
        <v>17470.680468493108</v>
      </c>
      <c r="D465">
        <v>28883.78</v>
      </c>
      <c r="E465">
        <v>1414.5614538909574</v>
      </c>
      <c r="F465">
        <v>1234.2411016655647</v>
      </c>
      <c r="G465">
        <v>2528.9798250895287</v>
      </c>
      <c r="H465">
        <v>13626.048882553916</v>
      </c>
    </row>
    <row r="466" spans="2:8" x14ac:dyDescent="0.3">
      <c r="B466">
        <f t="shared" si="9"/>
        <v>461</v>
      </c>
      <c r="C466">
        <v>1160.9595091878457</v>
      </c>
      <c r="D466">
        <v>1323.3588448907926</v>
      </c>
      <c r="E466">
        <v>1785.0836790271705</v>
      </c>
      <c r="F466">
        <v>1033.1363036476507</v>
      </c>
      <c r="G466">
        <v>2625.3758635263193</v>
      </c>
      <c r="H466">
        <v>28883.78</v>
      </c>
    </row>
    <row r="467" spans="2:8" x14ac:dyDescent="0.3">
      <c r="B467">
        <f t="shared" si="9"/>
        <v>462</v>
      </c>
      <c r="C467">
        <v>28883.78</v>
      </c>
      <c r="D467">
        <v>1352.7330875415703</v>
      </c>
      <c r="E467">
        <v>1216.1359302033068</v>
      </c>
      <c r="F467">
        <v>1112.8278646981585</v>
      </c>
      <c r="G467">
        <v>1731.0059947911921</v>
      </c>
      <c r="H467">
        <v>1240.5106137503712</v>
      </c>
    </row>
    <row r="468" spans="2:8" x14ac:dyDescent="0.3">
      <c r="B468">
        <f t="shared" si="9"/>
        <v>463</v>
      </c>
      <c r="C468">
        <v>28883.78</v>
      </c>
      <c r="D468">
        <v>1622.2115079623991</v>
      </c>
      <c r="E468">
        <v>1013.7399227020867</v>
      </c>
      <c r="F468">
        <v>3824.2888879681586</v>
      </c>
      <c r="G468">
        <v>28883.78</v>
      </c>
      <c r="H468">
        <v>1411.7894773871044</v>
      </c>
    </row>
    <row r="469" spans="2:8" x14ac:dyDescent="0.3">
      <c r="B469">
        <f t="shared" si="9"/>
        <v>464</v>
      </c>
      <c r="C469">
        <v>1296.8144704641657</v>
      </c>
      <c r="D469">
        <v>8786.9691910808178</v>
      </c>
      <c r="E469">
        <v>2263.3005996545107</v>
      </c>
      <c r="F469">
        <v>1066.5727936365654</v>
      </c>
      <c r="G469">
        <v>9215.7067807795593</v>
      </c>
      <c r="H469">
        <v>1720.908013532727</v>
      </c>
    </row>
    <row r="470" spans="2:8" x14ac:dyDescent="0.3">
      <c r="B470">
        <f t="shared" si="9"/>
        <v>465</v>
      </c>
      <c r="C470">
        <v>2527.1745868612425</v>
      </c>
      <c r="D470">
        <v>8044.1390573876242</v>
      </c>
      <c r="E470">
        <v>1457.504697783246</v>
      </c>
      <c r="F470">
        <v>1065.9520491510889</v>
      </c>
      <c r="G470">
        <v>28883.78</v>
      </c>
      <c r="H470">
        <v>1051.8441751791179</v>
      </c>
    </row>
    <row r="471" spans="2:8" x14ac:dyDescent="0.3">
      <c r="B471">
        <f t="shared" si="9"/>
        <v>466</v>
      </c>
      <c r="C471">
        <v>1632.4490964110323</v>
      </c>
      <c r="D471">
        <v>15315.409375023979</v>
      </c>
      <c r="E471">
        <v>28883.78</v>
      </c>
      <c r="F471">
        <v>10876.312953206372</v>
      </c>
      <c r="G471">
        <v>1012.9690035938927</v>
      </c>
      <c r="H471">
        <v>1733.5643358595394</v>
      </c>
    </row>
    <row r="472" spans="2:8" x14ac:dyDescent="0.3">
      <c r="B472">
        <f t="shared" si="9"/>
        <v>467</v>
      </c>
      <c r="C472">
        <v>8705.8982065349883</v>
      </c>
      <c r="D472">
        <v>28883.78</v>
      </c>
      <c r="E472">
        <v>1229.8558716296527</v>
      </c>
      <c r="F472">
        <v>1053.1901720502854</v>
      </c>
      <c r="G472">
        <v>2589.5580236870401</v>
      </c>
      <c r="H472">
        <v>28883.78</v>
      </c>
    </row>
    <row r="473" spans="2:8" x14ac:dyDescent="0.3">
      <c r="B473">
        <f t="shared" si="9"/>
        <v>468</v>
      </c>
      <c r="C473">
        <v>1006.1821786629708</v>
      </c>
      <c r="D473">
        <v>28883.78</v>
      </c>
      <c r="E473">
        <v>1103.8992827090083</v>
      </c>
      <c r="F473">
        <v>1398.3294186822989</v>
      </c>
      <c r="G473">
        <v>14742.877016154131</v>
      </c>
      <c r="H473">
        <v>1159.8473012480774</v>
      </c>
    </row>
    <row r="474" spans="2:8" x14ac:dyDescent="0.3">
      <c r="B474">
        <f t="shared" si="9"/>
        <v>469</v>
      </c>
      <c r="C474">
        <v>1002.7763678584153</v>
      </c>
      <c r="D474">
        <v>1032.9205291603491</v>
      </c>
      <c r="E474">
        <v>1176.5644531969961</v>
      </c>
      <c r="F474">
        <v>1548.0349003887536</v>
      </c>
      <c r="G474">
        <v>3660.9625239306988</v>
      </c>
      <c r="H474">
        <v>1176.4826295268761</v>
      </c>
    </row>
    <row r="475" spans="2:8" x14ac:dyDescent="0.3">
      <c r="B475">
        <f t="shared" si="9"/>
        <v>470</v>
      </c>
      <c r="C475">
        <v>1282.7340752825387</v>
      </c>
      <c r="D475">
        <v>1279.4466755576273</v>
      </c>
      <c r="E475">
        <v>1106.5448654874872</v>
      </c>
      <c r="F475">
        <v>1503.0892855039879</v>
      </c>
      <c r="G475">
        <v>28883.78</v>
      </c>
      <c r="H475">
        <v>28883.78</v>
      </c>
    </row>
    <row r="476" spans="2:8" x14ac:dyDescent="0.3">
      <c r="B476">
        <f t="shared" si="9"/>
        <v>471</v>
      </c>
      <c r="C476">
        <v>1336.1951471095617</v>
      </c>
      <c r="D476">
        <v>1460.6605917565207</v>
      </c>
      <c r="E476">
        <v>28883.78</v>
      </c>
      <c r="F476">
        <v>1428.9048759522882</v>
      </c>
      <c r="G476">
        <v>20732.060063400168</v>
      </c>
      <c r="H476">
        <v>10032.875709920287</v>
      </c>
    </row>
    <row r="477" spans="2:8" x14ac:dyDescent="0.3">
      <c r="B477">
        <f t="shared" si="9"/>
        <v>472</v>
      </c>
      <c r="C477">
        <v>28883.78</v>
      </c>
      <c r="D477">
        <v>1085.3158007313566</v>
      </c>
      <c r="E477">
        <v>3791.630275955531</v>
      </c>
      <c r="F477">
        <v>1023.4067346337021</v>
      </c>
      <c r="G477">
        <v>1479.3768389099264</v>
      </c>
      <c r="H477">
        <v>1413.4890157604052</v>
      </c>
    </row>
    <row r="478" spans="2:8" x14ac:dyDescent="0.3">
      <c r="B478">
        <f t="shared" si="9"/>
        <v>473</v>
      </c>
      <c r="C478">
        <v>1707.6638141496401</v>
      </c>
      <c r="D478">
        <v>28883.78</v>
      </c>
      <c r="E478">
        <v>1594.4857673375709</v>
      </c>
      <c r="F478">
        <v>5481.8646553290637</v>
      </c>
      <c r="G478">
        <v>28883.78</v>
      </c>
      <c r="H478">
        <v>1219.5994886766725</v>
      </c>
    </row>
    <row r="479" spans="2:8" x14ac:dyDescent="0.3">
      <c r="B479">
        <f t="shared" si="9"/>
        <v>474</v>
      </c>
      <c r="C479">
        <v>4703.8958330439946</v>
      </c>
      <c r="D479">
        <v>4517.7801773699375</v>
      </c>
      <c r="E479">
        <v>1131.6445833818445</v>
      </c>
      <c r="F479">
        <v>1206.6328840038952</v>
      </c>
      <c r="G479">
        <v>1020.0510426616877</v>
      </c>
      <c r="H479">
        <v>28883.78</v>
      </c>
    </row>
    <row r="480" spans="2:8" x14ac:dyDescent="0.3">
      <c r="B480">
        <f t="shared" si="9"/>
        <v>475</v>
      </c>
      <c r="C480">
        <v>1209.3598409514022</v>
      </c>
      <c r="D480">
        <v>28883.78</v>
      </c>
      <c r="E480">
        <v>2596.8912781395975</v>
      </c>
      <c r="F480">
        <v>1195.3066626949758</v>
      </c>
      <c r="G480">
        <v>17974.137529411793</v>
      </c>
      <c r="H480">
        <v>1032.7311323029096</v>
      </c>
    </row>
    <row r="481" spans="2:8" x14ac:dyDescent="0.3">
      <c r="B481">
        <f t="shared" si="9"/>
        <v>476</v>
      </c>
      <c r="C481">
        <v>2952.8774954619475</v>
      </c>
      <c r="D481">
        <v>1802.3671141301525</v>
      </c>
      <c r="E481">
        <v>28883.78</v>
      </c>
      <c r="F481">
        <v>2070.9532371827781</v>
      </c>
      <c r="G481">
        <v>1005.9125910408889</v>
      </c>
      <c r="H481">
        <v>1247.6604198813545</v>
      </c>
    </row>
    <row r="482" spans="2:8" x14ac:dyDescent="0.3">
      <c r="B482">
        <f t="shared" si="9"/>
        <v>477</v>
      </c>
      <c r="C482">
        <v>2433.6756926233047</v>
      </c>
      <c r="D482">
        <v>1391.0713831304183</v>
      </c>
      <c r="E482">
        <v>1052.707413573808</v>
      </c>
      <c r="F482">
        <v>1697.8442021203305</v>
      </c>
      <c r="G482">
        <v>1087.557429944743</v>
      </c>
      <c r="H482">
        <v>4079.0838243808885</v>
      </c>
    </row>
    <row r="483" spans="2:8" x14ac:dyDescent="0.3">
      <c r="B483">
        <f t="shared" si="9"/>
        <v>478</v>
      </c>
      <c r="C483">
        <v>1243.8292807808559</v>
      </c>
      <c r="D483">
        <v>1098.1952590584601</v>
      </c>
      <c r="E483">
        <v>28883.78</v>
      </c>
      <c r="F483">
        <v>15524.022560845893</v>
      </c>
      <c r="G483">
        <v>28883.78</v>
      </c>
      <c r="H483">
        <v>1603.5665192889569</v>
      </c>
    </row>
    <row r="484" spans="2:8" x14ac:dyDescent="0.3">
      <c r="B484">
        <f t="shared" si="9"/>
        <v>479</v>
      </c>
      <c r="C484">
        <v>1207.3954380061134</v>
      </c>
      <c r="D484">
        <v>10527.747737004009</v>
      </c>
      <c r="E484">
        <v>28883.78</v>
      </c>
      <c r="F484">
        <v>1522.7204480713176</v>
      </c>
      <c r="G484">
        <v>8929.9799764756426</v>
      </c>
      <c r="H484">
        <v>12019.765456524918</v>
      </c>
    </row>
    <row r="485" spans="2:8" x14ac:dyDescent="0.3">
      <c r="B485">
        <f t="shared" si="9"/>
        <v>480</v>
      </c>
      <c r="C485">
        <v>1960.3034817857501</v>
      </c>
      <c r="D485">
        <v>28883.78</v>
      </c>
      <c r="E485">
        <v>1040.2945105819792</v>
      </c>
      <c r="F485">
        <v>1116.9684560242549</v>
      </c>
      <c r="G485">
        <v>28883.78</v>
      </c>
      <c r="H485">
        <v>2250.5590708805521</v>
      </c>
    </row>
    <row r="486" spans="2:8" x14ac:dyDescent="0.3">
      <c r="B486">
        <f t="shared" si="9"/>
        <v>481</v>
      </c>
      <c r="C486">
        <v>1057.2668152773988</v>
      </c>
      <c r="D486">
        <v>28883.78</v>
      </c>
      <c r="E486">
        <v>3230.4174960332884</v>
      </c>
      <c r="F486">
        <v>1550.863924518721</v>
      </c>
      <c r="G486">
        <v>8989.1981487072098</v>
      </c>
      <c r="H486">
        <v>28883.78</v>
      </c>
    </row>
    <row r="487" spans="2:8" x14ac:dyDescent="0.3">
      <c r="B487">
        <f t="shared" si="9"/>
        <v>482</v>
      </c>
      <c r="C487">
        <v>28883.78</v>
      </c>
      <c r="D487">
        <v>1048.1706555096214</v>
      </c>
      <c r="E487">
        <v>1012.9578484651648</v>
      </c>
      <c r="F487">
        <v>6768.9963812331052</v>
      </c>
      <c r="G487">
        <v>28883.78</v>
      </c>
      <c r="H487">
        <v>1012.9818503952558</v>
      </c>
    </row>
    <row r="488" spans="2:8" x14ac:dyDescent="0.3">
      <c r="B488">
        <f t="shared" si="9"/>
        <v>483</v>
      </c>
      <c r="C488">
        <v>1036.7955906487405</v>
      </c>
      <c r="D488">
        <v>1008.6675091312379</v>
      </c>
      <c r="E488">
        <v>28883.78</v>
      </c>
      <c r="F488">
        <v>14055.013004574714</v>
      </c>
      <c r="G488">
        <v>3357.6178100343727</v>
      </c>
      <c r="H488">
        <v>1945.7372573071716</v>
      </c>
    </row>
    <row r="489" spans="2:8" x14ac:dyDescent="0.3">
      <c r="B489">
        <f t="shared" si="9"/>
        <v>484</v>
      </c>
      <c r="C489">
        <v>1017.6865468677977</v>
      </c>
      <c r="D489">
        <v>1052.336878227331</v>
      </c>
      <c r="E489">
        <v>14930.520295206723</v>
      </c>
      <c r="F489">
        <v>1105.4292698610986</v>
      </c>
      <c r="G489">
        <v>1143.519556333533</v>
      </c>
      <c r="H489">
        <v>1029.7508852019771</v>
      </c>
    </row>
    <row r="490" spans="2:8" x14ac:dyDescent="0.3">
      <c r="B490">
        <f t="shared" si="9"/>
        <v>485</v>
      </c>
      <c r="C490">
        <v>28883.78</v>
      </c>
      <c r="D490">
        <v>1981.0823214767433</v>
      </c>
      <c r="E490">
        <v>3456.2863331157937</v>
      </c>
      <c r="F490">
        <v>3337.6191961192289</v>
      </c>
      <c r="G490">
        <v>1985.7214652395028</v>
      </c>
      <c r="H490">
        <v>1325.8090788428131</v>
      </c>
    </row>
    <row r="491" spans="2:8" x14ac:dyDescent="0.3">
      <c r="B491">
        <f t="shared" si="9"/>
        <v>486</v>
      </c>
      <c r="C491">
        <v>3184.3098789670753</v>
      </c>
      <c r="D491">
        <v>28883.78</v>
      </c>
      <c r="E491">
        <v>4836.5381164391219</v>
      </c>
      <c r="F491">
        <v>1081.9883940076127</v>
      </c>
      <c r="G491">
        <v>28883.78</v>
      </c>
      <c r="H491">
        <v>9779.6035339356549</v>
      </c>
    </row>
    <row r="492" spans="2:8" x14ac:dyDescent="0.3">
      <c r="B492">
        <f t="shared" si="9"/>
        <v>487</v>
      </c>
      <c r="C492">
        <v>1126.9705301520191</v>
      </c>
      <c r="D492">
        <v>1456.9199931025214</v>
      </c>
      <c r="E492">
        <v>2839.2321105782166</v>
      </c>
      <c r="F492">
        <v>2053.7145073918887</v>
      </c>
      <c r="G492">
        <v>2797.7257469436818</v>
      </c>
      <c r="H492">
        <v>19727.072556377334</v>
      </c>
    </row>
    <row r="493" spans="2:8" x14ac:dyDescent="0.3">
      <c r="B493">
        <f t="shared" si="9"/>
        <v>488</v>
      </c>
      <c r="C493">
        <v>28883.78</v>
      </c>
      <c r="D493">
        <v>8912.0622586818172</v>
      </c>
      <c r="E493">
        <v>3230.1929646354201</v>
      </c>
      <c r="F493">
        <v>8465.8701026849922</v>
      </c>
      <c r="G493">
        <v>2165.1562720285642</v>
      </c>
      <c r="H493">
        <v>1013.0411237127191</v>
      </c>
    </row>
    <row r="494" spans="2:8" x14ac:dyDescent="0.3">
      <c r="B494">
        <f t="shared" si="9"/>
        <v>489</v>
      </c>
      <c r="C494">
        <v>1174.8262206728973</v>
      </c>
      <c r="D494">
        <v>12504.526073403495</v>
      </c>
      <c r="E494">
        <v>1410.1578132621348</v>
      </c>
      <c r="F494">
        <v>22816.577542128285</v>
      </c>
      <c r="G494">
        <v>1533.5651588011183</v>
      </c>
      <c r="H494">
        <v>1352.1466565986436</v>
      </c>
    </row>
    <row r="495" spans="2:8" x14ac:dyDescent="0.3">
      <c r="B495">
        <f t="shared" si="9"/>
        <v>490</v>
      </c>
      <c r="C495">
        <v>28883.78</v>
      </c>
      <c r="D495">
        <v>1000.4026419552179</v>
      </c>
      <c r="E495">
        <v>1362.3303393988972</v>
      </c>
      <c r="F495">
        <v>5565.7679425278066</v>
      </c>
      <c r="G495">
        <v>28883.78</v>
      </c>
      <c r="H495">
        <v>23547.862241996252</v>
      </c>
    </row>
    <row r="496" spans="2:8" x14ac:dyDescent="0.3">
      <c r="B496">
        <f t="shared" si="9"/>
        <v>491</v>
      </c>
      <c r="C496">
        <v>28883.78</v>
      </c>
      <c r="D496">
        <v>6298.8095880678393</v>
      </c>
      <c r="E496">
        <v>9838.5923500810404</v>
      </c>
      <c r="F496">
        <v>28883.78</v>
      </c>
      <c r="G496">
        <v>1065.5918453325751</v>
      </c>
      <c r="H496">
        <v>1221.7496216655377</v>
      </c>
    </row>
    <row r="497" spans="2:8" x14ac:dyDescent="0.3">
      <c r="B497">
        <f t="shared" si="9"/>
        <v>492</v>
      </c>
      <c r="C497">
        <v>28883.78</v>
      </c>
      <c r="D497">
        <v>10624.596240852012</v>
      </c>
      <c r="E497">
        <v>28883.78</v>
      </c>
      <c r="F497">
        <v>28883.78</v>
      </c>
      <c r="G497">
        <v>3001.2453371553406</v>
      </c>
      <c r="H497">
        <v>28883.78</v>
      </c>
    </row>
    <row r="498" spans="2:8" x14ac:dyDescent="0.3">
      <c r="B498">
        <f t="shared" si="9"/>
        <v>493</v>
      </c>
      <c r="C498">
        <v>1015.0416251305392</v>
      </c>
      <c r="D498">
        <v>1296.1053164865084</v>
      </c>
      <c r="E498">
        <v>1095.3949868536229</v>
      </c>
      <c r="F498">
        <v>1031.0524335707066</v>
      </c>
      <c r="G498">
        <v>1953.784461465204</v>
      </c>
      <c r="H498">
        <v>2340.583499831811</v>
      </c>
    </row>
    <row r="499" spans="2:8" x14ac:dyDescent="0.3">
      <c r="B499">
        <f t="shared" si="9"/>
        <v>494</v>
      </c>
      <c r="C499">
        <v>25363.665913373432</v>
      </c>
      <c r="D499">
        <v>2022.0189189458656</v>
      </c>
      <c r="E499">
        <v>7062.3377742510256</v>
      </c>
      <c r="F499">
        <v>28883.78</v>
      </c>
      <c r="G499">
        <v>1109.364380788347</v>
      </c>
      <c r="H499">
        <v>28883.78</v>
      </c>
    </row>
    <row r="500" spans="2:8" x14ac:dyDescent="0.3">
      <c r="B500">
        <f t="shared" si="9"/>
        <v>495</v>
      </c>
      <c r="C500">
        <v>1017.1662980480761</v>
      </c>
      <c r="D500">
        <v>6664.2807466628956</v>
      </c>
      <c r="E500">
        <v>28883.78</v>
      </c>
      <c r="F500">
        <v>1192.1241029958646</v>
      </c>
      <c r="G500">
        <v>1116.8510512929765</v>
      </c>
      <c r="H500">
        <v>11286.992487897085</v>
      </c>
    </row>
    <row r="501" spans="2:8" x14ac:dyDescent="0.3">
      <c r="B501">
        <f t="shared" si="9"/>
        <v>496</v>
      </c>
      <c r="C501">
        <v>1045.7282762468762</v>
      </c>
      <c r="D501">
        <v>1800.0021518613769</v>
      </c>
      <c r="E501">
        <v>28883.78</v>
      </c>
      <c r="F501">
        <v>1555.7836108049992</v>
      </c>
      <c r="G501">
        <v>2994.1454640960465</v>
      </c>
      <c r="H501">
        <v>1358.1483964031781</v>
      </c>
    </row>
    <row r="502" spans="2:8" x14ac:dyDescent="0.3">
      <c r="B502">
        <f t="shared" si="9"/>
        <v>497</v>
      </c>
      <c r="C502">
        <v>1240.7808994861675</v>
      </c>
      <c r="D502">
        <v>1125.7172922843317</v>
      </c>
      <c r="E502">
        <v>28883.78</v>
      </c>
      <c r="F502">
        <v>3624.9310307230953</v>
      </c>
      <c r="G502">
        <v>1227.7153464920157</v>
      </c>
      <c r="H502">
        <v>7143.6177049089092</v>
      </c>
    </row>
    <row r="503" spans="2:8" x14ac:dyDescent="0.3">
      <c r="B503">
        <f t="shared" si="9"/>
        <v>498</v>
      </c>
      <c r="C503">
        <v>1341.713058671274</v>
      </c>
      <c r="D503">
        <v>1010.7767500105725</v>
      </c>
      <c r="E503">
        <v>4662.6088402438527</v>
      </c>
      <c r="F503">
        <v>28883.78</v>
      </c>
      <c r="G503">
        <v>28883.78</v>
      </c>
      <c r="H503">
        <v>1789.0648427386254</v>
      </c>
    </row>
    <row r="504" spans="2:8" x14ac:dyDescent="0.3">
      <c r="B504">
        <f t="shared" si="9"/>
        <v>499</v>
      </c>
      <c r="C504">
        <v>1413.7067151336328</v>
      </c>
      <c r="D504">
        <v>1091.8035938410653</v>
      </c>
      <c r="E504">
        <v>28883.78</v>
      </c>
      <c r="F504">
        <v>1097.2407021119777</v>
      </c>
      <c r="G504">
        <v>15318.672604012139</v>
      </c>
      <c r="H504">
        <v>2268.167175892354</v>
      </c>
    </row>
    <row r="505" spans="2:8" x14ac:dyDescent="0.3">
      <c r="B505">
        <f t="shared" si="9"/>
        <v>500</v>
      </c>
      <c r="C505">
        <v>1440.6647253330807</v>
      </c>
      <c r="D505">
        <v>3692.1556978971798</v>
      </c>
      <c r="E505">
        <v>1044.8006457875588</v>
      </c>
      <c r="F505">
        <v>1089.1716234026601</v>
      </c>
      <c r="G505">
        <v>1415.9348861974613</v>
      </c>
      <c r="H505">
        <v>28883.78</v>
      </c>
    </row>
    <row r="506" spans="2:8" x14ac:dyDescent="0.3">
      <c r="B506">
        <f t="shared" si="9"/>
        <v>501</v>
      </c>
      <c r="C506">
        <v>28883.78</v>
      </c>
      <c r="D506">
        <v>28883.78</v>
      </c>
      <c r="E506">
        <v>1578.9110846374524</v>
      </c>
      <c r="F506">
        <v>2509.3777669845394</v>
      </c>
      <c r="G506">
        <v>1117.5176492244016</v>
      </c>
      <c r="H506">
        <v>1209.8956159416311</v>
      </c>
    </row>
    <row r="507" spans="2:8" x14ac:dyDescent="0.3">
      <c r="B507">
        <f t="shared" si="9"/>
        <v>502</v>
      </c>
      <c r="C507">
        <v>10396.048919587045</v>
      </c>
      <c r="D507">
        <v>3329.7293718075648</v>
      </c>
      <c r="E507">
        <v>8889.1280984296482</v>
      </c>
      <c r="F507">
        <v>9848.6712172273292</v>
      </c>
      <c r="G507">
        <v>2682.3075064305731</v>
      </c>
      <c r="H507">
        <v>28883.78</v>
      </c>
    </row>
    <row r="508" spans="2:8" x14ac:dyDescent="0.3">
      <c r="B508">
        <f t="shared" si="9"/>
        <v>503</v>
      </c>
      <c r="C508">
        <v>2341.2303356717966</v>
      </c>
      <c r="D508">
        <v>5094.8853966191764</v>
      </c>
      <c r="E508">
        <v>1009.2696900280637</v>
      </c>
      <c r="F508">
        <v>1047.5324940632165</v>
      </c>
      <c r="G508">
        <v>1112.6908885794162</v>
      </c>
      <c r="H508">
        <v>6626.69417257038</v>
      </c>
    </row>
    <row r="509" spans="2:8" x14ac:dyDescent="0.3">
      <c r="B509">
        <f t="shared" si="9"/>
        <v>504</v>
      </c>
      <c r="C509">
        <v>28883.78</v>
      </c>
      <c r="D509">
        <v>3828.4443252505198</v>
      </c>
      <c r="E509">
        <v>28883.78</v>
      </c>
      <c r="F509">
        <v>1340.6134300284339</v>
      </c>
      <c r="G509">
        <v>4964.7250779140013</v>
      </c>
      <c r="H509">
        <v>1073.2038438295292</v>
      </c>
    </row>
    <row r="510" spans="2:8" x14ac:dyDescent="0.3">
      <c r="B510">
        <f t="shared" si="9"/>
        <v>505</v>
      </c>
      <c r="C510">
        <v>28883.78</v>
      </c>
      <c r="D510">
        <v>1504.2454933629754</v>
      </c>
      <c r="E510">
        <v>1164.5654672134121</v>
      </c>
      <c r="F510">
        <v>28883.78</v>
      </c>
      <c r="G510">
        <v>6852.2559271220152</v>
      </c>
      <c r="H510">
        <v>3030.879301170954</v>
      </c>
    </row>
    <row r="511" spans="2:8" x14ac:dyDescent="0.3">
      <c r="B511">
        <f t="shared" si="9"/>
        <v>506</v>
      </c>
      <c r="C511">
        <v>1355.6022776618343</v>
      </c>
      <c r="D511">
        <v>1154.9863619005305</v>
      </c>
      <c r="E511">
        <v>1720.83999630784</v>
      </c>
      <c r="F511">
        <v>1711.7721595236901</v>
      </c>
      <c r="G511">
        <v>1146.9989781607683</v>
      </c>
      <c r="H511">
        <v>28883.78</v>
      </c>
    </row>
    <row r="512" spans="2:8" x14ac:dyDescent="0.3">
      <c r="B512">
        <f t="shared" si="9"/>
        <v>507</v>
      </c>
      <c r="C512">
        <v>5089.9586407343431</v>
      </c>
      <c r="D512">
        <v>1423.0641061706624</v>
      </c>
      <c r="E512">
        <v>1162.099472649418</v>
      </c>
      <c r="F512">
        <v>1430.1630072472658</v>
      </c>
      <c r="G512">
        <v>28883.78</v>
      </c>
      <c r="H512">
        <v>1255.3478199744607</v>
      </c>
    </row>
    <row r="513" spans="2:8" x14ac:dyDescent="0.3">
      <c r="B513">
        <f t="shared" si="9"/>
        <v>508</v>
      </c>
      <c r="C513">
        <v>1351.0583864680113</v>
      </c>
      <c r="D513">
        <v>1134.6668753019126</v>
      </c>
      <c r="E513">
        <v>3067.0808320564511</v>
      </c>
      <c r="F513">
        <v>28883.78</v>
      </c>
      <c r="G513">
        <v>10957.658895693467</v>
      </c>
      <c r="H513">
        <v>28883.78</v>
      </c>
    </row>
    <row r="514" spans="2:8" x14ac:dyDescent="0.3">
      <c r="B514">
        <f t="shared" si="9"/>
        <v>509</v>
      </c>
      <c r="C514">
        <v>2460.2526844901199</v>
      </c>
      <c r="D514">
        <v>3370.057278653404</v>
      </c>
      <c r="E514">
        <v>16578.404910480698</v>
      </c>
      <c r="F514">
        <v>1085.3620626117704</v>
      </c>
      <c r="G514">
        <v>5910.9336476072522</v>
      </c>
      <c r="H514">
        <v>28883.78</v>
      </c>
    </row>
    <row r="515" spans="2:8" x14ac:dyDescent="0.3">
      <c r="B515">
        <f t="shared" si="9"/>
        <v>510</v>
      </c>
      <c r="C515">
        <v>1434.5185516105694</v>
      </c>
      <c r="D515">
        <v>3603.8860433474056</v>
      </c>
      <c r="E515">
        <v>1209.6195738228353</v>
      </c>
      <c r="F515">
        <v>1540.9004944357534</v>
      </c>
      <c r="G515">
        <v>28883.78</v>
      </c>
      <c r="H515">
        <v>28883.78</v>
      </c>
    </row>
    <row r="516" spans="2:8" x14ac:dyDescent="0.3">
      <c r="B516">
        <f t="shared" si="9"/>
        <v>511</v>
      </c>
      <c r="C516">
        <v>12117.231571674123</v>
      </c>
      <c r="D516">
        <v>28883.78</v>
      </c>
      <c r="E516">
        <v>4796.2463417590634</v>
      </c>
      <c r="F516">
        <v>2520.1157397296693</v>
      </c>
      <c r="G516">
        <v>1970.497212968141</v>
      </c>
      <c r="H516">
        <v>1015.1362323693857</v>
      </c>
    </row>
    <row r="517" spans="2:8" x14ac:dyDescent="0.3">
      <c r="B517">
        <f t="shared" si="9"/>
        <v>512</v>
      </c>
      <c r="C517">
        <v>2660.7320549813103</v>
      </c>
      <c r="D517">
        <v>17609.471562252736</v>
      </c>
      <c r="E517">
        <v>1048.2893971106573</v>
      </c>
      <c r="F517">
        <v>1154.1977900227273</v>
      </c>
      <c r="G517">
        <v>28883.78</v>
      </c>
      <c r="H517">
        <v>1158.1615094686233</v>
      </c>
    </row>
    <row r="518" spans="2:8" x14ac:dyDescent="0.3">
      <c r="B518">
        <f t="shared" si="9"/>
        <v>513</v>
      </c>
      <c r="C518">
        <v>28883.78</v>
      </c>
      <c r="D518">
        <v>27949.956740981583</v>
      </c>
      <c r="E518">
        <v>1782.0029562275574</v>
      </c>
      <c r="F518">
        <v>1004.4324711876911</v>
      </c>
      <c r="G518">
        <v>1867.3243309162813</v>
      </c>
      <c r="H518">
        <v>3030.2774999300245</v>
      </c>
    </row>
    <row r="519" spans="2:8" x14ac:dyDescent="0.3">
      <c r="B519">
        <f t="shared" si="9"/>
        <v>514</v>
      </c>
      <c r="C519">
        <v>20769.357736416292</v>
      </c>
      <c r="D519">
        <v>1637.2960954887826</v>
      </c>
      <c r="E519">
        <v>1679.4077836619836</v>
      </c>
      <c r="F519">
        <v>1008.3814061438953</v>
      </c>
      <c r="G519">
        <v>28883.78</v>
      </c>
      <c r="H519">
        <v>4792.9747293842884</v>
      </c>
    </row>
    <row r="520" spans="2:8" x14ac:dyDescent="0.3">
      <c r="B520">
        <f t="shared" ref="B520:B583" si="10">B519 + 1</f>
        <v>515</v>
      </c>
      <c r="C520">
        <v>3195.6874498984353</v>
      </c>
      <c r="D520">
        <v>2053.3752051589327</v>
      </c>
      <c r="E520">
        <v>28883.78</v>
      </c>
      <c r="F520">
        <v>1019.024096055541</v>
      </c>
      <c r="G520">
        <v>3352.9319319190904</v>
      </c>
      <c r="H520">
        <v>1149.4469356902127</v>
      </c>
    </row>
    <row r="521" spans="2:8" x14ac:dyDescent="0.3">
      <c r="B521">
        <f t="shared" si="10"/>
        <v>516</v>
      </c>
      <c r="C521">
        <v>2967.820081697851</v>
      </c>
      <c r="D521">
        <v>28883.78</v>
      </c>
      <c r="E521">
        <v>1731.4508277160808</v>
      </c>
      <c r="F521">
        <v>1208.1298606709468</v>
      </c>
      <c r="G521">
        <v>1673.9814124358934</v>
      </c>
      <c r="H521">
        <v>28883.78</v>
      </c>
    </row>
    <row r="522" spans="2:8" x14ac:dyDescent="0.3">
      <c r="B522">
        <f t="shared" si="10"/>
        <v>517</v>
      </c>
      <c r="C522">
        <v>1775.0340562653737</v>
      </c>
      <c r="D522">
        <v>28883.78</v>
      </c>
      <c r="E522">
        <v>28883.78</v>
      </c>
      <c r="F522">
        <v>28883.78</v>
      </c>
      <c r="G522">
        <v>1641.4831984341884</v>
      </c>
      <c r="H522">
        <v>1175.5092436680209</v>
      </c>
    </row>
    <row r="523" spans="2:8" x14ac:dyDescent="0.3">
      <c r="B523">
        <f t="shared" si="10"/>
        <v>518</v>
      </c>
      <c r="C523">
        <v>1305.1355981333213</v>
      </c>
      <c r="D523">
        <v>28883.78</v>
      </c>
      <c r="E523">
        <v>1430.4678028219612</v>
      </c>
      <c r="F523">
        <v>5891.059912494602</v>
      </c>
      <c r="G523">
        <v>7026.6153972165621</v>
      </c>
      <c r="H523">
        <v>1391.7457691743305</v>
      </c>
    </row>
    <row r="524" spans="2:8" x14ac:dyDescent="0.3">
      <c r="B524">
        <f t="shared" si="10"/>
        <v>519</v>
      </c>
      <c r="C524">
        <v>28883.78</v>
      </c>
      <c r="D524">
        <v>28883.78</v>
      </c>
      <c r="E524">
        <v>1097.1282936487924</v>
      </c>
      <c r="F524">
        <v>1136.2508534630479</v>
      </c>
      <c r="G524">
        <v>2024.3415676951086</v>
      </c>
      <c r="H524">
        <v>1154.9116755437301</v>
      </c>
    </row>
    <row r="525" spans="2:8" x14ac:dyDescent="0.3">
      <c r="B525">
        <f t="shared" si="10"/>
        <v>520</v>
      </c>
      <c r="C525">
        <v>28883.78</v>
      </c>
      <c r="D525">
        <v>1368.3289555221968</v>
      </c>
      <c r="E525">
        <v>28883.78</v>
      </c>
      <c r="F525">
        <v>1026.4485984982796</v>
      </c>
      <c r="G525">
        <v>1308.6446377696075</v>
      </c>
      <c r="H525">
        <v>4392.9168925856902</v>
      </c>
    </row>
    <row r="526" spans="2:8" x14ac:dyDescent="0.3">
      <c r="B526">
        <f t="shared" si="10"/>
        <v>521</v>
      </c>
      <c r="C526">
        <v>1437.5529079407943</v>
      </c>
      <c r="D526">
        <v>28883.78</v>
      </c>
      <c r="E526">
        <v>1023.9482334578428</v>
      </c>
      <c r="F526">
        <v>28883.78</v>
      </c>
      <c r="G526">
        <v>1052.4328158368085</v>
      </c>
      <c r="H526">
        <v>1184.4665390619384</v>
      </c>
    </row>
    <row r="527" spans="2:8" x14ac:dyDescent="0.3">
      <c r="B527">
        <f t="shared" si="10"/>
        <v>522</v>
      </c>
      <c r="C527">
        <v>1222.8310080098856</v>
      </c>
      <c r="D527">
        <v>11702.795237959182</v>
      </c>
      <c r="E527">
        <v>28883.78</v>
      </c>
      <c r="F527">
        <v>1752.4292664662735</v>
      </c>
      <c r="G527">
        <v>28883.78</v>
      </c>
      <c r="H527">
        <v>1002.7274349494603</v>
      </c>
    </row>
    <row r="528" spans="2:8" x14ac:dyDescent="0.3">
      <c r="B528">
        <f t="shared" si="10"/>
        <v>523</v>
      </c>
      <c r="C528">
        <v>2083.2976045267087</v>
      </c>
      <c r="D528">
        <v>1712.870045836657</v>
      </c>
      <c r="E528">
        <v>1016.0830831972454</v>
      </c>
      <c r="F528">
        <v>1054.7729139450103</v>
      </c>
      <c r="G528">
        <v>1120.9312711617774</v>
      </c>
      <c r="H528">
        <v>28883.78</v>
      </c>
    </row>
    <row r="529" spans="2:8" x14ac:dyDescent="0.3">
      <c r="B529">
        <f t="shared" si="10"/>
        <v>524</v>
      </c>
      <c r="C529">
        <v>1317.5512305804916</v>
      </c>
      <c r="D529">
        <v>19492.157852488272</v>
      </c>
      <c r="E529">
        <v>1142.9124627019878</v>
      </c>
      <c r="F529">
        <v>1081.9791164941546</v>
      </c>
      <c r="G529">
        <v>28883.78</v>
      </c>
      <c r="H529">
        <v>1206.5648865557521</v>
      </c>
    </row>
    <row r="530" spans="2:8" x14ac:dyDescent="0.3">
      <c r="B530">
        <f t="shared" si="10"/>
        <v>525</v>
      </c>
      <c r="C530">
        <v>1120.3335354793733</v>
      </c>
      <c r="D530">
        <v>1007.3536930747395</v>
      </c>
      <c r="E530">
        <v>2086.0633829574858</v>
      </c>
      <c r="F530">
        <v>28883.78</v>
      </c>
      <c r="G530">
        <v>1846.1966851554648</v>
      </c>
      <c r="H530">
        <v>3654.3872495519718</v>
      </c>
    </row>
    <row r="531" spans="2:8" x14ac:dyDescent="0.3">
      <c r="B531">
        <f t="shared" si="10"/>
        <v>526</v>
      </c>
      <c r="C531">
        <v>5521.1533753569802</v>
      </c>
      <c r="D531">
        <v>3630.9248679415759</v>
      </c>
      <c r="E531">
        <v>5536.293263940036</v>
      </c>
      <c r="F531">
        <v>28883.78</v>
      </c>
      <c r="G531">
        <v>28883.78</v>
      </c>
      <c r="H531">
        <v>28883.78</v>
      </c>
    </row>
    <row r="532" spans="2:8" x14ac:dyDescent="0.3">
      <c r="B532">
        <f t="shared" si="10"/>
        <v>527</v>
      </c>
      <c r="C532">
        <v>1339.0022143658821</v>
      </c>
      <c r="D532">
        <v>1526.0726459396546</v>
      </c>
      <c r="E532">
        <v>11104.582271558245</v>
      </c>
      <c r="F532">
        <v>13210.676107538253</v>
      </c>
      <c r="G532">
        <v>1809.4610887964645</v>
      </c>
      <c r="H532">
        <v>28883.78</v>
      </c>
    </row>
    <row r="533" spans="2:8" x14ac:dyDescent="0.3">
      <c r="B533">
        <f t="shared" si="10"/>
        <v>528</v>
      </c>
      <c r="C533">
        <v>4085.2536634520166</v>
      </c>
      <c r="D533">
        <v>1106.2417782772714</v>
      </c>
      <c r="E533">
        <v>4723.9512815543076</v>
      </c>
      <c r="F533">
        <v>2168.8644554464345</v>
      </c>
      <c r="G533">
        <v>1680.4410786275857</v>
      </c>
      <c r="H533">
        <v>15961.822825974683</v>
      </c>
    </row>
    <row r="534" spans="2:8" x14ac:dyDescent="0.3">
      <c r="B534">
        <f t="shared" si="10"/>
        <v>529</v>
      </c>
      <c r="C534">
        <v>1082.0541416307819</v>
      </c>
      <c r="D534">
        <v>1107.3467472399716</v>
      </c>
      <c r="E534">
        <v>1951.0205185315813</v>
      </c>
      <c r="F534">
        <v>12143.506112147415</v>
      </c>
      <c r="G534">
        <v>4409.8375458840328</v>
      </c>
      <c r="H534">
        <v>1455.1448869837045</v>
      </c>
    </row>
    <row r="535" spans="2:8" x14ac:dyDescent="0.3">
      <c r="B535">
        <f t="shared" si="10"/>
        <v>530</v>
      </c>
      <c r="C535">
        <v>1003.5881027706664</v>
      </c>
      <c r="D535">
        <v>6417.4482210266842</v>
      </c>
      <c r="E535">
        <v>1124.7203085309525</v>
      </c>
      <c r="F535">
        <v>22941.199102747287</v>
      </c>
      <c r="G535">
        <v>3282.3527912441641</v>
      </c>
      <c r="H535">
        <v>1819.1687801374435</v>
      </c>
    </row>
    <row r="536" spans="2:8" x14ac:dyDescent="0.3">
      <c r="B536">
        <f t="shared" si="10"/>
        <v>531</v>
      </c>
      <c r="C536">
        <v>1304.0663278137438</v>
      </c>
      <c r="D536">
        <v>28883.78</v>
      </c>
      <c r="E536">
        <v>9137.1418761246823</v>
      </c>
      <c r="F536">
        <v>1012.7838085282967</v>
      </c>
      <c r="G536">
        <v>28883.78</v>
      </c>
      <c r="H536">
        <v>2714.4869105718026</v>
      </c>
    </row>
    <row r="537" spans="2:8" x14ac:dyDescent="0.3">
      <c r="B537">
        <f t="shared" si="10"/>
        <v>532</v>
      </c>
      <c r="C537">
        <v>1050.5210377310166</v>
      </c>
      <c r="D537">
        <v>1243.484928451687</v>
      </c>
      <c r="E537">
        <v>28883.78</v>
      </c>
      <c r="F537">
        <v>1008.1250587866854</v>
      </c>
      <c r="G537">
        <v>1803.8917761979376</v>
      </c>
      <c r="H537">
        <v>3305.0410696498675</v>
      </c>
    </row>
    <row r="538" spans="2:8" x14ac:dyDescent="0.3">
      <c r="B538">
        <f t="shared" si="10"/>
        <v>533</v>
      </c>
      <c r="C538">
        <v>28883.78</v>
      </c>
      <c r="D538">
        <v>1347.3753034554325</v>
      </c>
      <c r="E538">
        <v>28883.78</v>
      </c>
      <c r="F538">
        <v>28883.78</v>
      </c>
      <c r="G538">
        <v>1997.1885175096986</v>
      </c>
      <c r="H538">
        <v>28542.927017259106</v>
      </c>
    </row>
    <row r="539" spans="2:8" x14ac:dyDescent="0.3">
      <c r="B539">
        <f t="shared" si="10"/>
        <v>534</v>
      </c>
      <c r="C539">
        <v>1845.2051555323917</v>
      </c>
      <c r="D539">
        <v>15785.932134341609</v>
      </c>
      <c r="E539">
        <v>13106.709251777176</v>
      </c>
      <c r="F539">
        <v>1334.3311563356015</v>
      </c>
      <c r="G539">
        <v>1682.781901726906</v>
      </c>
      <c r="H539">
        <v>1027.3989009608442</v>
      </c>
    </row>
    <row r="540" spans="2:8" x14ac:dyDescent="0.3">
      <c r="B540">
        <f t="shared" si="10"/>
        <v>535</v>
      </c>
      <c r="C540">
        <v>28883.78</v>
      </c>
      <c r="D540">
        <v>5026.4826163832331</v>
      </c>
      <c r="E540">
        <v>28883.78</v>
      </c>
      <c r="F540">
        <v>1106.6813400856324</v>
      </c>
      <c r="G540">
        <v>1129.076337383075</v>
      </c>
      <c r="H540">
        <v>1153.8179781565004</v>
      </c>
    </row>
    <row r="541" spans="2:8" x14ac:dyDescent="0.3">
      <c r="B541">
        <f t="shared" si="10"/>
        <v>536</v>
      </c>
      <c r="C541">
        <v>3792.2355870153333</v>
      </c>
      <c r="D541">
        <v>1888.2692310650064</v>
      </c>
      <c r="E541">
        <v>5214.943923013323</v>
      </c>
      <c r="F541">
        <v>1605.2675948036895</v>
      </c>
      <c r="G541">
        <v>4693.6117244624447</v>
      </c>
      <c r="H541">
        <v>12937.413829327108</v>
      </c>
    </row>
    <row r="542" spans="2:8" x14ac:dyDescent="0.3">
      <c r="B542">
        <f t="shared" si="10"/>
        <v>537</v>
      </c>
      <c r="C542">
        <v>1572.4505153390751</v>
      </c>
      <c r="D542">
        <v>1029.2129460806395</v>
      </c>
      <c r="E542">
        <v>1847.5374677231068</v>
      </c>
      <c r="F542">
        <v>2739.9188368690402</v>
      </c>
      <c r="G542">
        <v>1124.9856852935411</v>
      </c>
      <c r="H542">
        <v>3996.4089157657495</v>
      </c>
    </row>
    <row r="543" spans="2:8" x14ac:dyDescent="0.3">
      <c r="B543">
        <f t="shared" si="10"/>
        <v>538</v>
      </c>
      <c r="C543">
        <v>8793.0508672372689</v>
      </c>
      <c r="D543">
        <v>4801.5141377811415</v>
      </c>
      <c r="E543">
        <v>28883.78</v>
      </c>
      <c r="F543">
        <v>28883.78</v>
      </c>
      <c r="G543">
        <v>2978.377052332637</v>
      </c>
      <c r="H543">
        <v>1407.6526004429022</v>
      </c>
    </row>
    <row r="544" spans="2:8" x14ac:dyDescent="0.3">
      <c r="B544">
        <f t="shared" si="10"/>
        <v>539</v>
      </c>
      <c r="C544">
        <v>13970.391721213109</v>
      </c>
      <c r="D544">
        <v>1020.0378055309907</v>
      </c>
      <c r="E544">
        <v>28883.78</v>
      </c>
      <c r="F544">
        <v>1315.5019793861775</v>
      </c>
      <c r="G544">
        <v>26749.914697150321</v>
      </c>
      <c r="H544">
        <v>2035.184446399142</v>
      </c>
    </row>
    <row r="545" spans="2:8" x14ac:dyDescent="0.3">
      <c r="B545">
        <f t="shared" si="10"/>
        <v>540</v>
      </c>
      <c r="C545">
        <v>28883.78</v>
      </c>
      <c r="D545">
        <v>1005.8792673472039</v>
      </c>
      <c r="E545">
        <v>28883.78</v>
      </c>
      <c r="F545">
        <v>1765.1734920625463</v>
      </c>
      <c r="G545">
        <v>5455.7853651498253</v>
      </c>
      <c r="H545">
        <v>27230.553582251414</v>
      </c>
    </row>
    <row r="546" spans="2:8" x14ac:dyDescent="0.3">
      <c r="B546">
        <f t="shared" si="10"/>
        <v>541</v>
      </c>
      <c r="C546">
        <v>28883.78</v>
      </c>
      <c r="D546">
        <v>1958.8445393795723</v>
      </c>
      <c r="E546">
        <v>10990.846948360169</v>
      </c>
      <c r="F546">
        <v>5557.5618084005573</v>
      </c>
      <c r="G546">
        <v>1388.1932643654775</v>
      </c>
      <c r="H546">
        <v>1024.5693404843057</v>
      </c>
    </row>
    <row r="547" spans="2:8" x14ac:dyDescent="0.3">
      <c r="B547">
        <f t="shared" si="10"/>
        <v>542</v>
      </c>
      <c r="C547">
        <v>2450.0535973959986</v>
      </c>
      <c r="D547">
        <v>1003.4425678443756</v>
      </c>
      <c r="E547">
        <v>1001.2392844270631</v>
      </c>
      <c r="F547">
        <v>1085.6288997445272</v>
      </c>
      <c r="G547">
        <v>1083.759915291665</v>
      </c>
      <c r="H547">
        <v>28883.78</v>
      </c>
    </row>
    <row r="548" spans="2:8" x14ac:dyDescent="0.3">
      <c r="B548">
        <f t="shared" si="10"/>
        <v>543</v>
      </c>
      <c r="C548">
        <v>3652.3580218751868</v>
      </c>
      <c r="D548">
        <v>3407.1123102904144</v>
      </c>
      <c r="E548">
        <v>28883.78</v>
      </c>
      <c r="F548">
        <v>8649.9946754612174</v>
      </c>
      <c r="G548">
        <v>1623.9547899049262</v>
      </c>
      <c r="H548">
        <v>2740.8774300193754</v>
      </c>
    </row>
    <row r="549" spans="2:8" x14ac:dyDescent="0.3">
      <c r="B549">
        <f t="shared" si="10"/>
        <v>544</v>
      </c>
      <c r="C549">
        <v>1024.306777257176</v>
      </c>
      <c r="D549">
        <v>7240.5213197587818</v>
      </c>
      <c r="E549">
        <v>1064.8393382956174</v>
      </c>
      <c r="F549">
        <v>1010.9477665879625</v>
      </c>
      <c r="G549">
        <v>1015.9942347602041</v>
      </c>
      <c r="H549">
        <v>1857.7581608672172</v>
      </c>
    </row>
    <row r="550" spans="2:8" x14ac:dyDescent="0.3">
      <c r="B550">
        <f t="shared" si="10"/>
        <v>545</v>
      </c>
      <c r="C550">
        <v>1275.2009870809218</v>
      </c>
      <c r="D550">
        <v>28883.78</v>
      </c>
      <c r="E550">
        <v>1177.2059923168642</v>
      </c>
      <c r="F550">
        <v>1416.9744403039313</v>
      </c>
      <c r="G550">
        <v>1124.0242830544628</v>
      </c>
      <c r="H550">
        <v>3192.089020192409</v>
      </c>
    </row>
    <row r="551" spans="2:8" x14ac:dyDescent="0.3">
      <c r="B551">
        <f t="shared" si="10"/>
        <v>546</v>
      </c>
      <c r="C551">
        <v>4031.8804065851318</v>
      </c>
      <c r="D551">
        <v>1741.3968697971713</v>
      </c>
      <c r="E551">
        <v>1209.0145188263918</v>
      </c>
      <c r="F551">
        <v>4552.7934578556078</v>
      </c>
      <c r="G551">
        <v>1067.8192370708718</v>
      </c>
      <c r="H551">
        <v>1622.5667263167038</v>
      </c>
    </row>
    <row r="552" spans="2:8" x14ac:dyDescent="0.3">
      <c r="B552">
        <f t="shared" si="10"/>
        <v>547</v>
      </c>
      <c r="C552">
        <v>5961.9921096114949</v>
      </c>
      <c r="D552">
        <v>1157.354155996398</v>
      </c>
      <c r="E552">
        <v>1070.6264464363826</v>
      </c>
      <c r="F552">
        <v>23311.183152562513</v>
      </c>
      <c r="G552">
        <v>1375.8970896027954</v>
      </c>
      <c r="H552">
        <v>20731.580784446724</v>
      </c>
    </row>
    <row r="553" spans="2:8" x14ac:dyDescent="0.3">
      <c r="B553">
        <f t="shared" si="10"/>
        <v>548</v>
      </c>
      <c r="C553">
        <v>1216.3937381733838</v>
      </c>
      <c r="D553">
        <v>1139.9320440944741</v>
      </c>
      <c r="E553">
        <v>1906.2938847309385</v>
      </c>
      <c r="F553">
        <v>1150.7833914069067</v>
      </c>
      <c r="G553">
        <v>8784.3917913438781</v>
      </c>
      <c r="H553">
        <v>4836.3551627770985</v>
      </c>
    </row>
    <row r="554" spans="2:8" x14ac:dyDescent="0.3">
      <c r="B554">
        <f t="shared" si="10"/>
        <v>549</v>
      </c>
      <c r="C554">
        <v>3089.0564451138362</v>
      </c>
      <c r="D554">
        <v>1100.9306358883111</v>
      </c>
      <c r="E554">
        <v>27479.708669941181</v>
      </c>
      <c r="F554">
        <v>28883.78</v>
      </c>
      <c r="G554">
        <v>4148.9461991207709</v>
      </c>
      <c r="H554">
        <v>1946.4197922178059</v>
      </c>
    </row>
    <row r="555" spans="2:8" x14ac:dyDescent="0.3">
      <c r="B555">
        <f t="shared" si="10"/>
        <v>550</v>
      </c>
      <c r="C555">
        <v>28883.78</v>
      </c>
      <c r="D555">
        <v>28883.78</v>
      </c>
      <c r="E555">
        <v>28883.78</v>
      </c>
      <c r="F555">
        <v>1111.0744746710491</v>
      </c>
      <c r="G555">
        <v>2571.760162842198</v>
      </c>
      <c r="H555">
        <v>1217.9312629972057</v>
      </c>
    </row>
    <row r="556" spans="2:8" x14ac:dyDescent="0.3">
      <c r="B556">
        <f t="shared" si="10"/>
        <v>551</v>
      </c>
      <c r="C556">
        <v>2133.8875156049471</v>
      </c>
      <c r="D556">
        <v>1084.2901344182396</v>
      </c>
      <c r="E556">
        <v>1570.7521011172657</v>
      </c>
      <c r="F556">
        <v>12819.199501871646</v>
      </c>
      <c r="G556">
        <v>2947.2098784339332</v>
      </c>
      <c r="H556">
        <v>1401.8145991195233</v>
      </c>
    </row>
    <row r="557" spans="2:8" x14ac:dyDescent="0.3">
      <c r="B557">
        <f t="shared" si="10"/>
        <v>552</v>
      </c>
      <c r="C557">
        <v>1235.2952704105642</v>
      </c>
      <c r="D557">
        <v>5539.9582522113851</v>
      </c>
      <c r="E557">
        <v>6747.9355429225925</v>
      </c>
      <c r="F557">
        <v>2009.9347153395588</v>
      </c>
      <c r="G557">
        <v>1024.110209011224</v>
      </c>
      <c r="H557">
        <v>1028.7623833011451</v>
      </c>
    </row>
    <row r="558" spans="2:8" x14ac:dyDescent="0.3">
      <c r="B558">
        <f t="shared" si="10"/>
        <v>553</v>
      </c>
      <c r="C558">
        <v>28883.78</v>
      </c>
      <c r="D558">
        <v>25992.866148356978</v>
      </c>
      <c r="E558">
        <v>1002.327135961641</v>
      </c>
      <c r="F558">
        <v>1002.6753961350427</v>
      </c>
      <c r="G558">
        <v>6465.611104333193</v>
      </c>
      <c r="H558">
        <v>28883.78</v>
      </c>
    </row>
    <row r="559" spans="2:8" x14ac:dyDescent="0.3">
      <c r="B559">
        <f t="shared" si="10"/>
        <v>554</v>
      </c>
      <c r="C559">
        <v>28883.78</v>
      </c>
      <c r="D559">
        <v>28883.78</v>
      </c>
      <c r="E559">
        <v>3838.4406848464455</v>
      </c>
      <c r="F559">
        <v>28883.78</v>
      </c>
      <c r="G559">
        <v>2196.105164950704</v>
      </c>
      <c r="H559">
        <v>28883.78</v>
      </c>
    </row>
    <row r="560" spans="2:8" x14ac:dyDescent="0.3">
      <c r="B560">
        <f t="shared" si="10"/>
        <v>555</v>
      </c>
      <c r="C560">
        <v>1749.3637216952593</v>
      </c>
      <c r="D560">
        <v>3345.7946293486179</v>
      </c>
      <c r="E560">
        <v>1639.4726794191893</v>
      </c>
      <c r="F560">
        <v>8641.3735029627387</v>
      </c>
      <c r="G560">
        <v>1220.6122124014707</v>
      </c>
      <c r="H560">
        <v>4267.5833020939162</v>
      </c>
    </row>
    <row r="561" spans="2:8" x14ac:dyDescent="0.3">
      <c r="B561">
        <f t="shared" si="10"/>
        <v>556</v>
      </c>
      <c r="C561">
        <v>1089.2017563239672</v>
      </c>
      <c r="D561">
        <v>28883.78</v>
      </c>
      <c r="E561">
        <v>2702.9382925958798</v>
      </c>
      <c r="F561">
        <v>28883.78</v>
      </c>
      <c r="G561">
        <v>1170.3833230098196</v>
      </c>
      <c r="H561">
        <v>1855.7258567077934</v>
      </c>
    </row>
    <row r="562" spans="2:8" x14ac:dyDescent="0.3">
      <c r="B562">
        <f t="shared" si="10"/>
        <v>557</v>
      </c>
      <c r="C562">
        <v>28883.78</v>
      </c>
      <c r="D562">
        <v>1032.7981277903291</v>
      </c>
      <c r="E562">
        <v>1038.6666095204025</v>
      </c>
      <c r="F562">
        <v>2083.091696280072</v>
      </c>
      <c r="G562">
        <v>1031.2505114958426</v>
      </c>
      <c r="H562">
        <v>1004.6002020482649</v>
      </c>
    </row>
    <row r="563" spans="2:8" x14ac:dyDescent="0.3">
      <c r="B563">
        <f t="shared" si="10"/>
        <v>558</v>
      </c>
      <c r="C563">
        <v>2172.210555876165</v>
      </c>
      <c r="D563">
        <v>11360.57643605464</v>
      </c>
      <c r="E563">
        <v>4848.4219343512614</v>
      </c>
      <c r="F563">
        <v>2409.7206951140988</v>
      </c>
      <c r="G563">
        <v>1157.7854471781975</v>
      </c>
      <c r="H563">
        <v>4258.1930161829905</v>
      </c>
    </row>
    <row r="564" spans="2:8" x14ac:dyDescent="0.3">
      <c r="B564">
        <f t="shared" si="10"/>
        <v>559</v>
      </c>
      <c r="C564">
        <v>1575.0373279872751</v>
      </c>
      <c r="D564">
        <v>28883.78</v>
      </c>
      <c r="E564">
        <v>2324.8587085393447</v>
      </c>
      <c r="F564">
        <v>1802.7781325940286</v>
      </c>
      <c r="G564">
        <v>1049.3216729087478</v>
      </c>
      <c r="H564">
        <v>17423.381831521256</v>
      </c>
    </row>
    <row r="565" spans="2:8" x14ac:dyDescent="0.3">
      <c r="B565">
        <f t="shared" si="10"/>
        <v>560</v>
      </c>
      <c r="C565">
        <v>1449.1082950223877</v>
      </c>
      <c r="D565">
        <v>1147.0923330714568</v>
      </c>
      <c r="E565">
        <v>3957.247083106884</v>
      </c>
      <c r="F565">
        <v>10132.304719118321</v>
      </c>
      <c r="G565">
        <v>1248.6403892526553</v>
      </c>
      <c r="H565">
        <v>1485.4723962961507</v>
      </c>
    </row>
    <row r="566" spans="2:8" x14ac:dyDescent="0.3">
      <c r="B566">
        <f t="shared" si="10"/>
        <v>561</v>
      </c>
      <c r="C566">
        <v>22393.099624454673</v>
      </c>
      <c r="D566">
        <v>7168.822915735338</v>
      </c>
      <c r="E566">
        <v>28883.78</v>
      </c>
      <c r="F566">
        <v>1080.4102126067289</v>
      </c>
      <c r="G566">
        <v>2746.2934969731218</v>
      </c>
      <c r="H566">
        <v>1075.9135939018136</v>
      </c>
    </row>
    <row r="567" spans="2:8" x14ac:dyDescent="0.3">
      <c r="B567">
        <f t="shared" si="10"/>
        <v>562</v>
      </c>
      <c r="C567">
        <v>1036.7169815911036</v>
      </c>
      <c r="D567">
        <v>28883.78</v>
      </c>
      <c r="E567">
        <v>2260.8949060755285</v>
      </c>
      <c r="F567">
        <v>1342.0968505901026</v>
      </c>
      <c r="G567">
        <v>2278.2954939568272</v>
      </c>
      <c r="H567">
        <v>2799.6664297075231</v>
      </c>
    </row>
    <row r="568" spans="2:8" x14ac:dyDescent="0.3">
      <c r="B568">
        <f t="shared" si="10"/>
        <v>563</v>
      </c>
      <c r="C568">
        <v>1751.2721554905686</v>
      </c>
      <c r="D568">
        <v>1026.2681120715972</v>
      </c>
      <c r="E568">
        <v>2855.0451583251506</v>
      </c>
      <c r="F568">
        <v>4684.0110367910638</v>
      </c>
      <c r="G568">
        <v>28883.78</v>
      </c>
      <c r="H568">
        <v>28883.78</v>
      </c>
    </row>
    <row r="569" spans="2:8" x14ac:dyDescent="0.3">
      <c r="B569">
        <f t="shared" si="10"/>
        <v>564</v>
      </c>
      <c r="C569">
        <v>1142.4602731888072</v>
      </c>
      <c r="D569">
        <v>2740.5207640701019</v>
      </c>
      <c r="E569">
        <v>1080.7721755446978</v>
      </c>
      <c r="F569">
        <v>1119.3803470704836</v>
      </c>
      <c r="G569">
        <v>28883.78</v>
      </c>
      <c r="H569">
        <v>21109.390745360826</v>
      </c>
    </row>
    <row r="570" spans="2:8" x14ac:dyDescent="0.3">
      <c r="B570">
        <f t="shared" si="10"/>
        <v>565</v>
      </c>
      <c r="C570">
        <v>28883.78</v>
      </c>
      <c r="D570">
        <v>21805.307690668164</v>
      </c>
      <c r="E570">
        <v>28883.78</v>
      </c>
      <c r="F570">
        <v>1840.3144115905134</v>
      </c>
      <c r="G570">
        <v>1000.6523162291332</v>
      </c>
      <c r="H570">
        <v>3969.0775195916981</v>
      </c>
    </row>
    <row r="571" spans="2:8" x14ac:dyDescent="0.3">
      <c r="B571">
        <f t="shared" si="10"/>
        <v>566</v>
      </c>
      <c r="C571">
        <v>3256.112917393767</v>
      </c>
      <c r="D571">
        <v>1105.5975144322438</v>
      </c>
      <c r="E571">
        <v>5751.9949662315557</v>
      </c>
      <c r="F571">
        <v>1119.362721222572</v>
      </c>
      <c r="G571">
        <v>1235.4224957026902</v>
      </c>
      <c r="H571">
        <v>1551.3945482990548</v>
      </c>
    </row>
    <row r="572" spans="2:8" x14ac:dyDescent="0.3">
      <c r="B572">
        <f t="shared" si="10"/>
        <v>567</v>
      </c>
      <c r="C572">
        <v>28883.78</v>
      </c>
      <c r="D572">
        <v>4408.5898900031189</v>
      </c>
      <c r="E572">
        <v>28883.78</v>
      </c>
      <c r="F572">
        <v>1800.723326395278</v>
      </c>
      <c r="G572">
        <v>1151.7185355991251</v>
      </c>
      <c r="H572">
        <v>28883.78</v>
      </c>
    </row>
    <row r="573" spans="2:8" x14ac:dyDescent="0.3">
      <c r="B573">
        <f t="shared" si="10"/>
        <v>568</v>
      </c>
      <c r="C573">
        <v>8157.4974758944709</v>
      </c>
      <c r="D573">
        <v>1826.7621726220061</v>
      </c>
      <c r="E573">
        <v>1116.1511877387227</v>
      </c>
      <c r="F573">
        <v>28883.78</v>
      </c>
      <c r="G573">
        <v>15451.26739600208</v>
      </c>
      <c r="H573">
        <v>3339.8787977318757</v>
      </c>
    </row>
    <row r="574" spans="2:8" x14ac:dyDescent="0.3">
      <c r="B574">
        <f t="shared" si="10"/>
        <v>569</v>
      </c>
      <c r="C574">
        <v>28883.78</v>
      </c>
      <c r="D574">
        <v>12308.608639095859</v>
      </c>
      <c r="E574">
        <v>4140.5775481087185</v>
      </c>
      <c r="F574">
        <v>28883.78</v>
      </c>
      <c r="G574">
        <v>1028.2299355814414</v>
      </c>
      <c r="H574">
        <v>1217.3867877956266</v>
      </c>
    </row>
    <row r="575" spans="2:8" x14ac:dyDescent="0.3">
      <c r="B575">
        <f t="shared" si="10"/>
        <v>570</v>
      </c>
      <c r="C575">
        <v>12037.696721286695</v>
      </c>
      <c r="D575">
        <v>28883.78</v>
      </c>
      <c r="E575">
        <v>9492.1819127083108</v>
      </c>
      <c r="F575">
        <v>1140.4895984407397</v>
      </c>
      <c r="G575">
        <v>8542.6251032498549</v>
      </c>
      <c r="H575">
        <v>4567.1257543042411</v>
      </c>
    </row>
    <row r="576" spans="2:8" x14ac:dyDescent="0.3">
      <c r="B576">
        <f t="shared" si="10"/>
        <v>571</v>
      </c>
      <c r="C576">
        <v>1700.5886998903029</v>
      </c>
      <c r="D576">
        <v>1671.8138288614177</v>
      </c>
      <c r="E576">
        <v>1253.8754318022231</v>
      </c>
      <c r="F576">
        <v>1241.8512668798512</v>
      </c>
      <c r="G576">
        <v>1069.6604598857484</v>
      </c>
      <c r="H576">
        <v>1048.007005154255</v>
      </c>
    </row>
    <row r="577" spans="2:8" x14ac:dyDescent="0.3">
      <c r="B577">
        <f t="shared" si="10"/>
        <v>572</v>
      </c>
      <c r="C577">
        <v>2079.8112297874982</v>
      </c>
      <c r="D577">
        <v>1082.0415867982265</v>
      </c>
      <c r="E577">
        <v>1987.1771267868037</v>
      </c>
      <c r="F577">
        <v>1639.468951373063</v>
      </c>
      <c r="G577">
        <v>1373.4981472048994</v>
      </c>
      <c r="H577">
        <v>1354.1405062678041</v>
      </c>
    </row>
    <row r="578" spans="2:8" x14ac:dyDescent="0.3">
      <c r="B578">
        <f t="shared" si="10"/>
        <v>573</v>
      </c>
      <c r="C578">
        <v>12892.59122782598</v>
      </c>
      <c r="D578">
        <v>1429.9147213444016</v>
      </c>
      <c r="E578">
        <v>1048.2753152583637</v>
      </c>
      <c r="F578">
        <v>1140.1435941591785</v>
      </c>
      <c r="G578">
        <v>3012.0834734793502</v>
      </c>
      <c r="H578">
        <v>28883.78</v>
      </c>
    </row>
    <row r="579" spans="2:8" x14ac:dyDescent="0.3">
      <c r="B579">
        <f t="shared" si="10"/>
        <v>574</v>
      </c>
      <c r="C579">
        <v>6051.9535124337635</v>
      </c>
      <c r="D579">
        <v>28883.78</v>
      </c>
      <c r="E579">
        <v>28883.78</v>
      </c>
      <c r="F579">
        <v>1540.9965363043066</v>
      </c>
      <c r="G579">
        <v>3523.4682201200212</v>
      </c>
      <c r="H579">
        <v>1106.2813313003514</v>
      </c>
    </row>
    <row r="580" spans="2:8" x14ac:dyDescent="0.3">
      <c r="B580">
        <f t="shared" si="10"/>
        <v>575</v>
      </c>
      <c r="C580">
        <v>1526.8332850257243</v>
      </c>
      <c r="D580">
        <v>3132.5566288008458</v>
      </c>
      <c r="E580">
        <v>1103.081065941393</v>
      </c>
      <c r="F580">
        <v>1009.6615941993848</v>
      </c>
      <c r="G580">
        <v>1087.6827650059811</v>
      </c>
      <c r="H580">
        <v>2286.8534025740073</v>
      </c>
    </row>
    <row r="581" spans="2:8" x14ac:dyDescent="0.3">
      <c r="B581">
        <f t="shared" si="10"/>
        <v>576</v>
      </c>
      <c r="C581">
        <v>6673.4101557107188</v>
      </c>
      <c r="D581">
        <v>28883.78</v>
      </c>
      <c r="E581">
        <v>2680.8636098449833</v>
      </c>
      <c r="F581">
        <v>1073.5863789755135</v>
      </c>
      <c r="G581">
        <v>1081.4498141363626</v>
      </c>
      <c r="H581">
        <v>28883.78</v>
      </c>
    </row>
    <row r="582" spans="2:8" x14ac:dyDescent="0.3">
      <c r="B582">
        <f t="shared" si="10"/>
        <v>577</v>
      </c>
      <c r="C582">
        <v>1011.9724152460569</v>
      </c>
      <c r="D582">
        <v>28883.78</v>
      </c>
      <c r="E582">
        <v>3830.3284915769023</v>
      </c>
      <c r="F582">
        <v>1687.5975481206867</v>
      </c>
      <c r="G582">
        <v>28883.78</v>
      </c>
      <c r="H582">
        <v>28883.78</v>
      </c>
    </row>
    <row r="583" spans="2:8" x14ac:dyDescent="0.3">
      <c r="B583">
        <f t="shared" si="10"/>
        <v>578</v>
      </c>
      <c r="C583">
        <v>1679.3981898047011</v>
      </c>
      <c r="D583">
        <v>1258.1936908627065</v>
      </c>
      <c r="E583">
        <v>28883.78</v>
      </c>
      <c r="F583">
        <v>1023.0537715550739</v>
      </c>
      <c r="G583">
        <v>22852.246206506949</v>
      </c>
      <c r="H583">
        <v>1358.2343704292293</v>
      </c>
    </row>
    <row r="584" spans="2:8" x14ac:dyDescent="0.3">
      <c r="B584">
        <f t="shared" ref="B584:B647" si="11">B583 + 1</f>
        <v>579</v>
      </c>
      <c r="C584">
        <v>14236.726747033981</v>
      </c>
      <c r="D584">
        <v>1039.0046213080691</v>
      </c>
      <c r="E584">
        <v>28883.78</v>
      </c>
      <c r="F584">
        <v>1032.6939561340937</v>
      </c>
      <c r="G584">
        <v>2360.2520626122432</v>
      </c>
      <c r="H584">
        <v>1296.539869332327</v>
      </c>
    </row>
    <row r="585" spans="2:8" x14ac:dyDescent="0.3">
      <c r="B585">
        <f t="shared" si="11"/>
        <v>580</v>
      </c>
      <c r="C585">
        <v>4019.3385098122094</v>
      </c>
      <c r="D585">
        <v>2395.2578639997282</v>
      </c>
      <c r="E585">
        <v>1035.1850118076131</v>
      </c>
      <c r="F585">
        <v>1004.4498761955463</v>
      </c>
      <c r="G585">
        <v>28883.78</v>
      </c>
      <c r="H585">
        <v>1451.6292033049615</v>
      </c>
    </row>
    <row r="586" spans="2:8" x14ac:dyDescent="0.3">
      <c r="B586">
        <f t="shared" si="11"/>
        <v>581</v>
      </c>
      <c r="C586">
        <v>1225.5050176577561</v>
      </c>
      <c r="D586">
        <v>1031.7375118515799</v>
      </c>
      <c r="E586">
        <v>1131.2203342944149</v>
      </c>
      <c r="F586">
        <v>6402.3094151726064</v>
      </c>
      <c r="G586">
        <v>8824.8278866270521</v>
      </c>
      <c r="H586">
        <v>8096.7733413478554</v>
      </c>
    </row>
    <row r="587" spans="2:8" x14ac:dyDescent="0.3">
      <c r="B587">
        <f t="shared" si="11"/>
        <v>582</v>
      </c>
      <c r="C587">
        <v>28883.78</v>
      </c>
      <c r="D587">
        <v>1661.7933613127359</v>
      </c>
      <c r="E587">
        <v>1091.9345745503842</v>
      </c>
      <c r="F587">
        <v>1167.1075275327207</v>
      </c>
      <c r="G587">
        <v>1136.6758373971315</v>
      </c>
      <c r="H587">
        <v>3037.1754341654414</v>
      </c>
    </row>
    <row r="588" spans="2:8" x14ac:dyDescent="0.3">
      <c r="B588">
        <f t="shared" si="11"/>
        <v>583</v>
      </c>
      <c r="C588">
        <v>1298.9745526970601</v>
      </c>
      <c r="D588">
        <v>1264.8935117206627</v>
      </c>
      <c r="E588">
        <v>6156.4243990590621</v>
      </c>
      <c r="F588">
        <v>2670.3329836558505</v>
      </c>
      <c r="G588">
        <v>3799.8304591018195</v>
      </c>
      <c r="H588">
        <v>28883.78</v>
      </c>
    </row>
    <row r="589" spans="2:8" x14ac:dyDescent="0.3">
      <c r="B589">
        <f t="shared" si="11"/>
        <v>584</v>
      </c>
      <c r="C589">
        <v>1462.8001263996703</v>
      </c>
      <c r="D589">
        <v>1452.938518651285</v>
      </c>
      <c r="E589">
        <v>4656.4021812259489</v>
      </c>
      <c r="F589">
        <v>2420.8341250153762</v>
      </c>
      <c r="G589">
        <v>1198.3793834333553</v>
      </c>
      <c r="H589">
        <v>28883.78</v>
      </c>
    </row>
    <row r="590" spans="2:8" x14ac:dyDescent="0.3">
      <c r="B590">
        <f t="shared" si="11"/>
        <v>585</v>
      </c>
      <c r="C590">
        <v>7740.9949055929219</v>
      </c>
      <c r="D590">
        <v>1030.3616759528988</v>
      </c>
      <c r="E590">
        <v>28883.78</v>
      </c>
      <c r="F590">
        <v>5323.3153753995357</v>
      </c>
      <c r="G590">
        <v>1462.9154692276929</v>
      </c>
      <c r="H590">
        <v>17190.644100597092</v>
      </c>
    </row>
    <row r="591" spans="2:8" x14ac:dyDescent="0.3">
      <c r="B591">
        <f t="shared" si="11"/>
        <v>586</v>
      </c>
      <c r="C591">
        <v>2798.4725357839707</v>
      </c>
      <c r="D591">
        <v>28883.78</v>
      </c>
      <c r="E591">
        <v>8269.8338409538665</v>
      </c>
      <c r="F591">
        <v>28883.78</v>
      </c>
      <c r="G591">
        <v>2012.1696834175714</v>
      </c>
      <c r="H591">
        <v>21114.201681980929</v>
      </c>
    </row>
    <row r="592" spans="2:8" x14ac:dyDescent="0.3">
      <c r="B592">
        <f t="shared" si="11"/>
        <v>587</v>
      </c>
      <c r="C592">
        <v>1536.2264936297097</v>
      </c>
      <c r="D592">
        <v>1131.7819399191912</v>
      </c>
      <c r="E592">
        <v>1174.0955622829397</v>
      </c>
      <c r="F592">
        <v>1042.6840407874106</v>
      </c>
      <c r="G592">
        <v>7580.3271151809649</v>
      </c>
      <c r="H592">
        <v>28883.78</v>
      </c>
    </row>
    <row r="593" spans="2:8" x14ac:dyDescent="0.3">
      <c r="B593">
        <f t="shared" si="11"/>
        <v>588</v>
      </c>
      <c r="C593">
        <v>28883.78</v>
      </c>
      <c r="D593">
        <v>28883.78</v>
      </c>
      <c r="E593">
        <v>1067.0661635774638</v>
      </c>
      <c r="F593">
        <v>1312.5643064427752</v>
      </c>
      <c r="G593">
        <v>2961.2079042452879</v>
      </c>
      <c r="H593">
        <v>1279.0797113083765</v>
      </c>
    </row>
    <row r="594" spans="2:8" x14ac:dyDescent="0.3">
      <c r="B594">
        <f t="shared" si="11"/>
        <v>589</v>
      </c>
      <c r="C594">
        <v>1478.1444526994712</v>
      </c>
      <c r="D594">
        <v>4416.8516445976802</v>
      </c>
      <c r="E594">
        <v>3232.786821660251</v>
      </c>
      <c r="F594">
        <v>1140.3698399157984</v>
      </c>
      <c r="G594">
        <v>1125.3137501669105</v>
      </c>
      <c r="H594">
        <v>28883.78</v>
      </c>
    </row>
    <row r="595" spans="2:8" x14ac:dyDescent="0.3">
      <c r="B595">
        <f t="shared" si="11"/>
        <v>590</v>
      </c>
      <c r="C595">
        <v>28883.78</v>
      </c>
      <c r="D595">
        <v>1096.9423908980714</v>
      </c>
      <c r="E595">
        <v>1168.4351209737918</v>
      </c>
      <c r="F595">
        <v>1054.7894760219585</v>
      </c>
      <c r="G595">
        <v>1359.9611601549111</v>
      </c>
      <c r="H595">
        <v>1035.2046510770592</v>
      </c>
    </row>
    <row r="596" spans="2:8" x14ac:dyDescent="0.3">
      <c r="B596">
        <f t="shared" si="11"/>
        <v>591</v>
      </c>
      <c r="C596">
        <v>1066.9989393976264</v>
      </c>
      <c r="D596">
        <v>2380.6024000414873</v>
      </c>
      <c r="E596">
        <v>12144.844354354713</v>
      </c>
      <c r="F596">
        <v>1928.9462087824579</v>
      </c>
      <c r="G596">
        <v>1067.3733859727843</v>
      </c>
      <c r="H596">
        <v>3347.4627795271194</v>
      </c>
    </row>
    <row r="597" spans="2:8" x14ac:dyDescent="0.3">
      <c r="B597">
        <f t="shared" si="11"/>
        <v>592</v>
      </c>
      <c r="C597">
        <v>1186.2601870654207</v>
      </c>
      <c r="D597">
        <v>1307.6567135101409</v>
      </c>
      <c r="E597">
        <v>2499.9607262766076</v>
      </c>
      <c r="F597">
        <v>1061.6664872756489</v>
      </c>
      <c r="G597">
        <v>1171.4931486559428</v>
      </c>
      <c r="H597">
        <v>1085.9209107486727</v>
      </c>
    </row>
    <row r="598" spans="2:8" x14ac:dyDescent="0.3">
      <c r="B598">
        <f t="shared" si="11"/>
        <v>593</v>
      </c>
      <c r="C598">
        <v>2077.0379085208524</v>
      </c>
      <c r="D598">
        <v>1031.0433885166369</v>
      </c>
      <c r="E598">
        <v>1194.5516249935336</v>
      </c>
      <c r="F598">
        <v>1037.7922464253813</v>
      </c>
      <c r="G598">
        <v>1618.4962690187181</v>
      </c>
      <c r="H598">
        <v>1711.1555373449212</v>
      </c>
    </row>
    <row r="599" spans="2:8" x14ac:dyDescent="0.3">
      <c r="B599">
        <f t="shared" si="11"/>
        <v>594</v>
      </c>
      <c r="C599">
        <v>28883.78</v>
      </c>
      <c r="D599">
        <v>2022.0306328625015</v>
      </c>
      <c r="E599">
        <v>28883.78</v>
      </c>
      <c r="F599">
        <v>1425.9353792575969</v>
      </c>
      <c r="G599">
        <v>1120.7265837276364</v>
      </c>
      <c r="H599">
        <v>1394.9671957605447</v>
      </c>
    </row>
    <row r="600" spans="2:8" x14ac:dyDescent="0.3">
      <c r="B600">
        <f t="shared" si="11"/>
        <v>595</v>
      </c>
      <c r="C600">
        <v>2838.8405922153474</v>
      </c>
      <c r="D600">
        <v>2081.752193215194</v>
      </c>
      <c r="E600">
        <v>3278.6553293768634</v>
      </c>
      <c r="F600">
        <v>28883.78</v>
      </c>
      <c r="G600">
        <v>28883.78</v>
      </c>
      <c r="H600">
        <v>1287.7712612398889</v>
      </c>
    </row>
    <row r="601" spans="2:8" x14ac:dyDescent="0.3">
      <c r="B601">
        <f t="shared" si="11"/>
        <v>596</v>
      </c>
      <c r="C601">
        <v>9934.1545486024406</v>
      </c>
      <c r="D601">
        <v>1433.1361351764142</v>
      </c>
      <c r="E601">
        <v>28883.78</v>
      </c>
      <c r="F601">
        <v>3912.049659937345</v>
      </c>
      <c r="G601">
        <v>2948.7192408523738</v>
      </c>
      <c r="H601">
        <v>1566.0273225953995</v>
      </c>
    </row>
    <row r="602" spans="2:8" x14ac:dyDescent="0.3">
      <c r="B602">
        <f t="shared" si="11"/>
        <v>597</v>
      </c>
      <c r="C602">
        <v>28883.78</v>
      </c>
      <c r="D602">
        <v>28883.78</v>
      </c>
      <c r="E602">
        <v>1045.0842893083184</v>
      </c>
      <c r="F602">
        <v>1263.5712210203062</v>
      </c>
      <c r="G602">
        <v>28883.78</v>
      </c>
      <c r="H602">
        <v>28883.78</v>
      </c>
    </row>
    <row r="603" spans="2:8" x14ac:dyDescent="0.3">
      <c r="B603">
        <f t="shared" si="11"/>
        <v>598</v>
      </c>
      <c r="C603">
        <v>2211.5337879393942</v>
      </c>
      <c r="D603">
        <v>1122.7922187985591</v>
      </c>
      <c r="E603">
        <v>2253.7183288101692</v>
      </c>
      <c r="F603">
        <v>1106.6495112420089</v>
      </c>
      <c r="G603">
        <v>28883.78</v>
      </c>
      <c r="H603">
        <v>28883.78</v>
      </c>
    </row>
    <row r="604" spans="2:8" x14ac:dyDescent="0.3">
      <c r="B604">
        <f t="shared" si="11"/>
        <v>599</v>
      </c>
      <c r="C604">
        <v>1069.7979505449366</v>
      </c>
      <c r="D604">
        <v>1099.3876946894145</v>
      </c>
      <c r="E604">
        <v>24249.006755388262</v>
      </c>
      <c r="F604">
        <v>3463.8199360183967</v>
      </c>
      <c r="G604">
        <v>1079.4006265087355</v>
      </c>
      <c r="H604">
        <v>6937.6073721523935</v>
      </c>
    </row>
    <row r="605" spans="2:8" x14ac:dyDescent="0.3">
      <c r="B605">
        <f t="shared" si="11"/>
        <v>600</v>
      </c>
      <c r="C605">
        <v>1561.4558063296759</v>
      </c>
      <c r="D605">
        <v>1128.9134317958838</v>
      </c>
      <c r="E605">
        <v>28883.78</v>
      </c>
      <c r="F605">
        <v>1156.3787144570547</v>
      </c>
      <c r="G605">
        <v>1253.9832583953978</v>
      </c>
      <c r="H605">
        <v>4614.4661156845459</v>
      </c>
    </row>
    <row r="606" spans="2:8" x14ac:dyDescent="0.3">
      <c r="B606">
        <f t="shared" si="11"/>
        <v>601</v>
      </c>
      <c r="C606">
        <v>1604.0173960615321</v>
      </c>
      <c r="D606">
        <v>1834.9755842564678</v>
      </c>
      <c r="E606">
        <v>1028.1249700648243</v>
      </c>
      <c r="F606">
        <v>1634.8263311300357</v>
      </c>
      <c r="G606">
        <v>1018.8986299219551</v>
      </c>
      <c r="H606">
        <v>28883.78</v>
      </c>
    </row>
    <row r="607" spans="2:8" x14ac:dyDescent="0.3">
      <c r="B607">
        <f t="shared" si="11"/>
        <v>602</v>
      </c>
      <c r="C607">
        <v>1117.1042060564157</v>
      </c>
      <c r="D607">
        <v>1142.8153186874194</v>
      </c>
      <c r="E607">
        <v>2160.6602236845224</v>
      </c>
      <c r="F607">
        <v>28883.78</v>
      </c>
      <c r="G607">
        <v>28883.78</v>
      </c>
      <c r="H607">
        <v>1621.0185993601169</v>
      </c>
    </row>
    <row r="608" spans="2:8" x14ac:dyDescent="0.3">
      <c r="B608">
        <f t="shared" si="11"/>
        <v>603</v>
      </c>
      <c r="C608">
        <v>1038.4373496981814</v>
      </c>
      <c r="D608">
        <v>1041.5174547670076</v>
      </c>
      <c r="E608">
        <v>1757.7638167483306</v>
      </c>
      <c r="F608">
        <v>1367.1467058009246</v>
      </c>
      <c r="G608">
        <v>3628.6762140943683</v>
      </c>
      <c r="H608">
        <v>28883.78</v>
      </c>
    </row>
    <row r="609" spans="2:8" x14ac:dyDescent="0.3">
      <c r="B609">
        <f t="shared" si="11"/>
        <v>604</v>
      </c>
      <c r="C609">
        <v>1132.5135846097114</v>
      </c>
      <c r="D609">
        <v>2312.0408600022492</v>
      </c>
      <c r="E609">
        <v>16721.846086846039</v>
      </c>
      <c r="F609">
        <v>28883.78</v>
      </c>
      <c r="G609">
        <v>1108.5379633419827</v>
      </c>
      <c r="H609">
        <v>14404.117587696939</v>
      </c>
    </row>
    <row r="610" spans="2:8" x14ac:dyDescent="0.3">
      <c r="B610">
        <f t="shared" si="11"/>
        <v>605</v>
      </c>
      <c r="C610">
        <v>3281.4734927886939</v>
      </c>
      <c r="D610">
        <v>2472.9869779169885</v>
      </c>
      <c r="E610">
        <v>1244.5305360839041</v>
      </c>
      <c r="F610">
        <v>1186.6544663971165</v>
      </c>
      <c r="G610">
        <v>1213.878827955577</v>
      </c>
      <c r="H610">
        <v>16077.234613993025</v>
      </c>
    </row>
    <row r="611" spans="2:8" x14ac:dyDescent="0.3">
      <c r="B611">
        <f t="shared" si="11"/>
        <v>606</v>
      </c>
      <c r="C611">
        <v>6253.1554576428325</v>
      </c>
      <c r="D611">
        <v>3588.5119664934055</v>
      </c>
      <c r="E611">
        <v>1243.8388312102286</v>
      </c>
      <c r="F611">
        <v>1272.1850167660507</v>
      </c>
      <c r="G611">
        <v>28883.78</v>
      </c>
      <c r="H611">
        <v>7672.8962896755756</v>
      </c>
    </row>
    <row r="612" spans="2:8" x14ac:dyDescent="0.3">
      <c r="B612">
        <f t="shared" si="11"/>
        <v>607</v>
      </c>
      <c r="C612">
        <v>2629.8416430637026</v>
      </c>
      <c r="D612">
        <v>1421.2132333285006</v>
      </c>
      <c r="E612">
        <v>3161.9708133165573</v>
      </c>
      <c r="F612">
        <v>1911.4656375600543</v>
      </c>
      <c r="G612">
        <v>1287.1718368457325</v>
      </c>
      <c r="H612">
        <v>1293.6673642602327</v>
      </c>
    </row>
    <row r="613" spans="2:8" x14ac:dyDescent="0.3">
      <c r="B613">
        <f t="shared" si="11"/>
        <v>608</v>
      </c>
      <c r="C613">
        <v>4323.6961996474056</v>
      </c>
      <c r="D613">
        <v>28883.78</v>
      </c>
      <c r="E613">
        <v>28883.78</v>
      </c>
      <c r="F613">
        <v>28883.78</v>
      </c>
      <c r="G613">
        <v>3029.1339426995246</v>
      </c>
      <c r="H613">
        <v>1156.4356047602225</v>
      </c>
    </row>
    <row r="614" spans="2:8" x14ac:dyDescent="0.3">
      <c r="B614">
        <f t="shared" si="11"/>
        <v>609</v>
      </c>
      <c r="C614">
        <v>1813.8543808269715</v>
      </c>
      <c r="D614">
        <v>2529.1662066125991</v>
      </c>
      <c r="E614">
        <v>1083.0764846272452</v>
      </c>
      <c r="F614">
        <v>1073.0918723308891</v>
      </c>
      <c r="G614">
        <v>28883.78</v>
      </c>
      <c r="H614">
        <v>28883.78</v>
      </c>
    </row>
    <row r="615" spans="2:8" x14ac:dyDescent="0.3">
      <c r="B615">
        <f t="shared" si="11"/>
        <v>610</v>
      </c>
      <c r="C615">
        <v>1156.2271880424062</v>
      </c>
      <c r="D615">
        <v>28883.78</v>
      </c>
      <c r="E615">
        <v>1002.2469941342088</v>
      </c>
      <c r="F615">
        <v>4064.2320814457526</v>
      </c>
      <c r="G615">
        <v>1021.019962651833</v>
      </c>
      <c r="H615">
        <v>8067.5843207402813</v>
      </c>
    </row>
    <row r="616" spans="2:8" x14ac:dyDescent="0.3">
      <c r="B616">
        <f t="shared" si="11"/>
        <v>611</v>
      </c>
      <c r="C616">
        <v>1078.3293547470219</v>
      </c>
      <c r="D616">
        <v>1576.4182434704112</v>
      </c>
      <c r="E616">
        <v>2035.2926545515793</v>
      </c>
      <c r="F616">
        <v>1190.9825168576897</v>
      </c>
      <c r="G616">
        <v>19658.448946517798</v>
      </c>
      <c r="H616">
        <v>1297.0663927680025</v>
      </c>
    </row>
    <row r="617" spans="2:8" x14ac:dyDescent="0.3">
      <c r="B617">
        <f t="shared" si="11"/>
        <v>612</v>
      </c>
      <c r="C617">
        <v>1005.2115995486208</v>
      </c>
      <c r="D617">
        <v>28883.78</v>
      </c>
      <c r="E617">
        <v>1086.8424027367803</v>
      </c>
      <c r="F617">
        <v>1081.3422010779968</v>
      </c>
      <c r="G617">
        <v>28883.78</v>
      </c>
      <c r="H617">
        <v>19746.440901361791</v>
      </c>
    </row>
    <row r="618" spans="2:8" x14ac:dyDescent="0.3">
      <c r="B618">
        <f t="shared" si="11"/>
        <v>613</v>
      </c>
      <c r="C618">
        <v>28883.78</v>
      </c>
      <c r="D618">
        <v>2950.2525590579062</v>
      </c>
      <c r="E618">
        <v>1512.1994380246583</v>
      </c>
      <c r="F618">
        <v>7253.3779402958653</v>
      </c>
      <c r="G618">
        <v>28883.78</v>
      </c>
      <c r="H618">
        <v>6260.5361499420296</v>
      </c>
    </row>
    <row r="619" spans="2:8" x14ac:dyDescent="0.3">
      <c r="B619">
        <f t="shared" si="11"/>
        <v>614</v>
      </c>
      <c r="C619">
        <v>8455.6435197948231</v>
      </c>
      <c r="D619">
        <v>1427.6698067698501</v>
      </c>
      <c r="E619">
        <v>15404.539440317267</v>
      </c>
      <c r="F619">
        <v>28883.78</v>
      </c>
      <c r="G619">
        <v>1001.0879678316282</v>
      </c>
      <c r="H619">
        <v>28883.78</v>
      </c>
    </row>
    <row r="620" spans="2:8" x14ac:dyDescent="0.3">
      <c r="B620">
        <f t="shared" si="11"/>
        <v>615</v>
      </c>
      <c r="C620">
        <v>28883.78</v>
      </c>
      <c r="D620">
        <v>1660.784092716573</v>
      </c>
      <c r="E620">
        <v>2758.9031631960111</v>
      </c>
      <c r="F620">
        <v>1130.5811724994753</v>
      </c>
      <c r="G620">
        <v>1108.92843700457</v>
      </c>
      <c r="H620">
        <v>1146.8166168419591</v>
      </c>
    </row>
    <row r="621" spans="2:8" x14ac:dyDescent="0.3">
      <c r="B621">
        <f t="shared" si="11"/>
        <v>616</v>
      </c>
      <c r="C621">
        <v>28883.78</v>
      </c>
      <c r="D621">
        <v>1421.1812586992323</v>
      </c>
      <c r="E621">
        <v>1628.0797571530343</v>
      </c>
      <c r="F621">
        <v>1067.4273230321398</v>
      </c>
      <c r="G621">
        <v>2958.7100514768536</v>
      </c>
      <c r="H621">
        <v>1092.5078314749157</v>
      </c>
    </row>
    <row r="622" spans="2:8" x14ac:dyDescent="0.3">
      <c r="B622">
        <f t="shared" si="11"/>
        <v>617</v>
      </c>
      <c r="C622">
        <v>1002.1389550018125</v>
      </c>
      <c r="D622">
        <v>28883.78</v>
      </c>
      <c r="E622">
        <v>12041.146060268075</v>
      </c>
      <c r="F622">
        <v>2000.5582738339001</v>
      </c>
      <c r="G622">
        <v>11258.194414306157</v>
      </c>
      <c r="H622">
        <v>1248.3252677812334</v>
      </c>
    </row>
    <row r="623" spans="2:8" x14ac:dyDescent="0.3">
      <c r="B623">
        <f t="shared" si="11"/>
        <v>618</v>
      </c>
      <c r="C623">
        <v>1015.3818276936494</v>
      </c>
      <c r="D623">
        <v>28883.78</v>
      </c>
      <c r="E623">
        <v>2948.8676192367648</v>
      </c>
      <c r="F623">
        <v>1387.3837819313915</v>
      </c>
      <c r="G623">
        <v>4748.2035058939182</v>
      </c>
      <c r="H623">
        <v>28883.78</v>
      </c>
    </row>
    <row r="624" spans="2:8" x14ac:dyDescent="0.3">
      <c r="B624">
        <f t="shared" si="11"/>
        <v>619</v>
      </c>
      <c r="C624">
        <v>1864.3287877336525</v>
      </c>
      <c r="D624">
        <v>1052.4401416920628</v>
      </c>
      <c r="E624">
        <v>28883.78</v>
      </c>
      <c r="F624">
        <v>1338.9183787990964</v>
      </c>
      <c r="G624">
        <v>1172.8626086597851</v>
      </c>
      <c r="H624">
        <v>5112.6484195045314</v>
      </c>
    </row>
    <row r="625" spans="2:8" x14ac:dyDescent="0.3">
      <c r="B625">
        <f t="shared" si="11"/>
        <v>620</v>
      </c>
      <c r="C625">
        <v>1262.7200384791868</v>
      </c>
      <c r="D625">
        <v>28883.78</v>
      </c>
      <c r="E625">
        <v>1213.4465236039939</v>
      </c>
      <c r="F625">
        <v>3355.4300791094806</v>
      </c>
      <c r="G625">
        <v>28883.78</v>
      </c>
      <c r="H625">
        <v>1000.6101527423205</v>
      </c>
    </row>
    <row r="626" spans="2:8" x14ac:dyDescent="0.3">
      <c r="B626">
        <f t="shared" si="11"/>
        <v>621</v>
      </c>
      <c r="C626">
        <v>2328.7609082569343</v>
      </c>
      <c r="D626">
        <v>7033.6328909217382</v>
      </c>
      <c r="E626">
        <v>28883.78</v>
      </c>
      <c r="F626">
        <v>15231.548697892293</v>
      </c>
      <c r="G626">
        <v>1010.3543931328481</v>
      </c>
      <c r="H626">
        <v>2487.7416400600687</v>
      </c>
    </row>
    <row r="627" spans="2:8" x14ac:dyDescent="0.3">
      <c r="B627">
        <f t="shared" si="11"/>
        <v>622</v>
      </c>
      <c r="C627">
        <v>20994.947538187116</v>
      </c>
      <c r="D627">
        <v>3188.3891576187998</v>
      </c>
      <c r="E627">
        <v>1589.7164787815977</v>
      </c>
      <c r="F627">
        <v>22656.611965185566</v>
      </c>
      <c r="G627">
        <v>14135.788514423557</v>
      </c>
      <c r="H627">
        <v>1684.7759115949955</v>
      </c>
    </row>
    <row r="628" spans="2:8" x14ac:dyDescent="0.3">
      <c r="B628">
        <f t="shared" si="11"/>
        <v>623</v>
      </c>
      <c r="C628">
        <v>1691.0652497789588</v>
      </c>
      <c r="D628">
        <v>4267.9589022271266</v>
      </c>
      <c r="E628">
        <v>5781.6077909181222</v>
      </c>
      <c r="F628">
        <v>1140.2716548799774</v>
      </c>
      <c r="G628">
        <v>1792.8755677910522</v>
      </c>
      <c r="H628">
        <v>17128.895604919271</v>
      </c>
    </row>
    <row r="629" spans="2:8" x14ac:dyDescent="0.3">
      <c r="B629">
        <f t="shared" si="11"/>
        <v>624</v>
      </c>
      <c r="C629">
        <v>3607.9704510106058</v>
      </c>
      <c r="D629">
        <v>6941.61659846773</v>
      </c>
      <c r="E629">
        <v>4552.6899699422338</v>
      </c>
      <c r="F629">
        <v>1576.9061227691591</v>
      </c>
      <c r="G629">
        <v>1025.8903583426059</v>
      </c>
      <c r="H629">
        <v>1388.1526983649953</v>
      </c>
    </row>
    <row r="630" spans="2:8" x14ac:dyDescent="0.3">
      <c r="B630">
        <f t="shared" si="11"/>
        <v>625</v>
      </c>
      <c r="C630">
        <v>5972.9536891392308</v>
      </c>
      <c r="D630">
        <v>2091.7549411767577</v>
      </c>
      <c r="E630">
        <v>28883.78</v>
      </c>
      <c r="F630">
        <v>5547.1293046299215</v>
      </c>
      <c r="G630">
        <v>3867.7545339654607</v>
      </c>
      <c r="H630">
        <v>1675.0269305223824</v>
      </c>
    </row>
    <row r="631" spans="2:8" x14ac:dyDescent="0.3">
      <c r="B631">
        <f t="shared" si="11"/>
        <v>626</v>
      </c>
      <c r="C631">
        <v>1262.2311894200143</v>
      </c>
      <c r="D631">
        <v>28883.78</v>
      </c>
      <c r="E631">
        <v>28883.78</v>
      </c>
      <c r="F631">
        <v>2290.9916999249226</v>
      </c>
      <c r="G631">
        <v>28883.78</v>
      </c>
      <c r="H631">
        <v>28883.78</v>
      </c>
    </row>
    <row r="632" spans="2:8" x14ac:dyDescent="0.3">
      <c r="B632">
        <f t="shared" si="11"/>
        <v>627</v>
      </c>
      <c r="C632">
        <v>28883.78</v>
      </c>
      <c r="D632">
        <v>9687.2940382263896</v>
      </c>
      <c r="E632">
        <v>1114.462693118405</v>
      </c>
      <c r="F632">
        <v>1404.632747808515</v>
      </c>
      <c r="G632">
        <v>1268.63468400496</v>
      </c>
      <c r="H632">
        <v>28883.78</v>
      </c>
    </row>
    <row r="633" spans="2:8" x14ac:dyDescent="0.3">
      <c r="B633">
        <f t="shared" si="11"/>
        <v>628</v>
      </c>
      <c r="C633">
        <v>28883.78</v>
      </c>
      <c r="D633">
        <v>1154.2327733009683</v>
      </c>
      <c r="E633">
        <v>28883.78</v>
      </c>
      <c r="F633">
        <v>28883.78</v>
      </c>
      <c r="G633">
        <v>1315.6227696444021</v>
      </c>
      <c r="H633">
        <v>1092.2462833736927</v>
      </c>
    </row>
    <row r="634" spans="2:8" x14ac:dyDescent="0.3">
      <c r="B634">
        <f t="shared" si="11"/>
        <v>629</v>
      </c>
      <c r="C634">
        <v>1258.9832350439469</v>
      </c>
      <c r="D634">
        <v>28883.78</v>
      </c>
      <c r="E634">
        <v>6286.5577229826895</v>
      </c>
      <c r="F634">
        <v>28883.78</v>
      </c>
      <c r="G634">
        <v>1481.2395008155509</v>
      </c>
      <c r="H634">
        <v>28883.78</v>
      </c>
    </row>
    <row r="635" spans="2:8" x14ac:dyDescent="0.3">
      <c r="B635">
        <f t="shared" si="11"/>
        <v>630</v>
      </c>
      <c r="C635">
        <v>28883.78</v>
      </c>
      <c r="D635">
        <v>5885.369936803897</v>
      </c>
      <c r="E635">
        <v>1026.0978585807193</v>
      </c>
      <c r="F635">
        <v>28883.78</v>
      </c>
      <c r="G635">
        <v>2471.8008901551257</v>
      </c>
      <c r="H635">
        <v>1159.2996833338827</v>
      </c>
    </row>
    <row r="636" spans="2:8" x14ac:dyDescent="0.3">
      <c r="B636">
        <f t="shared" si="11"/>
        <v>631</v>
      </c>
      <c r="C636">
        <v>1043.0902585771305</v>
      </c>
      <c r="D636">
        <v>1843.1485743987016</v>
      </c>
      <c r="E636">
        <v>28883.78</v>
      </c>
      <c r="F636">
        <v>1868.1182179480129</v>
      </c>
      <c r="G636">
        <v>3450.1370238636614</v>
      </c>
      <c r="H636">
        <v>1137.2863327124076</v>
      </c>
    </row>
    <row r="637" spans="2:8" x14ac:dyDescent="0.3">
      <c r="B637">
        <f t="shared" si="11"/>
        <v>632</v>
      </c>
      <c r="C637">
        <v>28883.78</v>
      </c>
      <c r="D637">
        <v>2488.2452760822662</v>
      </c>
      <c r="E637">
        <v>3103.4844718928985</v>
      </c>
      <c r="F637">
        <v>1208.9349386114206</v>
      </c>
      <c r="G637">
        <v>1081.6018076832145</v>
      </c>
      <c r="H637">
        <v>7267.5277071802548</v>
      </c>
    </row>
    <row r="638" spans="2:8" x14ac:dyDescent="0.3">
      <c r="B638">
        <f t="shared" si="11"/>
        <v>633</v>
      </c>
      <c r="C638">
        <v>1188.1093743406607</v>
      </c>
      <c r="D638">
        <v>26405.198408416032</v>
      </c>
      <c r="E638">
        <v>1012.8074343345213</v>
      </c>
      <c r="F638">
        <v>2058.3951714599425</v>
      </c>
      <c r="G638">
        <v>2506.362664779459</v>
      </c>
      <c r="H638">
        <v>1266.436980186043</v>
      </c>
    </row>
    <row r="639" spans="2:8" x14ac:dyDescent="0.3">
      <c r="B639">
        <f t="shared" si="11"/>
        <v>634</v>
      </c>
      <c r="C639">
        <v>12598.324810844859</v>
      </c>
      <c r="D639">
        <v>1667.7951028718676</v>
      </c>
      <c r="E639">
        <v>2026.1476460147023</v>
      </c>
      <c r="F639">
        <v>1158.5012162551509</v>
      </c>
      <c r="G639">
        <v>28883.78</v>
      </c>
      <c r="H639">
        <v>1647.384564181333</v>
      </c>
    </row>
    <row r="640" spans="2:8" x14ac:dyDescent="0.3">
      <c r="B640">
        <f t="shared" si="11"/>
        <v>635</v>
      </c>
      <c r="C640">
        <v>1208.277796409546</v>
      </c>
      <c r="D640">
        <v>1035.0863319911966</v>
      </c>
      <c r="E640">
        <v>2309.1258253696333</v>
      </c>
      <c r="F640">
        <v>28883.78</v>
      </c>
      <c r="G640">
        <v>3129.0038293608682</v>
      </c>
      <c r="H640">
        <v>2392.5764447016509</v>
      </c>
    </row>
    <row r="641" spans="2:8" x14ac:dyDescent="0.3">
      <c r="B641">
        <f t="shared" si="11"/>
        <v>636</v>
      </c>
      <c r="C641">
        <v>28883.78</v>
      </c>
      <c r="D641">
        <v>28883.78</v>
      </c>
      <c r="E641">
        <v>1078.8837433124925</v>
      </c>
      <c r="F641">
        <v>1579.4185041453065</v>
      </c>
      <c r="G641">
        <v>28883.78</v>
      </c>
      <c r="H641">
        <v>28883.78</v>
      </c>
    </row>
    <row r="642" spans="2:8" x14ac:dyDescent="0.3">
      <c r="B642">
        <f t="shared" si="11"/>
        <v>637</v>
      </c>
      <c r="C642">
        <v>28883.78</v>
      </c>
      <c r="D642">
        <v>28883.78</v>
      </c>
      <c r="E642">
        <v>4780.4260127644775</v>
      </c>
      <c r="F642">
        <v>4091.4082991787513</v>
      </c>
      <c r="G642">
        <v>8916.760678837185</v>
      </c>
      <c r="H642">
        <v>21774.276654647932</v>
      </c>
    </row>
    <row r="643" spans="2:8" x14ac:dyDescent="0.3">
      <c r="B643">
        <f t="shared" si="11"/>
        <v>638</v>
      </c>
      <c r="C643">
        <v>28883.78</v>
      </c>
      <c r="D643">
        <v>28883.78</v>
      </c>
      <c r="E643">
        <v>1973.8142927630643</v>
      </c>
      <c r="F643">
        <v>28883.78</v>
      </c>
      <c r="G643">
        <v>28883.78</v>
      </c>
      <c r="H643">
        <v>28883.78</v>
      </c>
    </row>
    <row r="644" spans="2:8" x14ac:dyDescent="0.3">
      <c r="B644">
        <f t="shared" si="11"/>
        <v>639</v>
      </c>
      <c r="C644">
        <v>1567.9882732876022</v>
      </c>
      <c r="D644">
        <v>1009.9135133586736</v>
      </c>
      <c r="E644">
        <v>28883.78</v>
      </c>
      <c r="F644">
        <v>28883.78</v>
      </c>
      <c r="G644">
        <v>1334.6558967774436</v>
      </c>
      <c r="H644">
        <v>1270.1738969827672</v>
      </c>
    </row>
    <row r="645" spans="2:8" x14ac:dyDescent="0.3">
      <c r="B645">
        <f t="shared" si="11"/>
        <v>640</v>
      </c>
      <c r="C645">
        <v>2073.0078136727366</v>
      </c>
      <c r="D645">
        <v>1312.2232500046739</v>
      </c>
      <c r="E645">
        <v>13915.246447569585</v>
      </c>
      <c r="F645">
        <v>5409.1256073888362</v>
      </c>
      <c r="G645">
        <v>7346.2620834477957</v>
      </c>
      <c r="H645">
        <v>1555.8601883074862</v>
      </c>
    </row>
    <row r="646" spans="2:8" x14ac:dyDescent="0.3">
      <c r="B646">
        <f t="shared" si="11"/>
        <v>641</v>
      </c>
      <c r="C646">
        <v>1991.4924573169333</v>
      </c>
      <c r="D646">
        <v>1111.9212105078489</v>
      </c>
      <c r="E646">
        <v>1202.9856825771965</v>
      </c>
      <c r="F646">
        <v>3428.9188711798688</v>
      </c>
      <c r="G646">
        <v>1188.0302243736537</v>
      </c>
      <c r="H646">
        <v>9650.7516585215362</v>
      </c>
    </row>
    <row r="647" spans="2:8" x14ac:dyDescent="0.3">
      <c r="B647">
        <f t="shared" si="11"/>
        <v>642</v>
      </c>
      <c r="C647">
        <v>1031.3789627251024</v>
      </c>
      <c r="D647">
        <v>1233.4212540691667</v>
      </c>
      <c r="E647">
        <v>17032.697610019201</v>
      </c>
      <c r="F647">
        <v>28883.78</v>
      </c>
      <c r="G647">
        <v>2698.4326720312024</v>
      </c>
      <c r="H647">
        <v>7912.3403718837117</v>
      </c>
    </row>
    <row r="648" spans="2:8" x14ac:dyDescent="0.3">
      <c r="B648">
        <f t="shared" ref="B648:B711" si="12">B647 + 1</f>
        <v>643</v>
      </c>
      <c r="C648">
        <v>1223.6335760909146</v>
      </c>
      <c r="D648">
        <v>1139.5441039883926</v>
      </c>
      <c r="E648">
        <v>1363.8857634210212</v>
      </c>
      <c r="F648">
        <v>1198.3133742564592</v>
      </c>
      <c r="G648">
        <v>1957.0895264449155</v>
      </c>
      <c r="H648">
        <v>3975.0488918367355</v>
      </c>
    </row>
    <row r="649" spans="2:8" x14ac:dyDescent="0.3">
      <c r="B649">
        <f t="shared" si="12"/>
        <v>644</v>
      </c>
      <c r="C649">
        <v>1038.1733081286518</v>
      </c>
      <c r="D649">
        <v>2264.9886116932698</v>
      </c>
      <c r="E649">
        <v>1058.9630993184628</v>
      </c>
      <c r="F649">
        <v>28883.78</v>
      </c>
      <c r="G649">
        <v>28883.78</v>
      </c>
      <c r="H649">
        <v>28025.860509700109</v>
      </c>
    </row>
    <row r="650" spans="2:8" x14ac:dyDescent="0.3">
      <c r="B650">
        <f t="shared" si="12"/>
        <v>645</v>
      </c>
      <c r="C650">
        <v>1032.7727147741605</v>
      </c>
      <c r="D650">
        <v>28883.78</v>
      </c>
      <c r="E650">
        <v>28883.78</v>
      </c>
      <c r="F650">
        <v>28883.78</v>
      </c>
      <c r="G650">
        <v>20939.112317830037</v>
      </c>
      <c r="H650">
        <v>28883.78</v>
      </c>
    </row>
    <row r="651" spans="2:8" x14ac:dyDescent="0.3">
      <c r="B651">
        <f t="shared" si="12"/>
        <v>646</v>
      </c>
      <c r="C651">
        <v>3108.2411638928465</v>
      </c>
      <c r="D651">
        <v>1850.6398100158644</v>
      </c>
      <c r="E651">
        <v>11845.410666630947</v>
      </c>
      <c r="F651">
        <v>2125.0637758577659</v>
      </c>
      <c r="G651">
        <v>4822.8519234952901</v>
      </c>
      <c r="H651">
        <v>9142.9627058744409</v>
      </c>
    </row>
    <row r="652" spans="2:8" x14ac:dyDescent="0.3">
      <c r="B652">
        <f t="shared" si="12"/>
        <v>647</v>
      </c>
      <c r="C652">
        <v>28883.78</v>
      </c>
      <c r="D652">
        <v>1024.2130266910845</v>
      </c>
      <c r="E652">
        <v>11680.639199176181</v>
      </c>
      <c r="F652">
        <v>2020.5717487890145</v>
      </c>
      <c r="G652">
        <v>1744.2395956691798</v>
      </c>
      <c r="H652">
        <v>1027.5330592483874</v>
      </c>
    </row>
    <row r="653" spans="2:8" x14ac:dyDescent="0.3">
      <c r="B653">
        <f t="shared" si="12"/>
        <v>648</v>
      </c>
      <c r="C653">
        <v>28883.78</v>
      </c>
      <c r="D653">
        <v>3105.7996978586061</v>
      </c>
      <c r="E653">
        <v>28883.78</v>
      </c>
      <c r="F653">
        <v>1366.3587568440894</v>
      </c>
      <c r="G653">
        <v>2346.7095897300701</v>
      </c>
      <c r="H653">
        <v>11050.4914888725</v>
      </c>
    </row>
    <row r="654" spans="2:8" x14ac:dyDescent="0.3">
      <c r="B654">
        <f t="shared" si="12"/>
        <v>649</v>
      </c>
      <c r="C654">
        <v>14316.43483020959</v>
      </c>
      <c r="D654">
        <v>1007.0710326563675</v>
      </c>
      <c r="E654">
        <v>1104.045486696215</v>
      </c>
      <c r="F654">
        <v>28883.78</v>
      </c>
      <c r="G654">
        <v>1231.0605181630763</v>
      </c>
      <c r="H654">
        <v>6795.3973408368965</v>
      </c>
    </row>
    <row r="655" spans="2:8" x14ac:dyDescent="0.3">
      <c r="B655">
        <f t="shared" si="12"/>
        <v>650</v>
      </c>
      <c r="C655">
        <v>13546.137567870004</v>
      </c>
      <c r="D655">
        <v>1700.0675618738278</v>
      </c>
      <c r="E655">
        <v>1041.8740276284702</v>
      </c>
      <c r="F655">
        <v>28883.78</v>
      </c>
      <c r="G655">
        <v>2676.923787539462</v>
      </c>
      <c r="H655">
        <v>2236.3377112540202</v>
      </c>
    </row>
    <row r="656" spans="2:8" x14ac:dyDescent="0.3">
      <c r="B656">
        <f t="shared" si="12"/>
        <v>651</v>
      </c>
      <c r="C656">
        <v>28883.78</v>
      </c>
      <c r="D656">
        <v>13738.233715726186</v>
      </c>
      <c r="E656">
        <v>2086.2870172575358</v>
      </c>
      <c r="F656">
        <v>28883.78</v>
      </c>
      <c r="G656">
        <v>15042.33085385185</v>
      </c>
      <c r="H656">
        <v>1051.0875990371246</v>
      </c>
    </row>
    <row r="657" spans="2:8" x14ac:dyDescent="0.3">
      <c r="B657">
        <f t="shared" si="12"/>
        <v>652</v>
      </c>
      <c r="C657">
        <v>28883.78</v>
      </c>
      <c r="D657">
        <v>1802.0242663802303</v>
      </c>
      <c r="E657">
        <v>24291.753221256611</v>
      </c>
      <c r="F657">
        <v>2426.4584958614396</v>
      </c>
      <c r="G657">
        <v>8364.6606745734971</v>
      </c>
      <c r="H657">
        <v>5295.217785614831</v>
      </c>
    </row>
    <row r="658" spans="2:8" x14ac:dyDescent="0.3">
      <c r="B658">
        <f t="shared" si="12"/>
        <v>653</v>
      </c>
      <c r="C658">
        <v>1410.9197467790761</v>
      </c>
      <c r="D658">
        <v>17899.03919982829</v>
      </c>
      <c r="E658">
        <v>1734.8493575021648</v>
      </c>
      <c r="F658">
        <v>13231.954007213961</v>
      </c>
      <c r="G658">
        <v>28883.78</v>
      </c>
      <c r="H658">
        <v>1097.4215005802334</v>
      </c>
    </row>
    <row r="659" spans="2:8" x14ac:dyDescent="0.3">
      <c r="B659">
        <f t="shared" si="12"/>
        <v>654</v>
      </c>
      <c r="C659">
        <v>28883.78</v>
      </c>
      <c r="D659">
        <v>2139.4397220890514</v>
      </c>
      <c r="E659">
        <v>1818.507248502091</v>
      </c>
      <c r="F659">
        <v>28883.78</v>
      </c>
      <c r="G659">
        <v>28883.78</v>
      </c>
      <c r="H659">
        <v>1156.1212727715565</v>
      </c>
    </row>
    <row r="660" spans="2:8" x14ac:dyDescent="0.3">
      <c r="B660">
        <f t="shared" si="12"/>
        <v>655</v>
      </c>
      <c r="C660">
        <v>1648.4614146900108</v>
      </c>
      <c r="D660">
        <v>1042.8788129637771</v>
      </c>
      <c r="E660">
        <v>7733.6116970469484</v>
      </c>
      <c r="F660">
        <v>28883.78</v>
      </c>
      <c r="G660">
        <v>1007.2526089938841</v>
      </c>
      <c r="H660">
        <v>28883.78</v>
      </c>
    </row>
    <row r="661" spans="2:8" x14ac:dyDescent="0.3">
      <c r="B661">
        <f t="shared" si="12"/>
        <v>656</v>
      </c>
      <c r="C661">
        <v>2054.5996419092671</v>
      </c>
      <c r="D661">
        <v>28883.78</v>
      </c>
      <c r="E661">
        <v>6833.4407423215416</v>
      </c>
      <c r="F661">
        <v>1933.366262447696</v>
      </c>
      <c r="G661">
        <v>1142.4333346446908</v>
      </c>
      <c r="H661">
        <v>7641.236774163729</v>
      </c>
    </row>
    <row r="662" spans="2:8" x14ac:dyDescent="0.3">
      <c r="B662">
        <f t="shared" si="12"/>
        <v>657</v>
      </c>
      <c r="C662">
        <v>1473.0095569146749</v>
      </c>
      <c r="D662">
        <v>12435.968269285766</v>
      </c>
      <c r="E662">
        <v>1133.5321852484176</v>
      </c>
      <c r="F662">
        <v>1005.7952532869228</v>
      </c>
      <c r="G662">
        <v>3793.7978434630827</v>
      </c>
      <c r="H662">
        <v>4409.6711244932185</v>
      </c>
    </row>
    <row r="663" spans="2:8" x14ac:dyDescent="0.3">
      <c r="B663">
        <f t="shared" si="12"/>
        <v>658</v>
      </c>
      <c r="C663">
        <v>9908.9815101673976</v>
      </c>
      <c r="D663">
        <v>28883.78</v>
      </c>
      <c r="E663">
        <v>1211.5967375822045</v>
      </c>
      <c r="F663">
        <v>28883.78</v>
      </c>
      <c r="G663">
        <v>28883.78</v>
      </c>
      <c r="H663">
        <v>1526.2373822688699</v>
      </c>
    </row>
    <row r="664" spans="2:8" x14ac:dyDescent="0.3">
      <c r="B664">
        <f t="shared" si="12"/>
        <v>659</v>
      </c>
      <c r="C664">
        <v>1209.8996748915163</v>
      </c>
      <c r="D664">
        <v>4211.011481657586</v>
      </c>
      <c r="E664">
        <v>1133.4549325682033</v>
      </c>
      <c r="F664">
        <v>1977.8968851683994</v>
      </c>
      <c r="G664">
        <v>1348.3608633654196</v>
      </c>
      <c r="H664">
        <v>2173.6269081950877</v>
      </c>
    </row>
    <row r="665" spans="2:8" x14ac:dyDescent="0.3">
      <c r="B665">
        <f t="shared" si="12"/>
        <v>660</v>
      </c>
      <c r="C665">
        <v>1027.3685824590029</v>
      </c>
      <c r="D665">
        <v>1899.2088925778503</v>
      </c>
      <c r="E665">
        <v>3656.5708741857229</v>
      </c>
      <c r="F665">
        <v>1236.273250922635</v>
      </c>
      <c r="G665">
        <v>1176.1437224551667</v>
      </c>
      <c r="H665">
        <v>6272.6213961638759</v>
      </c>
    </row>
    <row r="666" spans="2:8" x14ac:dyDescent="0.3">
      <c r="B666">
        <f t="shared" si="12"/>
        <v>661</v>
      </c>
      <c r="C666">
        <v>2597.0319221788568</v>
      </c>
      <c r="D666">
        <v>1260.5105737563929</v>
      </c>
      <c r="E666">
        <v>2468.8359163977393</v>
      </c>
      <c r="F666">
        <v>1982.1194699387668</v>
      </c>
      <c r="G666">
        <v>1012.8704845189878</v>
      </c>
      <c r="H666">
        <v>1024.2989486302824</v>
      </c>
    </row>
    <row r="667" spans="2:8" x14ac:dyDescent="0.3">
      <c r="B667">
        <f t="shared" si="12"/>
        <v>662</v>
      </c>
      <c r="C667">
        <v>4664.9656292942145</v>
      </c>
      <c r="D667">
        <v>28883.78</v>
      </c>
      <c r="E667">
        <v>1707.757992793559</v>
      </c>
      <c r="F667">
        <v>1048.1870209846556</v>
      </c>
      <c r="G667">
        <v>1122.1472606272171</v>
      </c>
      <c r="H667">
        <v>1733.8336003142031</v>
      </c>
    </row>
    <row r="668" spans="2:8" x14ac:dyDescent="0.3">
      <c r="B668">
        <f t="shared" si="12"/>
        <v>663</v>
      </c>
      <c r="C668">
        <v>28883.78</v>
      </c>
      <c r="D668">
        <v>1217.070694783476</v>
      </c>
      <c r="E668">
        <v>22702.44421452202</v>
      </c>
      <c r="F668">
        <v>2333.5165386760482</v>
      </c>
      <c r="G668">
        <v>28883.78</v>
      </c>
      <c r="H668">
        <v>3124.2647925124911</v>
      </c>
    </row>
    <row r="669" spans="2:8" x14ac:dyDescent="0.3">
      <c r="B669">
        <f t="shared" si="12"/>
        <v>664</v>
      </c>
      <c r="C669">
        <v>1074.416906862293</v>
      </c>
      <c r="D669">
        <v>2025.6354908837716</v>
      </c>
      <c r="E669">
        <v>2628.2790465419707</v>
      </c>
      <c r="F669">
        <v>4909.3017883991379</v>
      </c>
      <c r="G669">
        <v>28883.78</v>
      </c>
      <c r="H669">
        <v>8016.6309607085977</v>
      </c>
    </row>
    <row r="670" spans="2:8" x14ac:dyDescent="0.3">
      <c r="B670">
        <f t="shared" si="12"/>
        <v>665</v>
      </c>
      <c r="C670">
        <v>1767.4034558684518</v>
      </c>
      <c r="D670">
        <v>1190.8012424965423</v>
      </c>
      <c r="E670">
        <v>1198.0379010782938</v>
      </c>
      <c r="F670">
        <v>7085.4607588861718</v>
      </c>
      <c r="G670">
        <v>28883.78</v>
      </c>
      <c r="H670">
        <v>28883.78</v>
      </c>
    </row>
    <row r="671" spans="2:8" x14ac:dyDescent="0.3">
      <c r="B671">
        <f t="shared" si="12"/>
        <v>666</v>
      </c>
      <c r="C671">
        <v>1595.8513420912009</v>
      </c>
      <c r="D671">
        <v>28883.78</v>
      </c>
      <c r="E671">
        <v>1017.8645836584689</v>
      </c>
      <c r="F671">
        <v>1044.9603288680314</v>
      </c>
      <c r="G671">
        <v>1205.3015195927355</v>
      </c>
      <c r="H671">
        <v>1977.6394155013954</v>
      </c>
    </row>
    <row r="672" spans="2:8" x14ac:dyDescent="0.3">
      <c r="B672">
        <f t="shared" si="12"/>
        <v>667</v>
      </c>
      <c r="C672">
        <v>28883.78</v>
      </c>
      <c r="D672">
        <v>1654.8271866206308</v>
      </c>
      <c r="E672">
        <v>1132.4296885057347</v>
      </c>
      <c r="F672">
        <v>1133.3931974990417</v>
      </c>
      <c r="G672">
        <v>1165.8742093361184</v>
      </c>
      <c r="H672">
        <v>1410.6866199452584</v>
      </c>
    </row>
    <row r="673" spans="2:8" x14ac:dyDescent="0.3">
      <c r="B673">
        <f t="shared" si="12"/>
        <v>668</v>
      </c>
      <c r="C673">
        <v>3743.819243950601</v>
      </c>
      <c r="D673">
        <v>14070.960447634039</v>
      </c>
      <c r="E673">
        <v>28883.78</v>
      </c>
      <c r="F673">
        <v>13329.836165200477</v>
      </c>
      <c r="G673">
        <v>10138.810203430921</v>
      </c>
      <c r="H673">
        <v>1527.1084198291373</v>
      </c>
    </row>
    <row r="674" spans="2:8" x14ac:dyDescent="0.3">
      <c r="B674">
        <f t="shared" si="12"/>
        <v>669</v>
      </c>
      <c r="C674">
        <v>28883.78</v>
      </c>
      <c r="D674">
        <v>1408.8621841220224</v>
      </c>
      <c r="E674">
        <v>2486.7173127410306</v>
      </c>
      <c r="F674">
        <v>28883.78</v>
      </c>
      <c r="G674">
        <v>1068.7537886597138</v>
      </c>
      <c r="H674">
        <v>1514.4711593121929</v>
      </c>
    </row>
    <row r="675" spans="2:8" x14ac:dyDescent="0.3">
      <c r="B675">
        <f t="shared" si="12"/>
        <v>670</v>
      </c>
      <c r="C675">
        <v>1049.2125489405084</v>
      </c>
      <c r="D675">
        <v>8142.9811218788191</v>
      </c>
      <c r="E675">
        <v>1194.0534057119394</v>
      </c>
      <c r="F675">
        <v>3736.5358004018976</v>
      </c>
      <c r="G675">
        <v>1255.7365168906726</v>
      </c>
      <c r="H675">
        <v>28883.78</v>
      </c>
    </row>
    <row r="676" spans="2:8" x14ac:dyDescent="0.3">
      <c r="B676">
        <f t="shared" si="12"/>
        <v>671</v>
      </c>
      <c r="C676">
        <v>28883.78</v>
      </c>
      <c r="D676">
        <v>1206.292562693646</v>
      </c>
      <c r="E676">
        <v>28883.78</v>
      </c>
      <c r="F676">
        <v>1827.5423490053799</v>
      </c>
      <c r="G676">
        <v>2387.2596663875338</v>
      </c>
      <c r="H676">
        <v>1210.7357773965309</v>
      </c>
    </row>
    <row r="677" spans="2:8" x14ac:dyDescent="0.3">
      <c r="B677">
        <f t="shared" si="12"/>
        <v>672</v>
      </c>
      <c r="C677">
        <v>1203.4929829886703</v>
      </c>
      <c r="D677">
        <v>1003.8915151529322</v>
      </c>
      <c r="E677">
        <v>7636.3359878883484</v>
      </c>
      <c r="F677">
        <v>1578.9615245212717</v>
      </c>
      <c r="G677">
        <v>28883.78</v>
      </c>
      <c r="H677">
        <v>1577.2400963240284</v>
      </c>
    </row>
    <row r="678" spans="2:8" x14ac:dyDescent="0.3">
      <c r="B678">
        <f t="shared" si="12"/>
        <v>673</v>
      </c>
      <c r="C678">
        <v>1042.5161427085943</v>
      </c>
      <c r="D678">
        <v>7319.455591013615</v>
      </c>
      <c r="E678">
        <v>28883.78</v>
      </c>
      <c r="F678">
        <v>28883.78</v>
      </c>
      <c r="G678">
        <v>6230.6985258312943</v>
      </c>
      <c r="H678">
        <v>2771.6855011479229</v>
      </c>
    </row>
    <row r="679" spans="2:8" x14ac:dyDescent="0.3">
      <c r="B679">
        <f t="shared" si="12"/>
        <v>674</v>
      </c>
      <c r="C679">
        <v>1929.6160967288072</v>
      </c>
      <c r="D679">
        <v>1002.7986595401244</v>
      </c>
      <c r="E679">
        <v>1217.3156675689384</v>
      </c>
      <c r="F679">
        <v>28883.78</v>
      </c>
      <c r="G679">
        <v>1041.1821316703802</v>
      </c>
      <c r="H679">
        <v>1534.7098669330576</v>
      </c>
    </row>
    <row r="680" spans="2:8" x14ac:dyDescent="0.3">
      <c r="B680">
        <f t="shared" si="12"/>
        <v>675</v>
      </c>
      <c r="C680">
        <v>1626.0778173387375</v>
      </c>
      <c r="D680">
        <v>28883.78</v>
      </c>
      <c r="E680">
        <v>1055.5143962474813</v>
      </c>
      <c r="F680">
        <v>28883.78</v>
      </c>
      <c r="G680">
        <v>25397.556102691869</v>
      </c>
      <c r="H680">
        <v>5296.1561335614806</v>
      </c>
    </row>
    <row r="681" spans="2:8" x14ac:dyDescent="0.3">
      <c r="B681">
        <f t="shared" si="12"/>
        <v>676</v>
      </c>
      <c r="C681">
        <v>14643.281189120287</v>
      </c>
      <c r="D681">
        <v>1112.6982762841651</v>
      </c>
      <c r="E681">
        <v>28883.78</v>
      </c>
      <c r="F681">
        <v>23185.05648571187</v>
      </c>
      <c r="G681">
        <v>1029.3290976527762</v>
      </c>
      <c r="H681">
        <v>1375.240791063947</v>
      </c>
    </row>
    <row r="682" spans="2:8" x14ac:dyDescent="0.3">
      <c r="B682">
        <f t="shared" si="12"/>
        <v>677</v>
      </c>
      <c r="C682">
        <v>2111.1871168617581</v>
      </c>
      <c r="D682">
        <v>3027.9839818015953</v>
      </c>
      <c r="E682">
        <v>1000.0346117766876</v>
      </c>
      <c r="F682">
        <v>11460.262503985436</v>
      </c>
      <c r="G682">
        <v>3083.9678961078093</v>
      </c>
      <c r="H682">
        <v>1398.1822944873552</v>
      </c>
    </row>
    <row r="683" spans="2:8" x14ac:dyDescent="0.3">
      <c r="B683">
        <f t="shared" si="12"/>
        <v>678</v>
      </c>
      <c r="C683">
        <v>6071.6206366494534</v>
      </c>
      <c r="D683">
        <v>1175.4510737081955</v>
      </c>
      <c r="E683">
        <v>1160.0909533912011</v>
      </c>
      <c r="F683">
        <v>1595.9993989019681</v>
      </c>
      <c r="G683">
        <v>1907.7193133467331</v>
      </c>
      <c r="H683">
        <v>1596.0349340514103</v>
      </c>
    </row>
    <row r="684" spans="2:8" x14ac:dyDescent="0.3">
      <c r="B684">
        <f t="shared" si="12"/>
        <v>679</v>
      </c>
      <c r="C684">
        <v>1721.4623967147518</v>
      </c>
      <c r="D684">
        <v>28883.78</v>
      </c>
      <c r="E684">
        <v>3838.4700020562163</v>
      </c>
      <c r="F684">
        <v>5523.8333066267533</v>
      </c>
      <c r="G684">
        <v>1041.430967647434</v>
      </c>
      <c r="H684">
        <v>1000.5995316835284</v>
      </c>
    </row>
    <row r="685" spans="2:8" x14ac:dyDescent="0.3">
      <c r="B685">
        <f t="shared" si="12"/>
        <v>680</v>
      </c>
      <c r="C685">
        <v>5883.1897609217185</v>
      </c>
      <c r="D685">
        <v>25861.568245262766</v>
      </c>
      <c r="E685">
        <v>3709.9395781244871</v>
      </c>
      <c r="F685">
        <v>2365.785591814908</v>
      </c>
      <c r="G685">
        <v>28883.78</v>
      </c>
      <c r="H685">
        <v>28883.78</v>
      </c>
    </row>
    <row r="686" spans="2:8" x14ac:dyDescent="0.3">
      <c r="B686">
        <f t="shared" si="12"/>
        <v>681</v>
      </c>
      <c r="C686">
        <v>2362.7519552927342</v>
      </c>
      <c r="D686">
        <v>28883.78</v>
      </c>
      <c r="E686">
        <v>28883.78</v>
      </c>
      <c r="F686">
        <v>1351.3201143797951</v>
      </c>
      <c r="G686">
        <v>28883.78</v>
      </c>
      <c r="H686">
        <v>3180.0772795294338</v>
      </c>
    </row>
    <row r="687" spans="2:8" x14ac:dyDescent="0.3">
      <c r="B687">
        <f t="shared" si="12"/>
        <v>682</v>
      </c>
      <c r="C687">
        <v>1277.3874535468183</v>
      </c>
      <c r="D687">
        <v>2906.787678460114</v>
      </c>
      <c r="E687">
        <v>7874.8033293589742</v>
      </c>
      <c r="F687">
        <v>8340.1002075891683</v>
      </c>
      <c r="G687">
        <v>1039.3988109766537</v>
      </c>
      <c r="H687">
        <v>1297.4835562207395</v>
      </c>
    </row>
    <row r="688" spans="2:8" x14ac:dyDescent="0.3">
      <c r="B688">
        <f t="shared" si="12"/>
        <v>683</v>
      </c>
      <c r="C688">
        <v>2144.9614282979887</v>
      </c>
      <c r="D688">
        <v>1351.719809218132</v>
      </c>
      <c r="E688">
        <v>28883.78</v>
      </c>
      <c r="F688">
        <v>28883.78</v>
      </c>
      <c r="G688">
        <v>1319.6095060349412</v>
      </c>
      <c r="H688">
        <v>1916.8186187721749</v>
      </c>
    </row>
    <row r="689" spans="2:8" x14ac:dyDescent="0.3">
      <c r="B689">
        <f t="shared" si="12"/>
        <v>684</v>
      </c>
      <c r="C689">
        <v>1013.4149896060021</v>
      </c>
      <c r="D689">
        <v>1022.8556733982686</v>
      </c>
      <c r="E689">
        <v>11404.250161134167</v>
      </c>
      <c r="F689">
        <v>1020.7462580003569</v>
      </c>
      <c r="G689">
        <v>5886.2308144858735</v>
      </c>
      <c r="H689">
        <v>28883.78</v>
      </c>
    </row>
    <row r="690" spans="2:8" x14ac:dyDescent="0.3">
      <c r="B690">
        <f t="shared" si="12"/>
        <v>685</v>
      </c>
      <c r="C690">
        <v>28883.78</v>
      </c>
      <c r="D690">
        <v>1025.2582299079957</v>
      </c>
      <c r="E690">
        <v>12189.132088226443</v>
      </c>
      <c r="F690">
        <v>1080.6653517098327</v>
      </c>
      <c r="G690">
        <v>28883.78</v>
      </c>
      <c r="H690">
        <v>28883.78</v>
      </c>
    </row>
    <row r="691" spans="2:8" x14ac:dyDescent="0.3">
      <c r="B691">
        <f t="shared" si="12"/>
        <v>686</v>
      </c>
      <c r="C691">
        <v>1482.4102076724062</v>
      </c>
      <c r="D691">
        <v>28883.78</v>
      </c>
      <c r="E691">
        <v>28883.78</v>
      </c>
      <c r="F691">
        <v>1553.618356146118</v>
      </c>
      <c r="G691">
        <v>1092.2844857798898</v>
      </c>
      <c r="H691">
        <v>28883.78</v>
      </c>
    </row>
    <row r="692" spans="2:8" x14ac:dyDescent="0.3">
      <c r="B692">
        <f t="shared" si="12"/>
        <v>687</v>
      </c>
      <c r="C692">
        <v>11314.656144197377</v>
      </c>
      <c r="D692">
        <v>28883.78</v>
      </c>
      <c r="E692">
        <v>3183.9871263696764</v>
      </c>
      <c r="F692">
        <v>1060.1075061241067</v>
      </c>
      <c r="G692">
        <v>1232.6949045118383</v>
      </c>
      <c r="H692">
        <v>28883.78</v>
      </c>
    </row>
    <row r="693" spans="2:8" x14ac:dyDescent="0.3">
      <c r="B693">
        <f t="shared" si="12"/>
        <v>688</v>
      </c>
      <c r="C693">
        <v>1072.2641905879238</v>
      </c>
      <c r="D693">
        <v>28883.78</v>
      </c>
      <c r="E693">
        <v>1876.1935136261975</v>
      </c>
      <c r="F693">
        <v>1299.2602141179204</v>
      </c>
      <c r="G693">
        <v>1136.5287562962289</v>
      </c>
      <c r="H693">
        <v>28883.78</v>
      </c>
    </row>
    <row r="694" spans="2:8" x14ac:dyDescent="0.3">
      <c r="B694">
        <f t="shared" si="12"/>
        <v>689</v>
      </c>
      <c r="C694">
        <v>2838.5600800031652</v>
      </c>
      <c r="D694">
        <v>1191.1844930356519</v>
      </c>
      <c r="E694">
        <v>1362.6901691836351</v>
      </c>
      <c r="F694">
        <v>22247.287332389522</v>
      </c>
      <c r="G694">
        <v>9388.4020980844434</v>
      </c>
      <c r="H694">
        <v>1477.460563439626</v>
      </c>
    </row>
    <row r="695" spans="2:8" x14ac:dyDescent="0.3">
      <c r="B695">
        <f t="shared" si="12"/>
        <v>690</v>
      </c>
      <c r="C695">
        <v>4902.6680200903802</v>
      </c>
      <c r="D695">
        <v>1165.6700241797107</v>
      </c>
      <c r="E695">
        <v>1112.2756289003416</v>
      </c>
      <c r="F695">
        <v>1019.4639040511865</v>
      </c>
      <c r="G695">
        <v>2249.0674650893416</v>
      </c>
      <c r="H695">
        <v>1678.8654304475581</v>
      </c>
    </row>
    <row r="696" spans="2:8" x14ac:dyDescent="0.3">
      <c r="B696">
        <f t="shared" si="12"/>
        <v>691</v>
      </c>
      <c r="C696">
        <v>1027.8852223272634</v>
      </c>
      <c r="D696">
        <v>1442.8463035308343</v>
      </c>
      <c r="E696">
        <v>1280.0672504019265</v>
      </c>
      <c r="F696">
        <v>3962.7517272854211</v>
      </c>
      <c r="G696">
        <v>28883.78</v>
      </c>
      <c r="H696">
        <v>9113.8597334590686</v>
      </c>
    </row>
    <row r="697" spans="2:8" x14ac:dyDescent="0.3">
      <c r="B697">
        <f t="shared" si="12"/>
        <v>692</v>
      </c>
      <c r="C697">
        <v>13196.135800443333</v>
      </c>
      <c r="D697">
        <v>28883.78</v>
      </c>
      <c r="E697">
        <v>1159.1501323605039</v>
      </c>
      <c r="F697">
        <v>1366.9912936971371</v>
      </c>
      <c r="G697">
        <v>1013.765289546549</v>
      </c>
      <c r="H697">
        <v>1005.7635641241719</v>
      </c>
    </row>
    <row r="698" spans="2:8" x14ac:dyDescent="0.3">
      <c r="B698">
        <f t="shared" si="12"/>
        <v>693</v>
      </c>
      <c r="C698">
        <v>11551.70342206951</v>
      </c>
      <c r="D698">
        <v>1634.4228890889271</v>
      </c>
      <c r="E698">
        <v>1144.740419284791</v>
      </c>
      <c r="F698">
        <v>8308.5923691880344</v>
      </c>
      <c r="G698">
        <v>1094.429228490523</v>
      </c>
      <c r="H698">
        <v>1065.0128800685998</v>
      </c>
    </row>
    <row r="699" spans="2:8" x14ac:dyDescent="0.3">
      <c r="B699">
        <f t="shared" si="12"/>
        <v>694</v>
      </c>
      <c r="C699">
        <v>1005.5450041365673</v>
      </c>
      <c r="D699">
        <v>1010.949536138855</v>
      </c>
      <c r="E699">
        <v>1210.893060082487</v>
      </c>
      <c r="F699">
        <v>1351.6874671311862</v>
      </c>
      <c r="G699">
        <v>28883.78</v>
      </c>
      <c r="H699">
        <v>2303.0805205375109</v>
      </c>
    </row>
    <row r="700" spans="2:8" x14ac:dyDescent="0.3">
      <c r="B700">
        <f t="shared" si="12"/>
        <v>695</v>
      </c>
      <c r="C700">
        <v>2139.6050590335508</v>
      </c>
      <c r="D700">
        <v>1232.5363960982927</v>
      </c>
      <c r="E700">
        <v>7251.6169554236976</v>
      </c>
      <c r="F700">
        <v>16086.075563791765</v>
      </c>
      <c r="G700">
        <v>28883.78</v>
      </c>
      <c r="H700">
        <v>28883.78</v>
      </c>
    </row>
    <row r="701" spans="2:8" x14ac:dyDescent="0.3">
      <c r="B701">
        <f t="shared" si="12"/>
        <v>696</v>
      </c>
      <c r="C701">
        <v>28202.714184461085</v>
      </c>
      <c r="D701">
        <v>28883.78</v>
      </c>
      <c r="E701">
        <v>1396.0984284060614</v>
      </c>
      <c r="F701">
        <v>11408.178644453903</v>
      </c>
      <c r="G701">
        <v>28883.78</v>
      </c>
      <c r="H701">
        <v>26301.790787889582</v>
      </c>
    </row>
    <row r="702" spans="2:8" x14ac:dyDescent="0.3">
      <c r="B702">
        <f t="shared" si="12"/>
        <v>697</v>
      </c>
      <c r="C702">
        <v>1154.2307507240841</v>
      </c>
      <c r="D702">
        <v>20336.497670366669</v>
      </c>
      <c r="E702">
        <v>1016.2146830384568</v>
      </c>
      <c r="F702">
        <v>2835.0709018737616</v>
      </c>
      <c r="G702">
        <v>1200.8366648380952</v>
      </c>
      <c r="H702">
        <v>28883.78</v>
      </c>
    </row>
    <row r="703" spans="2:8" x14ac:dyDescent="0.3">
      <c r="B703">
        <f t="shared" si="12"/>
        <v>698</v>
      </c>
      <c r="C703">
        <v>28883.78</v>
      </c>
      <c r="D703">
        <v>1798.5083047707053</v>
      </c>
      <c r="E703">
        <v>5974.3077657982467</v>
      </c>
      <c r="F703">
        <v>2582.9884426579174</v>
      </c>
      <c r="G703">
        <v>1273.8779158936923</v>
      </c>
      <c r="H703">
        <v>1021.1010693094887</v>
      </c>
    </row>
    <row r="704" spans="2:8" x14ac:dyDescent="0.3">
      <c r="B704">
        <f t="shared" si="12"/>
        <v>699</v>
      </c>
      <c r="C704">
        <v>28883.78</v>
      </c>
      <c r="D704">
        <v>1442.240975126274</v>
      </c>
      <c r="E704">
        <v>1083.1230788658581</v>
      </c>
      <c r="F704">
        <v>1124.0091540659421</v>
      </c>
      <c r="G704">
        <v>28883.78</v>
      </c>
      <c r="H704">
        <v>1075.9120170966999</v>
      </c>
    </row>
    <row r="705" spans="2:8" x14ac:dyDescent="0.3">
      <c r="B705">
        <f t="shared" si="12"/>
        <v>700</v>
      </c>
      <c r="C705">
        <v>1415.5612715672296</v>
      </c>
      <c r="D705">
        <v>2950.4402689819135</v>
      </c>
      <c r="E705">
        <v>1698.0080938863198</v>
      </c>
      <c r="F705">
        <v>8730.238090324674</v>
      </c>
      <c r="G705">
        <v>1306.2095061617624</v>
      </c>
      <c r="H705">
        <v>2713.2117660192971</v>
      </c>
    </row>
    <row r="706" spans="2:8" x14ac:dyDescent="0.3">
      <c r="B706">
        <f t="shared" si="12"/>
        <v>701</v>
      </c>
      <c r="C706">
        <v>1816.8441378675036</v>
      </c>
      <c r="D706">
        <v>28883.78</v>
      </c>
      <c r="E706">
        <v>4309.5089986640396</v>
      </c>
      <c r="F706">
        <v>1031.9359790013805</v>
      </c>
      <c r="G706">
        <v>1826.1040440043319</v>
      </c>
      <c r="H706">
        <v>1516.7229760197915</v>
      </c>
    </row>
    <row r="707" spans="2:8" x14ac:dyDescent="0.3">
      <c r="B707">
        <f t="shared" si="12"/>
        <v>702</v>
      </c>
      <c r="C707">
        <v>6144.5021427263755</v>
      </c>
      <c r="D707">
        <v>5422.6596932140046</v>
      </c>
      <c r="E707">
        <v>19407.456342524078</v>
      </c>
      <c r="F707">
        <v>1015.2615751329116</v>
      </c>
      <c r="G707">
        <v>1368.2402325004323</v>
      </c>
      <c r="H707">
        <v>1053.0731397282045</v>
      </c>
    </row>
    <row r="708" spans="2:8" x14ac:dyDescent="0.3">
      <c r="B708">
        <f t="shared" si="12"/>
        <v>703</v>
      </c>
      <c r="C708">
        <v>28883.78</v>
      </c>
      <c r="D708">
        <v>1213.073373610415</v>
      </c>
      <c r="E708">
        <v>1637.5901573059282</v>
      </c>
      <c r="F708">
        <v>28883.78</v>
      </c>
      <c r="G708">
        <v>1010.0184275947079</v>
      </c>
      <c r="H708">
        <v>1203.7865051207168</v>
      </c>
    </row>
    <row r="709" spans="2:8" x14ac:dyDescent="0.3">
      <c r="B709">
        <f t="shared" si="12"/>
        <v>704</v>
      </c>
      <c r="C709">
        <v>1834.0044104617323</v>
      </c>
      <c r="D709">
        <v>1064.2313876191613</v>
      </c>
      <c r="E709">
        <v>1003.0002480358235</v>
      </c>
      <c r="F709">
        <v>7784.7897388029314</v>
      </c>
      <c r="G709">
        <v>28883.78</v>
      </c>
      <c r="H709">
        <v>2408.3858124946019</v>
      </c>
    </row>
    <row r="710" spans="2:8" x14ac:dyDescent="0.3">
      <c r="B710">
        <f t="shared" si="12"/>
        <v>705</v>
      </c>
      <c r="C710">
        <v>1219.4985428856162</v>
      </c>
      <c r="D710">
        <v>1064.3931466917825</v>
      </c>
      <c r="E710">
        <v>1748.1538857762698</v>
      </c>
      <c r="F710">
        <v>2074.3763892820989</v>
      </c>
      <c r="G710">
        <v>28883.78</v>
      </c>
      <c r="H710">
        <v>1095.6472392954508</v>
      </c>
    </row>
    <row r="711" spans="2:8" x14ac:dyDescent="0.3">
      <c r="B711">
        <f t="shared" si="12"/>
        <v>706</v>
      </c>
      <c r="C711">
        <v>28883.78</v>
      </c>
      <c r="D711">
        <v>27796.444922439445</v>
      </c>
      <c r="E711">
        <v>28883.78</v>
      </c>
      <c r="F711">
        <v>1019.1001662996375</v>
      </c>
      <c r="G711">
        <v>28883.78</v>
      </c>
      <c r="H711">
        <v>28883.78</v>
      </c>
    </row>
    <row r="712" spans="2:8" x14ac:dyDescent="0.3">
      <c r="B712">
        <f t="shared" ref="B712:B775" si="13">B711 + 1</f>
        <v>707</v>
      </c>
      <c r="C712">
        <v>28883.78</v>
      </c>
      <c r="D712">
        <v>1633.7104864781895</v>
      </c>
      <c r="E712">
        <v>28883.78</v>
      </c>
      <c r="F712">
        <v>1692.8953275733861</v>
      </c>
      <c r="G712">
        <v>14878.003412302303</v>
      </c>
      <c r="H712">
        <v>8435.8973015656375</v>
      </c>
    </row>
    <row r="713" spans="2:8" x14ac:dyDescent="0.3">
      <c r="B713">
        <f t="shared" si="13"/>
        <v>708</v>
      </c>
      <c r="C713">
        <v>1112.3989863277097</v>
      </c>
      <c r="D713">
        <v>1096.5151076194118</v>
      </c>
      <c r="E713">
        <v>17941.840437534855</v>
      </c>
      <c r="F713">
        <v>2430.2356618594517</v>
      </c>
      <c r="G713">
        <v>1056.0608448330427</v>
      </c>
      <c r="H713">
        <v>1550.7820938218797</v>
      </c>
    </row>
    <row r="714" spans="2:8" x14ac:dyDescent="0.3">
      <c r="B714">
        <f t="shared" si="13"/>
        <v>709</v>
      </c>
      <c r="C714">
        <v>2166.2674828529571</v>
      </c>
      <c r="D714">
        <v>2532.0386438491969</v>
      </c>
      <c r="E714">
        <v>1489.5209881934943</v>
      </c>
      <c r="F714">
        <v>1052.0453893398271</v>
      </c>
      <c r="G714">
        <v>13519.51864338331</v>
      </c>
      <c r="H714">
        <v>28883.78</v>
      </c>
    </row>
    <row r="715" spans="2:8" x14ac:dyDescent="0.3">
      <c r="B715">
        <f t="shared" si="13"/>
        <v>710</v>
      </c>
      <c r="C715">
        <v>1033.2843886830578</v>
      </c>
      <c r="D715">
        <v>1406.7362140303692</v>
      </c>
      <c r="E715">
        <v>19251.023047760733</v>
      </c>
      <c r="F715">
        <v>3487.3929395490745</v>
      </c>
      <c r="G715">
        <v>4769.5303149162937</v>
      </c>
      <c r="H715">
        <v>11047.090316915443</v>
      </c>
    </row>
    <row r="716" spans="2:8" x14ac:dyDescent="0.3">
      <c r="B716">
        <f t="shared" si="13"/>
        <v>711</v>
      </c>
      <c r="C716">
        <v>1026.5802375031242</v>
      </c>
      <c r="D716">
        <v>1034.4945177876859</v>
      </c>
      <c r="E716">
        <v>1842.3111966108681</v>
      </c>
      <c r="F716">
        <v>28883.78</v>
      </c>
      <c r="G716">
        <v>28883.78</v>
      </c>
      <c r="H716">
        <v>1032.5787894834998</v>
      </c>
    </row>
    <row r="717" spans="2:8" x14ac:dyDescent="0.3">
      <c r="B717">
        <f t="shared" si="13"/>
        <v>712</v>
      </c>
      <c r="C717">
        <v>1007.1454492221185</v>
      </c>
      <c r="D717">
        <v>2168.345458420195</v>
      </c>
      <c r="E717">
        <v>1276.4148974802256</v>
      </c>
      <c r="F717">
        <v>1468.4627429996913</v>
      </c>
      <c r="G717">
        <v>28883.78</v>
      </c>
      <c r="H717">
        <v>1524.8032011079201</v>
      </c>
    </row>
    <row r="718" spans="2:8" x14ac:dyDescent="0.3">
      <c r="B718">
        <f t="shared" si="13"/>
        <v>713</v>
      </c>
      <c r="C718">
        <v>3448.4283941089566</v>
      </c>
      <c r="D718">
        <v>1355.2826934519435</v>
      </c>
      <c r="E718">
        <v>5455.8604817191008</v>
      </c>
      <c r="F718">
        <v>4100.8166043015681</v>
      </c>
      <c r="G718">
        <v>28883.78</v>
      </c>
      <c r="H718">
        <v>27507.8577052662</v>
      </c>
    </row>
    <row r="719" spans="2:8" x14ac:dyDescent="0.3">
      <c r="B719">
        <f t="shared" si="13"/>
        <v>714</v>
      </c>
      <c r="C719">
        <v>1333.028215641951</v>
      </c>
      <c r="D719">
        <v>1202.1851095724112</v>
      </c>
      <c r="E719">
        <v>21033.210427624126</v>
      </c>
      <c r="F719">
        <v>1001.5854652872109</v>
      </c>
      <c r="G719">
        <v>1497.1981663611834</v>
      </c>
      <c r="H719">
        <v>1652.9758328303208</v>
      </c>
    </row>
    <row r="720" spans="2:8" x14ac:dyDescent="0.3">
      <c r="B720">
        <f t="shared" si="13"/>
        <v>715</v>
      </c>
      <c r="C720">
        <v>1459.6566065082202</v>
      </c>
      <c r="D720">
        <v>1142.9741890417408</v>
      </c>
      <c r="E720">
        <v>1004.3509071073878</v>
      </c>
      <c r="F720">
        <v>2802.9452600437826</v>
      </c>
      <c r="G720">
        <v>1612.0697596333339</v>
      </c>
      <c r="H720">
        <v>1074.6286360098993</v>
      </c>
    </row>
    <row r="721" spans="2:8" x14ac:dyDescent="0.3">
      <c r="B721">
        <f t="shared" si="13"/>
        <v>716</v>
      </c>
      <c r="C721">
        <v>6979.4958602337947</v>
      </c>
      <c r="D721">
        <v>4750.947610690223</v>
      </c>
      <c r="E721">
        <v>1432.6671401894998</v>
      </c>
      <c r="F721">
        <v>28883.78</v>
      </c>
      <c r="G721">
        <v>28883.78</v>
      </c>
      <c r="H721">
        <v>2012.0245198575676</v>
      </c>
    </row>
    <row r="722" spans="2:8" x14ac:dyDescent="0.3">
      <c r="B722">
        <f t="shared" si="13"/>
        <v>717</v>
      </c>
      <c r="C722">
        <v>1072.1905887010296</v>
      </c>
      <c r="D722">
        <v>2497.1188125060698</v>
      </c>
      <c r="E722">
        <v>9596.4727668451687</v>
      </c>
      <c r="F722">
        <v>1499.3976232080372</v>
      </c>
      <c r="G722">
        <v>28883.78</v>
      </c>
      <c r="H722">
        <v>2659.7988180884108</v>
      </c>
    </row>
    <row r="723" spans="2:8" x14ac:dyDescent="0.3">
      <c r="B723">
        <f t="shared" si="13"/>
        <v>718</v>
      </c>
      <c r="C723">
        <v>1745.4863861698816</v>
      </c>
      <c r="D723">
        <v>15056.722029144523</v>
      </c>
      <c r="E723">
        <v>25990.538578526888</v>
      </c>
      <c r="F723">
        <v>1238.149268304672</v>
      </c>
      <c r="G723">
        <v>2855.3294272273606</v>
      </c>
      <c r="H723">
        <v>1040.8588408005951</v>
      </c>
    </row>
    <row r="724" spans="2:8" x14ac:dyDescent="0.3">
      <c r="B724">
        <f t="shared" si="13"/>
        <v>719</v>
      </c>
      <c r="C724">
        <v>8728.0718907635528</v>
      </c>
      <c r="D724">
        <v>28883.78</v>
      </c>
      <c r="E724">
        <v>1488.6311680063657</v>
      </c>
      <c r="F724">
        <v>2368.6445719129892</v>
      </c>
      <c r="G724">
        <v>1067.0060918147176</v>
      </c>
      <c r="H724">
        <v>9104.3699793252781</v>
      </c>
    </row>
    <row r="725" spans="2:8" x14ac:dyDescent="0.3">
      <c r="B725">
        <f t="shared" si="13"/>
        <v>720</v>
      </c>
      <c r="C725">
        <v>2371.5456643053039</v>
      </c>
      <c r="D725">
        <v>2910.7691993355852</v>
      </c>
      <c r="E725">
        <v>28883.78</v>
      </c>
      <c r="F725">
        <v>1010.3107459220672</v>
      </c>
      <c r="G725">
        <v>1004.1660386647792</v>
      </c>
      <c r="H725">
        <v>28883.78</v>
      </c>
    </row>
    <row r="726" spans="2:8" x14ac:dyDescent="0.3">
      <c r="B726">
        <f t="shared" si="13"/>
        <v>721</v>
      </c>
      <c r="C726">
        <v>1001.8721180445326</v>
      </c>
      <c r="D726">
        <v>1011.1897203240117</v>
      </c>
      <c r="E726">
        <v>2156.1833907204941</v>
      </c>
      <c r="F726">
        <v>28883.78</v>
      </c>
      <c r="G726">
        <v>28883.78</v>
      </c>
      <c r="H726">
        <v>7394.970327170241</v>
      </c>
    </row>
    <row r="727" spans="2:8" x14ac:dyDescent="0.3">
      <c r="B727">
        <f t="shared" si="13"/>
        <v>722</v>
      </c>
      <c r="C727">
        <v>1205.1739778178483</v>
      </c>
      <c r="D727">
        <v>24060.057898320818</v>
      </c>
      <c r="E727">
        <v>28883.78</v>
      </c>
      <c r="F727">
        <v>1099.8388426764691</v>
      </c>
      <c r="G727">
        <v>28883.78</v>
      </c>
      <c r="H727">
        <v>2611.695986149381</v>
      </c>
    </row>
    <row r="728" spans="2:8" x14ac:dyDescent="0.3">
      <c r="B728">
        <f t="shared" si="13"/>
        <v>723</v>
      </c>
      <c r="C728">
        <v>1822.7059419260299</v>
      </c>
      <c r="D728">
        <v>1726.2833868987896</v>
      </c>
      <c r="E728">
        <v>3796.8933611197699</v>
      </c>
      <c r="F728">
        <v>1692.3917623343923</v>
      </c>
      <c r="G728">
        <v>1065.038314512308</v>
      </c>
      <c r="H728">
        <v>2158.85928408983</v>
      </c>
    </row>
    <row r="729" spans="2:8" x14ac:dyDescent="0.3">
      <c r="B729">
        <f t="shared" si="13"/>
        <v>724</v>
      </c>
      <c r="C729">
        <v>1049.3947589756297</v>
      </c>
      <c r="D729">
        <v>5926.081682967415</v>
      </c>
      <c r="E729">
        <v>28883.78</v>
      </c>
      <c r="F729">
        <v>1278.9957416731006</v>
      </c>
      <c r="G729">
        <v>1218.8407382149524</v>
      </c>
      <c r="H729">
        <v>2236.3040599992273</v>
      </c>
    </row>
    <row r="730" spans="2:8" x14ac:dyDescent="0.3">
      <c r="B730">
        <f t="shared" si="13"/>
        <v>725</v>
      </c>
      <c r="C730">
        <v>28883.78</v>
      </c>
      <c r="D730">
        <v>1060.7110897027076</v>
      </c>
      <c r="E730">
        <v>1337.1768875984974</v>
      </c>
      <c r="F730">
        <v>1788.7366206373626</v>
      </c>
      <c r="G730">
        <v>1538.3878094201887</v>
      </c>
      <c r="H730">
        <v>28883.78</v>
      </c>
    </row>
    <row r="731" spans="2:8" x14ac:dyDescent="0.3">
      <c r="B731">
        <f t="shared" si="13"/>
        <v>726</v>
      </c>
      <c r="C731">
        <v>1065.3495182857755</v>
      </c>
      <c r="D731">
        <v>28883.78</v>
      </c>
      <c r="E731">
        <v>18929.196627623449</v>
      </c>
      <c r="F731">
        <v>1043.56411801884</v>
      </c>
      <c r="G731">
        <v>28883.78</v>
      </c>
      <c r="H731">
        <v>3259.3450434674774</v>
      </c>
    </row>
    <row r="732" spans="2:8" x14ac:dyDescent="0.3">
      <c r="B732">
        <f t="shared" si="13"/>
        <v>727</v>
      </c>
      <c r="C732">
        <v>1069.7398878281417</v>
      </c>
      <c r="D732">
        <v>1160.3494888336288</v>
      </c>
      <c r="E732">
        <v>1170.0917005606741</v>
      </c>
      <c r="F732">
        <v>1008.1177919748387</v>
      </c>
      <c r="G732">
        <v>1534.1775554016381</v>
      </c>
      <c r="H732">
        <v>23554.135357450759</v>
      </c>
    </row>
    <row r="733" spans="2:8" x14ac:dyDescent="0.3">
      <c r="B733">
        <f t="shared" si="13"/>
        <v>728</v>
      </c>
      <c r="C733">
        <v>1271.9654928988548</v>
      </c>
      <c r="D733">
        <v>1285.1213928684178</v>
      </c>
      <c r="E733">
        <v>28883.78</v>
      </c>
      <c r="F733">
        <v>2413.0188858541592</v>
      </c>
      <c r="G733">
        <v>28883.78</v>
      </c>
      <c r="H733">
        <v>5552.8383414429545</v>
      </c>
    </row>
    <row r="734" spans="2:8" x14ac:dyDescent="0.3">
      <c r="B734">
        <f t="shared" si="13"/>
        <v>729</v>
      </c>
      <c r="C734">
        <v>1000.4740467780094</v>
      </c>
      <c r="D734">
        <v>28883.78</v>
      </c>
      <c r="E734">
        <v>1219.2097181252871</v>
      </c>
      <c r="F734">
        <v>28883.78</v>
      </c>
      <c r="G734">
        <v>28883.78</v>
      </c>
      <c r="H734">
        <v>10186.822385768721</v>
      </c>
    </row>
    <row r="735" spans="2:8" x14ac:dyDescent="0.3">
      <c r="B735">
        <f t="shared" si="13"/>
        <v>730</v>
      </c>
      <c r="C735">
        <v>2746.8942639273678</v>
      </c>
      <c r="D735">
        <v>28883.78</v>
      </c>
      <c r="E735">
        <v>28883.78</v>
      </c>
      <c r="F735">
        <v>28883.78</v>
      </c>
      <c r="G735">
        <v>5362.9913667059982</v>
      </c>
      <c r="H735">
        <v>5270.7866423240312</v>
      </c>
    </row>
    <row r="736" spans="2:8" x14ac:dyDescent="0.3">
      <c r="B736">
        <f t="shared" si="13"/>
        <v>731</v>
      </c>
      <c r="C736">
        <v>28883.78</v>
      </c>
      <c r="D736">
        <v>1265.9170265828802</v>
      </c>
      <c r="E736">
        <v>1342.5719655800794</v>
      </c>
      <c r="F736">
        <v>1181.4240179198207</v>
      </c>
      <c r="G736">
        <v>1485.9928583432379</v>
      </c>
      <c r="H736">
        <v>11281.864349651674</v>
      </c>
    </row>
    <row r="737" spans="2:8" x14ac:dyDescent="0.3">
      <c r="B737">
        <f t="shared" si="13"/>
        <v>732</v>
      </c>
      <c r="C737">
        <v>1368.1653474929039</v>
      </c>
      <c r="D737">
        <v>1171.7609036673207</v>
      </c>
      <c r="E737">
        <v>1003.8410947723363</v>
      </c>
      <c r="F737">
        <v>5149.8700264156469</v>
      </c>
      <c r="G737">
        <v>1134.6219298903034</v>
      </c>
      <c r="H737">
        <v>28883.78</v>
      </c>
    </row>
    <row r="738" spans="2:8" x14ac:dyDescent="0.3">
      <c r="B738">
        <f t="shared" si="13"/>
        <v>733</v>
      </c>
      <c r="C738">
        <v>28883.78</v>
      </c>
      <c r="D738">
        <v>28883.78</v>
      </c>
      <c r="E738">
        <v>2436.6030312271132</v>
      </c>
      <c r="F738">
        <v>1156.218050387906</v>
      </c>
      <c r="G738">
        <v>2070.6998770825849</v>
      </c>
      <c r="H738">
        <v>28883.78</v>
      </c>
    </row>
    <row r="739" spans="2:8" x14ac:dyDescent="0.3">
      <c r="B739">
        <f t="shared" si="13"/>
        <v>734</v>
      </c>
      <c r="C739">
        <v>1625.3199299434277</v>
      </c>
      <c r="D739">
        <v>28883.78</v>
      </c>
      <c r="E739">
        <v>1209.0201793574811</v>
      </c>
      <c r="F739">
        <v>1167.8591888077065</v>
      </c>
      <c r="G739">
        <v>14238.06175551106</v>
      </c>
      <c r="H739">
        <v>1419.117806935295</v>
      </c>
    </row>
    <row r="740" spans="2:8" x14ac:dyDescent="0.3">
      <c r="B740">
        <f t="shared" si="13"/>
        <v>735</v>
      </c>
      <c r="C740">
        <v>1143.5331205778834</v>
      </c>
      <c r="D740">
        <v>28883.78</v>
      </c>
      <c r="E740">
        <v>1477.0733746564929</v>
      </c>
      <c r="F740">
        <v>28883.78</v>
      </c>
      <c r="G740">
        <v>1167.0467511800127</v>
      </c>
      <c r="H740">
        <v>1210.6099382003777</v>
      </c>
    </row>
    <row r="741" spans="2:8" x14ac:dyDescent="0.3">
      <c r="B741">
        <f t="shared" si="13"/>
        <v>736</v>
      </c>
      <c r="C741">
        <v>1274.2639802380397</v>
      </c>
      <c r="D741">
        <v>1618.2645979761087</v>
      </c>
      <c r="E741">
        <v>1035.6808506388154</v>
      </c>
      <c r="F741">
        <v>28883.78</v>
      </c>
      <c r="G741">
        <v>2700.6948494987719</v>
      </c>
      <c r="H741">
        <v>1387.6473398350563</v>
      </c>
    </row>
    <row r="742" spans="2:8" x14ac:dyDescent="0.3">
      <c r="B742">
        <f t="shared" si="13"/>
        <v>737</v>
      </c>
      <c r="C742">
        <v>7658.0448109813378</v>
      </c>
      <c r="D742">
        <v>2928.2447559505272</v>
      </c>
      <c r="E742">
        <v>1188.495080872136</v>
      </c>
      <c r="F742">
        <v>1042.0837299520354</v>
      </c>
      <c r="G742">
        <v>1510.1624578646597</v>
      </c>
      <c r="H742">
        <v>1471.9349605147611</v>
      </c>
    </row>
    <row r="743" spans="2:8" x14ac:dyDescent="0.3">
      <c r="B743">
        <f t="shared" si="13"/>
        <v>738</v>
      </c>
      <c r="C743">
        <v>1016.1839402380201</v>
      </c>
      <c r="D743">
        <v>1035.4745329222408</v>
      </c>
      <c r="E743">
        <v>28883.78</v>
      </c>
      <c r="F743">
        <v>1177.3251563678475</v>
      </c>
      <c r="G743">
        <v>28883.78</v>
      </c>
      <c r="H743">
        <v>28883.78</v>
      </c>
    </row>
    <row r="744" spans="2:8" x14ac:dyDescent="0.3">
      <c r="B744">
        <f t="shared" si="13"/>
        <v>739</v>
      </c>
      <c r="C744">
        <v>1079.5517168985793</v>
      </c>
      <c r="D744">
        <v>1127.7113311230446</v>
      </c>
      <c r="E744">
        <v>5411.3052412997067</v>
      </c>
      <c r="F744">
        <v>1284.5766870757866</v>
      </c>
      <c r="G744">
        <v>28883.78</v>
      </c>
      <c r="H744">
        <v>1134.376258237302</v>
      </c>
    </row>
    <row r="745" spans="2:8" x14ac:dyDescent="0.3">
      <c r="B745">
        <f t="shared" si="13"/>
        <v>740</v>
      </c>
      <c r="C745">
        <v>28883.78</v>
      </c>
      <c r="D745">
        <v>14450.058342605469</v>
      </c>
      <c r="E745">
        <v>1303.2076196643379</v>
      </c>
      <c r="F745">
        <v>8580.4141517970274</v>
      </c>
      <c r="G745">
        <v>28883.78</v>
      </c>
      <c r="H745">
        <v>1649.4515318620834</v>
      </c>
    </row>
    <row r="746" spans="2:8" x14ac:dyDescent="0.3">
      <c r="B746">
        <f t="shared" si="13"/>
        <v>741</v>
      </c>
      <c r="C746">
        <v>8349.1752250843565</v>
      </c>
      <c r="D746">
        <v>26075.740189403681</v>
      </c>
      <c r="E746">
        <v>1754.0271636129537</v>
      </c>
      <c r="F746">
        <v>1379.4533664072926</v>
      </c>
      <c r="G746">
        <v>1034.8901407556305</v>
      </c>
      <c r="H746">
        <v>28883.78</v>
      </c>
    </row>
    <row r="747" spans="2:8" x14ac:dyDescent="0.3">
      <c r="B747">
        <f t="shared" si="13"/>
        <v>742</v>
      </c>
      <c r="C747">
        <v>1422.5349370203498</v>
      </c>
      <c r="D747">
        <v>1020.1785002972588</v>
      </c>
      <c r="E747">
        <v>28883.78</v>
      </c>
      <c r="F747">
        <v>9309.767639975229</v>
      </c>
      <c r="G747">
        <v>1104.364860955892</v>
      </c>
      <c r="H747">
        <v>28883.78</v>
      </c>
    </row>
    <row r="748" spans="2:8" x14ac:dyDescent="0.3">
      <c r="B748">
        <f t="shared" si="13"/>
        <v>743</v>
      </c>
      <c r="C748">
        <v>25168.385765581181</v>
      </c>
      <c r="D748">
        <v>28883.78</v>
      </c>
      <c r="E748">
        <v>1052.493359739728</v>
      </c>
      <c r="F748">
        <v>28883.78</v>
      </c>
      <c r="G748">
        <v>1094.5093463751371</v>
      </c>
      <c r="H748">
        <v>28883.78</v>
      </c>
    </row>
    <row r="749" spans="2:8" x14ac:dyDescent="0.3">
      <c r="B749">
        <f t="shared" si="13"/>
        <v>744</v>
      </c>
      <c r="C749">
        <v>1259.2100160172397</v>
      </c>
      <c r="D749">
        <v>3627.7006862392054</v>
      </c>
      <c r="E749">
        <v>1322.4218306762393</v>
      </c>
      <c r="F749">
        <v>26664.980580823521</v>
      </c>
      <c r="G749">
        <v>1182.8090392641152</v>
      </c>
      <c r="H749">
        <v>13886.250355080007</v>
      </c>
    </row>
    <row r="750" spans="2:8" x14ac:dyDescent="0.3">
      <c r="B750">
        <f t="shared" si="13"/>
        <v>745</v>
      </c>
      <c r="C750">
        <v>28343.341157824485</v>
      </c>
      <c r="D750">
        <v>17647.346808535323</v>
      </c>
      <c r="E750">
        <v>1023.968379166591</v>
      </c>
      <c r="F750">
        <v>28883.78</v>
      </c>
      <c r="G750">
        <v>1058.0841107723988</v>
      </c>
      <c r="H750">
        <v>12184.146882319701</v>
      </c>
    </row>
    <row r="751" spans="2:8" x14ac:dyDescent="0.3">
      <c r="B751">
        <f t="shared" si="13"/>
        <v>746</v>
      </c>
      <c r="C751">
        <v>2756.2501687749395</v>
      </c>
      <c r="D751">
        <v>28883.78</v>
      </c>
      <c r="E751">
        <v>1127.7933782523355</v>
      </c>
      <c r="F751">
        <v>2187.7784709271436</v>
      </c>
      <c r="G751">
        <v>1042.8464012481193</v>
      </c>
      <c r="H751">
        <v>1016.672751727893</v>
      </c>
    </row>
    <row r="752" spans="2:8" x14ac:dyDescent="0.3">
      <c r="B752">
        <f t="shared" si="13"/>
        <v>747</v>
      </c>
      <c r="C752">
        <v>1003.5876748958125</v>
      </c>
      <c r="D752">
        <v>1288.1622825856984</v>
      </c>
      <c r="E752">
        <v>1109.0750583202139</v>
      </c>
      <c r="F752">
        <v>2101.0617269727686</v>
      </c>
      <c r="G752">
        <v>5570.185928606079</v>
      </c>
      <c r="H752">
        <v>2470.9699209746032</v>
      </c>
    </row>
    <row r="753" spans="2:8" x14ac:dyDescent="0.3">
      <c r="B753">
        <f t="shared" si="13"/>
        <v>748</v>
      </c>
      <c r="C753">
        <v>28883.78</v>
      </c>
      <c r="D753">
        <v>1952.4817508912731</v>
      </c>
      <c r="E753">
        <v>28883.78</v>
      </c>
      <c r="F753">
        <v>6992.1480058750703</v>
      </c>
      <c r="G753">
        <v>1185.4080131345797</v>
      </c>
      <c r="H753">
        <v>1082.930192477698</v>
      </c>
    </row>
    <row r="754" spans="2:8" x14ac:dyDescent="0.3">
      <c r="B754">
        <f t="shared" si="13"/>
        <v>749</v>
      </c>
      <c r="C754">
        <v>28883.78</v>
      </c>
      <c r="D754">
        <v>1010.698835395977</v>
      </c>
      <c r="E754">
        <v>1070.9205872024529</v>
      </c>
      <c r="F754">
        <v>28883.78</v>
      </c>
      <c r="G754">
        <v>1132.7741847908674</v>
      </c>
      <c r="H754">
        <v>28883.78</v>
      </c>
    </row>
    <row r="755" spans="2:8" x14ac:dyDescent="0.3">
      <c r="B755">
        <f t="shared" si="13"/>
        <v>750</v>
      </c>
      <c r="C755">
        <v>13769.458646601928</v>
      </c>
      <c r="D755">
        <v>1192.6758347780815</v>
      </c>
      <c r="E755">
        <v>2839.4846281558775</v>
      </c>
      <c r="F755">
        <v>1324.1780433870331</v>
      </c>
      <c r="G755">
        <v>1677.2740662059086</v>
      </c>
      <c r="H755">
        <v>28883.78</v>
      </c>
    </row>
    <row r="756" spans="2:8" x14ac:dyDescent="0.3">
      <c r="B756">
        <f t="shared" si="13"/>
        <v>751</v>
      </c>
      <c r="C756">
        <v>28883.78</v>
      </c>
      <c r="D756">
        <v>28883.78</v>
      </c>
      <c r="E756">
        <v>28883.78</v>
      </c>
      <c r="F756">
        <v>28883.78</v>
      </c>
      <c r="G756">
        <v>28883.78</v>
      </c>
      <c r="H756">
        <v>1139.3025740027447</v>
      </c>
    </row>
    <row r="757" spans="2:8" x14ac:dyDescent="0.3">
      <c r="B757">
        <f t="shared" si="13"/>
        <v>752</v>
      </c>
      <c r="C757">
        <v>1089.4653127252614</v>
      </c>
      <c r="D757">
        <v>28883.78</v>
      </c>
      <c r="E757">
        <v>1249.7896953278555</v>
      </c>
      <c r="F757">
        <v>1032.1105316056889</v>
      </c>
      <c r="G757">
        <v>2005.5247120748518</v>
      </c>
      <c r="H757">
        <v>14841.954340321297</v>
      </c>
    </row>
    <row r="758" spans="2:8" x14ac:dyDescent="0.3">
      <c r="B758">
        <f t="shared" si="13"/>
        <v>753</v>
      </c>
      <c r="C758">
        <v>1885.1820249104339</v>
      </c>
      <c r="D758">
        <v>5472.3386062534619</v>
      </c>
      <c r="E758">
        <v>9222.3302659899709</v>
      </c>
      <c r="F758">
        <v>2372.0294272876054</v>
      </c>
      <c r="G758">
        <v>1190.451623098375</v>
      </c>
      <c r="H758">
        <v>28883.78</v>
      </c>
    </row>
    <row r="759" spans="2:8" x14ac:dyDescent="0.3">
      <c r="B759">
        <f t="shared" si="13"/>
        <v>754</v>
      </c>
      <c r="C759">
        <v>1012.563391417362</v>
      </c>
      <c r="D759">
        <v>2096.7981806588809</v>
      </c>
      <c r="E759">
        <v>6226.8678649270259</v>
      </c>
      <c r="F759">
        <v>1070.2339165266096</v>
      </c>
      <c r="G759">
        <v>20240.249686534044</v>
      </c>
      <c r="H759">
        <v>28880.896227351925</v>
      </c>
    </row>
    <row r="760" spans="2:8" x14ac:dyDescent="0.3">
      <c r="B760">
        <f t="shared" si="13"/>
        <v>755</v>
      </c>
      <c r="C760">
        <v>28883.78</v>
      </c>
      <c r="D760">
        <v>1474.022197359332</v>
      </c>
      <c r="E760">
        <v>28883.78</v>
      </c>
      <c r="F760">
        <v>1188.5936329401484</v>
      </c>
      <c r="G760">
        <v>11316.106151841212</v>
      </c>
      <c r="H760">
        <v>28883.78</v>
      </c>
    </row>
    <row r="761" spans="2:8" x14ac:dyDescent="0.3">
      <c r="B761">
        <f t="shared" si="13"/>
        <v>756</v>
      </c>
      <c r="C761">
        <v>1110.2719297433478</v>
      </c>
      <c r="D761">
        <v>1103.8363296175378</v>
      </c>
      <c r="E761">
        <v>6655.7364065711063</v>
      </c>
      <c r="F761">
        <v>1936.7935223246354</v>
      </c>
      <c r="G761">
        <v>2069.2250119524738</v>
      </c>
      <c r="H761">
        <v>1295.4515653698115</v>
      </c>
    </row>
    <row r="762" spans="2:8" x14ac:dyDescent="0.3">
      <c r="B762">
        <f t="shared" si="13"/>
        <v>757</v>
      </c>
      <c r="C762">
        <v>1087.6681648180149</v>
      </c>
      <c r="D762">
        <v>2398.1745003309934</v>
      </c>
      <c r="E762">
        <v>3559.2774215765398</v>
      </c>
      <c r="F762">
        <v>28883.78</v>
      </c>
      <c r="G762">
        <v>2055.7891232430047</v>
      </c>
      <c r="H762">
        <v>28883.78</v>
      </c>
    </row>
    <row r="763" spans="2:8" x14ac:dyDescent="0.3">
      <c r="B763">
        <f t="shared" si="13"/>
        <v>758</v>
      </c>
      <c r="C763">
        <v>28883.78</v>
      </c>
      <c r="D763">
        <v>1310.8313346609573</v>
      </c>
      <c r="E763">
        <v>28883.78</v>
      </c>
      <c r="F763">
        <v>1233.9806634051215</v>
      </c>
      <c r="G763">
        <v>28883.78</v>
      </c>
      <c r="H763">
        <v>19499.370709121198</v>
      </c>
    </row>
    <row r="764" spans="2:8" x14ac:dyDescent="0.3">
      <c r="B764">
        <f t="shared" si="13"/>
        <v>759</v>
      </c>
      <c r="C764">
        <v>1554.2243269028454</v>
      </c>
      <c r="D764">
        <v>3907.9560588972645</v>
      </c>
      <c r="E764">
        <v>2237.9920205804747</v>
      </c>
      <c r="F764">
        <v>1348.3556008477231</v>
      </c>
      <c r="G764">
        <v>1175.3698989764157</v>
      </c>
      <c r="H764">
        <v>28883.78</v>
      </c>
    </row>
    <row r="765" spans="2:8" x14ac:dyDescent="0.3">
      <c r="B765">
        <f t="shared" si="13"/>
        <v>760</v>
      </c>
      <c r="C765">
        <v>14548.074194233099</v>
      </c>
      <c r="D765">
        <v>1582.5932013517042</v>
      </c>
      <c r="E765">
        <v>1776.8311943603387</v>
      </c>
      <c r="F765">
        <v>3842.0173254210381</v>
      </c>
      <c r="G765">
        <v>13449.915969293879</v>
      </c>
      <c r="H765">
        <v>2402.7591132344796</v>
      </c>
    </row>
    <row r="766" spans="2:8" x14ac:dyDescent="0.3">
      <c r="B766">
        <f t="shared" si="13"/>
        <v>761</v>
      </c>
      <c r="C766">
        <v>1383.4676083165127</v>
      </c>
      <c r="D766">
        <v>5703.378027634888</v>
      </c>
      <c r="E766">
        <v>1146.4506702880822</v>
      </c>
      <c r="F766">
        <v>28883.78</v>
      </c>
      <c r="G766">
        <v>2236.4857646966698</v>
      </c>
      <c r="H766">
        <v>1674.0594401101423</v>
      </c>
    </row>
    <row r="767" spans="2:8" x14ac:dyDescent="0.3">
      <c r="B767">
        <f t="shared" si="13"/>
        <v>762</v>
      </c>
      <c r="C767">
        <v>28883.78</v>
      </c>
      <c r="D767">
        <v>1990.9552486249545</v>
      </c>
      <c r="E767">
        <v>1182.6129112127187</v>
      </c>
      <c r="F767">
        <v>28883.78</v>
      </c>
      <c r="G767">
        <v>2896.0548892643292</v>
      </c>
      <c r="H767">
        <v>1638.9456653880966</v>
      </c>
    </row>
    <row r="768" spans="2:8" x14ac:dyDescent="0.3">
      <c r="B768">
        <f t="shared" si="13"/>
        <v>763</v>
      </c>
      <c r="C768">
        <v>2775.3585881072527</v>
      </c>
      <c r="D768">
        <v>1231.084812745466</v>
      </c>
      <c r="E768">
        <v>4099.0361960717291</v>
      </c>
      <c r="F768">
        <v>14300.446145270513</v>
      </c>
      <c r="G768">
        <v>1452.9106649065377</v>
      </c>
      <c r="H768">
        <v>11422.9777862877</v>
      </c>
    </row>
    <row r="769" spans="2:8" x14ac:dyDescent="0.3">
      <c r="B769">
        <f t="shared" si="13"/>
        <v>764</v>
      </c>
      <c r="C769">
        <v>28883.78</v>
      </c>
      <c r="D769">
        <v>28883.78</v>
      </c>
      <c r="E769">
        <v>7933.9113536721006</v>
      </c>
      <c r="F769">
        <v>1691.6346871427656</v>
      </c>
      <c r="G769">
        <v>1155.2341683952163</v>
      </c>
      <c r="H769">
        <v>1193.8855647569083</v>
      </c>
    </row>
    <row r="770" spans="2:8" x14ac:dyDescent="0.3">
      <c r="B770">
        <f t="shared" si="13"/>
        <v>765</v>
      </c>
      <c r="C770">
        <v>17976.124137949006</v>
      </c>
      <c r="D770">
        <v>1110.569376329852</v>
      </c>
      <c r="E770">
        <v>6350.4382633438563</v>
      </c>
      <c r="F770">
        <v>1726.5181628188893</v>
      </c>
      <c r="G770">
        <v>1073.9949208807016</v>
      </c>
      <c r="H770">
        <v>5249.8318952698573</v>
      </c>
    </row>
    <row r="771" spans="2:8" x14ac:dyDescent="0.3">
      <c r="B771">
        <f t="shared" si="13"/>
        <v>766</v>
      </c>
      <c r="C771">
        <v>28883.78</v>
      </c>
      <c r="D771">
        <v>18540.426366497082</v>
      </c>
      <c r="E771">
        <v>4093.3776816435629</v>
      </c>
      <c r="F771">
        <v>28883.78</v>
      </c>
      <c r="G771">
        <v>1348.2519676387792</v>
      </c>
      <c r="H771">
        <v>10823.750820724179</v>
      </c>
    </row>
    <row r="772" spans="2:8" x14ac:dyDescent="0.3">
      <c r="B772">
        <f t="shared" si="13"/>
        <v>767</v>
      </c>
      <c r="C772">
        <v>1160.5839163281576</v>
      </c>
      <c r="D772">
        <v>1158.0806192838684</v>
      </c>
      <c r="E772">
        <v>28883.78</v>
      </c>
      <c r="F772">
        <v>28883.78</v>
      </c>
      <c r="G772">
        <v>4169.4664553951752</v>
      </c>
      <c r="H772">
        <v>1831.7706984905992</v>
      </c>
    </row>
    <row r="773" spans="2:8" x14ac:dyDescent="0.3">
      <c r="B773">
        <f t="shared" si="13"/>
        <v>768</v>
      </c>
      <c r="C773">
        <v>1541.5244587819943</v>
      </c>
      <c r="D773">
        <v>28883.78</v>
      </c>
      <c r="E773">
        <v>1273.3778626156363</v>
      </c>
      <c r="F773">
        <v>1002.2063108360372</v>
      </c>
      <c r="G773">
        <v>11391.10793464501</v>
      </c>
      <c r="H773">
        <v>1018.6299761817204</v>
      </c>
    </row>
    <row r="774" spans="2:8" x14ac:dyDescent="0.3">
      <c r="B774">
        <f t="shared" si="13"/>
        <v>769</v>
      </c>
      <c r="C774">
        <v>3891.5854602838208</v>
      </c>
      <c r="D774">
        <v>9635.093653287011</v>
      </c>
      <c r="E774">
        <v>1236.3623035822989</v>
      </c>
      <c r="F774">
        <v>7254.1978601924793</v>
      </c>
      <c r="G774">
        <v>28883.78</v>
      </c>
      <c r="H774">
        <v>1040.8896114681741</v>
      </c>
    </row>
    <row r="775" spans="2:8" x14ac:dyDescent="0.3">
      <c r="B775">
        <f t="shared" si="13"/>
        <v>770</v>
      </c>
      <c r="C775">
        <v>28883.78</v>
      </c>
      <c r="D775">
        <v>1182.8059841526381</v>
      </c>
      <c r="E775">
        <v>5909.4211585060384</v>
      </c>
      <c r="F775">
        <v>28883.78</v>
      </c>
      <c r="G775">
        <v>1793.5635925409715</v>
      </c>
      <c r="H775">
        <v>28883.78</v>
      </c>
    </row>
    <row r="776" spans="2:8" x14ac:dyDescent="0.3">
      <c r="B776">
        <f t="shared" ref="B776:B839" si="14">B775 + 1</f>
        <v>771</v>
      </c>
      <c r="C776">
        <v>1623.9426133018239</v>
      </c>
      <c r="D776">
        <v>1742.1309176282884</v>
      </c>
      <c r="E776">
        <v>2071.0769945278289</v>
      </c>
      <c r="F776">
        <v>1107.2609099021106</v>
      </c>
      <c r="G776">
        <v>1004.8143254433464</v>
      </c>
      <c r="H776">
        <v>6280.9283274752142</v>
      </c>
    </row>
    <row r="777" spans="2:8" x14ac:dyDescent="0.3">
      <c r="B777">
        <f t="shared" si="14"/>
        <v>772</v>
      </c>
      <c r="C777">
        <v>1615.7834286064849</v>
      </c>
      <c r="D777">
        <v>1010.0902451130381</v>
      </c>
      <c r="E777">
        <v>1213.508236071277</v>
      </c>
      <c r="F777">
        <v>5429.7048617418759</v>
      </c>
      <c r="G777">
        <v>1652.0686006036435</v>
      </c>
      <c r="H777">
        <v>1095.6017439699322</v>
      </c>
    </row>
    <row r="778" spans="2:8" x14ac:dyDescent="0.3">
      <c r="B778">
        <f t="shared" si="14"/>
        <v>773</v>
      </c>
      <c r="C778">
        <v>28883.78</v>
      </c>
      <c r="D778">
        <v>1015.7331406227045</v>
      </c>
      <c r="E778">
        <v>1103.080993705935</v>
      </c>
      <c r="F778">
        <v>28883.78</v>
      </c>
      <c r="G778">
        <v>5224.6106518357237</v>
      </c>
      <c r="H778">
        <v>1279.699420018927</v>
      </c>
    </row>
    <row r="779" spans="2:8" x14ac:dyDescent="0.3">
      <c r="B779">
        <f t="shared" si="14"/>
        <v>774</v>
      </c>
      <c r="C779">
        <v>28883.78</v>
      </c>
      <c r="D779">
        <v>1169.1707464143681</v>
      </c>
      <c r="E779">
        <v>1063.3186319517411</v>
      </c>
      <c r="F779">
        <v>28883.78</v>
      </c>
      <c r="G779">
        <v>1352.0943948161694</v>
      </c>
      <c r="H779">
        <v>1599.7382808447592</v>
      </c>
    </row>
    <row r="780" spans="2:8" x14ac:dyDescent="0.3">
      <c r="B780">
        <f t="shared" si="14"/>
        <v>775</v>
      </c>
      <c r="C780">
        <v>1043.9148194300462</v>
      </c>
      <c r="D780">
        <v>28883.78</v>
      </c>
      <c r="E780">
        <v>28883.78</v>
      </c>
      <c r="F780">
        <v>1210.6471858138739</v>
      </c>
      <c r="G780">
        <v>11209.520990400013</v>
      </c>
      <c r="H780">
        <v>2067.9846705118871</v>
      </c>
    </row>
    <row r="781" spans="2:8" x14ac:dyDescent="0.3">
      <c r="B781">
        <f t="shared" si="14"/>
        <v>776</v>
      </c>
      <c r="C781">
        <v>1600.1071805578713</v>
      </c>
      <c r="D781">
        <v>1127.6063241927523</v>
      </c>
      <c r="E781">
        <v>1115.8054891711686</v>
      </c>
      <c r="F781">
        <v>28883.78</v>
      </c>
      <c r="G781">
        <v>1279.0206718589025</v>
      </c>
      <c r="H781">
        <v>6380.9872599224645</v>
      </c>
    </row>
    <row r="782" spans="2:8" x14ac:dyDescent="0.3">
      <c r="B782">
        <f t="shared" si="14"/>
        <v>777</v>
      </c>
      <c r="C782">
        <v>1034.5584379824122</v>
      </c>
      <c r="D782">
        <v>1039.8930049172884</v>
      </c>
      <c r="E782">
        <v>2675.9890220192119</v>
      </c>
      <c r="F782">
        <v>28883.78</v>
      </c>
      <c r="G782">
        <v>9152.533978196203</v>
      </c>
      <c r="H782">
        <v>1434.23789380414</v>
      </c>
    </row>
    <row r="783" spans="2:8" x14ac:dyDescent="0.3">
      <c r="B783">
        <f t="shared" si="14"/>
        <v>778</v>
      </c>
      <c r="C783">
        <v>28883.78</v>
      </c>
      <c r="D783">
        <v>4582.1197123492984</v>
      </c>
      <c r="E783">
        <v>1327.9947665076213</v>
      </c>
      <c r="F783">
        <v>28883.78</v>
      </c>
      <c r="G783">
        <v>26382.850816369199</v>
      </c>
      <c r="H783">
        <v>4672.7901518062663</v>
      </c>
    </row>
    <row r="784" spans="2:8" x14ac:dyDescent="0.3">
      <c r="B784">
        <f t="shared" si="14"/>
        <v>779</v>
      </c>
      <c r="C784">
        <v>28883.78</v>
      </c>
      <c r="D784">
        <v>28883.78</v>
      </c>
      <c r="E784">
        <v>1221.5096264797878</v>
      </c>
      <c r="F784">
        <v>28188.375880838576</v>
      </c>
      <c r="G784">
        <v>1073.2260036833554</v>
      </c>
      <c r="H784">
        <v>2987.3970694466861</v>
      </c>
    </row>
    <row r="785" spans="2:8" x14ac:dyDescent="0.3">
      <c r="B785">
        <f t="shared" si="14"/>
        <v>780</v>
      </c>
      <c r="C785">
        <v>28883.78</v>
      </c>
      <c r="D785">
        <v>1281.451735083137</v>
      </c>
      <c r="E785">
        <v>1168.2466942156284</v>
      </c>
      <c r="F785">
        <v>2212.0589515082056</v>
      </c>
      <c r="G785">
        <v>2883.8415936252923</v>
      </c>
      <c r="H785">
        <v>28883.78</v>
      </c>
    </row>
    <row r="786" spans="2:8" x14ac:dyDescent="0.3">
      <c r="B786">
        <f t="shared" si="14"/>
        <v>781</v>
      </c>
      <c r="C786">
        <v>1872.5565288359639</v>
      </c>
      <c r="D786">
        <v>1010.9552710863426</v>
      </c>
      <c r="E786">
        <v>28883.78</v>
      </c>
      <c r="F786">
        <v>5672.6175506904065</v>
      </c>
      <c r="G786">
        <v>28883.78</v>
      </c>
      <c r="H786">
        <v>28883.78</v>
      </c>
    </row>
    <row r="787" spans="2:8" x14ac:dyDescent="0.3">
      <c r="B787">
        <f t="shared" si="14"/>
        <v>782</v>
      </c>
      <c r="C787">
        <v>4308.2629560001997</v>
      </c>
      <c r="D787">
        <v>28883.78</v>
      </c>
      <c r="E787">
        <v>1012.6950324823405</v>
      </c>
      <c r="F787">
        <v>28883.78</v>
      </c>
      <c r="G787">
        <v>1323.1280526831629</v>
      </c>
      <c r="H787">
        <v>5313.6503594512642</v>
      </c>
    </row>
    <row r="788" spans="2:8" x14ac:dyDescent="0.3">
      <c r="B788">
        <f t="shared" si="14"/>
        <v>783</v>
      </c>
      <c r="C788">
        <v>1573.7106024218115</v>
      </c>
      <c r="D788">
        <v>1024.5645362589764</v>
      </c>
      <c r="E788">
        <v>3888.191474754346</v>
      </c>
      <c r="F788">
        <v>1453.4329718995991</v>
      </c>
      <c r="G788">
        <v>18037.081159807316</v>
      </c>
      <c r="H788">
        <v>1184.0772561047982</v>
      </c>
    </row>
    <row r="789" spans="2:8" x14ac:dyDescent="0.3">
      <c r="B789">
        <f t="shared" si="14"/>
        <v>784</v>
      </c>
      <c r="C789">
        <v>5128.731413405988</v>
      </c>
      <c r="D789">
        <v>1131.6307515797391</v>
      </c>
      <c r="E789">
        <v>9210.961809884544</v>
      </c>
      <c r="F789">
        <v>25161.618455966149</v>
      </c>
      <c r="G789">
        <v>2067.5095055861948</v>
      </c>
      <c r="H789">
        <v>1005.6651855089939</v>
      </c>
    </row>
    <row r="790" spans="2:8" x14ac:dyDescent="0.3">
      <c r="B790">
        <f t="shared" si="14"/>
        <v>785</v>
      </c>
      <c r="C790">
        <v>1024.1571209490487</v>
      </c>
      <c r="D790">
        <v>3962.1943167023669</v>
      </c>
      <c r="E790">
        <v>28883.78</v>
      </c>
      <c r="F790">
        <v>7207.1866326566151</v>
      </c>
      <c r="G790">
        <v>11635.464943955463</v>
      </c>
      <c r="H790">
        <v>1046.543297337771</v>
      </c>
    </row>
    <row r="791" spans="2:8" x14ac:dyDescent="0.3">
      <c r="B791">
        <f t="shared" si="14"/>
        <v>786</v>
      </c>
      <c r="C791">
        <v>18596.78036272381</v>
      </c>
      <c r="D791">
        <v>16515.321394091756</v>
      </c>
      <c r="E791">
        <v>1359.6792435761311</v>
      </c>
      <c r="F791">
        <v>28883.78</v>
      </c>
      <c r="G791">
        <v>28883.78</v>
      </c>
      <c r="H791">
        <v>9489.4324814588199</v>
      </c>
    </row>
    <row r="792" spans="2:8" x14ac:dyDescent="0.3">
      <c r="B792">
        <f t="shared" si="14"/>
        <v>787</v>
      </c>
      <c r="C792">
        <v>28883.78</v>
      </c>
      <c r="D792">
        <v>1074.9604110318207</v>
      </c>
      <c r="E792">
        <v>1711.0374577926418</v>
      </c>
      <c r="F792">
        <v>1137.4910563210874</v>
      </c>
      <c r="G792">
        <v>1185.2072902684733</v>
      </c>
      <c r="H792">
        <v>28883.78</v>
      </c>
    </row>
    <row r="793" spans="2:8" x14ac:dyDescent="0.3">
      <c r="B793">
        <f t="shared" si="14"/>
        <v>788</v>
      </c>
      <c r="C793">
        <v>28883.78</v>
      </c>
      <c r="D793">
        <v>2131.4016379201848</v>
      </c>
      <c r="E793">
        <v>1911.4900282209537</v>
      </c>
      <c r="F793">
        <v>13363.347142496523</v>
      </c>
      <c r="G793">
        <v>28883.78</v>
      </c>
      <c r="H793">
        <v>1546.8200660032408</v>
      </c>
    </row>
    <row r="794" spans="2:8" x14ac:dyDescent="0.3">
      <c r="B794">
        <f t="shared" si="14"/>
        <v>789</v>
      </c>
      <c r="C794">
        <v>3355.719462207318</v>
      </c>
      <c r="D794">
        <v>2282.9034630385313</v>
      </c>
      <c r="E794">
        <v>9546.15450402018</v>
      </c>
      <c r="F794">
        <v>1170.4360619904617</v>
      </c>
      <c r="G794">
        <v>28883.78</v>
      </c>
      <c r="H794">
        <v>28883.78</v>
      </c>
    </row>
    <row r="795" spans="2:8" x14ac:dyDescent="0.3">
      <c r="B795">
        <f t="shared" si="14"/>
        <v>790</v>
      </c>
      <c r="C795">
        <v>1003.4511572882225</v>
      </c>
      <c r="D795">
        <v>2533.1304700666269</v>
      </c>
      <c r="E795">
        <v>18419.422715978664</v>
      </c>
      <c r="F795">
        <v>1415.6909098723427</v>
      </c>
      <c r="G795">
        <v>28883.78</v>
      </c>
      <c r="H795">
        <v>3196.1988880957783</v>
      </c>
    </row>
    <row r="796" spans="2:8" x14ac:dyDescent="0.3">
      <c r="B796">
        <f t="shared" si="14"/>
        <v>791</v>
      </c>
      <c r="C796">
        <v>9335.537777305688</v>
      </c>
      <c r="D796">
        <v>1059.5312190338493</v>
      </c>
      <c r="E796">
        <v>1016.350953680211</v>
      </c>
      <c r="F796">
        <v>1062.1911259005499</v>
      </c>
      <c r="G796">
        <v>2603.616768359112</v>
      </c>
      <c r="H796">
        <v>2961.3014619092442</v>
      </c>
    </row>
    <row r="797" spans="2:8" x14ac:dyDescent="0.3">
      <c r="B797">
        <f t="shared" si="14"/>
        <v>792</v>
      </c>
      <c r="C797">
        <v>2453.5981057959298</v>
      </c>
      <c r="D797">
        <v>1147.1067969114245</v>
      </c>
      <c r="E797">
        <v>28883.78</v>
      </c>
      <c r="F797">
        <v>28883.78</v>
      </c>
      <c r="G797">
        <v>1148.3976853591514</v>
      </c>
      <c r="H797">
        <v>28883.78</v>
      </c>
    </row>
    <row r="798" spans="2:8" x14ac:dyDescent="0.3">
      <c r="B798">
        <f t="shared" si="14"/>
        <v>793</v>
      </c>
      <c r="C798">
        <v>1099.1272464943947</v>
      </c>
      <c r="D798">
        <v>1055.3508507562324</v>
      </c>
      <c r="E798">
        <v>18881.876129680131</v>
      </c>
      <c r="F798">
        <v>1005.2055448526975</v>
      </c>
      <c r="G798">
        <v>1150.7383176419826</v>
      </c>
      <c r="H798">
        <v>28883.78</v>
      </c>
    </row>
    <row r="799" spans="2:8" x14ac:dyDescent="0.3">
      <c r="B799">
        <f t="shared" si="14"/>
        <v>794</v>
      </c>
      <c r="C799">
        <v>1008.5813824182004</v>
      </c>
      <c r="D799">
        <v>6301.8604275637008</v>
      </c>
      <c r="E799">
        <v>28883.78</v>
      </c>
      <c r="F799">
        <v>11094.089135857344</v>
      </c>
      <c r="G799">
        <v>1007.6060145965001</v>
      </c>
      <c r="H799">
        <v>2900.8232752089107</v>
      </c>
    </row>
    <row r="800" spans="2:8" x14ac:dyDescent="0.3">
      <c r="B800">
        <f t="shared" si="14"/>
        <v>795</v>
      </c>
      <c r="C800">
        <v>28883.78</v>
      </c>
      <c r="D800">
        <v>1967.175326364842</v>
      </c>
      <c r="E800">
        <v>10078.448940650798</v>
      </c>
      <c r="F800">
        <v>1022.090644108918</v>
      </c>
      <c r="G800">
        <v>1756.7722288001123</v>
      </c>
      <c r="H800">
        <v>1226.6629591946828</v>
      </c>
    </row>
    <row r="801" spans="2:8" x14ac:dyDescent="0.3">
      <c r="B801">
        <f t="shared" si="14"/>
        <v>796</v>
      </c>
      <c r="C801">
        <v>28883.78</v>
      </c>
      <c r="D801">
        <v>1127.2292677804428</v>
      </c>
      <c r="E801">
        <v>16771.340459221057</v>
      </c>
      <c r="F801">
        <v>23006.207583898442</v>
      </c>
      <c r="G801">
        <v>7418.0358123100586</v>
      </c>
      <c r="H801">
        <v>28883.78</v>
      </c>
    </row>
    <row r="802" spans="2:8" x14ac:dyDescent="0.3">
      <c r="B802">
        <f t="shared" si="14"/>
        <v>797</v>
      </c>
      <c r="C802">
        <v>1091.9920115216651</v>
      </c>
      <c r="D802">
        <v>14796.884867432913</v>
      </c>
      <c r="E802">
        <v>28883.78</v>
      </c>
      <c r="F802">
        <v>1247.042279356255</v>
      </c>
      <c r="G802">
        <v>1293.2212044715297</v>
      </c>
      <c r="H802">
        <v>16104.064854278529</v>
      </c>
    </row>
    <row r="803" spans="2:8" x14ac:dyDescent="0.3">
      <c r="B803">
        <f t="shared" si="14"/>
        <v>798</v>
      </c>
      <c r="C803">
        <v>28883.78</v>
      </c>
      <c r="D803">
        <v>1108.9859987336495</v>
      </c>
      <c r="E803">
        <v>28883.78</v>
      </c>
      <c r="F803">
        <v>3080.4615957859623</v>
      </c>
      <c r="G803">
        <v>1030.3031840181886</v>
      </c>
      <c r="H803">
        <v>4548.0345120342026</v>
      </c>
    </row>
    <row r="804" spans="2:8" x14ac:dyDescent="0.3">
      <c r="B804">
        <f t="shared" si="14"/>
        <v>799</v>
      </c>
      <c r="C804">
        <v>1431.1381041027994</v>
      </c>
      <c r="D804">
        <v>1411.7901717388609</v>
      </c>
      <c r="E804">
        <v>26120.563498410469</v>
      </c>
      <c r="F804">
        <v>1669.128547205125</v>
      </c>
      <c r="G804">
        <v>28883.78</v>
      </c>
      <c r="H804">
        <v>1037.1748388309964</v>
      </c>
    </row>
    <row r="805" spans="2:8" x14ac:dyDescent="0.3">
      <c r="B805">
        <f t="shared" si="14"/>
        <v>800</v>
      </c>
      <c r="C805">
        <v>28883.78</v>
      </c>
      <c r="D805">
        <v>3696.1804722299921</v>
      </c>
      <c r="E805">
        <v>1956.815694688793</v>
      </c>
      <c r="F805">
        <v>1215.6408744718108</v>
      </c>
      <c r="G805">
        <v>2382.8229713555893</v>
      </c>
      <c r="H805">
        <v>1169.2073293344665</v>
      </c>
    </row>
    <row r="806" spans="2:8" x14ac:dyDescent="0.3">
      <c r="B806">
        <f t="shared" si="14"/>
        <v>801</v>
      </c>
      <c r="C806">
        <v>28883.78</v>
      </c>
      <c r="D806">
        <v>1300.438306217457</v>
      </c>
      <c r="E806">
        <v>8646.9894104442319</v>
      </c>
      <c r="F806">
        <v>28883.78</v>
      </c>
      <c r="G806">
        <v>2069.1052729434487</v>
      </c>
      <c r="H806">
        <v>1056.5141804198374</v>
      </c>
    </row>
    <row r="807" spans="2:8" x14ac:dyDescent="0.3">
      <c r="B807">
        <f t="shared" si="14"/>
        <v>802</v>
      </c>
      <c r="C807">
        <v>28883.78</v>
      </c>
      <c r="D807">
        <v>28883.78</v>
      </c>
      <c r="E807">
        <v>1053.1908011353446</v>
      </c>
      <c r="F807">
        <v>28883.78</v>
      </c>
      <c r="G807">
        <v>28883.78</v>
      </c>
      <c r="H807">
        <v>2101.8981221924373</v>
      </c>
    </row>
    <row r="808" spans="2:8" x14ac:dyDescent="0.3">
      <c r="B808">
        <f t="shared" si="14"/>
        <v>803</v>
      </c>
      <c r="C808">
        <v>1178.6646041959971</v>
      </c>
      <c r="D808">
        <v>2386.4747861501164</v>
      </c>
      <c r="E808">
        <v>1194.9402381068649</v>
      </c>
      <c r="F808">
        <v>28883.78</v>
      </c>
      <c r="G808">
        <v>3264.3263959119508</v>
      </c>
      <c r="H808">
        <v>1091.7665792882653</v>
      </c>
    </row>
    <row r="809" spans="2:8" x14ac:dyDescent="0.3">
      <c r="B809">
        <f t="shared" si="14"/>
        <v>804</v>
      </c>
      <c r="C809">
        <v>20679.056165920876</v>
      </c>
      <c r="D809">
        <v>28883.78</v>
      </c>
      <c r="E809">
        <v>1608.3734592051546</v>
      </c>
      <c r="F809">
        <v>28883.78</v>
      </c>
      <c r="G809">
        <v>1524.5938265012278</v>
      </c>
      <c r="H809">
        <v>2000.4025258355912</v>
      </c>
    </row>
    <row r="810" spans="2:8" x14ac:dyDescent="0.3">
      <c r="B810">
        <f t="shared" si="14"/>
        <v>805</v>
      </c>
      <c r="C810">
        <v>3346.7997250136509</v>
      </c>
      <c r="D810">
        <v>19428.338157700098</v>
      </c>
      <c r="E810">
        <v>27837.55696346414</v>
      </c>
      <c r="F810">
        <v>1063.2751167751796</v>
      </c>
      <c r="G810">
        <v>1609.951715135001</v>
      </c>
      <c r="H810">
        <v>2127.3911750816246</v>
      </c>
    </row>
    <row r="811" spans="2:8" x14ac:dyDescent="0.3">
      <c r="B811">
        <f t="shared" si="14"/>
        <v>806</v>
      </c>
      <c r="C811">
        <v>28883.78</v>
      </c>
      <c r="D811">
        <v>1025.4965319773275</v>
      </c>
      <c r="E811">
        <v>1304.2086256772345</v>
      </c>
      <c r="F811">
        <v>1310.5078489054522</v>
      </c>
      <c r="G811">
        <v>1596.1881689107349</v>
      </c>
      <c r="H811">
        <v>1380.7538218639763</v>
      </c>
    </row>
    <row r="812" spans="2:8" x14ac:dyDescent="0.3">
      <c r="B812">
        <f t="shared" si="14"/>
        <v>807</v>
      </c>
      <c r="C812">
        <v>1183.9473604541013</v>
      </c>
      <c r="D812">
        <v>28883.78</v>
      </c>
      <c r="E812">
        <v>2920.7776275313227</v>
      </c>
      <c r="F812">
        <v>28883.78</v>
      </c>
      <c r="G812">
        <v>1988.8030216611608</v>
      </c>
      <c r="H812">
        <v>28883.78</v>
      </c>
    </row>
    <row r="813" spans="2:8" x14ac:dyDescent="0.3">
      <c r="B813">
        <f t="shared" si="14"/>
        <v>808</v>
      </c>
      <c r="C813">
        <v>28883.78</v>
      </c>
      <c r="D813">
        <v>28883.78</v>
      </c>
      <c r="E813">
        <v>28883.78</v>
      </c>
      <c r="F813">
        <v>10972.710725606652</v>
      </c>
      <c r="G813">
        <v>3812.5781252896468</v>
      </c>
      <c r="H813">
        <v>1684.6667741740839</v>
      </c>
    </row>
    <row r="814" spans="2:8" x14ac:dyDescent="0.3">
      <c r="B814">
        <f t="shared" si="14"/>
        <v>809</v>
      </c>
      <c r="C814">
        <v>1497.7295146355311</v>
      </c>
      <c r="D814">
        <v>1039.9588349088554</v>
      </c>
      <c r="E814">
        <v>9525.0021581781639</v>
      </c>
      <c r="F814">
        <v>28883.78</v>
      </c>
      <c r="G814">
        <v>1818.7785586603056</v>
      </c>
      <c r="H814">
        <v>28883.78</v>
      </c>
    </row>
    <row r="815" spans="2:8" x14ac:dyDescent="0.3">
      <c r="B815">
        <f t="shared" si="14"/>
        <v>810</v>
      </c>
      <c r="C815">
        <v>28883.78</v>
      </c>
      <c r="D815">
        <v>1208.2732097729822</v>
      </c>
      <c r="E815">
        <v>4972.1881029910437</v>
      </c>
      <c r="F815">
        <v>28883.78</v>
      </c>
      <c r="G815">
        <v>2021.6917910644167</v>
      </c>
      <c r="H815">
        <v>28883.78</v>
      </c>
    </row>
    <row r="816" spans="2:8" x14ac:dyDescent="0.3">
      <c r="B816">
        <f t="shared" si="14"/>
        <v>811</v>
      </c>
      <c r="C816">
        <v>28883.78</v>
      </c>
      <c r="D816">
        <v>1138.0512665838016</v>
      </c>
      <c r="E816">
        <v>1449.6047817025085</v>
      </c>
      <c r="F816">
        <v>28883.78</v>
      </c>
      <c r="G816">
        <v>28883.78</v>
      </c>
      <c r="H816">
        <v>1333.1763152323613</v>
      </c>
    </row>
    <row r="817" spans="2:8" x14ac:dyDescent="0.3">
      <c r="B817">
        <f t="shared" si="14"/>
        <v>812</v>
      </c>
      <c r="C817">
        <v>1108.5147104028438</v>
      </c>
      <c r="D817">
        <v>1081.3488993690617</v>
      </c>
      <c r="E817">
        <v>2281.4788923662863</v>
      </c>
      <c r="F817">
        <v>1076.678218761471</v>
      </c>
      <c r="G817">
        <v>5563.0371839225272</v>
      </c>
      <c r="H817">
        <v>1859.6983924133883</v>
      </c>
    </row>
    <row r="818" spans="2:8" x14ac:dyDescent="0.3">
      <c r="B818">
        <f t="shared" si="14"/>
        <v>813</v>
      </c>
      <c r="C818">
        <v>1101.7843940042305</v>
      </c>
      <c r="D818">
        <v>6346.319258280736</v>
      </c>
      <c r="E818">
        <v>28883.78</v>
      </c>
      <c r="F818">
        <v>2356.493451222691</v>
      </c>
      <c r="G818">
        <v>1068.5686290676827</v>
      </c>
      <c r="H818">
        <v>28883.78</v>
      </c>
    </row>
    <row r="819" spans="2:8" x14ac:dyDescent="0.3">
      <c r="B819">
        <f t="shared" si="14"/>
        <v>814</v>
      </c>
      <c r="C819">
        <v>28883.78</v>
      </c>
      <c r="D819">
        <v>28883.78</v>
      </c>
      <c r="E819">
        <v>1160.9162560867608</v>
      </c>
      <c r="F819">
        <v>1112.9872117128275</v>
      </c>
      <c r="G819">
        <v>28883.78</v>
      </c>
      <c r="H819">
        <v>1408.4602523294693</v>
      </c>
    </row>
    <row r="820" spans="2:8" x14ac:dyDescent="0.3">
      <c r="B820">
        <f t="shared" si="14"/>
        <v>815</v>
      </c>
      <c r="C820">
        <v>1151.985991294333</v>
      </c>
      <c r="D820">
        <v>28883.78</v>
      </c>
      <c r="E820">
        <v>1268.0411180248827</v>
      </c>
      <c r="F820">
        <v>1370.1619579251612</v>
      </c>
      <c r="G820">
        <v>28883.78</v>
      </c>
      <c r="H820">
        <v>1034.0672015385042</v>
      </c>
    </row>
    <row r="821" spans="2:8" x14ac:dyDescent="0.3">
      <c r="B821">
        <f t="shared" si="14"/>
        <v>816</v>
      </c>
      <c r="C821">
        <v>1420.7965670898766</v>
      </c>
      <c r="D821">
        <v>28883.78</v>
      </c>
      <c r="E821">
        <v>28883.78</v>
      </c>
      <c r="F821">
        <v>2342.2599606678396</v>
      </c>
      <c r="G821">
        <v>1483.8888876577794</v>
      </c>
      <c r="H821">
        <v>1574.5116392600853</v>
      </c>
    </row>
    <row r="822" spans="2:8" x14ac:dyDescent="0.3">
      <c r="B822">
        <f t="shared" si="14"/>
        <v>817</v>
      </c>
      <c r="C822">
        <v>19660.212704017416</v>
      </c>
      <c r="D822">
        <v>1052.441516115508</v>
      </c>
      <c r="E822">
        <v>1000.3175693438926</v>
      </c>
      <c r="F822">
        <v>1632.7212387506047</v>
      </c>
      <c r="G822">
        <v>1539.9771051575019</v>
      </c>
      <c r="H822">
        <v>28883.78</v>
      </c>
    </row>
    <row r="823" spans="2:8" x14ac:dyDescent="0.3">
      <c r="B823">
        <f t="shared" si="14"/>
        <v>818</v>
      </c>
      <c r="C823">
        <v>28883.78</v>
      </c>
      <c r="D823">
        <v>4815.0568048136665</v>
      </c>
      <c r="E823">
        <v>3336.9101708492335</v>
      </c>
      <c r="F823">
        <v>4444.0723090734173</v>
      </c>
      <c r="G823">
        <v>2928.909013567386</v>
      </c>
      <c r="H823">
        <v>3944.794447757683</v>
      </c>
    </row>
    <row r="824" spans="2:8" x14ac:dyDescent="0.3">
      <c r="B824">
        <f t="shared" si="14"/>
        <v>819</v>
      </c>
      <c r="C824">
        <v>5322.7224132312231</v>
      </c>
      <c r="D824">
        <v>1062.5438096625244</v>
      </c>
      <c r="E824">
        <v>5405.2033783078541</v>
      </c>
      <c r="F824">
        <v>1010.0764979048371</v>
      </c>
      <c r="G824">
        <v>28883.78</v>
      </c>
      <c r="H824">
        <v>2126.5125910768311</v>
      </c>
    </row>
    <row r="825" spans="2:8" x14ac:dyDescent="0.3">
      <c r="B825">
        <f t="shared" si="14"/>
        <v>820</v>
      </c>
      <c r="C825">
        <v>1006.5133020413291</v>
      </c>
      <c r="D825">
        <v>1437.2586302354412</v>
      </c>
      <c r="E825">
        <v>1360.0563856488927</v>
      </c>
      <c r="F825">
        <v>28883.78</v>
      </c>
      <c r="G825">
        <v>27852.748349708178</v>
      </c>
      <c r="H825">
        <v>1115.6449808232387</v>
      </c>
    </row>
    <row r="826" spans="2:8" x14ac:dyDescent="0.3">
      <c r="B826">
        <f t="shared" si="14"/>
        <v>821</v>
      </c>
      <c r="C826">
        <v>8951.4094229792681</v>
      </c>
      <c r="D826">
        <v>2578.6304278229691</v>
      </c>
      <c r="E826">
        <v>28883.78</v>
      </c>
      <c r="F826">
        <v>1135.076463530919</v>
      </c>
      <c r="G826">
        <v>1647.9466291926456</v>
      </c>
      <c r="H826">
        <v>19407.956970343341</v>
      </c>
    </row>
    <row r="827" spans="2:8" x14ac:dyDescent="0.3">
      <c r="B827">
        <f t="shared" si="14"/>
        <v>822</v>
      </c>
      <c r="C827">
        <v>3790.2294802541542</v>
      </c>
      <c r="D827">
        <v>1095.4027733961611</v>
      </c>
      <c r="E827">
        <v>1017.7705789734999</v>
      </c>
      <c r="F827">
        <v>1205.6604687766051</v>
      </c>
      <c r="G827">
        <v>3904.3475690604791</v>
      </c>
      <c r="H827">
        <v>28883.78</v>
      </c>
    </row>
    <row r="828" spans="2:8" x14ac:dyDescent="0.3">
      <c r="B828">
        <f t="shared" si="14"/>
        <v>823</v>
      </c>
      <c r="C828">
        <v>1376.8685628898675</v>
      </c>
      <c r="D828">
        <v>1477.6509501030728</v>
      </c>
      <c r="E828">
        <v>28883.78</v>
      </c>
      <c r="F828">
        <v>1428.4159497445426</v>
      </c>
      <c r="G828">
        <v>1291.1473737352057</v>
      </c>
      <c r="H828">
        <v>1568.5624487288458</v>
      </c>
    </row>
    <row r="829" spans="2:8" x14ac:dyDescent="0.3">
      <c r="B829">
        <f t="shared" si="14"/>
        <v>824</v>
      </c>
      <c r="C829">
        <v>3271.94628034159</v>
      </c>
      <c r="D829">
        <v>1094.5928415214782</v>
      </c>
      <c r="E829">
        <v>15039.236709362123</v>
      </c>
      <c r="F829">
        <v>3335.8038421997653</v>
      </c>
      <c r="G829">
        <v>1490.0459482593146</v>
      </c>
      <c r="H829">
        <v>1254.3712556252335</v>
      </c>
    </row>
    <row r="830" spans="2:8" x14ac:dyDescent="0.3">
      <c r="B830">
        <f t="shared" si="14"/>
        <v>825</v>
      </c>
      <c r="C830">
        <v>1166.7793896019398</v>
      </c>
      <c r="D830">
        <v>1446.7095120695385</v>
      </c>
      <c r="E830">
        <v>1045.9972001679619</v>
      </c>
      <c r="F830">
        <v>1012.7859215170429</v>
      </c>
      <c r="G830">
        <v>28883.78</v>
      </c>
      <c r="H830">
        <v>28883.78</v>
      </c>
    </row>
    <row r="831" spans="2:8" x14ac:dyDescent="0.3">
      <c r="B831">
        <f t="shared" si="14"/>
        <v>826</v>
      </c>
      <c r="C831">
        <v>28883.78</v>
      </c>
      <c r="D831">
        <v>5653.9570104248387</v>
      </c>
      <c r="E831">
        <v>28883.78</v>
      </c>
      <c r="F831">
        <v>1043.3700088473822</v>
      </c>
      <c r="G831">
        <v>1059.3739480907527</v>
      </c>
      <c r="H831">
        <v>1742.8723733751613</v>
      </c>
    </row>
    <row r="832" spans="2:8" x14ac:dyDescent="0.3">
      <c r="B832">
        <f t="shared" si="14"/>
        <v>827</v>
      </c>
      <c r="C832">
        <v>1036.3126888773643</v>
      </c>
      <c r="D832">
        <v>1357.5104100665867</v>
      </c>
      <c r="E832">
        <v>1002.288113458476</v>
      </c>
      <c r="F832">
        <v>28883.78</v>
      </c>
      <c r="G832">
        <v>28883.78</v>
      </c>
      <c r="H832">
        <v>1615.5294317585426</v>
      </c>
    </row>
    <row r="833" spans="2:8" x14ac:dyDescent="0.3">
      <c r="B833">
        <f t="shared" si="14"/>
        <v>828</v>
      </c>
      <c r="C833">
        <v>4693.7687758905804</v>
      </c>
      <c r="D833">
        <v>2365.5449752693166</v>
      </c>
      <c r="E833">
        <v>1151.4641589299747</v>
      </c>
      <c r="F833">
        <v>1771.7239459306281</v>
      </c>
      <c r="G833">
        <v>4129.0978766949993</v>
      </c>
      <c r="H833">
        <v>1083.5705141308449</v>
      </c>
    </row>
    <row r="834" spans="2:8" x14ac:dyDescent="0.3">
      <c r="B834">
        <f t="shared" si="14"/>
        <v>829</v>
      </c>
      <c r="C834">
        <v>28883.78</v>
      </c>
      <c r="D834">
        <v>1987.7659073964674</v>
      </c>
      <c r="E834">
        <v>1353.2188139666146</v>
      </c>
      <c r="F834">
        <v>23991.389245667251</v>
      </c>
      <c r="G834">
        <v>9700.4310036386087</v>
      </c>
      <c r="H834">
        <v>6488.9229917015728</v>
      </c>
    </row>
    <row r="835" spans="2:8" x14ac:dyDescent="0.3">
      <c r="B835">
        <f t="shared" si="14"/>
        <v>830</v>
      </c>
      <c r="C835">
        <v>28883.78</v>
      </c>
      <c r="D835">
        <v>28883.78</v>
      </c>
      <c r="E835">
        <v>28883.78</v>
      </c>
      <c r="F835">
        <v>9559.1769480538878</v>
      </c>
      <c r="G835">
        <v>28883.78</v>
      </c>
      <c r="H835">
        <v>1238.870907740775</v>
      </c>
    </row>
    <row r="836" spans="2:8" x14ac:dyDescent="0.3">
      <c r="B836">
        <f t="shared" si="14"/>
        <v>831</v>
      </c>
      <c r="C836">
        <v>1643.0736964586911</v>
      </c>
      <c r="D836">
        <v>1388.1848965283357</v>
      </c>
      <c r="E836">
        <v>1111.1910341466566</v>
      </c>
      <c r="F836">
        <v>1388.4650045127673</v>
      </c>
      <c r="G836">
        <v>2074.4357290732801</v>
      </c>
      <c r="H836">
        <v>1203.7331479302395</v>
      </c>
    </row>
    <row r="837" spans="2:8" x14ac:dyDescent="0.3">
      <c r="B837">
        <f t="shared" si="14"/>
        <v>832</v>
      </c>
      <c r="C837">
        <v>1098.7076067713297</v>
      </c>
      <c r="D837">
        <v>5717.2496514464847</v>
      </c>
      <c r="E837">
        <v>1053.3672495781148</v>
      </c>
      <c r="F837">
        <v>1028.7706207166252</v>
      </c>
      <c r="G837">
        <v>28883.78</v>
      </c>
      <c r="H837">
        <v>2986.5331398305484</v>
      </c>
    </row>
    <row r="838" spans="2:8" x14ac:dyDescent="0.3">
      <c r="B838">
        <f t="shared" si="14"/>
        <v>833</v>
      </c>
      <c r="C838">
        <v>1176.9731581827241</v>
      </c>
      <c r="D838">
        <v>1147.9188758216649</v>
      </c>
      <c r="E838">
        <v>28883.78</v>
      </c>
      <c r="F838">
        <v>1290.2860632595589</v>
      </c>
      <c r="G838">
        <v>13216.382671906731</v>
      </c>
      <c r="H838">
        <v>28883.78</v>
      </c>
    </row>
    <row r="839" spans="2:8" x14ac:dyDescent="0.3">
      <c r="B839">
        <f t="shared" si="14"/>
        <v>834</v>
      </c>
      <c r="C839">
        <v>28883.78</v>
      </c>
      <c r="D839">
        <v>1209.0438958924701</v>
      </c>
      <c r="E839">
        <v>11378.328914914702</v>
      </c>
      <c r="F839">
        <v>1007.1505291396368</v>
      </c>
      <c r="G839">
        <v>1021.2115222880386</v>
      </c>
      <c r="H839">
        <v>3542.3657470464786</v>
      </c>
    </row>
    <row r="840" spans="2:8" x14ac:dyDescent="0.3">
      <c r="B840">
        <f t="shared" ref="B840:B903" si="15">B839 + 1</f>
        <v>835</v>
      </c>
      <c r="C840">
        <v>1186.6185711128983</v>
      </c>
      <c r="D840">
        <v>1442.918415160847</v>
      </c>
      <c r="E840">
        <v>2534.2231082342432</v>
      </c>
      <c r="F840">
        <v>1084.9957464663885</v>
      </c>
      <c r="G840">
        <v>1074.0535383318738</v>
      </c>
      <c r="H840">
        <v>28883.78</v>
      </c>
    </row>
    <row r="841" spans="2:8" x14ac:dyDescent="0.3">
      <c r="B841">
        <f t="shared" si="15"/>
        <v>836</v>
      </c>
      <c r="C841">
        <v>1523.09064670261</v>
      </c>
      <c r="D841">
        <v>1892.1995227823754</v>
      </c>
      <c r="E841">
        <v>1087.6533534374146</v>
      </c>
      <c r="F841">
        <v>1111.3326769182936</v>
      </c>
      <c r="G841">
        <v>6059.3579619030515</v>
      </c>
      <c r="H841">
        <v>28883.78</v>
      </c>
    </row>
    <row r="842" spans="2:8" x14ac:dyDescent="0.3">
      <c r="B842">
        <f t="shared" si="15"/>
        <v>837</v>
      </c>
      <c r="C842">
        <v>9052.8513174047366</v>
      </c>
      <c r="D842">
        <v>28883.78</v>
      </c>
      <c r="E842">
        <v>1845.6282740760626</v>
      </c>
      <c r="F842">
        <v>1656.5510668283173</v>
      </c>
      <c r="G842">
        <v>17894.458356946641</v>
      </c>
      <c r="H842">
        <v>1030.817748666288</v>
      </c>
    </row>
    <row r="843" spans="2:8" x14ac:dyDescent="0.3">
      <c r="B843">
        <f t="shared" si="15"/>
        <v>838</v>
      </c>
      <c r="C843">
        <v>5445.6854850100945</v>
      </c>
      <c r="D843">
        <v>1029.5146132457032</v>
      </c>
      <c r="E843">
        <v>19518.158772189501</v>
      </c>
      <c r="F843">
        <v>1020.4775773270144</v>
      </c>
      <c r="G843">
        <v>1970.4199533985397</v>
      </c>
      <c r="H843">
        <v>28883.78</v>
      </c>
    </row>
    <row r="844" spans="2:8" x14ac:dyDescent="0.3">
      <c r="B844">
        <f t="shared" si="15"/>
        <v>839</v>
      </c>
      <c r="C844">
        <v>28883.78</v>
      </c>
      <c r="D844">
        <v>1460.3328442913621</v>
      </c>
      <c r="E844">
        <v>4263.0670689142917</v>
      </c>
      <c r="F844">
        <v>28883.78</v>
      </c>
      <c r="G844">
        <v>1097.224046265263</v>
      </c>
      <c r="H844">
        <v>1693.6474085192076</v>
      </c>
    </row>
    <row r="845" spans="2:8" x14ac:dyDescent="0.3">
      <c r="B845">
        <f t="shared" si="15"/>
        <v>840</v>
      </c>
      <c r="C845">
        <v>1164.4757224498824</v>
      </c>
      <c r="D845">
        <v>1272.1760308635176</v>
      </c>
      <c r="E845">
        <v>28883.78</v>
      </c>
      <c r="F845">
        <v>1008.359886421386</v>
      </c>
      <c r="G845">
        <v>1503.9408332871208</v>
      </c>
      <c r="H845">
        <v>2696.5856180972605</v>
      </c>
    </row>
    <row r="846" spans="2:8" x14ac:dyDescent="0.3">
      <c r="B846">
        <f t="shared" si="15"/>
        <v>841</v>
      </c>
      <c r="C846">
        <v>3625.0860173408587</v>
      </c>
      <c r="D846">
        <v>1006.6315715371109</v>
      </c>
      <c r="E846">
        <v>2385.5147875486109</v>
      </c>
      <c r="F846">
        <v>17108.149558927907</v>
      </c>
      <c r="G846">
        <v>2824.2270849796032</v>
      </c>
      <c r="H846">
        <v>1392.3229494756304</v>
      </c>
    </row>
    <row r="847" spans="2:8" x14ac:dyDescent="0.3">
      <c r="B847">
        <f t="shared" si="15"/>
        <v>842</v>
      </c>
      <c r="C847">
        <v>1549.8333810323716</v>
      </c>
      <c r="D847">
        <v>2031.0173820519049</v>
      </c>
      <c r="E847">
        <v>28883.78</v>
      </c>
      <c r="F847">
        <v>3417.3585702856581</v>
      </c>
      <c r="G847">
        <v>14186.590706388453</v>
      </c>
      <c r="H847">
        <v>1095.68239957127</v>
      </c>
    </row>
    <row r="848" spans="2:8" x14ac:dyDescent="0.3">
      <c r="B848">
        <f t="shared" si="15"/>
        <v>843</v>
      </c>
      <c r="C848">
        <v>1395.5043570615117</v>
      </c>
      <c r="D848">
        <v>1010.3180152351143</v>
      </c>
      <c r="E848">
        <v>2215.7431999705968</v>
      </c>
      <c r="F848">
        <v>1220.6150358677362</v>
      </c>
      <c r="G848">
        <v>1135.7350585194599</v>
      </c>
      <c r="H848">
        <v>28883.78</v>
      </c>
    </row>
    <row r="849" spans="2:8" x14ac:dyDescent="0.3">
      <c r="B849">
        <f t="shared" si="15"/>
        <v>844</v>
      </c>
      <c r="C849">
        <v>8071.47536619738</v>
      </c>
      <c r="D849">
        <v>1009.8708175131655</v>
      </c>
      <c r="E849">
        <v>1530.4611852653984</v>
      </c>
      <c r="F849">
        <v>1123.2668802388607</v>
      </c>
      <c r="G849">
        <v>1202.5097024393285</v>
      </c>
      <c r="H849">
        <v>6116.4957802548888</v>
      </c>
    </row>
    <row r="850" spans="2:8" x14ac:dyDescent="0.3">
      <c r="B850">
        <f t="shared" si="15"/>
        <v>845</v>
      </c>
      <c r="C850">
        <v>4287.8723171417705</v>
      </c>
      <c r="D850">
        <v>3151.5217452720453</v>
      </c>
      <c r="E850">
        <v>1038.1802274711661</v>
      </c>
      <c r="F850">
        <v>18286.630641732936</v>
      </c>
      <c r="G850">
        <v>27507.824444085978</v>
      </c>
      <c r="H850">
        <v>1384.6182438935866</v>
      </c>
    </row>
    <row r="851" spans="2:8" x14ac:dyDescent="0.3">
      <c r="B851">
        <f t="shared" si="15"/>
        <v>846</v>
      </c>
      <c r="C851">
        <v>1124.0191345117519</v>
      </c>
      <c r="D851">
        <v>1282.2750930719167</v>
      </c>
      <c r="E851">
        <v>1130.3897245245325</v>
      </c>
      <c r="F851">
        <v>1065.3593403251207</v>
      </c>
      <c r="G851">
        <v>2497.6136837305075</v>
      </c>
      <c r="H851">
        <v>1601.592965056579</v>
      </c>
    </row>
    <row r="852" spans="2:8" x14ac:dyDescent="0.3">
      <c r="B852">
        <f t="shared" si="15"/>
        <v>847</v>
      </c>
      <c r="C852">
        <v>5101.1636890449472</v>
      </c>
      <c r="D852">
        <v>1173.3482759029366</v>
      </c>
      <c r="E852">
        <v>2651.6712963127575</v>
      </c>
      <c r="F852">
        <v>5764.82444505883</v>
      </c>
      <c r="G852">
        <v>4068.6884185753865</v>
      </c>
      <c r="H852">
        <v>1026.2874535371191</v>
      </c>
    </row>
    <row r="853" spans="2:8" x14ac:dyDescent="0.3">
      <c r="B853">
        <f t="shared" si="15"/>
        <v>848</v>
      </c>
      <c r="C853">
        <v>1139.0885890771428</v>
      </c>
      <c r="D853">
        <v>1202.7571006566841</v>
      </c>
      <c r="E853">
        <v>1161.708752290984</v>
      </c>
      <c r="F853">
        <v>28883.78</v>
      </c>
      <c r="G853">
        <v>4214.3071309258285</v>
      </c>
      <c r="H853">
        <v>1928.5880916181677</v>
      </c>
    </row>
    <row r="854" spans="2:8" x14ac:dyDescent="0.3">
      <c r="B854">
        <f t="shared" si="15"/>
        <v>849</v>
      </c>
      <c r="C854">
        <v>1212.1675592037068</v>
      </c>
      <c r="D854">
        <v>2850.3192781786988</v>
      </c>
      <c r="E854">
        <v>28883.78</v>
      </c>
      <c r="F854">
        <v>1130.5258300607138</v>
      </c>
      <c r="G854">
        <v>1871.6633685082593</v>
      </c>
      <c r="H854">
        <v>28883.78</v>
      </c>
    </row>
    <row r="855" spans="2:8" x14ac:dyDescent="0.3">
      <c r="B855">
        <f t="shared" si="15"/>
        <v>850</v>
      </c>
      <c r="C855">
        <v>12692.478033719537</v>
      </c>
      <c r="D855">
        <v>5041.8045957858994</v>
      </c>
      <c r="E855">
        <v>4430.7987964589083</v>
      </c>
      <c r="F855">
        <v>1196.443947890989</v>
      </c>
      <c r="G855">
        <v>1089.0923100796692</v>
      </c>
      <c r="H855">
        <v>1112.6773506224179</v>
      </c>
    </row>
    <row r="856" spans="2:8" x14ac:dyDescent="0.3">
      <c r="B856">
        <f t="shared" si="15"/>
        <v>851</v>
      </c>
      <c r="C856">
        <v>2853.8310339527852</v>
      </c>
      <c r="D856">
        <v>1686.6422135135817</v>
      </c>
      <c r="E856">
        <v>1376.1346412970893</v>
      </c>
      <c r="F856">
        <v>28883.78</v>
      </c>
      <c r="G856">
        <v>1167.5519590589884</v>
      </c>
      <c r="H856">
        <v>1215.2376326504864</v>
      </c>
    </row>
    <row r="857" spans="2:8" x14ac:dyDescent="0.3">
      <c r="B857">
        <f t="shared" si="15"/>
        <v>852</v>
      </c>
      <c r="C857">
        <v>1493.0717088311558</v>
      </c>
      <c r="D857">
        <v>28883.78</v>
      </c>
      <c r="E857">
        <v>1039.3032602830344</v>
      </c>
      <c r="F857">
        <v>28883.78</v>
      </c>
      <c r="G857">
        <v>1024.9039202425165</v>
      </c>
      <c r="H857">
        <v>28883.78</v>
      </c>
    </row>
    <row r="858" spans="2:8" x14ac:dyDescent="0.3">
      <c r="B858">
        <f t="shared" si="15"/>
        <v>853</v>
      </c>
      <c r="C858">
        <v>4245.5320790257765</v>
      </c>
      <c r="D858">
        <v>28883.78</v>
      </c>
      <c r="E858">
        <v>1018.6759407129904</v>
      </c>
      <c r="F858">
        <v>1226.5136556343623</v>
      </c>
      <c r="G858">
        <v>1977.7039613093912</v>
      </c>
      <c r="H858">
        <v>1202.9391414099246</v>
      </c>
    </row>
    <row r="859" spans="2:8" x14ac:dyDescent="0.3">
      <c r="B859">
        <f t="shared" si="15"/>
        <v>854</v>
      </c>
      <c r="C859">
        <v>20012.354025301815</v>
      </c>
      <c r="D859">
        <v>1039.4766083680581</v>
      </c>
      <c r="E859">
        <v>28883.78</v>
      </c>
      <c r="F859">
        <v>1253.6441646056114</v>
      </c>
      <c r="G859">
        <v>1002.2434103045468</v>
      </c>
      <c r="H859">
        <v>28883.78</v>
      </c>
    </row>
    <row r="860" spans="2:8" x14ac:dyDescent="0.3">
      <c r="B860">
        <f t="shared" si="15"/>
        <v>855</v>
      </c>
      <c r="C860">
        <v>1080.1657243233583</v>
      </c>
      <c r="D860">
        <v>4593.1162759694307</v>
      </c>
      <c r="E860">
        <v>10690.239588276065</v>
      </c>
      <c r="F860">
        <v>3025.6853816698313</v>
      </c>
      <c r="G860">
        <v>1830.132307625564</v>
      </c>
      <c r="H860">
        <v>1341.3388782299762</v>
      </c>
    </row>
    <row r="861" spans="2:8" x14ac:dyDescent="0.3">
      <c r="B861">
        <f t="shared" si="15"/>
        <v>856</v>
      </c>
      <c r="C861">
        <v>9618.930526045704</v>
      </c>
      <c r="D861">
        <v>1361.5900251382275</v>
      </c>
      <c r="E861">
        <v>1379.8365265591422</v>
      </c>
      <c r="F861">
        <v>25077.066839274048</v>
      </c>
      <c r="G861">
        <v>1098.3419903580302</v>
      </c>
      <c r="H861">
        <v>1395.6184806026856</v>
      </c>
    </row>
    <row r="862" spans="2:8" x14ac:dyDescent="0.3">
      <c r="B862">
        <f t="shared" si="15"/>
        <v>857</v>
      </c>
      <c r="C862">
        <v>1004.9934651526573</v>
      </c>
      <c r="D862">
        <v>1090.740682164206</v>
      </c>
      <c r="E862">
        <v>1496.3410085905064</v>
      </c>
      <c r="F862">
        <v>28883.78</v>
      </c>
      <c r="G862">
        <v>12636.471521728878</v>
      </c>
      <c r="H862">
        <v>1195.8014123436378</v>
      </c>
    </row>
    <row r="863" spans="2:8" x14ac:dyDescent="0.3">
      <c r="B863">
        <f t="shared" si="15"/>
        <v>858</v>
      </c>
      <c r="C863">
        <v>28883.78</v>
      </c>
      <c r="D863">
        <v>28883.78</v>
      </c>
      <c r="E863">
        <v>2820.710867595209</v>
      </c>
      <c r="F863">
        <v>1063.7503969427382</v>
      </c>
      <c r="G863">
        <v>28883.78</v>
      </c>
      <c r="H863">
        <v>1028.116503088308</v>
      </c>
    </row>
    <row r="864" spans="2:8" x14ac:dyDescent="0.3">
      <c r="B864">
        <f t="shared" si="15"/>
        <v>859</v>
      </c>
      <c r="C864">
        <v>1231.7150136838247</v>
      </c>
      <c r="D864">
        <v>3085.6484286484047</v>
      </c>
      <c r="E864">
        <v>4967.3169151855363</v>
      </c>
      <c r="F864">
        <v>28883.78</v>
      </c>
      <c r="G864">
        <v>1149.8100093717885</v>
      </c>
      <c r="H864">
        <v>2433.3340757059314</v>
      </c>
    </row>
    <row r="865" spans="2:8" x14ac:dyDescent="0.3">
      <c r="B865">
        <f t="shared" si="15"/>
        <v>860</v>
      </c>
      <c r="C865">
        <v>1654.5275689678185</v>
      </c>
      <c r="D865">
        <v>2502.9339517852018</v>
      </c>
      <c r="E865">
        <v>1091.7260784801351</v>
      </c>
      <c r="F865">
        <v>1035.1085976366289</v>
      </c>
      <c r="G865">
        <v>28883.78</v>
      </c>
      <c r="H865">
        <v>1057.4447335290486</v>
      </c>
    </row>
    <row r="866" spans="2:8" x14ac:dyDescent="0.3">
      <c r="B866">
        <f t="shared" si="15"/>
        <v>861</v>
      </c>
      <c r="C866">
        <v>1002.6709044941853</v>
      </c>
      <c r="D866">
        <v>28883.78</v>
      </c>
      <c r="E866">
        <v>3655.637145453808</v>
      </c>
      <c r="F866">
        <v>28883.78</v>
      </c>
      <c r="G866">
        <v>1127.817508290246</v>
      </c>
      <c r="H866">
        <v>2822.4773995650557</v>
      </c>
    </row>
    <row r="867" spans="2:8" x14ac:dyDescent="0.3">
      <c r="B867">
        <f t="shared" si="15"/>
        <v>862</v>
      </c>
      <c r="C867">
        <v>12250.519570804381</v>
      </c>
      <c r="D867">
        <v>1019.5592839447486</v>
      </c>
      <c r="E867">
        <v>3149.7703441524795</v>
      </c>
      <c r="F867">
        <v>1017.1332527080467</v>
      </c>
      <c r="G867">
        <v>1627.5630824384239</v>
      </c>
      <c r="H867">
        <v>28883.78</v>
      </c>
    </row>
    <row r="868" spans="2:8" x14ac:dyDescent="0.3">
      <c r="B868">
        <f t="shared" si="15"/>
        <v>863</v>
      </c>
      <c r="C868">
        <v>28883.78</v>
      </c>
      <c r="D868">
        <v>1241.1996107314101</v>
      </c>
      <c r="E868">
        <v>1762.0665014669021</v>
      </c>
      <c r="F868">
        <v>2951.5325541293005</v>
      </c>
      <c r="G868">
        <v>28883.78</v>
      </c>
      <c r="H868">
        <v>2435.8442668086882</v>
      </c>
    </row>
    <row r="869" spans="2:8" x14ac:dyDescent="0.3">
      <c r="B869">
        <f t="shared" si="15"/>
        <v>864</v>
      </c>
      <c r="C869">
        <v>2046.5877412531427</v>
      </c>
      <c r="D869">
        <v>9663.0969998664023</v>
      </c>
      <c r="E869">
        <v>28883.78</v>
      </c>
      <c r="F869">
        <v>1047.1063937101253</v>
      </c>
      <c r="G869">
        <v>28883.78</v>
      </c>
      <c r="H869">
        <v>6244.416457827725</v>
      </c>
    </row>
    <row r="870" spans="2:8" x14ac:dyDescent="0.3">
      <c r="B870">
        <f t="shared" si="15"/>
        <v>865</v>
      </c>
      <c r="C870">
        <v>5414.9585290674477</v>
      </c>
      <c r="D870">
        <v>22786.795232202865</v>
      </c>
      <c r="E870">
        <v>1061.5860467566499</v>
      </c>
      <c r="F870">
        <v>28883.78</v>
      </c>
      <c r="G870">
        <v>28883.78</v>
      </c>
      <c r="H870">
        <v>2261.0913130824647</v>
      </c>
    </row>
    <row r="871" spans="2:8" x14ac:dyDescent="0.3">
      <c r="B871">
        <f t="shared" si="15"/>
        <v>866</v>
      </c>
      <c r="C871">
        <v>5111.9803659300242</v>
      </c>
      <c r="D871">
        <v>1886.5499361439838</v>
      </c>
      <c r="E871">
        <v>2637.3324077191214</v>
      </c>
      <c r="F871">
        <v>4241.7808736676598</v>
      </c>
      <c r="G871">
        <v>1556.5746903008107</v>
      </c>
      <c r="H871">
        <v>28883.78</v>
      </c>
    </row>
    <row r="872" spans="2:8" x14ac:dyDescent="0.3">
      <c r="B872">
        <f t="shared" si="15"/>
        <v>867</v>
      </c>
      <c r="C872">
        <v>1911.886739889592</v>
      </c>
      <c r="D872">
        <v>28883.78</v>
      </c>
      <c r="E872">
        <v>17858.440084786802</v>
      </c>
      <c r="F872">
        <v>4087.1630689782055</v>
      </c>
      <c r="G872">
        <v>8329.8082830809435</v>
      </c>
      <c r="H872">
        <v>1122.2876171748155</v>
      </c>
    </row>
    <row r="873" spans="2:8" x14ac:dyDescent="0.3">
      <c r="B873">
        <f t="shared" si="15"/>
        <v>868</v>
      </c>
      <c r="C873">
        <v>22276.386763792187</v>
      </c>
      <c r="D873">
        <v>1081.9541990810535</v>
      </c>
      <c r="E873">
        <v>1528.8453637665875</v>
      </c>
      <c r="F873">
        <v>4786.7787845586708</v>
      </c>
      <c r="G873">
        <v>1062.2738922220185</v>
      </c>
      <c r="H873">
        <v>28883.78</v>
      </c>
    </row>
    <row r="874" spans="2:8" x14ac:dyDescent="0.3">
      <c r="B874">
        <f t="shared" si="15"/>
        <v>869</v>
      </c>
      <c r="C874">
        <v>2283.1652506462083</v>
      </c>
      <c r="D874">
        <v>14033.545556172752</v>
      </c>
      <c r="E874">
        <v>1562.2209346825207</v>
      </c>
      <c r="F874">
        <v>3650.36666064051</v>
      </c>
      <c r="G874">
        <v>1960.6760248504954</v>
      </c>
      <c r="H874">
        <v>28883.78</v>
      </c>
    </row>
    <row r="875" spans="2:8" x14ac:dyDescent="0.3">
      <c r="B875">
        <f t="shared" si="15"/>
        <v>870</v>
      </c>
      <c r="C875">
        <v>2555.2875971697404</v>
      </c>
      <c r="D875">
        <v>1029.5864262016728</v>
      </c>
      <c r="E875">
        <v>3882.8679929442237</v>
      </c>
      <c r="F875">
        <v>27940.025049228218</v>
      </c>
      <c r="G875">
        <v>4947.9651065517355</v>
      </c>
      <c r="H875">
        <v>3967.5035468843621</v>
      </c>
    </row>
    <row r="876" spans="2:8" x14ac:dyDescent="0.3">
      <c r="B876">
        <f t="shared" si="15"/>
        <v>871</v>
      </c>
      <c r="C876">
        <v>2690.2020512075242</v>
      </c>
      <c r="D876">
        <v>3099.4152847754303</v>
      </c>
      <c r="E876">
        <v>1050.502772741565</v>
      </c>
      <c r="F876">
        <v>1341.1060556852349</v>
      </c>
      <c r="G876">
        <v>4417.9120393172798</v>
      </c>
      <c r="H876">
        <v>28883.78</v>
      </c>
    </row>
    <row r="877" spans="2:8" x14ac:dyDescent="0.3">
      <c r="B877">
        <f t="shared" si="15"/>
        <v>872</v>
      </c>
      <c r="C877">
        <v>28883.78</v>
      </c>
      <c r="D877">
        <v>1064.3479032097989</v>
      </c>
      <c r="E877">
        <v>1007.7540166850314</v>
      </c>
      <c r="F877">
        <v>1128.209949670563</v>
      </c>
      <c r="G877">
        <v>28883.78</v>
      </c>
      <c r="H877">
        <v>28883.78</v>
      </c>
    </row>
    <row r="878" spans="2:8" x14ac:dyDescent="0.3">
      <c r="B878">
        <f t="shared" si="15"/>
        <v>873</v>
      </c>
      <c r="C878">
        <v>1040.5916355758577</v>
      </c>
      <c r="D878">
        <v>4436.3161869602882</v>
      </c>
      <c r="E878">
        <v>1058.9818789830824</v>
      </c>
      <c r="F878">
        <v>7439.9745464990538</v>
      </c>
      <c r="G878">
        <v>2945.5222093500697</v>
      </c>
      <c r="H878">
        <v>1007.8196554760475</v>
      </c>
    </row>
    <row r="879" spans="2:8" x14ac:dyDescent="0.3">
      <c r="B879">
        <f t="shared" si="15"/>
        <v>874</v>
      </c>
      <c r="C879">
        <v>1255.9699413674684</v>
      </c>
      <c r="D879">
        <v>4600.0123416773904</v>
      </c>
      <c r="E879">
        <v>1825.7444333774392</v>
      </c>
      <c r="F879">
        <v>28883.78</v>
      </c>
      <c r="G879">
        <v>1275.2861181211026</v>
      </c>
      <c r="H879">
        <v>1087.1452744485323</v>
      </c>
    </row>
    <row r="880" spans="2:8" x14ac:dyDescent="0.3">
      <c r="B880">
        <f t="shared" si="15"/>
        <v>875</v>
      </c>
      <c r="C880">
        <v>28883.78</v>
      </c>
      <c r="D880">
        <v>1087.3180799165166</v>
      </c>
      <c r="E880">
        <v>28883.78</v>
      </c>
      <c r="F880">
        <v>2849.0569501158334</v>
      </c>
      <c r="G880">
        <v>1377.754357635919</v>
      </c>
      <c r="H880">
        <v>4415.700401895625</v>
      </c>
    </row>
    <row r="881" spans="2:8" x14ac:dyDescent="0.3">
      <c r="B881">
        <f t="shared" si="15"/>
        <v>876</v>
      </c>
      <c r="C881">
        <v>28883.78</v>
      </c>
      <c r="D881">
        <v>28883.78</v>
      </c>
      <c r="E881">
        <v>1683.7878265433931</v>
      </c>
      <c r="F881">
        <v>1008.6991726178753</v>
      </c>
      <c r="G881">
        <v>28883.78</v>
      </c>
      <c r="H881">
        <v>28883.78</v>
      </c>
    </row>
    <row r="882" spans="2:8" x14ac:dyDescent="0.3">
      <c r="B882">
        <f t="shared" si="15"/>
        <v>877</v>
      </c>
      <c r="C882">
        <v>19045.783719546191</v>
      </c>
      <c r="D882">
        <v>1099.3409719883075</v>
      </c>
      <c r="E882">
        <v>28883.78</v>
      </c>
      <c r="F882">
        <v>28883.78</v>
      </c>
      <c r="G882">
        <v>28883.78</v>
      </c>
      <c r="H882">
        <v>8721.4165255120115</v>
      </c>
    </row>
    <row r="883" spans="2:8" x14ac:dyDescent="0.3">
      <c r="B883">
        <f t="shared" si="15"/>
        <v>878</v>
      </c>
      <c r="C883">
        <v>28883.78</v>
      </c>
      <c r="D883">
        <v>3381.4028595201594</v>
      </c>
      <c r="E883">
        <v>1962.8679129063421</v>
      </c>
      <c r="F883">
        <v>1118.0392257400549</v>
      </c>
      <c r="G883">
        <v>28883.78</v>
      </c>
      <c r="H883">
        <v>1004.5423007102053</v>
      </c>
    </row>
    <row r="884" spans="2:8" x14ac:dyDescent="0.3">
      <c r="B884">
        <f t="shared" si="15"/>
        <v>879</v>
      </c>
      <c r="C884">
        <v>1004.2411955584854</v>
      </c>
      <c r="D884">
        <v>6304.8473888946346</v>
      </c>
      <c r="E884">
        <v>28883.78</v>
      </c>
      <c r="F884">
        <v>1645.2648346366059</v>
      </c>
      <c r="G884">
        <v>1045.7865091155786</v>
      </c>
      <c r="H884">
        <v>28883.78</v>
      </c>
    </row>
    <row r="885" spans="2:8" x14ac:dyDescent="0.3">
      <c r="B885">
        <f t="shared" si="15"/>
        <v>880</v>
      </c>
      <c r="C885">
        <v>13215.904002726216</v>
      </c>
      <c r="D885">
        <v>2589.3171064665139</v>
      </c>
      <c r="E885">
        <v>1011.846993901758</v>
      </c>
      <c r="F885">
        <v>6896.376095049065</v>
      </c>
      <c r="G885">
        <v>1102.5465343575959</v>
      </c>
      <c r="H885">
        <v>1037.8588377169167</v>
      </c>
    </row>
    <row r="886" spans="2:8" x14ac:dyDescent="0.3">
      <c r="B886">
        <f t="shared" si="15"/>
        <v>881</v>
      </c>
      <c r="C886">
        <v>1173.2815663639192</v>
      </c>
      <c r="D886">
        <v>2349.9834589060301</v>
      </c>
      <c r="E886">
        <v>28883.78</v>
      </c>
      <c r="F886">
        <v>2074.6878756350816</v>
      </c>
      <c r="G886">
        <v>1070.1211334363427</v>
      </c>
      <c r="H886">
        <v>1545.428371690366</v>
      </c>
    </row>
    <row r="887" spans="2:8" x14ac:dyDescent="0.3">
      <c r="B887">
        <f t="shared" si="15"/>
        <v>882</v>
      </c>
      <c r="C887">
        <v>1065.4653547488103</v>
      </c>
      <c r="D887">
        <v>5017.0796410530766</v>
      </c>
      <c r="E887">
        <v>1039.8744445793486</v>
      </c>
      <c r="F887">
        <v>1220.1616615179521</v>
      </c>
      <c r="G887">
        <v>1174.2429638132185</v>
      </c>
      <c r="H887">
        <v>1705.7365655496465</v>
      </c>
    </row>
    <row r="888" spans="2:8" x14ac:dyDescent="0.3">
      <c r="B888">
        <f t="shared" si="15"/>
        <v>883</v>
      </c>
      <c r="C888">
        <v>28883.78</v>
      </c>
      <c r="D888">
        <v>1021.0062094186821</v>
      </c>
      <c r="E888">
        <v>1089.7291642627579</v>
      </c>
      <c r="F888">
        <v>1464.0449235440269</v>
      </c>
      <c r="G888">
        <v>2984.021827283369</v>
      </c>
      <c r="H888">
        <v>2189.9531782505255</v>
      </c>
    </row>
    <row r="889" spans="2:8" x14ac:dyDescent="0.3">
      <c r="B889">
        <f t="shared" si="15"/>
        <v>884</v>
      </c>
      <c r="C889">
        <v>1024.4417784645386</v>
      </c>
      <c r="D889">
        <v>1318.2705568908027</v>
      </c>
      <c r="E889">
        <v>2009.4580249540163</v>
      </c>
      <c r="F889">
        <v>1073.3726425252044</v>
      </c>
      <c r="G889">
        <v>28883.78</v>
      </c>
      <c r="H889">
        <v>28883.78</v>
      </c>
    </row>
    <row r="890" spans="2:8" x14ac:dyDescent="0.3">
      <c r="B890">
        <f t="shared" si="15"/>
        <v>885</v>
      </c>
      <c r="C890">
        <v>1783.9352941516672</v>
      </c>
      <c r="D890">
        <v>7248.6083410914125</v>
      </c>
      <c r="E890">
        <v>1379.3364080262149</v>
      </c>
      <c r="F890">
        <v>1879.3415640660246</v>
      </c>
      <c r="G890">
        <v>1435.9698502135366</v>
      </c>
      <c r="H890">
        <v>6280.743740840966</v>
      </c>
    </row>
    <row r="891" spans="2:8" x14ac:dyDescent="0.3">
      <c r="B891">
        <f t="shared" si="15"/>
        <v>886</v>
      </c>
      <c r="C891">
        <v>25592.729603822907</v>
      </c>
      <c r="D891">
        <v>28883.78</v>
      </c>
      <c r="E891">
        <v>1561.8347474535778</v>
      </c>
      <c r="F891">
        <v>1258.4141463891017</v>
      </c>
      <c r="G891">
        <v>21529.759219055086</v>
      </c>
      <c r="H891">
        <v>1069.8834497251794</v>
      </c>
    </row>
    <row r="892" spans="2:8" x14ac:dyDescent="0.3">
      <c r="B892">
        <f t="shared" si="15"/>
        <v>887</v>
      </c>
      <c r="C892">
        <v>5136.3972011367496</v>
      </c>
      <c r="D892">
        <v>2980.9645434911622</v>
      </c>
      <c r="E892">
        <v>25436.876348939451</v>
      </c>
      <c r="F892">
        <v>1150.1392257933867</v>
      </c>
      <c r="G892">
        <v>16990.027026690375</v>
      </c>
      <c r="H892">
        <v>7326.4200617476454</v>
      </c>
    </row>
    <row r="893" spans="2:8" x14ac:dyDescent="0.3">
      <c r="B893">
        <f t="shared" si="15"/>
        <v>888</v>
      </c>
      <c r="C893">
        <v>1002.0534977219595</v>
      </c>
      <c r="D893">
        <v>11324.549284870864</v>
      </c>
      <c r="E893">
        <v>1245.0045447215805</v>
      </c>
      <c r="F893">
        <v>1280.1118874398931</v>
      </c>
      <c r="G893">
        <v>1114.4649310432881</v>
      </c>
      <c r="H893">
        <v>9288.9831426791898</v>
      </c>
    </row>
    <row r="894" spans="2:8" x14ac:dyDescent="0.3">
      <c r="B894">
        <f t="shared" si="15"/>
        <v>889</v>
      </c>
      <c r="C894">
        <v>28883.78</v>
      </c>
      <c r="D894">
        <v>7911.2828751979096</v>
      </c>
      <c r="E894">
        <v>15915.697019572579</v>
      </c>
      <c r="F894">
        <v>28883.78</v>
      </c>
      <c r="G894">
        <v>1170.8335075871148</v>
      </c>
      <c r="H894">
        <v>28883.78</v>
      </c>
    </row>
    <row r="895" spans="2:8" x14ac:dyDescent="0.3">
      <c r="B895">
        <f t="shared" si="15"/>
        <v>890</v>
      </c>
      <c r="C895">
        <v>1965.4842452709154</v>
      </c>
      <c r="D895">
        <v>1306.5229004004768</v>
      </c>
      <c r="E895">
        <v>4743.9043114644192</v>
      </c>
      <c r="F895">
        <v>2572.7682517948761</v>
      </c>
      <c r="G895">
        <v>28883.78</v>
      </c>
      <c r="H895">
        <v>1544.7066028854429</v>
      </c>
    </row>
    <row r="896" spans="2:8" x14ac:dyDescent="0.3">
      <c r="B896">
        <f t="shared" si="15"/>
        <v>891</v>
      </c>
      <c r="C896">
        <v>1528.9334758948676</v>
      </c>
      <c r="D896">
        <v>4147.5056366693861</v>
      </c>
      <c r="E896">
        <v>1104.8623094710574</v>
      </c>
      <c r="F896">
        <v>28883.78</v>
      </c>
      <c r="G896">
        <v>28883.78</v>
      </c>
      <c r="H896">
        <v>3683.8439706415215</v>
      </c>
    </row>
    <row r="897" spans="2:8" x14ac:dyDescent="0.3">
      <c r="B897">
        <f t="shared" si="15"/>
        <v>892</v>
      </c>
      <c r="C897">
        <v>5538.4994099057913</v>
      </c>
      <c r="D897">
        <v>2372.8472505734471</v>
      </c>
      <c r="E897">
        <v>28883.78</v>
      </c>
      <c r="F897">
        <v>1303.7560579981509</v>
      </c>
      <c r="G897">
        <v>9725.438909276827</v>
      </c>
      <c r="H897">
        <v>28883.78</v>
      </c>
    </row>
    <row r="898" spans="2:8" x14ac:dyDescent="0.3">
      <c r="B898">
        <f t="shared" si="15"/>
        <v>893</v>
      </c>
      <c r="C898">
        <v>1083.7732658500315</v>
      </c>
      <c r="D898">
        <v>28883.78</v>
      </c>
      <c r="E898">
        <v>28883.78</v>
      </c>
      <c r="F898">
        <v>1240.5119488146399</v>
      </c>
      <c r="G898">
        <v>3554.263914978922</v>
      </c>
      <c r="H898">
        <v>1176.2498149367721</v>
      </c>
    </row>
    <row r="899" spans="2:8" x14ac:dyDescent="0.3">
      <c r="B899">
        <f t="shared" si="15"/>
        <v>894</v>
      </c>
      <c r="C899">
        <v>1084.4882938966766</v>
      </c>
      <c r="D899">
        <v>28883.78</v>
      </c>
      <c r="E899">
        <v>1642.1816119256587</v>
      </c>
      <c r="F899">
        <v>10171.330740248513</v>
      </c>
      <c r="G899">
        <v>1011.2294462081171</v>
      </c>
      <c r="H899">
        <v>2682.8972956916036</v>
      </c>
    </row>
    <row r="900" spans="2:8" x14ac:dyDescent="0.3">
      <c r="B900">
        <f t="shared" si="15"/>
        <v>895</v>
      </c>
      <c r="C900">
        <v>1102.6535222451478</v>
      </c>
      <c r="D900">
        <v>1053.6962579718227</v>
      </c>
      <c r="E900">
        <v>28883.78</v>
      </c>
      <c r="F900">
        <v>22179.77203718794</v>
      </c>
      <c r="G900">
        <v>1050.9451080754293</v>
      </c>
      <c r="H900">
        <v>1502.7693634478383</v>
      </c>
    </row>
    <row r="901" spans="2:8" x14ac:dyDescent="0.3">
      <c r="B901">
        <f t="shared" si="15"/>
        <v>896</v>
      </c>
      <c r="C901">
        <v>1175.2031640976943</v>
      </c>
      <c r="D901">
        <v>28883.78</v>
      </c>
      <c r="E901">
        <v>1215.1413565509044</v>
      </c>
      <c r="F901">
        <v>1519.651312382462</v>
      </c>
      <c r="G901">
        <v>28883.78</v>
      </c>
      <c r="H901">
        <v>1219.487792534092</v>
      </c>
    </row>
    <row r="902" spans="2:8" x14ac:dyDescent="0.3">
      <c r="B902">
        <f t="shared" si="15"/>
        <v>897</v>
      </c>
      <c r="C902">
        <v>6140.6330026156611</v>
      </c>
      <c r="D902">
        <v>20457.237800387164</v>
      </c>
      <c r="E902">
        <v>1014.0219571429972</v>
      </c>
      <c r="F902">
        <v>3674.9081932815297</v>
      </c>
      <c r="G902">
        <v>28883.78</v>
      </c>
      <c r="H902">
        <v>3883.1137090170928</v>
      </c>
    </row>
    <row r="903" spans="2:8" x14ac:dyDescent="0.3">
      <c r="B903">
        <f t="shared" si="15"/>
        <v>898</v>
      </c>
      <c r="C903">
        <v>1090.5139760939567</v>
      </c>
      <c r="D903">
        <v>28883.78</v>
      </c>
      <c r="E903">
        <v>28883.78</v>
      </c>
      <c r="F903">
        <v>1347.9455215499345</v>
      </c>
      <c r="G903">
        <v>11225.15574964231</v>
      </c>
      <c r="H903">
        <v>1217.5870712279277</v>
      </c>
    </row>
    <row r="904" spans="2:8" x14ac:dyDescent="0.3">
      <c r="B904">
        <f t="shared" ref="B904:B967" si="16">B903 + 1</f>
        <v>899</v>
      </c>
      <c r="C904">
        <v>1228.8128102843466</v>
      </c>
      <c r="D904">
        <v>2664.8445512653152</v>
      </c>
      <c r="E904">
        <v>28883.78</v>
      </c>
      <c r="F904">
        <v>8235.0199299055857</v>
      </c>
      <c r="G904">
        <v>28883.78</v>
      </c>
      <c r="H904">
        <v>11074.134812124103</v>
      </c>
    </row>
    <row r="905" spans="2:8" x14ac:dyDescent="0.3">
      <c r="B905">
        <f t="shared" si="16"/>
        <v>900</v>
      </c>
      <c r="C905">
        <v>1399.282761799639</v>
      </c>
      <c r="D905">
        <v>1636.5448295837864</v>
      </c>
      <c r="E905">
        <v>1047.8825451173307</v>
      </c>
      <c r="F905">
        <v>28883.78</v>
      </c>
      <c r="G905">
        <v>1104.219642584937</v>
      </c>
      <c r="H905">
        <v>28883.78</v>
      </c>
    </row>
    <row r="906" spans="2:8" x14ac:dyDescent="0.3">
      <c r="B906">
        <f t="shared" si="16"/>
        <v>901</v>
      </c>
      <c r="C906">
        <v>1627.9292170347662</v>
      </c>
      <c r="D906">
        <v>1364.336405525195</v>
      </c>
      <c r="E906">
        <v>28883.78</v>
      </c>
      <c r="F906">
        <v>28883.78</v>
      </c>
      <c r="G906">
        <v>12701.356474148881</v>
      </c>
      <c r="H906">
        <v>28883.78</v>
      </c>
    </row>
    <row r="907" spans="2:8" x14ac:dyDescent="0.3">
      <c r="B907">
        <f t="shared" si="16"/>
        <v>902</v>
      </c>
      <c r="C907">
        <v>28883.78</v>
      </c>
      <c r="D907">
        <v>1328.2345527017928</v>
      </c>
      <c r="E907">
        <v>2730.3617106568126</v>
      </c>
      <c r="F907">
        <v>1339.2932812938041</v>
      </c>
      <c r="G907">
        <v>1004.3961340863173</v>
      </c>
      <c r="H907">
        <v>10392.256857960034</v>
      </c>
    </row>
    <row r="908" spans="2:8" x14ac:dyDescent="0.3">
      <c r="B908">
        <f t="shared" si="16"/>
        <v>903</v>
      </c>
      <c r="C908">
        <v>2304.96492356317</v>
      </c>
      <c r="D908">
        <v>1126.3294787818095</v>
      </c>
      <c r="E908">
        <v>3795.7597452958894</v>
      </c>
      <c r="F908">
        <v>1039.4740730970582</v>
      </c>
      <c r="G908">
        <v>1007.7056413347509</v>
      </c>
      <c r="H908">
        <v>1346.7908597898818</v>
      </c>
    </row>
    <row r="909" spans="2:8" x14ac:dyDescent="0.3">
      <c r="B909">
        <f t="shared" si="16"/>
        <v>904</v>
      </c>
      <c r="C909">
        <v>28883.78</v>
      </c>
      <c r="D909">
        <v>1012.6239401933996</v>
      </c>
      <c r="E909">
        <v>28883.78</v>
      </c>
      <c r="F909">
        <v>28883.78</v>
      </c>
      <c r="G909">
        <v>1016.5358367373191</v>
      </c>
      <c r="H909">
        <v>28883.78</v>
      </c>
    </row>
    <row r="910" spans="2:8" x14ac:dyDescent="0.3">
      <c r="B910">
        <f t="shared" si="16"/>
        <v>905</v>
      </c>
      <c r="C910">
        <v>28883.78</v>
      </c>
      <c r="D910">
        <v>1574.4112123033574</v>
      </c>
      <c r="E910">
        <v>1135.5987570105422</v>
      </c>
      <c r="F910">
        <v>1303.6867946956431</v>
      </c>
      <c r="G910">
        <v>16350.652675063429</v>
      </c>
      <c r="H910">
        <v>11330.162308578178</v>
      </c>
    </row>
    <row r="911" spans="2:8" x14ac:dyDescent="0.3">
      <c r="B911">
        <f t="shared" si="16"/>
        <v>906</v>
      </c>
      <c r="C911">
        <v>28883.78</v>
      </c>
      <c r="D911">
        <v>28883.78</v>
      </c>
      <c r="E911">
        <v>1523.4513758544463</v>
      </c>
      <c r="F911">
        <v>28883.78</v>
      </c>
      <c r="G911">
        <v>9248.6585306596135</v>
      </c>
      <c r="H911">
        <v>5701.8965535143143</v>
      </c>
    </row>
    <row r="912" spans="2:8" x14ac:dyDescent="0.3">
      <c r="B912">
        <f t="shared" si="16"/>
        <v>907</v>
      </c>
      <c r="C912">
        <v>4797.85832117053</v>
      </c>
      <c r="D912">
        <v>28883.78</v>
      </c>
      <c r="E912">
        <v>1671.8236247895898</v>
      </c>
      <c r="F912">
        <v>1272.0423074087721</v>
      </c>
      <c r="G912">
        <v>1047.8046957585525</v>
      </c>
      <c r="H912">
        <v>1566.9472301146791</v>
      </c>
    </row>
    <row r="913" spans="2:8" x14ac:dyDescent="0.3">
      <c r="B913">
        <f t="shared" si="16"/>
        <v>908</v>
      </c>
      <c r="C913">
        <v>28883.78</v>
      </c>
      <c r="D913">
        <v>28883.78</v>
      </c>
      <c r="E913">
        <v>28883.78</v>
      </c>
      <c r="F913">
        <v>2536.7407977196408</v>
      </c>
      <c r="G913">
        <v>28883.78</v>
      </c>
      <c r="H913">
        <v>1710.7485090648511</v>
      </c>
    </row>
    <row r="914" spans="2:8" x14ac:dyDescent="0.3">
      <c r="B914">
        <f t="shared" si="16"/>
        <v>909</v>
      </c>
      <c r="C914">
        <v>28883.78</v>
      </c>
      <c r="D914">
        <v>28883.78</v>
      </c>
      <c r="E914">
        <v>1063.1017884711293</v>
      </c>
      <c r="F914">
        <v>28883.78</v>
      </c>
      <c r="G914">
        <v>17792.544479847147</v>
      </c>
      <c r="H914">
        <v>2221.7061132257618</v>
      </c>
    </row>
    <row r="915" spans="2:8" x14ac:dyDescent="0.3">
      <c r="B915">
        <f t="shared" si="16"/>
        <v>910</v>
      </c>
      <c r="C915">
        <v>1958.3684231648467</v>
      </c>
      <c r="D915">
        <v>1026.5824699264351</v>
      </c>
      <c r="E915">
        <v>1036.7692659510199</v>
      </c>
      <c r="F915">
        <v>2903.6554503713028</v>
      </c>
      <c r="G915">
        <v>28883.78</v>
      </c>
      <c r="H915">
        <v>1051.1072064240461</v>
      </c>
    </row>
    <row r="916" spans="2:8" x14ac:dyDescent="0.3">
      <c r="B916">
        <f t="shared" si="16"/>
        <v>911</v>
      </c>
      <c r="C916">
        <v>1192.0965785738549</v>
      </c>
      <c r="D916">
        <v>1236.4269781724122</v>
      </c>
      <c r="E916">
        <v>1012.8582149395393</v>
      </c>
      <c r="F916">
        <v>1886.5605320832192</v>
      </c>
      <c r="G916">
        <v>1022.0633839721121</v>
      </c>
      <c r="H916">
        <v>28883.78</v>
      </c>
    </row>
    <row r="917" spans="2:8" x14ac:dyDescent="0.3">
      <c r="B917">
        <f t="shared" si="16"/>
        <v>912</v>
      </c>
      <c r="C917">
        <v>1024.9205151294759</v>
      </c>
      <c r="D917">
        <v>28883.78</v>
      </c>
      <c r="E917">
        <v>3576.7254966419405</v>
      </c>
      <c r="F917">
        <v>1137.6273011366134</v>
      </c>
      <c r="G917">
        <v>1324.3028427519225</v>
      </c>
      <c r="H917">
        <v>1198.9947009128459</v>
      </c>
    </row>
    <row r="918" spans="2:8" x14ac:dyDescent="0.3">
      <c r="B918">
        <f t="shared" si="16"/>
        <v>913</v>
      </c>
      <c r="C918">
        <v>1001.1231326954136</v>
      </c>
      <c r="D918">
        <v>1355.4193717304622</v>
      </c>
      <c r="E918">
        <v>1302.9888804512577</v>
      </c>
      <c r="F918">
        <v>1041.4746867329552</v>
      </c>
      <c r="G918">
        <v>2165.1134353023663</v>
      </c>
      <c r="H918">
        <v>1019.0982570002886</v>
      </c>
    </row>
    <row r="919" spans="2:8" x14ac:dyDescent="0.3">
      <c r="B919">
        <f t="shared" si="16"/>
        <v>914</v>
      </c>
      <c r="C919">
        <v>2634.8025427255557</v>
      </c>
      <c r="D919">
        <v>15426.799566507621</v>
      </c>
      <c r="E919">
        <v>1084.1224389127981</v>
      </c>
      <c r="F919">
        <v>1051.3249416662081</v>
      </c>
      <c r="G919">
        <v>6913.6971351211841</v>
      </c>
      <c r="H919">
        <v>1272.7939765401916</v>
      </c>
    </row>
    <row r="920" spans="2:8" x14ac:dyDescent="0.3">
      <c r="B920">
        <f t="shared" si="16"/>
        <v>915</v>
      </c>
      <c r="C920">
        <v>1032.9437823326778</v>
      </c>
      <c r="D920">
        <v>28883.78</v>
      </c>
      <c r="E920">
        <v>2713.1827054966907</v>
      </c>
      <c r="F920">
        <v>1111.9914046719373</v>
      </c>
      <c r="G920">
        <v>21878.535501397095</v>
      </c>
      <c r="H920">
        <v>28883.78</v>
      </c>
    </row>
    <row r="921" spans="2:8" x14ac:dyDescent="0.3">
      <c r="B921">
        <f t="shared" si="16"/>
        <v>916</v>
      </c>
      <c r="C921">
        <v>2307.3471641392498</v>
      </c>
      <c r="D921">
        <v>2426.2219196406877</v>
      </c>
      <c r="E921">
        <v>1626.4495051484314</v>
      </c>
      <c r="F921">
        <v>28883.78</v>
      </c>
      <c r="G921">
        <v>1073.3300798256469</v>
      </c>
      <c r="H921">
        <v>1066.1302600294896</v>
      </c>
    </row>
    <row r="922" spans="2:8" x14ac:dyDescent="0.3">
      <c r="B922">
        <f t="shared" si="16"/>
        <v>917</v>
      </c>
      <c r="C922">
        <v>1031.9249687455031</v>
      </c>
      <c r="D922">
        <v>28883.78</v>
      </c>
      <c r="E922">
        <v>1096.0794846531417</v>
      </c>
      <c r="F922">
        <v>2053.4789266218859</v>
      </c>
      <c r="G922">
        <v>28883.78</v>
      </c>
      <c r="H922">
        <v>1062.1022716862153</v>
      </c>
    </row>
    <row r="923" spans="2:8" x14ac:dyDescent="0.3">
      <c r="B923">
        <f t="shared" si="16"/>
        <v>918</v>
      </c>
      <c r="C923">
        <v>8370.6439407678517</v>
      </c>
      <c r="D923">
        <v>1170.7334364861974</v>
      </c>
      <c r="E923">
        <v>1318.6084503548855</v>
      </c>
      <c r="F923">
        <v>2049.9128871884723</v>
      </c>
      <c r="G923">
        <v>1218.5367601675166</v>
      </c>
      <c r="H923">
        <v>1090.0458157373932</v>
      </c>
    </row>
    <row r="924" spans="2:8" x14ac:dyDescent="0.3">
      <c r="B924">
        <f t="shared" si="16"/>
        <v>919</v>
      </c>
      <c r="C924">
        <v>3053.0539703901054</v>
      </c>
      <c r="D924">
        <v>28883.78</v>
      </c>
      <c r="E924">
        <v>1024.6627030179952</v>
      </c>
      <c r="F924">
        <v>1876.6095879587888</v>
      </c>
      <c r="G924">
        <v>2579.4517048877988</v>
      </c>
      <c r="H924">
        <v>1334.5658899002349</v>
      </c>
    </row>
    <row r="925" spans="2:8" x14ac:dyDescent="0.3">
      <c r="B925">
        <f t="shared" si="16"/>
        <v>920</v>
      </c>
      <c r="C925">
        <v>24316.386039653928</v>
      </c>
      <c r="D925">
        <v>1319.275511654731</v>
      </c>
      <c r="E925">
        <v>28883.78</v>
      </c>
      <c r="F925">
        <v>1275.8920901029633</v>
      </c>
      <c r="G925">
        <v>28883.78</v>
      </c>
      <c r="H925">
        <v>3541.4891127329265</v>
      </c>
    </row>
    <row r="926" spans="2:8" x14ac:dyDescent="0.3">
      <c r="B926">
        <f t="shared" si="16"/>
        <v>921</v>
      </c>
      <c r="C926">
        <v>3118.1142405705309</v>
      </c>
      <c r="D926">
        <v>28883.78</v>
      </c>
      <c r="E926">
        <v>1272.9818191264894</v>
      </c>
      <c r="F926">
        <v>28883.78</v>
      </c>
      <c r="G926">
        <v>1046.4208801716384</v>
      </c>
      <c r="H926">
        <v>1041.5593143777232</v>
      </c>
    </row>
    <row r="927" spans="2:8" x14ac:dyDescent="0.3">
      <c r="B927">
        <f t="shared" si="16"/>
        <v>922</v>
      </c>
      <c r="C927">
        <v>1926.7402740888558</v>
      </c>
      <c r="D927">
        <v>28883.78</v>
      </c>
      <c r="E927">
        <v>1392.9598053803911</v>
      </c>
      <c r="F927">
        <v>28883.78</v>
      </c>
      <c r="G927">
        <v>1005.6014420500821</v>
      </c>
      <c r="H927">
        <v>13290.636847648735</v>
      </c>
    </row>
    <row r="928" spans="2:8" x14ac:dyDescent="0.3">
      <c r="B928">
        <f t="shared" si="16"/>
        <v>923</v>
      </c>
      <c r="C928">
        <v>2415.1221533057505</v>
      </c>
      <c r="D928">
        <v>2112.2572987161061</v>
      </c>
      <c r="E928">
        <v>4661.519195972046</v>
      </c>
      <c r="F928">
        <v>1135.8068710275693</v>
      </c>
      <c r="G928">
        <v>28883.78</v>
      </c>
      <c r="H928">
        <v>3152.808944752629</v>
      </c>
    </row>
    <row r="929" spans="2:8" x14ac:dyDescent="0.3">
      <c r="B929">
        <f t="shared" si="16"/>
        <v>924</v>
      </c>
      <c r="C929">
        <v>2496.6465700668341</v>
      </c>
      <c r="D929">
        <v>21729.715452339369</v>
      </c>
      <c r="E929">
        <v>2702.6252856424353</v>
      </c>
      <c r="F929">
        <v>2554.7952838897445</v>
      </c>
      <c r="G929">
        <v>4582.4762623316346</v>
      </c>
      <c r="H929">
        <v>1004.0559412780005</v>
      </c>
    </row>
    <row r="930" spans="2:8" x14ac:dyDescent="0.3">
      <c r="B930">
        <f t="shared" si="16"/>
        <v>925</v>
      </c>
      <c r="C930">
        <v>4897.9689074810922</v>
      </c>
      <c r="D930">
        <v>1751.3759568313471</v>
      </c>
      <c r="E930">
        <v>28883.78</v>
      </c>
      <c r="F930">
        <v>7173.0228059185374</v>
      </c>
      <c r="G930">
        <v>24136.342454770045</v>
      </c>
      <c r="H930">
        <v>1208.4613300299973</v>
      </c>
    </row>
    <row r="931" spans="2:8" x14ac:dyDescent="0.3">
      <c r="B931">
        <f t="shared" si="16"/>
        <v>926</v>
      </c>
      <c r="C931">
        <v>14086.26796970861</v>
      </c>
      <c r="D931">
        <v>1031.1306591686543</v>
      </c>
      <c r="E931">
        <v>28883.78</v>
      </c>
      <c r="F931">
        <v>1638.5563720327928</v>
      </c>
      <c r="G931">
        <v>10959.94584749822</v>
      </c>
      <c r="H931">
        <v>2363.9727104194594</v>
      </c>
    </row>
    <row r="932" spans="2:8" x14ac:dyDescent="0.3">
      <c r="B932">
        <f t="shared" si="16"/>
        <v>927</v>
      </c>
      <c r="C932">
        <v>28883.78</v>
      </c>
      <c r="D932">
        <v>1548.7460999625446</v>
      </c>
      <c r="E932">
        <v>1024.1733506433754</v>
      </c>
      <c r="F932">
        <v>1338.7835020142729</v>
      </c>
      <c r="G932">
        <v>17053.594881712714</v>
      </c>
      <c r="H932">
        <v>1362.4936819815468</v>
      </c>
    </row>
    <row r="933" spans="2:8" x14ac:dyDescent="0.3">
      <c r="B933">
        <f t="shared" si="16"/>
        <v>928</v>
      </c>
      <c r="C933">
        <v>1413.6049360169729</v>
      </c>
      <c r="D933">
        <v>28883.78</v>
      </c>
      <c r="E933">
        <v>28883.78</v>
      </c>
      <c r="F933">
        <v>1339.9818132369917</v>
      </c>
      <c r="G933">
        <v>1279.2308218154133</v>
      </c>
      <c r="H933">
        <v>1193.1006180684326</v>
      </c>
    </row>
    <row r="934" spans="2:8" x14ac:dyDescent="0.3">
      <c r="B934">
        <f t="shared" si="16"/>
        <v>929</v>
      </c>
      <c r="C934">
        <v>1338.8975625053922</v>
      </c>
      <c r="D934">
        <v>4294.7733826582717</v>
      </c>
      <c r="E934">
        <v>8300.1424701540382</v>
      </c>
      <c r="F934">
        <v>1026.898205072679</v>
      </c>
      <c r="G934">
        <v>28883.78</v>
      </c>
      <c r="H934">
        <v>2835.5341901172101</v>
      </c>
    </row>
    <row r="935" spans="2:8" x14ac:dyDescent="0.3">
      <c r="B935">
        <f t="shared" si="16"/>
        <v>930</v>
      </c>
      <c r="C935">
        <v>1055.2701013245305</v>
      </c>
      <c r="D935">
        <v>1222.9562967390141</v>
      </c>
      <c r="E935">
        <v>4464.7224780767356</v>
      </c>
      <c r="F935">
        <v>1230.751170182878</v>
      </c>
      <c r="G935">
        <v>1006.65069914714</v>
      </c>
      <c r="H935">
        <v>3447.0653378530428</v>
      </c>
    </row>
    <row r="936" spans="2:8" x14ac:dyDescent="0.3">
      <c r="B936">
        <f t="shared" si="16"/>
        <v>931</v>
      </c>
      <c r="C936">
        <v>1241.0229537668347</v>
      </c>
      <c r="D936">
        <v>8679.4552255812105</v>
      </c>
      <c r="E936">
        <v>4851.7506608969406</v>
      </c>
      <c r="F936">
        <v>1239.2353212915866</v>
      </c>
      <c r="G936">
        <v>1133.5940624700918</v>
      </c>
      <c r="H936">
        <v>3425.7154372235868</v>
      </c>
    </row>
    <row r="937" spans="2:8" x14ac:dyDescent="0.3">
      <c r="B937">
        <f t="shared" si="16"/>
        <v>932</v>
      </c>
      <c r="C937">
        <v>1904.9887900739561</v>
      </c>
      <c r="D937">
        <v>1034.1390973056489</v>
      </c>
      <c r="E937">
        <v>1064.8636310910179</v>
      </c>
      <c r="F937">
        <v>3393.3158298785884</v>
      </c>
      <c r="G937">
        <v>26611.930340824882</v>
      </c>
      <c r="H937">
        <v>28883.78</v>
      </c>
    </row>
    <row r="938" spans="2:8" x14ac:dyDescent="0.3">
      <c r="B938">
        <f t="shared" si="16"/>
        <v>933</v>
      </c>
      <c r="C938">
        <v>2037.1106256895612</v>
      </c>
      <c r="D938">
        <v>1040.8760993512185</v>
      </c>
      <c r="E938">
        <v>1744.3867916006147</v>
      </c>
      <c r="F938">
        <v>1777.2375501209121</v>
      </c>
      <c r="G938">
        <v>1479.2773555831659</v>
      </c>
      <c r="H938">
        <v>1366.45348922834</v>
      </c>
    </row>
    <row r="939" spans="2:8" x14ac:dyDescent="0.3">
      <c r="B939">
        <f t="shared" si="16"/>
        <v>934</v>
      </c>
      <c r="C939">
        <v>3109.1013261264497</v>
      </c>
      <c r="D939">
        <v>4579.2397816691773</v>
      </c>
      <c r="E939">
        <v>28883.78</v>
      </c>
      <c r="F939">
        <v>9706.5715424976024</v>
      </c>
      <c r="G939">
        <v>28883.78</v>
      </c>
      <c r="H939">
        <v>1655.1465572953011</v>
      </c>
    </row>
    <row r="940" spans="2:8" x14ac:dyDescent="0.3">
      <c r="B940">
        <f t="shared" si="16"/>
        <v>935</v>
      </c>
      <c r="C940">
        <v>28883.78</v>
      </c>
      <c r="D940">
        <v>1018.4104621054967</v>
      </c>
      <c r="E940">
        <v>1519.0046869005723</v>
      </c>
      <c r="F940">
        <v>1064.2466689360608</v>
      </c>
      <c r="G940">
        <v>1194.2944677486921</v>
      </c>
      <c r="H940">
        <v>8571.5006444517348</v>
      </c>
    </row>
    <row r="941" spans="2:8" x14ac:dyDescent="0.3">
      <c r="B941">
        <f t="shared" si="16"/>
        <v>936</v>
      </c>
      <c r="C941">
        <v>1010.8890501210881</v>
      </c>
      <c r="D941">
        <v>1052.2846280593778</v>
      </c>
      <c r="E941">
        <v>1969.1270987552102</v>
      </c>
      <c r="F941">
        <v>1831.7336099333997</v>
      </c>
      <c r="G941">
        <v>28883.78</v>
      </c>
      <c r="H941">
        <v>28883.78</v>
      </c>
    </row>
    <row r="942" spans="2:8" x14ac:dyDescent="0.3">
      <c r="B942">
        <f t="shared" si="16"/>
        <v>937</v>
      </c>
      <c r="C942">
        <v>1571.4376493604357</v>
      </c>
      <c r="D942">
        <v>1275.578226201781</v>
      </c>
      <c r="E942">
        <v>28883.78</v>
      </c>
      <c r="F942">
        <v>1007.0993497269289</v>
      </c>
      <c r="G942">
        <v>28883.78</v>
      </c>
      <c r="H942">
        <v>28883.78</v>
      </c>
    </row>
    <row r="943" spans="2:8" x14ac:dyDescent="0.3">
      <c r="B943">
        <f t="shared" si="16"/>
        <v>938</v>
      </c>
      <c r="C943">
        <v>3246.1473954253256</v>
      </c>
      <c r="D943">
        <v>28883.78</v>
      </c>
      <c r="E943">
        <v>1082.224119182333</v>
      </c>
      <c r="F943">
        <v>3578.823713212686</v>
      </c>
      <c r="G943">
        <v>1173.1332644475988</v>
      </c>
      <c r="H943">
        <v>2155.3614479341172</v>
      </c>
    </row>
    <row r="944" spans="2:8" x14ac:dyDescent="0.3">
      <c r="B944">
        <f t="shared" si="16"/>
        <v>939</v>
      </c>
      <c r="C944">
        <v>3355.2911393538925</v>
      </c>
      <c r="D944">
        <v>1445.1057589502375</v>
      </c>
      <c r="E944">
        <v>1076.7208913716659</v>
      </c>
      <c r="F944">
        <v>1210.1280719932504</v>
      </c>
      <c r="G944">
        <v>28883.78</v>
      </c>
      <c r="H944">
        <v>1778.7059942803612</v>
      </c>
    </row>
    <row r="945" spans="2:8" x14ac:dyDescent="0.3">
      <c r="B945">
        <f t="shared" si="16"/>
        <v>940</v>
      </c>
      <c r="C945">
        <v>4683.4520472523127</v>
      </c>
      <c r="D945">
        <v>2445.6004246028451</v>
      </c>
      <c r="E945">
        <v>28883.78</v>
      </c>
      <c r="F945">
        <v>4431.3431298567375</v>
      </c>
      <c r="G945">
        <v>2588.6417678012622</v>
      </c>
      <c r="H945">
        <v>4496.5030401046424</v>
      </c>
    </row>
    <row r="946" spans="2:8" x14ac:dyDescent="0.3">
      <c r="B946">
        <f t="shared" si="16"/>
        <v>941</v>
      </c>
      <c r="C946">
        <v>1267.37014539898</v>
      </c>
      <c r="D946">
        <v>1557.6333187458379</v>
      </c>
      <c r="E946">
        <v>1082.2044850380032</v>
      </c>
      <c r="F946">
        <v>28883.78</v>
      </c>
      <c r="G946">
        <v>1191.0121917464173</v>
      </c>
      <c r="H946">
        <v>22049.946892815929</v>
      </c>
    </row>
    <row r="947" spans="2:8" x14ac:dyDescent="0.3">
      <c r="B947">
        <f t="shared" si="16"/>
        <v>942</v>
      </c>
      <c r="C947">
        <v>28883.78</v>
      </c>
      <c r="D947">
        <v>28883.78</v>
      </c>
      <c r="E947">
        <v>8275.1702210551157</v>
      </c>
      <c r="F947">
        <v>2683.3354871061169</v>
      </c>
      <c r="G947">
        <v>1982.7077026967288</v>
      </c>
      <c r="H947">
        <v>4116.3658045274224</v>
      </c>
    </row>
    <row r="948" spans="2:8" x14ac:dyDescent="0.3">
      <c r="B948">
        <f t="shared" si="16"/>
        <v>943</v>
      </c>
      <c r="C948">
        <v>10371.416673836668</v>
      </c>
      <c r="D948">
        <v>19374.370827074988</v>
      </c>
      <c r="E948">
        <v>28883.78</v>
      </c>
      <c r="F948">
        <v>1007.0186827535518</v>
      </c>
      <c r="G948">
        <v>28883.78</v>
      </c>
      <c r="H948">
        <v>1667.1460250830889</v>
      </c>
    </row>
    <row r="949" spans="2:8" x14ac:dyDescent="0.3">
      <c r="B949">
        <f t="shared" si="16"/>
        <v>944</v>
      </c>
      <c r="C949">
        <v>1555.8278333404696</v>
      </c>
      <c r="D949">
        <v>28883.78</v>
      </c>
      <c r="E949">
        <v>28883.78</v>
      </c>
      <c r="F949">
        <v>1631.9114650974843</v>
      </c>
      <c r="G949">
        <v>3889.459868135732</v>
      </c>
      <c r="H949">
        <v>1078.1413706908929</v>
      </c>
    </row>
    <row r="950" spans="2:8" x14ac:dyDescent="0.3">
      <c r="B950">
        <f t="shared" si="16"/>
        <v>945</v>
      </c>
      <c r="C950">
        <v>17937.039273863938</v>
      </c>
      <c r="D950">
        <v>25648.396869728833</v>
      </c>
      <c r="E950">
        <v>28883.78</v>
      </c>
      <c r="F950">
        <v>28883.78</v>
      </c>
      <c r="G950">
        <v>3274.4614087043478</v>
      </c>
      <c r="H950">
        <v>1002.7901541974554</v>
      </c>
    </row>
    <row r="951" spans="2:8" x14ac:dyDescent="0.3">
      <c r="B951">
        <f t="shared" si="16"/>
        <v>946</v>
      </c>
      <c r="C951">
        <v>28883.78</v>
      </c>
      <c r="D951">
        <v>28883.78</v>
      </c>
      <c r="E951">
        <v>28883.78</v>
      </c>
      <c r="F951">
        <v>28883.78</v>
      </c>
      <c r="G951">
        <v>4659.0455535600804</v>
      </c>
      <c r="H951">
        <v>28883.78</v>
      </c>
    </row>
    <row r="952" spans="2:8" x14ac:dyDescent="0.3">
      <c r="B952">
        <f t="shared" si="16"/>
        <v>947</v>
      </c>
      <c r="C952">
        <v>1296.7515343753721</v>
      </c>
      <c r="D952">
        <v>1655.9485425908067</v>
      </c>
      <c r="E952">
        <v>11697.2862615782</v>
      </c>
      <c r="F952">
        <v>1420.2228802352222</v>
      </c>
      <c r="G952">
        <v>16147.776401998261</v>
      </c>
      <c r="H952">
        <v>1031.5106900020337</v>
      </c>
    </row>
    <row r="953" spans="2:8" x14ac:dyDescent="0.3">
      <c r="B953">
        <f t="shared" si="16"/>
        <v>948</v>
      </c>
      <c r="C953">
        <v>1107.705878502024</v>
      </c>
      <c r="D953">
        <v>15111.234083724166</v>
      </c>
      <c r="E953">
        <v>2863.618109716097</v>
      </c>
      <c r="F953">
        <v>1180.6293793740363</v>
      </c>
      <c r="G953">
        <v>9517.5114562545532</v>
      </c>
      <c r="H953">
        <v>4411.496716110385</v>
      </c>
    </row>
    <row r="954" spans="2:8" x14ac:dyDescent="0.3">
      <c r="B954">
        <f t="shared" si="16"/>
        <v>949</v>
      </c>
      <c r="C954">
        <v>28883.78</v>
      </c>
      <c r="D954">
        <v>1803.142093533173</v>
      </c>
      <c r="E954">
        <v>1181.967578218834</v>
      </c>
      <c r="F954">
        <v>1109.8281134043539</v>
      </c>
      <c r="G954">
        <v>1010.864872420605</v>
      </c>
      <c r="H954">
        <v>28883.78</v>
      </c>
    </row>
    <row r="955" spans="2:8" x14ac:dyDescent="0.3">
      <c r="B955">
        <f t="shared" si="16"/>
        <v>950</v>
      </c>
      <c r="C955">
        <v>6825.4300914085361</v>
      </c>
      <c r="D955">
        <v>1285.421341380224</v>
      </c>
      <c r="E955">
        <v>28883.78</v>
      </c>
      <c r="F955">
        <v>1120.9348009605403</v>
      </c>
      <c r="G955">
        <v>1252.6263915848194</v>
      </c>
      <c r="H955">
        <v>1074.2500625209982</v>
      </c>
    </row>
    <row r="956" spans="2:8" x14ac:dyDescent="0.3">
      <c r="B956">
        <f t="shared" si="16"/>
        <v>951</v>
      </c>
      <c r="C956">
        <v>12088.551628567246</v>
      </c>
      <c r="D956">
        <v>28883.78</v>
      </c>
      <c r="E956">
        <v>28883.78</v>
      </c>
      <c r="F956">
        <v>28883.78</v>
      </c>
      <c r="G956">
        <v>22477.780393135308</v>
      </c>
      <c r="H956">
        <v>28883.78</v>
      </c>
    </row>
    <row r="957" spans="2:8" x14ac:dyDescent="0.3">
      <c r="B957">
        <f t="shared" si="16"/>
        <v>952</v>
      </c>
      <c r="C957">
        <v>4636.7330592977105</v>
      </c>
      <c r="D957">
        <v>4538.7162473271674</v>
      </c>
      <c r="E957">
        <v>28883.78</v>
      </c>
      <c r="F957">
        <v>1699.2845885805455</v>
      </c>
      <c r="G957">
        <v>1048.6869431648995</v>
      </c>
      <c r="H957">
        <v>26611.544545363813</v>
      </c>
    </row>
    <row r="958" spans="2:8" x14ac:dyDescent="0.3">
      <c r="B958">
        <f t="shared" si="16"/>
        <v>953</v>
      </c>
      <c r="C958">
        <v>15534.825895755856</v>
      </c>
      <c r="D958">
        <v>28883.78</v>
      </c>
      <c r="E958">
        <v>1099.1234394423482</v>
      </c>
      <c r="F958">
        <v>1751.7813349214466</v>
      </c>
      <c r="G958">
        <v>1442.4842469144978</v>
      </c>
      <c r="H958">
        <v>2383.6903363264819</v>
      </c>
    </row>
    <row r="959" spans="2:8" x14ac:dyDescent="0.3">
      <c r="B959">
        <f t="shared" si="16"/>
        <v>954</v>
      </c>
      <c r="C959">
        <v>28598.475378905292</v>
      </c>
      <c r="D959">
        <v>1052.6319313513209</v>
      </c>
      <c r="E959">
        <v>1303.4588343150749</v>
      </c>
      <c r="F959">
        <v>1081.3007895854735</v>
      </c>
      <c r="G959">
        <v>1362.988929514242</v>
      </c>
      <c r="H959">
        <v>1048.2776466608957</v>
      </c>
    </row>
    <row r="960" spans="2:8" x14ac:dyDescent="0.3">
      <c r="B960">
        <f t="shared" si="16"/>
        <v>955</v>
      </c>
      <c r="C960">
        <v>1525.591269584447</v>
      </c>
      <c r="D960">
        <v>1272.7695884935727</v>
      </c>
      <c r="E960">
        <v>1167.2910685689112</v>
      </c>
      <c r="F960">
        <v>4220.7370270380325</v>
      </c>
      <c r="G960">
        <v>1204.9522967309586</v>
      </c>
      <c r="H960">
        <v>28883.78</v>
      </c>
    </row>
    <row r="961" spans="2:8" x14ac:dyDescent="0.3">
      <c r="B961">
        <f t="shared" si="16"/>
        <v>956</v>
      </c>
      <c r="C961">
        <v>28883.78</v>
      </c>
      <c r="D961">
        <v>1306.2879424474465</v>
      </c>
      <c r="E961">
        <v>7251.3379517438216</v>
      </c>
      <c r="F961">
        <v>1252.6545342475085</v>
      </c>
      <c r="G961">
        <v>11549.301738947044</v>
      </c>
      <c r="H961">
        <v>9899.2860509362836</v>
      </c>
    </row>
    <row r="962" spans="2:8" x14ac:dyDescent="0.3">
      <c r="B962">
        <f t="shared" si="16"/>
        <v>957</v>
      </c>
      <c r="C962">
        <v>28883.78</v>
      </c>
      <c r="D962">
        <v>2401.4887629882323</v>
      </c>
      <c r="E962">
        <v>8237.6743129330516</v>
      </c>
      <c r="F962">
        <v>1007.0571282501205</v>
      </c>
      <c r="G962">
        <v>1972.8590115969691</v>
      </c>
      <c r="H962">
        <v>7180.1546534495083</v>
      </c>
    </row>
    <row r="963" spans="2:8" x14ac:dyDescent="0.3">
      <c r="B963">
        <f t="shared" si="16"/>
        <v>958</v>
      </c>
      <c r="C963">
        <v>1613.696925134107</v>
      </c>
      <c r="D963">
        <v>28883.78</v>
      </c>
      <c r="E963">
        <v>1038.3337603496177</v>
      </c>
      <c r="F963">
        <v>28883.78</v>
      </c>
      <c r="G963">
        <v>1200.0019857154562</v>
      </c>
      <c r="H963">
        <v>28883.78</v>
      </c>
    </row>
    <row r="964" spans="2:8" x14ac:dyDescent="0.3">
      <c r="B964">
        <f t="shared" si="16"/>
        <v>959</v>
      </c>
      <c r="C964">
        <v>2786.3195582907611</v>
      </c>
      <c r="D964">
        <v>1005.0706312005888</v>
      </c>
      <c r="E964">
        <v>1110.3849874954183</v>
      </c>
      <c r="F964">
        <v>1008.5697251807891</v>
      </c>
      <c r="G964">
        <v>1002.9333042196998</v>
      </c>
      <c r="H964">
        <v>1185.4830829635089</v>
      </c>
    </row>
    <row r="965" spans="2:8" x14ac:dyDescent="0.3">
      <c r="B965">
        <f t="shared" si="16"/>
        <v>960</v>
      </c>
      <c r="C965">
        <v>1044.3359964500899</v>
      </c>
      <c r="D965">
        <v>1107.2408557702381</v>
      </c>
      <c r="E965">
        <v>28883.78</v>
      </c>
      <c r="F965">
        <v>1144.0471413757587</v>
      </c>
      <c r="G965">
        <v>1171.1579317951305</v>
      </c>
      <c r="H965">
        <v>1561.0424157701336</v>
      </c>
    </row>
    <row r="966" spans="2:8" x14ac:dyDescent="0.3">
      <c r="B966">
        <f t="shared" si="16"/>
        <v>961</v>
      </c>
      <c r="C966">
        <v>7515.5208928520778</v>
      </c>
      <c r="D966">
        <v>2144.6403022501945</v>
      </c>
      <c r="E966">
        <v>28883.78</v>
      </c>
      <c r="F966">
        <v>5024.8230939328096</v>
      </c>
      <c r="G966">
        <v>1045.9491244507838</v>
      </c>
      <c r="H966">
        <v>1484.5648711628642</v>
      </c>
    </row>
    <row r="967" spans="2:8" x14ac:dyDescent="0.3">
      <c r="B967">
        <f t="shared" si="16"/>
        <v>962</v>
      </c>
      <c r="C967">
        <v>1007.6527968435402</v>
      </c>
      <c r="D967">
        <v>28883.78</v>
      </c>
      <c r="E967">
        <v>28883.78</v>
      </c>
      <c r="F967">
        <v>1079.2871805192628</v>
      </c>
      <c r="G967">
        <v>28883.78</v>
      </c>
      <c r="H967">
        <v>1036.6320149448734</v>
      </c>
    </row>
    <row r="968" spans="2:8" x14ac:dyDescent="0.3">
      <c r="B968">
        <f t="shared" ref="B968:B1031" si="17">B967 + 1</f>
        <v>963</v>
      </c>
      <c r="C968">
        <v>1088.7344663240963</v>
      </c>
      <c r="D968">
        <v>1385.6108767049159</v>
      </c>
      <c r="E968">
        <v>1114.1647791297073</v>
      </c>
      <c r="F968">
        <v>2251.1410588614972</v>
      </c>
      <c r="G968">
        <v>3432.1883500639447</v>
      </c>
      <c r="H968">
        <v>28883.78</v>
      </c>
    </row>
    <row r="969" spans="2:8" x14ac:dyDescent="0.3">
      <c r="B969">
        <f t="shared" si="17"/>
        <v>964</v>
      </c>
      <c r="C969">
        <v>1516.9649209982554</v>
      </c>
      <c r="D969">
        <v>1142.0705264758158</v>
      </c>
      <c r="E969">
        <v>1170.1753146222011</v>
      </c>
      <c r="F969">
        <v>28883.78</v>
      </c>
      <c r="G969">
        <v>1107.2970616715454</v>
      </c>
      <c r="H969">
        <v>2085.932397854157</v>
      </c>
    </row>
    <row r="970" spans="2:8" x14ac:dyDescent="0.3">
      <c r="B970">
        <f t="shared" si="17"/>
        <v>965</v>
      </c>
      <c r="C970">
        <v>1071.9912551290772</v>
      </c>
      <c r="D970">
        <v>1050.2566001073783</v>
      </c>
      <c r="E970">
        <v>1510.0295493077863</v>
      </c>
      <c r="F970">
        <v>28883.78</v>
      </c>
      <c r="G970">
        <v>2117.602863102004</v>
      </c>
      <c r="H970">
        <v>1013.0809789633755</v>
      </c>
    </row>
    <row r="971" spans="2:8" x14ac:dyDescent="0.3">
      <c r="B971">
        <f t="shared" si="17"/>
        <v>966</v>
      </c>
      <c r="C971">
        <v>28883.78</v>
      </c>
      <c r="D971">
        <v>1634.5950778141469</v>
      </c>
      <c r="E971">
        <v>11062.085631723363</v>
      </c>
      <c r="F971">
        <v>1038.0830354739144</v>
      </c>
      <c r="G971">
        <v>1690.4830845157071</v>
      </c>
      <c r="H971">
        <v>9384.7903864167401</v>
      </c>
    </row>
    <row r="972" spans="2:8" x14ac:dyDescent="0.3">
      <c r="B972">
        <f t="shared" si="17"/>
        <v>967</v>
      </c>
      <c r="C972">
        <v>28883.78</v>
      </c>
      <c r="D972">
        <v>28883.78</v>
      </c>
      <c r="E972">
        <v>1019.8986954588745</v>
      </c>
      <c r="F972">
        <v>1483.9924677057288</v>
      </c>
      <c r="G972">
        <v>1771.5331336417403</v>
      </c>
      <c r="H972">
        <v>1237.470339285175</v>
      </c>
    </row>
    <row r="973" spans="2:8" x14ac:dyDescent="0.3">
      <c r="B973">
        <f t="shared" si="17"/>
        <v>968</v>
      </c>
      <c r="C973">
        <v>28883.78</v>
      </c>
      <c r="D973">
        <v>2303.7939396021138</v>
      </c>
      <c r="E973">
        <v>19524.591435979062</v>
      </c>
      <c r="F973">
        <v>1001.1733910020708</v>
      </c>
      <c r="G973">
        <v>1878.8289161284995</v>
      </c>
      <c r="H973">
        <v>1149.3838336457291</v>
      </c>
    </row>
    <row r="974" spans="2:8" x14ac:dyDescent="0.3">
      <c r="B974">
        <f t="shared" si="17"/>
        <v>969</v>
      </c>
      <c r="C974">
        <v>3020.5961982406025</v>
      </c>
      <c r="D974">
        <v>7237.2043486264383</v>
      </c>
      <c r="E974">
        <v>16141.033809319095</v>
      </c>
      <c r="F974">
        <v>1666.755532090915</v>
      </c>
      <c r="G974">
        <v>28883.78</v>
      </c>
      <c r="H974">
        <v>28883.78</v>
      </c>
    </row>
    <row r="975" spans="2:8" x14ac:dyDescent="0.3">
      <c r="B975">
        <f t="shared" si="17"/>
        <v>970</v>
      </c>
      <c r="C975">
        <v>1460.4353062204968</v>
      </c>
      <c r="D975">
        <v>1030.8431639893249</v>
      </c>
      <c r="E975">
        <v>28883.78</v>
      </c>
      <c r="F975">
        <v>1353.7739166420913</v>
      </c>
      <c r="G975">
        <v>2186.5712032365805</v>
      </c>
      <c r="H975">
        <v>1074.1613818923224</v>
      </c>
    </row>
    <row r="976" spans="2:8" x14ac:dyDescent="0.3">
      <c r="B976">
        <f t="shared" si="17"/>
        <v>971</v>
      </c>
      <c r="C976">
        <v>1397.3274445340633</v>
      </c>
      <c r="D976">
        <v>1338.8705359761864</v>
      </c>
      <c r="E976">
        <v>4812.0780962655408</v>
      </c>
      <c r="F976">
        <v>28883.78</v>
      </c>
      <c r="G976">
        <v>1016.6091193907214</v>
      </c>
      <c r="H976">
        <v>28883.78</v>
      </c>
    </row>
    <row r="977" spans="2:8" x14ac:dyDescent="0.3">
      <c r="B977">
        <f t="shared" si="17"/>
        <v>972</v>
      </c>
      <c r="C977">
        <v>28883.78</v>
      </c>
      <c r="D977">
        <v>28883.78</v>
      </c>
      <c r="E977">
        <v>28883.78</v>
      </c>
      <c r="F977">
        <v>1063.0969850466597</v>
      </c>
      <c r="G977">
        <v>1012.7130295505841</v>
      </c>
      <c r="H977">
        <v>1191.1655794636872</v>
      </c>
    </row>
    <row r="978" spans="2:8" x14ac:dyDescent="0.3">
      <c r="B978">
        <f t="shared" si="17"/>
        <v>973</v>
      </c>
      <c r="C978">
        <v>28883.78</v>
      </c>
      <c r="D978">
        <v>1647.5314854801081</v>
      </c>
      <c r="E978">
        <v>1047.7502665929917</v>
      </c>
      <c r="F978">
        <v>1027.5017597577562</v>
      </c>
      <c r="G978">
        <v>10008.696288917607</v>
      </c>
      <c r="H978">
        <v>1680.8997726241225</v>
      </c>
    </row>
    <row r="979" spans="2:8" x14ac:dyDescent="0.3">
      <c r="B979">
        <f t="shared" si="17"/>
        <v>974</v>
      </c>
      <c r="C979">
        <v>28883.78</v>
      </c>
      <c r="D979">
        <v>1087.723099241784</v>
      </c>
      <c r="E979">
        <v>11558.553583764486</v>
      </c>
      <c r="F979">
        <v>1520.2545904970618</v>
      </c>
      <c r="G979">
        <v>20506.108706620358</v>
      </c>
      <c r="H979">
        <v>1176.8104674951951</v>
      </c>
    </row>
    <row r="980" spans="2:8" x14ac:dyDescent="0.3">
      <c r="B980">
        <f t="shared" si="17"/>
        <v>975</v>
      </c>
      <c r="C980">
        <v>1094.4709907400538</v>
      </c>
      <c r="D980">
        <v>6514.9706519683214</v>
      </c>
      <c r="E980">
        <v>28883.78</v>
      </c>
      <c r="F980">
        <v>3104.7840044480981</v>
      </c>
      <c r="G980">
        <v>1030.5915680191445</v>
      </c>
      <c r="H980">
        <v>28883.78</v>
      </c>
    </row>
    <row r="981" spans="2:8" x14ac:dyDescent="0.3">
      <c r="B981">
        <f t="shared" si="17"/>
        <v>976</v>
      </c>
      <c r="C981">
        <v>2513.6935957840933</v>
      </c>
      <c r="D981">
        <v>2802.9991402809101</v>
      </c>
      <c r="E981">
        <v>1027.9504356951754</v>
      </c>
      <c r="F981">
        <v>1081.8783297941989</v>
      </c>
      <c r="G981">
        <v>28883.78</v>
      </c>
      <c r="H981">
        <v>28883.78</v>
      </c>
    </row>
    <row r="982" spans="2:8" x14ac:dyDescent="0.3">
      <c r="B982">
        <f t="shared" si="17"/>
        <v>977</v>
      </c>
      <c r="C982">
        <v>1508.96611133753</v>
      </c>
      <c r="D982">
        <v>1380.8932159239657</v>
      </c>
      <c r="E982">
        <v>1014.988153174829</v>
      </c>
      <c r="F982">
        <v>2446.2260010317514</v>
      </c>
      <c r="G982">
        <v>1070.0474230515085</v>
      </c>
      <c r="H982">
        <v>1713.2663351449069</v>
      </c>
    </row>
    <row r="983" spans="2:8" x14ac:dyDescent="0.3">
      <c r="B983">
        <f t="shared" si="17"/>
        <v>978</v>
      </c>
      <c r="C983">
        <v>28883.78</v>
      </c>
      <c r="D983">
        <v>1053.7470085604559</v>
      </c>
      <c r="E983">
        <v>28883.78</v>
      </c>
      <c r="F983">
        <v>1102.1817860115166</v>
      </c>
      <c r="G983">
        <v>1080.985162531179</v>
      </c>
      <c r="H983">
        <v>5025.5092177093302</v>
      </c>
    </row>
    <row r="984" spans="2:8" x14ac:dyDescent="0.3">
      <c r="B984">
        <f t="shared" si="17"/>
        <v>979</v>
      </c>
      <c r="C984">
        <v>28883.78</v>
      </c>
      <c r="D984">
        <v>28883.78</v>
      </c>
      <c r="E984">
        <v>1315.5807170690646</v>
      </c>
      <c r="F984">
        <v>2212.0227138345635</v>
      </c>
      <c r="G984">
        <v>26384.725734873242</v>
      </c>
      <c r="H984">
        <v>2580.9171877979825</v>
      </c>
    </row>
    <row r="985" spans="2:8" x14ac:dyDescent="0.3">
      <c r="B985">
        <f t="shared" si="17"/>
        <v>980</v>
      </c>
      <c r="C985">
        <v>1112.9959261116865</v>
      </c>
      <c r="D985">
        <v>1028.4445709096613</v>
      </c>
      <c r="E985">
        <v>1113.5754983896568</v>
      </c>
      <c r="F985">
        <v>1332.9149143773507</v>
      </c>
      <c r="G985">
        <v>4948.1760698494154</v>
      </c>
      <c r="H985">
        <v>1009.2258683358848</v>
      </c>
    </row>
    <row r="986" spans="2:8" x14ac:dyDescent="0.3">
      <c r="B986">
        <f t="shared" si="17"/>
        <v>981</v>
      </c>
      <c r="C986">
        <v>3744.9578916142718</v>
      </c>
      <c r="D986">
        <v>28883.78</v>
      </c>
      <c r="E986">
        <v>1855.0556158215813</v>
      </c>
      <c r="F986">
        <v>1079.2114666594737</v>
      </c>
      <c r="G986">
        <v>28883.78</v>
      </c>
      <c r="H986">
        <v>1034.8083523492442</v>
      </c>
    </row>
    <row r="987" spans="2:8" x14ac:dyDescent="0.3">
      <c r="B987">
        <f t="shared" si="17"/>
        <v>982</v>
      </c>
      <c r="C987">
        <v>1808.3945212994613</v>
      </c>
      <c r="D987">
        <v>3885.4733280014834</v>
      </c>
      <c r="E987">
        <v>1677.2975184618936</v>
      </c>
      <c r="F987">
        <v>1120.6729264494666</v>
      </c>
      <c r="G987">
        <v>1022.0969328880398</v>
      </c>
      <c r="H987">
        <v>1018.9240169660618</v>
      </c>
    </row>
    <row r="988" spans="2:8" x14ac:dyDescent="0.3">
      <c r="B988">
        <f t="shared" si="17"/>
        <v>983</v>
      </c>
      <c r="C988">
        <v>1215.8896722107793</v>
      </c>
      <c r="D988">
        <v>2340.356899100726</v>
      </c>
      <c r="E988">
        <v>1058.6562239379036</v>
      </c>
      <c r="F988">
        <v>28883.78</v>
      </c>
      <c r="G988">
        <v>23302.459551876134</v>
      </c>
      <c r="H988">
        <v>28883.78</v>
      </c>
    </row>
    <row r="989" spans="2:8" x14ac:dyDescent="0.3">
      <c r="B989">
        <f t="shared" si="17"/>
        <v>984</v>
      </c>
      <c r="C989">
        <v>1174.4764867856966</v>
      </c>
      <c r="D989">
        <v>1353.9432788910919</v>
      </c>
      <c r="E989">
        <v>5249.1765927258793</v>
      </c>
      <c r="F989">
        <v>7048.6020793789448</v>
      </c>
      <c r="G989">
        <v>1043.1487745643933</v>
      </c>
      <c r="H989">
        <v>1021.0886882007511</v>
      </c>
    </row>
    <row r="990" spans="2:8" x14ac:dyDescent="0.3">
      <c r="B990">
        <f t="shared" si="17"/>
        <v>985</v>
      </c>
      <c r="C990">
        <v>1420.6656276820909</v>
      </c>
      <c r="D990">
        <v>1198.4713422519483</v>
      </c>
      <c r="E990">
        <v>22239.46893571307</v>
      </c>
      <c r="F990">
        <v>2064.1050003298724</v>
      </c>
      <c r="G990">
        <v>2079.0695980519467</v>
      </c>
      <c r="H990">
        <v>1074.335042840883</v>
      </c>
    </row>
    <row r="991" spans="2:8" x14ac:dyDescent="0.3">
      <c r="B991">
        <f t="shared" si="17"/>
        <v>986</v>
      </c>
      <c r="C991">
        <v>1446.4220621366017</v>
      </c>
      <c r="D991">
        <v>28883.78</v>
      </c>
      <c r="E991">
        <v>1625.6071907373735</v>
      </c>
      <c r="F991">
        <v>3697.8666486255011</v>
      </c>
      <c r="G991">
        <v>1098.5861271254034</v>
      </c>
      <c r="H991">
        <v>8293.5294191505454</v>
      </c>
    </row>
    <row r="992" spans="2:8" x14ac:dyDescent="0.3">
      <c r="B992">
        <f t="shared" si="17"/>
        <v>987</v>
      </c>
      <c r="C992">
        <v>28883.78</v>
      </c>
      <c r="D992">
        <v>3147.3574557725801</v>
      </c>
      <c r="E992">
        <v>1294.3232756260413</v>
      </c>
      <c r="F992">
        <v>28883.78</v>
      </c>
      <c r="G992">
        <v>28883.78</v>
      </c>
      <c r="H992">
        <v>3046.464613657552</v>
      </c>
    </row>
    <row r="993" spans="2:8" x14ac:dyDescent="0.3">
      <c r="B993">
        <f t="shared" si="17"/>
        <v>988</v>
      </c>
      <c r="C993">
        <v>1058.2747581372719</v>
      </c>
      <c r="D993">
        <v>1364.2312617885166</v>
      </c>
      <c r="E993">
        <v>6168.089416179042</v>
      </c>
      <c r="F993">
        <v>1439.7948950129294</v>
      </c>
      <c r="G993">
        <v>1247.7045153567367</v>
      </c>
      <c r="H993">
        <v>1202.0987973805218</v>
      </c>
    </row>
    <row r="994" spans="2:8" x14ac:dyDescent="0.3">
      <c r="B994">
        <f t="shared" si="17"/>
        <v>989</v>
      </c>
      <c r="C994">
        <v>1399.8127684801734</v>
      </c>
      <c r="D994">
        <v>1416.0863300030765</v>
      </c>
      <c r="E994">
        <v>1198.7860503949241</v>
      </c>
      <c r="F994">
        <v>1018.9195056820998</v>
      </c>
      <c r="G994">
        <v>1027.3914855065336</v>
      </c>
      <c r="H994">
        <v>6680.0690244725738</v>
      </c>
    </row>
    <row r="995" spans="2:8" x14ac:dyDescent="0.3">
      <c r="B995">
        <f t="shared" si="17"/>
        <v>990</v>
      </c>
      <c r="C995">
        <v>1758.9296621330711</v>
      </c>
      <c r="D995">
        <v>3581.6308421416479</v>
      </c>
      <c r="E995">
        <v>28883.78</v>
      </c>
      <c r="F995">
        <v>1018.8620173986251</v>
      </c>
      <c r="G995">
        <v>1130.0612387505289</v>
      </c>
      <c r="H995">
        <v>19207.192740365532</v>
      </c>
    </row>
    <row r="996" spans="2:8" x14ac:dyDescent="0.3">
      <c r="B996">
        <f t="shared" si="17"/>
        <v>991</v>
      </c>
      <c r="C996">
        <v>1148.3038784784087</v>
      </c>
      <c r="D996">
        <v>1407.2591727364613</v>
      </c>
      <c r="E996">
        <v>28883.78</v>
      </c>
      <c r="F996">
        <v>28883.78</v>
      </c>
      <c r="G996">
        <v>5978.8702308601796</v>
      </c>
      <c r="H996">
        <v>4954.5211642862323</v>
      </c>
    </row>
    <row r="997" spans="2:8" x14ac:dyDescent="0.3">
      <c r="B997">
        <f t="shared" si="17"/>
        <v>992</v>
      </c>
      <c r="C997">
        <v>1144.4916420231198</v>
      </c>
      <c r="D997">
        <v>1003.2969295564694</v>
      </c>
      <c r="E997">
        <v>1285.4319450159287</v>
      </c>
      <c r="F997">
        <v>1166.550333031777</v>
      </c>
      <c r="G997">
        <v>1318.4391306434945</v>
      </c>
      <c r="H997">
        <v>28883.78</v>
      </c>
    </row>
    <row r="998" spans="2:8" x14ac:dyDescent="0.3">
      <c r="B998">
        <f t="shared" si="17"/>
        <v>993</v>
      </c>
      <c r="C998">
        <v>3254.3611756055266</v>
      </c>
      <c r="D998">
        <v>1193.5353562174921</v>
      </c>
      <c r="E998">
        <v>28883.78</v>
      </c>
      <c r="F998">
        <v>2732.9186472907659</v>
      </c>
      <c r="G998">
        <v>28883.78</v>
      </c>
      <c r="H998">
        <v>1025.064293621911</v>
      </c>
    </row>
    <row r="999" spans="2:8" x14ac:dyDescent="0.3">
      <c r="B999">
        <f t="shared" si="17"/>
        <v>994</v>
      </c>
      <c r="C999">
        <v>28883.78</v>
      </c>
      <c r="D999">
        <v>2550.4863225361114</v>
      </c>
      <c r="E999">
        <v>1081.5143588641283</v>
      </c>
      <c r="F999">
        <v>1718.2054518163604</v>
      </c>
      <c r="G999">
        <v>1135.8792450103499</v>
      </c>
      <c r="H999">
        <v>1909.1955567480281</v>
      </c>
    </row>
    <row r="1000" spans="2:8" x14ac:dyDescent="0.3">
      <c r="B1000">
        <f t="shared" si="17"/>
        <v>995</v>
      </c>
      <c r="C1000">
        <v>1745.5867718062073</v>
      </c>
      <c r="D1000">
        <v>1270.5103441035583</v>
      </c>
      <c r="E1000">
        <v>1261.1201588387266</v>
      </c>
      <c r="F1000">
        <v>1031.1576309367765</v>
      </c>
      <c r="G1000">
        <v>28883.78</v>
      </c>
      <c r="H1000">
        <v>3921.2553349040732</v>
      </c>
    </row>
    <row r="1001" spans="2:8" x14ac:dyDescent="0.3">
      <c r="B1001">
        <f t="shared" si="17"/>
        <v>996</v>
      </c>
      <c r="C1001">
        <v>1048.912182725463</v>
      </c>
      <c r="D1001">
        <v>1053.9816773414732</v>
      </c>
      <c r="E1001">
        <v>2801.3860451194664</v>
      </c>
      <c r="F1001">
        <v>28883.78</v>
      </c>
      <c r="G1001">
        <v>1484.4076477315868</v>
      </c>
      <c r="H1001">
        <v>1746.5281237847275</v>
      </c>
    </row>
    <row r="1002" spans="2:8" x14ac:dyDescent="0.3">
      <c r="B1002">
        <f t="shared" si="17"/>
        <v>997</v>
      </c>
      <c r="C1002">
        <v>1087.7238513341515</v>
      </c>
      <c r="D1002">
        <v>2442.9961397770053</v>
      </c>
      <c r="E1002">
        <v>1066.509568626775</v>
      </c>
      <c r="F1002">
        <v>2406.9184347222463</v>
      </c>
      <c r="G1002">
        <v>2681.4828476022331</v>
      </c>
      <c r="H1002">
        <v>4559.7169786245331</v>
      </c>
    </row>
    <row r="1003" spans="2:8" x14ac:dyDescent="0.3">
      <c r="B1003">
        <f t="shared" si="17"/>
        <v>998</v>
      </c>
      <c r="C1003">
        <v>25789.593470975593</v>
      </c>
      <c r="D1003">
        <v>1212.7380598403372</v>
      </c>
      <c r="E1003">
        <v>1142.4863693337061</v>
      </c>
      <c r="F1003">
        <v>1165.904507687354</v>
      </c>
      <c r="G1003">
        <v>1249.4693726754826</v>
      </c>
      <c r="H1003">
        <v>1956.2144925562707</v>
      </c>
    </row>
    <row r="1004" spans="2:8" x14ac:dyDescent="0.3">
      <c r="B1004">
        <f t="shared" si="17"/>
        <v>999</v>
      </c>
      <c r="C1004">
        <v>28883.78</v>
      </c>
      <c r="D1004">
        <v>1456.587294129994</v>
      </c>
      <c r="E1004">
        <v>1016.8805810632489</v>
      </c>
      <c r="F1004">
        <v>1005.4165635057632</v>
      </c>
      <c r="G1004">
        <v>1057.7813171554394</v>
      </c>
      <c r="H1004">
        <v>1289.8316349326901</v>
      </c>
    </row>
    <row r="1005" spans="2:8" x14ac:dyDescent="0.3">
      <c r="B1005">
        <f t="shared" si="17"/>
        <v>1000</v>
      </c>
      <c r="C1005">
        <v>27779.847919704629</v>
      </c>
      <c r="D1005">
        <v>1103.8145362514413</v>
      </c>
      <c r="E1005">
        <v>1389.1798071285639</v>
      </c>
      <c r="F1005">
        <v>28883.78</v>
      </c>
      <c r="G1005">
        <v>8518.9063156333068</v>
      </c>
      <c r="H1005">
        <v>2820.0606270906119</v>
      </c>
    </row>
    <row r="1006" spans="2:8" x14ac:dyDescent="0.3">
      <c r="B1006">
        <f t="shared" si="17"/>
        <v>1001</v>
      </c>
      <c r="C1006">
        <v>28883.78</v>
      </c>
      <c r="D1006">
        <v>28883.78</v>
      </c>
      <c r="E1006">
        <v>3371.6205041763633</v>
      </c>
      <c r="F1006">
        <v>1921.383877991359</v>
      </c>
      <c r="G1006">
        <v>18788.914687554763</v>
      </c>
      <c r="H1006">
        <v>1192.0181749036508</v>
      </c>
    </row>
    <row r="1007" spans="2:8" x14ac:dyDescent="0.3">
      <c r="B1007">
        <f t="shared" si="17"/>
        <v>1002</v>
      </c>
      <c r="C1007">
        <v>1288.2708143809309</v>
      </c>
      <c r="D1007">
        <v>5222.3531523160673</v>
      </c>
      <c r="E1007">
        <v>1014.346343207459</v>
      </c>
      <c r="F1007">
        <v>1176.431507204145</v>
      </c>
      <c r="G1007">
        <v>1148.9532589897008</v>
      </c>
      <c r="H1007">
        <v>1978.6089419383088</v>
      </c>
    </row>
    <row r="1008" spans="2:8" x14ac:dyDescent="0.3">
      <c r="B1008">
        <f t="shared" si="17"/>
        <v>1003</v>
      </c>
      <c r="C1008">
        <v>19673.488970030121</v>
      </c>
      <c r="D1008">
        <v>1693.4692143464476</v>
      </c>
      <c r="E1008">
        <v>19915.507121281302</v>
      </c>
      <c r="F1008">
        <v>1031.1535406839866</v>
      </c>
      <c r="G1008">
        <v>1031.7743268755346</v>
      </c>
      <c r="H1008">
        <v>1879.9044208558339</v>
      </c>
    </row>
    <row r="1009" spans="2:8" x14ac:dyDescent="0.3">
      <c r="B1009">
        <f t="shared" si="17"/>
        <v>1004</v>
      </c>
      <c r="C1009">
        <v>2359.0836748332636</v>
      </c>
      <c r="D1009">
        <v>4148.2709261627324</v>
      </c>
      <c r="E1009">
        <v>3365.8035262309063</v>
      </c>
      <c r="F1009">
        <v>1283.7404266700767</v>
      </c>
      <c r="G1009">
        <v>28883.78</v>
      </c>
      <c r="H1009">
        <v>2684.2155962995575</v>
      </c>
    </row>
    <row r="1010" spans="2:8" x14ac:dyDescent="0.3">
      <c r="B1010">
        <f t="shared" si="17"/>
        <v>1005</v>
      </c>
      <c r="C1010">
        <v>1232.568235009104</v>
      </c>
      <c r="D1010">
        <v>1018.5981528047668</v>
      </c>
      <c r="E1010">
        <v>28883.78</v>
      </c>
      <c r="F1010">
        <v>2710.6698504688338</v>
      </c>
      <c r="G1010">
        <v>12177.834274345059</v>
      </c>
      <c r="H1010">
        <v>1439.5848878047666</v>
      </c>
    </row>
    <row r="1011" spans="2:8" x14ac:dyDescent="0.3">
      <c r="B1011">
        <f t="shared" si="17"/>
        <v>1006</v>
      </c>
      <c r="C1011">
        <v>6379.146794161059</v>
      </c>
      <c r="D1011">
        <v>10539.916084053735</v>
      </c>
      <c r="E1011">
        <v>1103.3503763519009</v>
      </c>
      <c r="F1011">
        <v>2201.9989816059224</v>
      </c>
      <c r="G1011">
        <v>1027.8790067072182</v>
      </c>
      <c r="H1011">
        <v>1048.1508538063156</v>
      </c>
    </row>
    <row r="1012" spans="2:8" x14ac:dyDescent="0.3">
      <c r="B1012">
        <f t="shared" si="17"/>
        <v>1007</v>
      </c>
      <c r="C1012">
        <v>1284.8252641545166</v>
      </c>
      <c r="D1012">
        <v>4554.5721673041271</v>
      </c>
      <c r="E1012">
        <v>28883.78</v>
      </c>
      <c r="F1012">
        <v>3513.3360714639989</v>
      </c>
      <c r="G1012">
        <v>1049.7390659528792</v>
      </c>
      <c r="H1012">
        <v>1411.7764606592959</v>
      </c>
    </row>
    <row r="1013" spans="2:8" x14ac:dyDescent="0.3">
      <c r="B1013">
        <f t="shared" si="17"/>
        <v>1008</v>
      </c>
      <c r="C1013">
        <v>1008.9201454677451</v>
      </c>
      <c r="D1013">
        <v>6075.0802742222122</v>
      </c>
      <c r="E1013">
        <v>28883.78</v>
      </c>
      <c r="F1013">
        <v>1253.5159464918613</v>
      </c>
      <c r="G1013">
        <v>2028.3235015662456</v>
      </c>
      <c r="H1013">
        <v>1052.8162888373015</v>
      </c>
    </row>
    <row r="1014" spans="2:8" x14ac:dyDescent="0.3">
      <c r="B1014">
        <f t="shared" si="17"/>
        <v>1009</v>
      </c>
      <c r="C1014">
        <v>1769.2627788461027</v>
      </c>
      <c r="D1014">
        <v>6683.3015682616488</v>
      </c>
      <c r="E1014">
        <v>2620.9181686427551</v>
      </c>
      <c r="F1014">
        <v>28883.78</v>
      </c>
      <c r="G1014">
        <v>1560.5217892916971</v>
      </c>
      <c r="H1014">
        <v>1101.1102808546295</v>
      </c>
    </row>
    <row r="1015" spans="2:8" x14ac:dyDescent="0.3">
      <c r="B1015">
        <f t="shared" si="17"/>
        <v>1010</v>
      </c>
      <c r="C1015">
        <v>28883.78</v>
      </c>
      <c r="D1015">
        <v>1208.832157572642</v>
      </c>
      <c r="E1015">
        <v>28883.78</v>
      </c>
      <c r="F1015">
        <v>3304.9963629091903</v>
      </c>
      <c r="G1015">
        <v>5483.8838877402495</v>
      </c>
      <c r="H1015">
        <v>7551.5160156830761</v>
      </c>
    </row>
    <row r="1016" spans="2:8" x14ac:dyDescent="0.3">
      <c r="B1016">
        <f t="shared" si="17"/>
        <v>1011</v>
      </c>
      <c r="C1016">
        <v>2731.3142563964057</v>
      </c>
      <c r="D1016">
        <v>1077.9266726810822</v>
      </c>
      <c r="E1016">
        <v>28883.78</v>
      </c>
      <c r="F1016">
        <v>1003.0057968969028</v>
      </c>
      <c r="G1016">
        <v>1059.1957843029043</v>
      </c>
      <c r="H1016">
        <v>2371.4647895635662</v>
      </c>
    </row>
    <row r="1017" spans="2:8" x14ac:dyDescent="0.3">
      <c r="B1017">
        <f t="shared" si="17"/>
        <v>1012</v>
      </c>
      <c r="C1017">
        <v>11949.629643209051</v>
      </c>
      <c r="D1017">
        <v>28883.78</v>
      </c>
      <c r="E1017">
        <v>1414.8172968221779</v>
      </c>
      <c r="F1017">
        <v>1247.2566455129277</v>
      </c>
      <c r="G1017">
        <v>1103.873810404466</v>
      </c>
      <c r="H1017">
        <v>28883.78</v>
      </c>
    </row>
    <row r="1018" spans="2:8" x14ac:dyDescent="0.3">
      <c r="B1018">
        <f t="shared" si="17"/>
        <v>1013</v>
      </c>
      <c r="C1018">
        <v>1378.7188926368929</v>
      </c>
      <c r="D1018">
        <v>1295.8792535494374</v>
      </c>
      <c r="E1018">
        <v>1038.2637221362306</v>
      </c>
      <c r="F1018">
        <v>7651.2326005046334</v>
      </c>
      <c r="G1018">
        <v>28883.78</v>
      </c>
      <c r="H1018">
        <v>1841.1813770520805</v>
      </c>
    </row>
    <row r="1019" spans="2:8" x14ac:dyDescent="0.3">
      <c r="B1019">
        <f t="shared" si="17"/>
        <v>1014</v>
      </c>
      <c r="C1019">
        <v>28883.78</v>
      </c>
      <c r="D1019">
        <v>1668.929705206051</v>
      </c>
      <c r="E1019">
        <v>1042.6152283080617</v>
      </c>
      <c r="F1019">
        <v>1151.9625173982176</v>
      </c>
      <c r="G1019">
        <v>1110.4905138754671</v>
      </c>
      <c r="H1019">
        <v>2694.3612525665203</v>
      </c>
    </row>
    <row r="1020" spans="2:8" x14ac:dyDescent="0.3">
      <c r="B1020">
        <f t="shared" si="17"/>
        <v>1015</v>
      </c>
      <c r="C1020">
        <v>1117.6381289548344</v>
      </c>
      <c r="D1020">
        <v>28883.78</v>
      </c>
      <c r="E1020">
        <v>3848.7990034018326</v>
      </c>
      <c r="F1020">
        <v>1297.9208782843762</v>
      </c>
      <c r="G1020">
        <v>28883.78</v>
      </c>
      <c r="H1020">
        <v>1140.0451563304439</v>
      </c>
    </row>
    <row r="1021" spans="2:8" x14ac:dyDescent="0.3">
      <c r="B1021">
        <f t="shared" si="17"/>
        <v>1016</v>
      </c>
      <c r="C1021">
        <v>26659.601055969848</v>
      </c>
      <c r="D1021">
        <v>3550.8862514927828</v>
      </c>
      <c r="E1021">
        <v>5042.6474148616344</v>
      </c>
      <c r="F1021">
        <v>7407.907146906482</v>
      </c>
      <c r="G1021">
        <v>28883.78</v>
      </c>
      <c r="H1021">
        <v>1159.7844002552263</v>
      </c>
    </row>
    <row r="1022" spans="2:8" x14ac:dyDescent="0.3">
      <c r="B1022">
        <f t="shared" si="17"/>
        <v>1017</v>
      </c>
      <c r="C1022">
        <v>1549.9839121174132</v>
      </c>
      <c r="D1022">
        <v>28883.78</v>
      </c>
      <c r="E1022">
        <v>28883.78</v>
      </c>
      <c r="F1022">
        <v>1560.9865923411148</v>
      </c>
      <c r="G1022">
        <v>5935.7317208976874</v>
      </c>
      <c r="H1022">
        <v>1929.7361789938905</v>
      </c>
    </row>
    <row r="1023" spans="2:8" x14ac:dyDescent="0.3">
      <c r="B1023">
        <f t="shared" si="17"/>
        <v>1018</v>
      </c>
      <c r="C1023">
        <v>1219.4102357370587</v>
      </c>
      <c r="D1023">
        <v>1056.5625834304603</v>
      </c>
      <c r="E1023">
        <v>1123.1657172977568</v>
      </c>
      <c r="F1023">
        <v>3565.4331937184338</v>
      </c>
      <c r="G1023">
        <v>9128.668320401961</v>
      </c>
      <c r="H1023">
        <v>1309.4945816372174</v>
      </c>
    </row>
    <row r="1024" spans="2:8" x14ac:dyDescent="0.3">
      <c r="B1024">
        <f t="shared" si="17"/>
        <v>1019</v>
      </c>
      <c r="C1024">
        <v>1621.6082539686477</v>
      </c>
      <c r="D1024">
        <v>1721.9683119635408</v>
      </c>
      <c r="E1024">
        <v>6222.7191594038413</v>
      </c>
      <c r="F1024">
        <v>28883.78</v>
      </c>
      <c r="G1024">
        <v>1134.5368369390515</v>
      </c>
      <c r="H1024">
        <v>1265.4396894078907</v>
      </c>
    </row>
    <row r="1025" spans="2:8" x14ac:dyDescent="0.3">
      <c r="B1025">
        <f t="shared" si="17"/>
        <v>1020</v>
      </c>
      <c r="C1025">
        <v>6157.7127150830811</v>
      </c>
      <c r="D1025">
        <v>2010.6668995453106</v>
      </c>
      <c r="E1025">
        <v>1355.9768774785725</v>
      </c>
      <c r="F1025">
        <v>1106.4683972788225</v>
      </c>
      <c r="G1025">
        <v>1421.8114108657726</v>
      </c>
      <c r="H1025">
        <v>1021.3675518552336</v>
      </c>
    </row>
    <row r="1026" spans="2:8" x14ac:dyDescent="0.3">
      <c r="B1026">
        <f t="shared" si="17"/>
        <v>1021</v>
      </c>
      <c r="C1026">
        <v>26849.809924893059</v>
      </c>
      <c r="D1026">
        <v>2026.0928195412766</v>
      </c>
      <c r="E1026">
        <v>1021.5772891027017</v>
      </c>
      <c r="F1026">
        <v>3182.5940823953347</v>
      </c>
      <c r="G1026">
        <v>28883.78</v>
      </c>
      <c r="H1026">
        <v>4707.5230797773183</v>
      </c>
    </row>
    <row r="1027" spans="2:8" x14ac:dyDescent="0.3">
      <c r="B1027">
        <f t="shared" si="17"/>
        <v>1022</v>
      </c>
      <c r="C1027">
        <v>1180.760570647851</v>
      </c>
      <c r="D1027">
        <v>4041.8743893811989</v>
      </c>
      <c r="E1027">
        <v>1712.0845164872144</v>
      </c>
      <c r="F1027">
        <v>10992.814326873775</v>
      </c>
      <c r="G1027">
        <v>28883.78</v>
      </c>
      <c r="H1027">
        <v>1061.3046519156501</v>
      </c>
    </row>
    <row r="1028" spans="2:8" x14ac:dyDescent="0.3">
      <c r="B1028">
        <f t="shared" si="17"/>
        <v>1023</v>
      </c>
      <c r="C1028">
        <v>1626.6289001221789</v>
      </c>
      <c r="D1028">
        <v>3404.6332829852672</v>
      </c>
      <c r="E1028">
        <v>1041.6693655914814</v>
      </c>
      <c r="F1028">
        <v>28883.78</v>
      </c>
      <c r="G1028">
        <v>2259.0972041808113</v>
      </c>
      <c r="H1028">
        <v>2853.5866573252115</v>
      </c>
    </row>
    <row r="1029" spans="2:8" x14ac:dyDescent="0.3">
      <c r="B1029">
        <f t="shared" si="17"/>
        <v>1024</v>
      </c>
      <c r="C1029">
        <v>25258.503680292204</v>
      </c>
      <c r="D1029">
        <v>28883.78</v>
      </c>
      <c r="E1029">
        <v>28883.78</v>
      </c>
      <c r="F1029">
        <v>28883.78</v>
      </c>
      <c r="G1029">
        <v>2663.442514478184</v>
      </c>
      <c r="H1029">
        <v>1404.2080225922348</v>
      </c>
    </row>
    <row r="1030" spans="2:8" x14ac:dyDescent="0.3">
      <c r="B1030">
        <f t="shared" si="17"/>
        <v>1025</v>
      </c>
      <c r="C1030">
        <v>1390.1400733536218</v>
      </c>
      <c r="D1030">
        <v>3229.8535558343456</v>
      </c>
      <c r="E1030">
        <v>4575.3794328441109</v>
      </c>
      <c r="F1030">
        <v>4927.1775419217283</v>
      </c>
      <c r="G1030">
        <v>1251.9107216322639</v>
      </c>
      <c r="H1030">
        <v>28883.78</v>
      </c>
    </row>
    <row r="1031" spans="2:8" x14ac:dyDescent="0.3">
      <c r="B1031">
        <f t="shared" si="17"/>
        <v>1026</v>
      </c>
      <c r="C1031">
        <v>6767.9256545847438</v>
      </c>
      <c r="D1031">
        <v>28883.78</v>
      </c>
      <c r="E1031">
        <v>28883.78</v>
      </c>
      <c r="F1031">
        <v>8334.1265091507248</v>
      </c>
      <c r="G1031">
        <v>28883.78</v>
      </c>
      <c r="H1031">
        <v>3019.082757342625</v>
      </c>
    </row>
    <row r="1032" spans="2:8" x14ac:dyDescent="0.3">
      <c r="B1032">
        <f t="shared" ref="B1032:B1095" si="18">B1031 + 1</f>
        <v>1027</v>
      </c>
      <c r="C1032">
        <v>28883.78</v>
      </c>
      <c r="D1032">
        <v>1915.6844403930018</v>
      </c>
      <c r="E1032">
        <v>1007.5041041622019</v>
      </c>
      <c r="F1032">
        <v>1079.9352511550528</v>
      </c>
      <c r="G1032">
        <v>28883.78</v>
      </c>
      <c r="H1032">
        <v>14174.630389778215</v>
      </c>
    </row>
    <row r="1033" spans="2:8" x14ac:dyDescent="0.3">
      <c r="B1033">
        <f t="shared" si="18"/>
        <v>1028</v>
      </c>
      <c r="C1033">
        <v>24710.910866283164</v>
      </c>
      <c r="D1033">
        <v>1059.3593497133222</v>
      </c>
      <c r="E1033">
        <v>2673.2043729712786</v>
      </c>
      <c r="F1033">
        <v>1388.0486489036321</v>
      </c>
      <c r="G1033">
        <v>5242.734617555132</v>
      </c>
      <c r="H1033">
        <v>8729.5779551851992</v>
      </c>
    </row>
    <row r="1034" spans="2:8" x14ac:dyDescent="0.3">
      <c r="B1034">
        <f t="shared" si="18"/>
        <v>1029</v>
      </c>
      <c r="C1034">
        <v>1453.7652940468206</v>
      </c>
      <c r="D1034">
        <v>1556.4142739926515</v>
      </c>
      <c r="E1034">
        <v>1008.8569901520268</v>
      </c>
      <c r="F1034">
        <v>1058.5277665246572</v>
      </c>
      <c r="G1034">
        <v>28883.78</v>
      </c>
      <c r="H1034">
        <v>2693.7586933978255</v>
      </c>
    </row>
    <row r="1035" spans="2:8" x14ac:dyDescent="0.3">
      <c r="B1035">
        <f t="shared" si="18"/>
        <v>1030</v>
      </c>
      <c r="C1035">
        <v>28883.78</v>
      </c>
      <c r="D1035">
        <v>1078.0168660041841</v>
      </c>
      <c r="E1035">
        <v>2389.3337313554684</v>
      </c>
      <c r="F1035">
        <v>2547.2264784601412</v>
      </c>
      <c r="G1035">
        <v>6054.2628726714383</v>
      </c>
      <c r="H1035">
        <v>28883.78</v>
      </c>
    </row>
    <row r="1036" spans="2:8" x14ac:dyDescent="0.3">
      <c r="B1036">
        <f t="shared" si="18"/>
        <v>1031</v>
      </c>
      <c r="C1036">
        <v>28883.78</v>
      </c>
      <c r="D1036">
        <v>1087.5615390613862</v>
      </c>
      <c r="E1036">
        <v>3422.4288484606764</v>
      </c>
      <c r="F1036">
        <v>1337.8753674317725</v>
      </c>
      <c r="G1036">
        <v>1237.0841209470511</v>
      </c>
      <c r="H1036">
        <v>1032.8385378982559</v>
      </c>
    </row>
    <row r="1037" spans="2:8" x14ac:dyDescent="0.3">
      <c r="B1037">
        <f t="shared" si="18"/>
        <v>1032</v>
      </c>
      <c r="C1037">
        <v>5221.8210130489242</v>
      </c>
      <c r="D1037">
        <v>28883.78</v>
      </c>
      <c r="E1037">
        <v>28883.78</v>
      </c>
      <c r="F1037">
        <v>1011.8656205088897</v>
      </c>
      <c r="G1037">
        <v>28883.78</v>
      </c>
      <c r="H1037">
        <v>28883.78</v>
      </c>
    </row>
    <row r="1038" spans="2:8" x14ac:dyDescent="0.3">
      <c r="B1038">
        <f t="shared" si="18"/>
        <v>1033</v>
      </c>
      <c r="C1038">
        <v>28883.78</v>
      </c>
      <c r="D1038">
        <v>1319.0136267292296</v>
      </c>
      <c r="E1038">
        <v>1950.696985156816</v>
      </c>
      <c r="F1038">
        <v>28883.78</v>
      </c>
      <c r="G1038">
        <v>28883.78</v>
      </c>
      <c r="H1038">
        <v>1307.587436165637</v>
      </c>
    </row>
    <row r="1039" spans="2:8" x14ac:dyDescent="0.3">
      <c r="B1039">
        <f t="shared" si="18"/>
        <v>1034</v>
      </c>
      <c r="C1039">
        <v>1544.8028465653308</v>
      </c>
      <c r="D1039">
        <v>1547.826625494386</v>
      </c>
      <c r="E1039">
        <v>1017.1741905359216</v>
      </c>
      <c r="F1039">
        <v>28883.78</v>
      </c>
      <c r="G1039">
        <v>1061.1358695506954</v>
      </c>
      <c r="H1039">
        <v>1669.786072459415</v>
      </c>
    </row>
    <row r="1040" spans="2:8" x14ac:dyDescent="0.3">
      <c r="B1040">
        <f t="shared" si="18"/>
        <v>1035</v>
      </c>
      <c r="C1040">
        <v>1566.3127544251008</v>
      </c>
      <c r="D1040">
        <v>2612.9043023888307</v>
      </c>
      <c r="E1040">
        <v>28883.78</v>
      </c>
      <c r="F1040">
        <v>28883.78</v>
      </c>
      <c r="G1040">
        <v>5828.2308546469885</v>
      </c>
      <c r="H1040">
        <v>5239.4136865728706</v>
      </c>
    </row>
    <row r="1041" spans="2:8" x14ac:dyDescent="0.3">
      <c r="B1041">
        <f t="shared" si="18"/>
        <v>1036</v>
      </c>
      <c r="C1041">
        <v>9944.8526435875046</v>
      </c>
      <c r="D1041">
        <v>28883.78</v>
      </c>
      <c r="E1041">
        <v>1005.8545625025392</v>
      </c>
      <c r="F1041">
        <v>1005.647582336049</v>
      </c>
      <c r="G1041">
        <v>1125.2002395128027</v>
      </c>
      <c r="H1041">
        <v>28883.78</v>
      </c>
    </row>
    <row r="1042" spans="2:8" x14ac:dyDescent="0.3">
      <c r="B1042">
        <f t="shared" si="18"/>
        <v>1037</v>
      </c>
      <c r="C1042">
        <v>1052.4160835559119</v>
      </c>
      <c r="D1042">
        <v>3462.9923988935993</v>
      </c>
      <c r="E1042">
        <v>1109.3310840331687</v>
      </c>
      <c r="F1042">
        <v>1000.8981565601345</v>
      </c>
      <c r="G1042">
        <v>28883.78</v>
      </c>
      <c r="H1042">
        <v>2594.092539414105</v>
      </c>
    </row>
    <row r="1043" spans="2:8" x14ac:dyDescent="0.3">
      <c r="B1043">
        <f t="shared" si="18"/>
        <v>1038</v>
      </c>
      <c r="C1043">
        <v>2496.1051488715493</v>
      </c>
      <c r="D1043">
        <v>2488.829199323809</v>
      </c>
      <c r="E1043">
        <v>1219.9303773437655</v>
      </c>
      <c r="F1043">
        <v>1355.153788393568</v>
      </c>
      <c r="G1043">
        <v>2471.7061842584662</v>
      </c>
      <c r="H1043">
        <v>28883.78</v>
      </c>
    </row>
    <row r="1044" spans="2:8" x14ac:dyDescent="0.3">
      <c r="B1044">
        <f t="shared" si="18"/>
        <v>1039</v>
      </c>
      <c r="C1044">
        <v>2022.4478653089927</v>
      </c>
      <c r="D1044">
        <v>1925.6355795632599</v>
      </c>
      <c r="E1044">
        <v>1027.9665864252695</v>
      </c>
      <c r="F1044">
        <v>1643.3250288158206</v>
      </c>
      <c r="G1044">
        <v>28883.78</v>
      </c>
      <c r="H1044">
        <v>2904.2037761736688</v>
      </c>
    </row>
    <row r="1045" spans="2:8" x14ac:dyDescent="0.3">
      <c r="B1045">
        <f t="shared" si="18"/>
        <v>1040</v>
      </c>
      <c r="C1045">
        <v>1132.1152594275113</v>
      </c>
      <c r="D1045">
        <v>26693.438575685919</v>
      </c>
      <c r="E1045">
        <v>1051.9615845703413</v>
      </c>
      <c r="F1045">
        <v>1340.1567320015392</v>
      </c>
      <c r="G1045">
        <v>1552.6095239323222</v>
      </c>
      <c r="H1045">
        <v>1151.5486886100468</v>
      </c>
    </row>
    <row r="1046" spans="2:8" x14ac:dyDescent="0.3">
      <c r="B1046">
        <f t="shared" si="18"/>
        <v>1041</v>
      </c>
      <c r="C1046">
        <v>6120.7540328562118</v>
      </c>
      <c r="D1046">
        <v>11471.795991972353</v>
      </c>
      <c r="E1046">
        <v>1301.5532812485733</v>
      </c>
      <c r="F1046">
        <v>5060.5159286100925</v>
      </c>
      <c r="G1046">
        <v>20709.436108573227</v>
      </c>
      <c r="H1046">
        <v>1252.0318903675095</v>
      </c>
    </row>
    <row r="1047" spans="2:8" x14ac:dyDescent="0.3">
      <c r="B1047">
        <f t="shared" si="18"/>
        <v>1042</v>
      </c>
      <c r="C1047">
        <v>1005.7147025973968</v>
      </c>
      <c r="D1047">
        <v>28883.78</v>
      </c>
      <c r="E1047">
        <v>1119.746121620786</v>
      </c>
      <c r="F1047">
        <v>2527.3910998575816</v>
      </c>
      <c r="G1047">
        <v>28883.78</v>
      </c>
      <c r="H1047">
        <v>1559.2543482024103</v>
      </c>
    </row>
    <row r="1048" spans="2:8" x14ac:dyDescent="0.3">
      <c r="B1048">
        <f t="shared" si="18"/>
        <v>1043</v>
      </c>
      <c r="C1048">
        <v>1642.7875613833407</v>
      </c>
      <c r="D1048">
        <v>28883.78</v>
      </c>
      <c r="E1048">
        <v>28883.78</v>
      </c>
      <c r="F1048">
        <v>2414.1591367571255</v>
      </c>
      <c r="G1048">
        <v>1666.1679368162206</v>
      </c>
      <c r="H1048">
        <v>22759.567158642789</v>
      </c>
    </row>
    <row r="1049" spans="2:8" x14ac:dyDescent="0.3">
      <c r="B1049">
        <f t="shared" si="18"/>
        <v>1044</v>
      </c>
      <c r="C1049">
        <v>1229.9722156973314</v>
      </c>
      <c r="D1049">
        <v>1204.4986209830051</v>
      </c>
      <c r="E1049">
        <v>1672.3031938134723</v>
      </c>
      <c r="F1049">
        <v>28883.78</v>
      </c>
      <c r="G1049">
        <v>28883.78</v>
      </c>
      <c r="H1049">
        <v>28883.78</v>
      </c>
    </row>
    <row r="1050" spans="2:8" x14ac:dyDescent="0.3">
      <c r="B1050">
        <f t="shared" si="18"/>
        <v>1045</v>
      </c>
      <c r="C1050">
        <v>1193.0060171904649</v>
      </c>
      <c r="D1050">
        <v>1263.0616954037121</v>
      </c>
      <c r="E1050">
        <v>6260.0801059765427</v>
      </c>
      <c r="F1050">
        <v>1089.3499886868683</v>
      </c>
      <c r="G1050">
        <v>1816.9031809187225</v>
      </c>
      <c r="H1050">
        <v>28883.78</v>
      </c>
    </row>
    <row r="1051" spans="2:8" x14ac:dyDescent="0.3">
      <c r="B1051">
        <f t="shared" si="18"/>
        <v>1046</v>
      </c>
      <c r="C1051">
        <v>1736.37551412727</v>
      </c>
      <c r="D1051">
        <v>28883.78</v>
      </c>
      <c r="E1051">
        <v>28883.78</v>
      </c>
      <c r="F1051">
        <v>1177.0864539162953</v>
      </c>
      <c r="G1051">
        <v>4052.1258579124506</v>
      </c>
      <c r="H1051">
        <v>1861.0635425325154</v>
      </c>
    </row>
    <row r="1052" spans="2:8" x14ac:dyDescent="0.3">
      <c r="B1052">
        <f t="shared" si="18"/>
        <v>1047</v>
      </c>
      <c r="C1052">
        <v>28883.78</v>
      </c>
      <c r="D1052">
        <v>1211.9580036270052</v>
      </c>
      <c r="E1052">
        <v>12459.756962601483</v>
      </c>
      <c r="F1052">
        <v>1072.2379411467818</v>
      </c>
      <c r="G1052">
        <v>1744.2517457018607</v>
      </c>
      <c r="H1052">
        <v>1141.6802734760142</v>
      </c>
    </row>
    <row r="1053" spans="2:8" x14ac:dyDescent="0.3">
      <c r="B1053">
        <f t="shared" si="18"/>
        <v>1048</v>
      </c>
      <c r="C1053">
        <v>1778.4970885893863</v>
      </c>
      <c r="D1053">
        <v>5844.6473499768308</v>
      </c>
      <c r="E1053">
        <v>1205.4128715924594</v>
      </c>
      <c r="F1053">
        <v>28883.78</v>
      </c>
      <c r="G1053">
        <v>1156.8326366612478</v>
      </c>
      <c r="H1053">
        <v>1073.8581652575836</v>
      </c>
    </row>
    <row r="1054" spans="2:8" x14ac:dyDescent="0.3">
      <c r="B1054">
        <f t="shared" si="18"/>
        <v>1049</v>
      </c>
      <c r="C1054">
        <v>10763.555488935121</v>
      </c>
      <c r="D1054">
        <v>1645.2915097816658</v>
      </c>
      <c r="E1054">
        <v>1052.5420766668753</v>
      </c>
      <c r="F1054">
        <v>1037.33779407763</v>
      </c>
      <c r="G1054">
        <v>2721.0359287439283</v>
      </c>
      <c r="H1054">
        <v>28883.78</v>
      </c>
    </row>
    <row r="1055" spans="2:8" x14ac:dyDescent="0.3">
      <c r="B1055">
        <f t="shared" si="18"/>
        <v>1050</v>
      </c>
      <c r="C1055">
        <v>1536.3885543115216</v>
      </c>
      <c r="D1055">
        <v>28883.78</v>
      </c>
      <c r="E1055">
        <v>1001.2934528680942</v>
      </c>
      <c r="F1055">
        <v>5749.4843342699915</v>
      </c>
      <c r="G1055">
        <v>1221.7742552871209</v>
      </c>
      <c r="H1055">
        <v>2784.7407562143067</v>
      </c>
    </row>
    <row r="1056" spans="2:8" x14ac:dyDescent="0.3">
      <c r="B1056">
        <f t="shared" si="18"/>
        <v>1051</v>
      </c>
      <c r="C1056">
        <v>28883.78</v>
      </c>
      <c r="D1056">
        <v>1187.8342504006143</v>
      </c>
      <c r="E1056">
        <v>28883.78</v>
      </c>
      <c r="F1056">
        <v>1605.7565714369812</v>
      </c>
      <c r="G1056">
        <v>28883.78</v>
      </c>
      <c r="H1056">
        <v>1784.7445420094004</v>
      </c>
    </row>
    <row r="1057" spans="2:8" x14ac:dyDescent="0.3">
      <c r="B1057">
        <f t="shared" si="18"/>
        <v>1052</v>
      </c>
      <c r="C1057">
        <v>1900.4933389451739</v>
      </c>
      <c r="D1057">
        <v>1571.4227862367209</v>
      </c>
      <c r="E1057">
        <v>1065.1280964431926</v>
      </c>
      <c r="F1057">
        <v>1537.4938234769361</v>
      </c>
      <c r="G1057">
        <v>2249.9804446720036</v>
      </c>
      <c r="H1057">
        <v>1046.7236255899534</v>
      </c>
    </row>
    <row r="1058" spans="2:8" x14ac:dyDescent="0.3">
      <c r="B1058">
        <f t="shared" si="18"/>
        <v>1053</v>
      </c>
      <c r="C1058">
        <v>28883.78</v>
      </c>
      <c r="D1058">
        <v>28446.078085008805</v>
      </c>
      <c r="E1058">
        <v>1893.1043547212137</v>
      </c>
      <c r="F1058">
        <v>28883.78</v>
      </c>
      <c r="G1058">
        <v>2108.6296124822115</v>
      </c>
      <c r="H1058">
        <v>12493.164733285772</v>
      </c>
    </row>
    <row r="1059" spans="2:8" x14ac:dyDescent="0.3">
      <c r="B1059">
        <f t="shared" si="18"/>
        <v>1054</v>
      </c>
      <c r="C1059">
        <v>28883.78</v>
      </c>
      <c r="D1059">
        <v>1001.541625240186</v>
      </c>
      <c r="E1059">
        <v>1443.8555242776424</v>
      </c>
      <c r="F1059">
        <v>2529.5320537280159</v>
      </c>
      <c r="G1059">
        <v>28883.78</v>
      </c>
      <c r="H1059">
        <v>1261.9125357100747</v>
      </c>
    </row>
    <row r="1060" spans="2:8" x14ac:dyDescent="0.3">
      <c r="B1060">
        <f t="shared" si="18"/>
        <v>1055</v>
      </c>
      <c r="C1060">
        <v>1798.7225696423438</v>
      </c>
      <c r="D1060">
        <v>1532.4920524815284</v>
      </c>
      <c r="E1060">
        <v>4452.3339077873807</v>
      </c>
      <c r="F1060">
        <v>28883.78</v>
      </c>
      <c r="G1060">
        <v>28883.78</v>
      </c>
      <c r="H1060">
        <v>3216.8949037457619</v>
      </c>
    </row>
    <row r="1061" spans="2:8" x14ac:dyDescent="0.3">
      <c r="B1061">
        <f t="shared" si="18"/>
        <v>1056</v>
      </c>
      <c r="C1061">
        <v>28883.78</v>
      </c>
      <c r="D1061">
        <v>1165.3120838677175</v>
      </c>
      <c r="E1061">
        <v>1470.6385335620778</v>
      </c>
      <c r="F1061">
        <v>28883.78</v>
      </c>
      <c r="G1061">
        <v>1961.2521487840515</v>
      </c>
      <c r="H1061">
        <v>10284.843253467128</v>
      </c>
    </row>
    <row r="1062" spans="2:8" x14ac:dyDescent="0.3">
      <c r="B1062">
        <f t="shared" si="18"/>
        <v>1057</v>
      </c>
      <c r="C1062">
        <v>1164.2959750020007</v>
      </c>
      <c r="D1062">
        <v>14608.166120547523</v>
      </c>
      <c r="E1062">
        <v>28883.78</v>
      </c>
      <c r="F1062">
        <v>28883.78</v>
      </c>
      <c r="G1062">
        <v>1350.464081962328</v>
      </c>
      <c r="H1062">
        <v>1046.2251029185111</v>
      </c>
    </row>
    <row r="1063" spans="2:8" x14ac:dyDescent="0.3">
      <c r="B1063">
        <f t="shared" si="18"/>
        <v>1058</v>
      </c>
      <c r="C1063">
        <v>14637.541741178038</v>
      </c>
      <c r="D1063">
        <v>3487.5606693676264</v>
      </c>
      <c r="E1063">
        <v>1041.3060603346441</v>
      </c>
      <c r="F1063">
        <v>2280.9032807086442</v>
      </c>
      <c r="G1063">
        <v>4573.7394454295463</v>
      </c>
      <c r="H1063">
        <v>1946.5728953846478</v>
      </c>
    </row>
    <row r="1064" spans="2:8" x14ac:dyDescent="0.3">
      <c r="B1064">
        <f t="shared" si="18"/>
        <v>1059</v>
      </c>
      <c r="C1064">
        <v>28883.78</v>
      </c>
      <c r="D1064">
        <v>2028.3096172591002</v>
      </c>
      <c r="E1064">
        <v>1002.5612701625164</v>
      </c>
      <c r="F1064">
        <v>2458.6467915938433</v>
      </c>
      <c r="G1064">
        <v>1078.3568738600347</v>
      </c>
      <c r="H1064">
        <v>28883.78</v>
      </c>
    </row>
    <row r="1065" spans="2:8" x14ac:dyDescent="0.3">
      <c r="B1065">
        <f t="shared" si="18"/>
        <v>1060</v>
      </c>
      <c r="C1065">
        <v>1078.1957584645347</v>
      </c>
      <c r="D1065">
        <v>2026.4335996291973</v>
      </c>
      <c r="E1065">
        <v>1389.1565849863507</v>
      </c>
      <c r="F1065">
        <v>28883.78</v>
      </c>
      <c r="G1065">
        <v>28883.78</v>
      </c>
      <c r="H1065">
        <v>15260.771821357133</v>
      </c>
    </row>
    <row r="1066" spans="2:8" x14ac:dyDescent="0.3">
      <c r="B1066">
        <f t="shared" si="18"/>
        <v>1061</v>
      </c>
      <c r="C1066">
        <v>1018.577654117882</v>
      </c>
      <c r="D1066">
        <v>28883.78</v>
      </c>
      <c r="E1066">
        <v>9346.4180952757215</v>
      </c>
      <c r="F1066">
        <v>2776.458173135481</v>
      </c>
      <c r="G1066">
        <v>1423.2704733883079</v>
      </c>
      <c r="H1066">
        <v>5349.7680510591872</v>
      </c>
    </row>
    <row r="1067" spans="2:8" x14ac:dyDescent="0.3">
      <c r="B1067">
        <f t="shared" si="18"/>
        <v>1062</v>
      </c>
      <c r="C1067">
        <v>1009.640912597395</v>
      </c>
      <c r="D1067">
        <v>4275.127990315963</v>
      </c>
      <c r="E1067">
        <v>28883.78</v>
      </c>
      <c r="F1067">
        <v>3902.1249083773055</v>
      </c>
      <c r="G1067">
        <v>28883.78</v>
      </c>
      <c r="H1067">
        <v>1292.5204993287289</v>
      </c>
    </row>
    <row r="1068" spans="2:8" x14ac:dyDescent="0.3">
      <c r="B1068">
        <f t="shared" si="18"/>
        <v>1063</v>
      </c>
      <c r="C1068">
        <v>28883.78</v>
      </c>
      <c r="D1068">
        <v>11471.705318427228</v>
      </c>
      <c r="E1068">
        <v>8174.6680822901644</v>
      </c>
      <c r="F1068">
        <v>2078.8709558460323</v>
      </c>
      <c r="G1068">
        <v>28883.78</v>
      </c>
      <c r="H1068">
        <v>3071.9130965135896</v>
      </c>
    </row>
    <row r="1069" spans="2:8" x14ac:dyDescent="0.3">
      <c r="B1069">
        <f t="shared" si="18"/>
        <v>1064</v>
      </c>
      <c r="C1069">
        <v>28883.78</v>
      </c>
      <c r="D1069">
        <v>1081.2760323839129</v>
      </c>
      <c r="E1069">
        <v>28883.78</v>
      </c>
      <c r="F1069">
        <v>2892.3733384945058</v>
      </c>
      <c r="G1069">
        <v>3877.2264143273828</v>
      </c>
      <c r="H1069">
        <v>4021.5610047036671</v>
      </c>
    </row>
    <row r="1070" spans="2:8" x14ac:dyDescent="0.3">
      <c r="B1070">
        <f t="shared" si="18"/>
        <v>1065</v>
      </c>
      <c r="C1070">
        <v>4270.388998217908</v>
      </c>
      <c r="D1070">
        <v>28883.78</v>
      </c>
      <c r="E1070">
        <v>13342.578509474462</v>
      </c>
      <c r="F1070">
        <v>2273.7621676699273</v>
      </c>
      <c r="G1070">
        <v>2245.1575261474809</v>
      </c>
      <c r="H1070">
        <v>2394.6861863438789</v>
      </c>
    </row>
    <row r="1071" spans="2:8" x14ac:dyDescent="0.3">
      <c r="B1071">
        <f t="shared" si="18"/>
        <v>1066</v>
      </c>
      <c r="C1071">
        <v>3168.7686046919225</v>
      </c>
      <c r="D1071">
        <v>1540.2689379266649</v>
      </c>
      <c r="E1071">
        <v>10325.065196914689</v>
      </c>
      <c r="F1071">
        <v>1263.8209931916194</v>
      </c>
      <c r="G1071">
        <v>28883.78</v>
      </c>
      <c r="H1071">
        <v>6054.2932756486744</v>
      </c>
    </row>
    <row r="1072" spans="2:8" x14ac:dyDescent="0.3">
      <c r="B1072">
        <f t="shared" si="18"/>
        <v>1067</v>
      </c>
      <c r="C1072">
        <v>28883.78</v>
      </c>
      <c r="D1072">
        <v>1148.7718989817729</v>
      </c>
      <c r="E1072">
        <v>4593.6119265937878</v>
      </c>
      <c r="F1072">
        <v>1272.0181653690483</v>
      </c>
      <c r="G1072">
        <v>28883.78</v>
      </c>
      <c r="H1072">
        <v>28883.78</v>
      </c>
    </row>
    <row r="1073" spans="2:8" x14ac:dyDescent="0.3">
      <c r="B1073">
        <f t="shared" si="18"/>
        <v>1068</v>
      </c>
      <c r="C1073">
        <v>14261.566130713831</v>
      </c>
      <c r="D1073">
        <v>28883.78</v>
      </c>
      <c r="E1073">
        <v>1094.3420305667414</v>
      </c>
      <c r="F1073">
        <v>1203.0916857346883</v>
      </c>
      <c r="G1073">
        <v>1437.27321839452</v>
      </c>
      <c r="H1073">
        <v>2490.0263421323057</v>
      </c>
    </row>
    <row r="1074" spans="2:8" x14ac:dyDescent="0.3">
      <c r="B1074">
        <f t="shared" si="18"/>
        <v>1069</v>
      </c>
      <c r="C1074">
        <v>5373.2564365893049</v>
      </c>
      <c r="D1074">
        <v>1060.8592882106245</v>
      </c>
      <c r="E1074">
        <v>1249.5191280478216</v>
      </c>
      <c r="F1074">
        <v>4299.1665521627156</v>
      </c>
      <c r="G1074">
        <v>28883.78</v>
      </c>
      <c r="H1074">
        <v>1633.9736087427741</v>
      </c>
    </row>
    <row r="1075" spans="2:8" x14ac:dyDescent="0.3">
      <c r="B1075">
        <f t="shared" si="18"/>
        <v>1070</v>
      </c>
      <c r="C1075">
        <v>6932.2961472062843</v>
      </c>
      <c r="D1075">
        <v>1110.1287111327345</v>
      </c>
      <c r="E1075">
        <v>28883.78</v>
      </c>
      <c r="F1075">
        <v>2320.2830855136481</v>
      </c>
      <c r="G1075">
        <v>1003.7634400865758</v>
      </c>
      <c r="H1075">
        <v>1917.3746956763569</v>
      </c>
    </row>
    <row r="1076" spans="2:8" x14ac:dyDescent="0.3">
      <c r="B1076">
        <f t="shared" si="18"/>
        <v>1071</v>
      </c>
      <c r="C1076">
        <v>28883.78</v>
      </c>
      <c r="D1076">
        <v>1214.0356359059035</v>
      </c>
      <c r="E1076">
        <v>28883.78</v>
      </c>
      <c r="F1076">
        <v>4786.7111515739771</v>
      </c>
      <c r="G1076">
        <v>9594.3444063384468</v>
      </c>
      <c r="H1076">
        <v>2920.8609582693807</v>
      </c>
    </row>
    <row r="1077" spans="2:8" x14ac:dyDescent="0.3">
      <c r="B1077">
        <f t="shared" si="18"/>
        <v>1072</v>
      </c>
      <c r="C1077">
        <v>1116.4646218065379</v>
      </c>
      <c r="D1077">
        <v>1509.5844663659268</v>
      </c>
      <c r="E1077">
        <v>9364.1820877235969</v>
      </c>
      <c r="F1077">
        <v>28883.78</v>
      </c>
      <c r="G1077">
        <v>1062.5495598051966</v>
      </c>
      <c r="H1077">
        <v>28883.78</v>
      </c>
    </row>
    <row r="1078" spans="2:8" x14ac:dyDescent="0.3">
      <c r="B1078">
        <f t="shared" si="18"/>
        <v>1073</v>
      </c>
      <c r="C1078">
        <v>1279.8157453415486</v>
      </c>
      <c r="D1078">
        <v>28883.78</v>
      </c>
      <c r="E1078">
        <v>28883.78</v>
      </c>
      <c r="F1078">
        <v>1632.02975504596</v>
      </c>
      <c r="G1078">
        <v>1912.6483181886501</v>
      </c>
      <c r="H1078">
        <v>3022.4396432706926</v>
      </c>
    </row>
    <row r="1079" spans="2:8" x14ac:dyDescent="0.3">
      <c r="B1079">
        <f t="shared" si="18"/>
        <v>1074</v>
      </c>
      <c r="C1079">
        <v>3272.6233373895234</v>
      </c>
      <c r="D1079">
        <v>1013.5949165402274</v>
      </c>
      <c r="E1079">
        <v>1377.2310031349045</v>
      </c>
      <c r="F1079">
        <v>1856.5583382761999</v>
      </c>
      <c r="G1079">
        <v>28883.78</v>
      </c>
      <c r="H1079">
        <v>1286.7651101229064</v>
      </c>
    </row>
    <row r="1080" spans="2:8" x14ac:dyDescent="0.3">
      <c r="B1080">
        <f t="shared" si="18"/>
        <v>1075</v>
      </c>
      <c r="C1080">
        <v>1060.5210074254642</v>
      </c>
      <c r="D1080">
        <v>1431.5721240944695</v>
      </c>
      <c r="E1080">
        <v>1627.7663292011091</v>
      </c>
      <c r="F1080">
        <v>1754.0246511666696</v>
      </c>
      <c r="G1080">
        <v>8786.7941694785659</v>
      </c>
      <c r="H1080">
        <v>1234.220263792487</v>
      </c>
    </row>
    <row r="1081" spans="2:8" x14ac:dyDescent="0.3">
      <c r="B1081">
        <f t="shared" si="18"/>
        <v>1076</v>
      </c>
      <c r="C1081">
        <v>5544.8909744940729</v>
      </c>
      <c r="D1081">
        <v>1716.907729258726</v>
      </c>
      <c r="E1081">
        <v>1141.8926921884702</v>
      </c>
      <c r="F1081">
        <v>1095.8201275473368</v>
      </c>
      <c r="G1081">
        <v>1383.8261793928561</v>
      </c>
      <c r="H1081">
        <v>1249.0011326624658</v>
      </c>
    </row>
    <row r="1082" spans="2:8" x14ac:dyDescent="0.3">
      <c r="B1082">
        <f t="shared" si="18"/>
        <v>1077</v>
      </c>
      <c r="C1082">
        <v>28883.78</v>
      </c>
      <c r="D1082">
        <v>4698.4197443507019</v>
      </c>
      <c r="E1082">
        <v>2859.81482250113</v>
      </c>
      <c r="F1082">
        <v>5240.1485938207379</v>
      </c>
      <c r="G1082">
        <v>1412.0927651675904</v>
      </c>
      <c r="H1082">
        <v>1192.1703914329262</v>
      </c>
    </row>
    <row r="1083" spans="2:8" x14ac:dyDescent="0.3">
      <c r="B1083">
        <f t="shared" si="18"/>
        <v>1078</v>
      </c>
      <c r="C1083">
        <v>1031.0577960150961</v>
      </c>
      <c r="D1083">
        <v>10696.839023221741</v>
      </c>
      <c r="E1083">
        <v>28883.78</v>
      </c>
      <c r="F1083">
        <v>1018.4066421274933</v>
      </c>
      <c r="G1083">
        <v>1711.0592582650902</v>
      </c>
      <c r="H1083">
        <v>28883.78</v>
      </c>
    </row>
    <row r="1084" spans="2:8" x14ac:dyDescent="0.3">
      <c r="B1084">
        <f t="shared" si="18"/>
        <v>1079</v>
      </c>
      <c r="C1084">
        <v>1083.8806498092267</v>
      </c>
      <c r="D1084">
        <v>2116.6120080009141</v>
      </c>
      <c r="E1084">
        <v>28883.78</v>
      </c>
      <c r="F1084">
        <v>3352.2996681138679</v>
      </c>
      <c r="G1084">
        <v>2229.0431797076767</v>
      </c>
      <c r="H1084">
        <v>1898.1424335350507</v>
      </c>
    </row>
    <row r="1085" spans="2:8" x14ac:dyDescent="0.3">
      <c r="B1085">
        <f t="shared" si="18"/>
        <v>1080</v>
      </c>
      <c r="C1085">
        <v>2101.6018835793257</v>
      </c>
      <c r="D1085">
        <v>1882.3599717515467</v>
      </c>
      <c r="E1085">
        <v>28883.78</v>
      </c>
      <c r="F1085">
        <v>1054.7422054605031</v>
      </c>
      <c r="G1085">
        <v>28883.78</v>
      </c>
      <c r="H1085">
        <v>1990.7926993366536</v>
      </c>
    </row>
    <row r="1086" spans="2:8" x14ac:dyDescent="0.3">
      <c r="B1086">
        <f t="shared" si="18"/>
        <v>1081</v>
      </c>
      <c r="C1086">
        <v>1169.6553859939427</v>
      </c>
      <c r="D1086">
        <v>3855.8538414033314</v>
      </c>
      <c r="E1086">
        <v>1503.1625992111442</v>
      </c>
      <c r="F1086">
        <v>1000.3372551013059</v>
      </c>
      <c r="G1086">
        <v>5957.624678687419</v>
      </c>
      <c r="H1086">
        <v>3913.863752052031</v>
      </c>
    </row>
    <row r="1087" spans="2:8" x14ac:dyDescent="0.3">
      <c r="B1087">
        <f t="shared" si="18"/>
        <v>1082</v>
      </c>
      <c r="C1087">
        <v>1114.0269671773087</v>
      </c>
      <c r="D1087">
        <v>1149.21206359397</v>
      </c>
      <c r="E1087">
        <v>1737.4840044199107</v>
      </c>
      <c r="F1087">
        <v>1716.0901337354244</v>
      </c>
      <c r="G1087">
        <v>1489.5595351241368</v>
      </c>
      <c r="H1087">
        <v>7241.7330489124579</v>
      </c>
    </row>
    <row r="1088" spans="2:8" x14ac:dyDescent="0.3">
      <c r="B1088">
        <f t="shared" si="18"/>
        <v>1083</v>
      </c>
      <c r="C1088">
        <v>28883.78</v>
      </c>
      <c r="D1088">
        <v>1089.3221346455036</v>
      </c>
      <c r="E1088">
        <v>1010.3031934273956</v>
      </c>
      <c r="F1088">
        <v>1114.2312316718621</v>
      </c>
      <c r="G1088">
        <v>28883.78</v>
      </c>
      <c r="H1088">
        <v>1424.4967726194502</v>
      </c>
    </row>
    <row r="1089" spans="2:8" x14ac:dyDescent="0.3">
      <c r="B1089">
        <f t="shared" si="18"/>
        <v>1084</v>
      </c>
      <c r="C1089">
        <v>1706.1408358233884</v>
      </c>
      <c r="D1089">
        <v>28883.78</v>
      </c>
      <c r="E1089">
        <v>2590.9127258897961</v>
      </c>
      <c r="F1089">
        <v>5113.0094144732757</v>
      </c>
      <c r="G1089">
        <v>28883.78</v>
      </c>
      <c r="H1089">
        <v>28883.78</v>
      </c>
    </row>
    <row r="1090" spans="2:8" x14ac:dyDescent="0.3">
      <c r="B1090">
        <f t="shared" si="18"/>
        <v>1085</v>
      </c>
      <c r="C1090">
        <v>23368.583865129091</v>
      </c>
      <c r="D1090">
        <v>2003.7356406856579</v>
      </c>
      <c r="E1090">
        <v>1022.7012315540293</v>
      </c>
      <c r="F1090">
        <v>13564.076914739224</v>
      </c>
      <c r="G1090">
        <v>28883.78</v>
      </c>
      <c r="H1090">
        <v>1574.6315105886786</v>
      </c>
    </row>
    <row r="1091" spans="2:8" x14ac:dyDescent="0.3">
      <c r="B1091">
        <f t="shared" si="18"/>
        <v>1086</v>
      </c>
      <c r="C1091">
        <v>1235.535159576807</v>
      </c>
      <c r="D1091">
        <v>1178.8317791570501</v>
      </c>
      <c r="E1091">
        <v>2594.6642942298949</v>
      </c>
      <c r="F1091">
        <v>21963.816450895076</v>
      </c>
      <c r="G1091">
        <v>1187.2917074186739</v>
      </c>
      <c r="H1091">
        <v>1000.0235143420783</v>
      </c>
    </row>
    <row r="1092" spans="2:8" x14ac:dyDescent="0.3">
      <c r="B1092">
        <f t="shared" si="18"/>
        <v>1087</v>
      </c>
      <c r="C1092">
        <v>2974.3825097168419</v>
      </c>
      <c r="D1092">
        <v>28883.78</v>
      </c>
      <c r="E1092">
        <v>1027.1362094213944</v>
      </c>
      <c r="F1092">
        <v>1434.20342789335</v>
      </c>
      <c r="G1092">
        <v>1985.0609091219355</v>
      </c>
      <c r="H1092">
        <v>1150.6005386058632</v>
      </c>
    </row>
    <row r="1093" spans="2:8" x14ac:dyDescent="0.3">
      <c r="B1093">
        <f t="shared" si="18"/>
        <v>1088</v>
      </c>
      <c r="C1093">
        <v>28883.78</v>
      </c>
      <c r="D1093">
        <v>28883.78</v>
      </c>
      <c r="E1093">
        <v>1954.3680713028461</v>
      </c>
      <c r="F1093">
        <v>1798.8964352259572</v>
      </c>
      <c r="G1093">
        <v>28883.78</v>
      </c>
      <c r="H1093">
        <v>28883.78</v>
      </c>
    </row>
    <row r="1094" spans="2:8" x14ac:dyDescent="0.3">
      <c r="B1094">
        <f t="shared" si="18"/>
        <v>1089</v>
      </c>
      <c r="C1094">
        <v>28883.78</v>
      </c>
      <c r="D1094">
        <v>1281.3046239040784</v>
      </c>
      <c r="E1094">
        <v>1590.34990542792</v>
      </c>
      <c r="F1094">
        <v>1052.3548404014527</v>
      </c>
      <c r="G1094">
        <v>1004.0064824598209</v>
      </c>
      <c r="H1094">
        <v>28883.78</v>
      </c>
    </row>
    <row r="1095" spans="2:8" x14ac:dyDescent="0.3">
      <c r="B1095">
        <f t="shared" si="18"/>
        <v>1090</v>
      </c>
      <c r="C1095">
        <v>28883.78</v>
      </c>
      <c r="D1095">
        <v>28883.78</v>
      </c>
      <c r="E1095">
        <v>6942.8468024688855</v>
      </c>
      <c r="F1095">
        <v>2102.8439018967933</v>
      </c>
      <c r="G1095">
        <v>1190.5933998383468</v>
      </c>
      <c r="H1095">
        <v>3789.5953939820556</v>
      </c>
    </row>
    <row r="1096" spans="2:8" x14ac:dyDescent="0.3">
      <c r="B1096">
        <f t="shared" ref="B1096:B1159" si="19">B1095 + 1</f>
        <v>1091</v>
      </c>
      <c r="C1096">
        <v>1532.2003727521762</v>
      </c>
      <c r="D1096">
        <v>1096.5851467307509</v>
      </c>
      <c r="E1096">
        <v>1501.2022328095259</v>
      </c>
      <c r="F1096">
        <v>1544.4536961159536</v>
      </c>
      <c r="G1096">
        <v>2222.2030345294606</v>
      </c>
      <c r="H1096">
        <v>1079.3896372386992</v>
      </c>
    </row>
    <row r="1097" spans="2:8" x14ac:dyDescent="0.3">
      <c r="B1097">
        <f t="shared" si="19"/>
        <v>1092</v>
      </c>
      <c r="C1097">
        <v>28883.78</v>
      </c>
      <c r="D1097">
        <v>3181.7117535374041</v>
      </c>
      <c r="E1097">
        <v>2930.2040277972383</v>
      </c>
      <c r="F1097">
        <v>1566.9471494229156</v>
      </c>
      <c r="G1097">
        <v>1076.667707519774</v>
      </c>
      <c r="H1097">
        <v>2238.4416666628158</v>
      </c>
    </row>
    <row r="1098" spans="2:8" x14ac:dyDescent="0.3">
      <c r="B1098">
        <f t="shared" si="19"/>
        <v>1093</v>
      </c>
      <c r="C1098">
        <v>28883.78</v>
      </c>
      <c r="D1098">
        <v>2378.4496360925727</v>
      </c>
      <c r="E1098">
        <v>28883.78</v>
      </c>
      <c r="F1098">
        <v>1248.4191211001316</v>
      </c>
      <c r="G1098">
        <v>1020.5004715400265</v>
      </c>
      <c r="H1098">
        <v>2495.0237333695059</v>
      </c>
    </row>
    <row r="1099" spans="2:8" x14ac:dyDescent="0.3">
      <c r="B1099">
        <f t="shared" si="19"/>
        <v>1094</v>
      </c>
      <c r="C1099">
        <v>1854.1678746052364</v>
      </c>
      <c r="D1099">
        <v>1300.1599156955519</v>
      </c>
      <c r="E1099">
        <v>28883.78</v>
      </c>
      <c r="F1099">
        <v>1485.6408399687707</v>
      </c>
      <c r="G1099">
        <v>1789.4230261566399</v>
      </c>
      <c r="H1099">
        <v>28883.78</v>
      </c>
    </row>
    <row r="1100" spans="2:8" x14ac:dyDescent="0.3">
      <c r="B1100">
        <f t="shared" si="19"/>
        <v>1095</v>
      </c>
      <c r="C1100">
        <v>28883.78</v>
      </c>
      <c r="D1100">
        <v>28883.78</v>
      </c>
      <c r="E1100">
        <v>28883.78</v>
      </c>
      <c r="F1100">
        <v>1017.0220060422713</v>
      </c>
      <c r="G1100">
        <v>28883.78</v>
      </c>
      <c r="H1100">
        <v>12949.790502308981</v>
      </c>
    </row>
    <row r="1101" spans="2:8" x14ac:dyDescent="0.3">
      <c r="B1101">
        <f t="shared" si="19"/>
        <v>1096</v>
      </c>
      <c r="C1101">
        <v>2566.239329846615</v>
      </c>
      <c r="D1101">
        <v>28883.78</v>
      </c>
      <c r="E1101">
        <v>1920.7674834065233</v>
      </c>
      <c r="F1101">
        <v>1439.8653667561025</v>
      </c>
      <c r="G1101">
        <v>1028.3009356227428</v>
      </c>
      <c r="H1101">
        <v>28883.78</v>
      </c>
    </row>
    <row r="1102" spans="2:8" x14ac:dyDescent="0.3">
      <c r="B1102">
        <f t="shared" si="19"/>
        <v>1097</v>
      </c>
      <c r="C1102">
        <v>2506.2018592534473</v>
      </c>
      <c r="D1102">
        <v>1082.3499932310385</v>
      </c>
      <c r="E1102">
        <v>1528.7879145206275</v>
      </c>
      <c r="F1102">
        <v>1437.3733215778743</v>
      </c>
      <c r="G1102">
        <v>5928.790614414891</v>
      </c>
      <c r="H1102">
        <v>4759.4470423548228</v>
      </c>
    </row>
    <row r="1103" spans="2:8" x14ac:dyDescent="0.3">
      <c r="B1103">
        <f t="shared" si="19"/>
        <v>1098</v>
      </c>
      <c r="C1103">
        <v>1038.8868425756614</v>
      </c>
      <c r="D1103">
        <v>1177.2665857682862</v>
      </c>
      <c r="E1103">
        <v>28883.78</v>
      </c>
      <c r="F1103">
        <v>2924.7597574348738</v>
      </c>
      <c r="G1103">
        <v>28883.78</v>
      </c>
      <c r="H1103">
        <v>3583.6489508830964</v>
      </c>
    </row>
    <row r="1104" spans="2:8" x14ac:dyDescent="0.3">
      <c r="B1104">
        <f t="shared" si="19"/>
        <v>1099</v>
      </c>
      <c r="C1104">
        <v>1280.217369918505</v>
      </c>
      <c r="D1104">
        <v>1076.6447255389207</v>
      </c>
      <c r="E1104">
        <v>8526.0967879171767</v>
      </c>
      <c r="F1104">
        <v>1411.839164867951</v>
      </c>
      <c r="G1104">
        <v>28883.78</v>
      </c>
      <c r="H1104">
        <v>1008.5868926866624</v>
      </c>
    </row>
    <row r="1105" spans="2:8" x14ac:dyDescent="0.3">
      <c r="B1105">
        <f t="shared" si="19"/>
        <v>1100</v>
      </c>
      <c r="C1105">
        <v>1109.4185428330456</v>
      </c>
      <c r="D1105">
        <v>1002.830224587428</v>
      </c>
      <c r="E1105">
        <v>10597.599429060458</v>
      </c>
      <c r="F1105">
        <v>1973.8855788643732</v>
      </c>
      <c r="G1105">
        <v>1143.9029834594089</v>
      </c>
      <c r="H1105">
        <v>1789.6617621025105</v>
      </c>
    </row>
    <row r="1106" spans="2:8" x14ac:dyDescent="0.3">
      <c r="B1106">
        <f t="shared" si="19"/>
        <v>1101</v>
      </c>
      <c r="C1106">
        <v>3422.5139594100574</v>
      </c>
      <c r="D1106">
        <v>28883.78</v>
      </c>
      <c r="E1106">
        <v>1138.4329130393087</v>
      </c>
      <c r="F1106">
        <v>1505.5987632580063</v>
      </c>
      <c r="G1106">
        <v>1004.3113382592256</v>
      </c>
      <c r="H1106">
        <v>1075.4892345934682</v>
      </c>
    </row>
    <row r="1107" spans="2:8" x14ac:dyDescent="0.3">
      <c r="B1107">
        <f t="shared" si="19"/>
        <v>1102</v>
      </c>
      <c r="C1107">
        <v>1364.0356279395824</v>
      </c>
      <c r="D1107">
        <v>28883.78</v>
      </c>
      <c r="E1107">
        <v>1422.7201984823498</v>
      </c>
      <c r="F1107">
        <v>22864.12551976804</v>
      </c>
      <c r="G1107">
        <v>2881.6153629320174</v>
      </c>
      <c r="H1107">
        <v>1955.8794878393403</v>
      </c>
    </row>
    <row r="1108" spans="2:8" x14ac:dyDescent="0.3">
      <c r="B1108">
        <f t="shared" si="19"/>
        <v>1103</v>
      </c>
      <c r="C1108">
        <v>1321.2345326427485</v>
      </c>
      <c r="D1108">
        <v>1198.9092426100826</v>
      </c>
      <c r="E1108">
        <v>2616.9849482191476</v>
      </c>
      <c r="F1108">
        <v>1596.0156557627374</v>
      </c>
      <c r="G1108">
        <v>1113.3785077672151</v>
      </c>
      <c r="H1108">
        <v>28857.384939765274</v>
      </c>
    </row>
    <row r="1109" spans="2:8" x14ac:dyDescent="0.3">
      <c r="B1109">
        <f t="shared" si="19"/>
        <v>1104</v>
      </c>
      <c r="C1109">
        <v>3054.2300882968143</v>
      </c>
      <c r="D1109">
        <v>1173.138125100018</v>
      </c>
      <c r="E1109">
        <v>1231.7449009812963</v>
      </c>
      <c r="F1109">
        <v>28883.78</v>
      </c>
      <c r="G1109">
        <v>2601.6703628065679</v>
      </c>
      <c r="H1109">
        <v>3464.3320956956445</v>
      </c>
    </row>
    <row r="1110" spans="2:8" x14ac:dyDescent="0.3">
      <c r="B1110">
        <f t="shared" si="19"/>
        <v>1105</v>
      </c>
      <c r="C1110">
        <v>1257.979001185844</v>
      </c>
      <c r="D1110">
        <v>1022.9050276750844</v>
      </c>
      <c r="E1110">
        <v>1381.3649353773733</v>
      </c>
      <c r="F1110">
        <v>1116.6406961274877</v>
      </c>
      <c r="G1110">
        <v>1365.871012683941</v>
      </c>
      <c r="H1110">
        <v>1251.0037722455854</v>
      </c>
    </row>
    <row r="1111" spans="2:8" x14ac:dyDescent="0.3">
      <c r="B1111">
        <f t="shared" si="19"/>
        <v>1106</v>
      </c>
      <c r="C1111">
        <v>1079.0517210501102</v>
      </c>
      <c r="D1111">
        <v>28883.78</v>
      </c>
      <c r="E1111">
        <v>28883.78</v>
      </c>
      <c r="F1111">
        <v>1510.7025106196131</v>
      </c>
      <c r="G1111">
        <v>1062.9059850678943</v>
      </c>
      <c r="H1111">
        <v>28883.78</v>
      </c>
    </row>
    <row r="1112" spans="2:8" x14ac:dyDescent="0.3">
      <c r="B1112">
        <f t="shared" si="19"/>
        <v>1107</v>
      </c>
      <c r="C1112">
        <v>1161.852765807781</v>
      </c>
      <c r="D1112">
        <v>8516.4099761282014</v>
      </c>
      <c r="E1112">
        <v>1123.1989932603299</v>
      </c>
      <c r="F1112">
        <v>28883.78</v>
      </c>
      <c r="G1112">
        <v>28883.78</v>
      </c>
      <c r="H1112">
        <v>1000.2670818608237</v>
      </c>
    </row>
    <row r="1113" spans="2:8" x14ac:dyDescent="0.3">
      <c r="B1113">
        <f t="shared" si="19"/>
        <v>1108</v>
      </c>
      <c r="C1113">
        <v>1252.8845417593568</v>
      </c>
      <c r="D1113">
        <v>10031.010889913921</v>
      </c>
      <c r="E1113">
        <v>2020.4667918455025</v>
      </c>
      <c r="F1113">
        <v>28883.78</v>
      </c>
      <c r="G1113">
        <v>1022.8830928782054</v>
      </c>
      <c r="H1113">
        <v>1106.8215797961877</v>
      </c>
    </row>
    <row r="1114" spans="2:8" x14ac:dyDescent="0.3">
      <c r="B1114">
        <f t="shared" si="19"/>
        <v>1109</v>
      </c>
      <c r="C1114">
        <v>1873.2128898391761</v>
      </c>
      <c r="D1114">
        <v>1074.6419757112787</v>
      </c>
      <c r="E1114">
        <v>1113.5804285030827</v>
      </c>
      <c r="F1114">
        <v>28883.78</v>
      </c>
      <c r="G1114">
        <v>1564.9251515118153</v>
      </c>
      <c r="H1114">
        <v>1083.2379164761242</v>
      </c>
    </row>
    <row r="1115" spans="2:8" x14ac:dyDescent="0.3">
      <c r="B1115">
        <f t="shared" si="19"/>
        <v>1110</v>
      </c>
      <c r="C1115">
        <v>1060.5664818484961</v>
      </c>
      <c r="D1115">
        <v>5576.2872286814572</v>
      </c>
      <c r="E1115">
        <v>28883.78</v>
      </c>
      <c r="F1115">
        <v>3785.0218180890829</v>
      </c>
      <c r="G1115">
        <v>1085.1777909393709</v>
      </c>
      <c r="H1115">
        <v>1406.0650730491188</v>
      </c>
    </row>
    <row r="1116" spans="2:8" x14ac:dyDescent="0.3">
      <c r="B1116">
        <f t="shared" si="19"/>
        <v>1111</v>
      </c>
      <c r="C1116">
        <v>1736.0681651407901</v>
      </c>
      <c r="D1116">
        <v>11994.325639446635</v>
      </c>
      <c r="E1116">
        <v>1047.7011286624588</v>
      </c>
      <c r="F1116">
        <v>1437.8876808494549</v>
      </c>
      <c r="G1116">
        <v>1131.6006067473968</v>
      </c>
      <c r="H1116">
        <v>3615.068402447328</v>
      </c>
    </row>
    <row r="1117" spans="2:8" x14ac:dyDescent="0.3">
      <c r="B1117">
        <f t="shared" si="19"/>
        <v>1112</v>
      </c>
      <c r="C1117">
        <v>2366.3747804259665</v>
      </c>
      <c r="D1117">
        <v>1491.6607390948332</v>
      </c>
      <c r="E1117">
        <v>1006.4771281631223</v>
      </c>
      <c r="F1117">
        <v>5342.4048500091722</v>
      </c>
      <c r="G1117">
        <v>2763.7016411356749</v>
      </c>
      <c r="H1117">
        <v>28883.78</v>
      </c>
    </row>
    <row r="1118" spans="2:8" x14ac:dyDescent="0.3">
      <c r="B1118">
        <f t="shared" si="19"/>
        <v>1113</v>
      </c>
      <c r="C1118">
        <v>28883.78</v>
      </c>
      <c r="D1118">
        <v>1302.806789603703</v>
      </c>
      <c r="E1118">
        <v>28883.78</v>
      </c>
      <c r="F1118">
        <v>1208.6307071713275</v>
      </c>
      <c r="G1118">
        <v>2102.8038556819374</v>
      </c>
      <c r="H1118">
        <v>23083.607228590932</v>
      </c>
    </row>
    <row r="1119" spans="2:8" x14ac:dyDescent="0.3">
      <c r="B1119">
        <f t="shared" si="19"/>
        <v>1114</v>
      </c>
      <c r="C1119">
        <v>1071.3825319242217</v>
      </c>
      <c r="D1119">
        <v>1316.333604811799</v>
      </c>
      <c r="E1119">
        <v>14535.081312746684</v>
      </c>
      <c r="F1119">
        <v>5528.6304254402257</v>
      </c>
      <c r="G1119">
        <v>28883.78</v>
      </c>
      <c r="H1119">
        <v>2475.5549830551531</v>
      </c>
    </row>
    <row r="1120" spans="2:8" x14ac:dyDescent="0.3">
      <c r="B1120">
        <f t="shared" si="19"/>
        <v>1115</v>
      </c>
      <c r="C1120">
        <v>28883.78</v>
      </c>
      <c r="D1120">
        <v>1028.3410916196772</v>
      </c>
      <c r="E1120">
        <v>1341.3751965213294</v>
      </c>
      <c r="F1120">
        <v>28883.78</v>
      </c>
      <c r="G1120">
        <v>14192.077259973334</v>
      </c>
      <c r="H1120">
        <v>1449.7968503238662</v>
      </c>
    </row>
    <row r="1121" spans="2:8" x14ac:dyDescent="0.3">
      <c r="B1121">
        <f t="shared" si="19"/>
        <v>1116</v>
      </c>
      <c r="C1121">
        <v>28883.78</v>
      </c>
      <c r="D1121">
        <v>3652.5780237444355</v>
      </c>
      <c r="E1121">
        <v>6528.5726600618555</v>
      </c>
      <c r="F1121">
        <v>1246.9315915948589</v>
      </c>
      <c r="G1121">
        <v>1150.0077142193481</v>
      </c>
      <c r="H1121">
        <v>1625.7157007581468</v>
      </c>
    </row>
    <row r="1122" spans="2:8" x14ac:dyDescent="0.3">
      <c r="B1122">
        <f t="shared" si="19"/>
        <v>1117</v>
      </c>
      <c r="C1122">
        <v>2827.2761825180391</v>
      </c>
      <c r="D1122">
        <v>1918.961490523403</v>
      </c>
      <c r="E1122">
        <v>1274.1195114717057</v>
      </c>
      <c r="F1122">
        <v>3065.3605049971384</v>
      </c>
      <c r="G1122">
        <v>1577.6178102980925</v>
      </c>
      <c r="H1122">
        <v>2966.9997498124135</v>
      </c>
    </row>
    <row r="1123" spans="2:8" x14ac:dyDescent="0.3">
      <c r="B1123">
        <f t="shared" si="19"/>
        <v>1118</v>
      </c>
      <c r="C1123">
        <v>7014.9254008348171</v>
      </c>
      <c r="D1123">
        <v>1247.5586216623649</v>
      </c>
      <c r="E1123">
        <v>28883.78</v>
      </c>
      <c r="F1123">
        <v>1564.4759886245702</v>
      </c>
      <c r="G1123">
        <v>28883.78</v>
      </c>
      <c r="H1123">
        <v>1036.8798799044118</v>
      </c>
    </row>
    <row r="1124" spans="2:8" x14ac:dyDescent="0.3">
      <c r="B1124">
        <f t="shared" si="19"/>
        <v>1119</v>
      </c>
      <c r="C1124">
        <v>1334.7317949031808</v>
      </c>
      <c r="D1124">
        <v>1720.8667588764495</v>
      </c>
      <c r="E1124">
        <v>28883.78</v>
      </c>
      <c r="F1124">
        <v>1233.301114852108</v>
      </c>
      <c r="G1124">
        <v>1428.5566956681237</v>
      </c>
      <c r="H1124">
        <v>28883.78</v>
      </c>
    </row>
    <row r="1125" spans="2:8" x14ac:dyDescent="0.3">
      <c r="B1125">
        <f t="shared" si="19"/>
        <v>1120</v>
      </c>
      <c r="C1125">
        <v>2035.0885172544206</v>
      </c>
      <c r="D1125">
        <v>28883.78</v>
      </c>
      <c r="E1125">
        <v>1223.498729817497</v>
      </c>
      <c r="F1125">
        <v>3488.323028661815</v>
      </c>
      <c r="G1125">
        <v>1690.2311762684387</v>
      </c>
      <c r="H1125">
        <v>28883.78</v>
      </c>
    </row>
    <row r="1126" spans="2:8" x14ac:dyDescent="0.3">
      <c r="B1126">
        <f t="shared" si="19"/>
        <v>1121</v>
      </c>
      <c r="C1126">
        <v>1605.4347127013211</v>
      </c>
      <c r="D1126">
        <v>1311.5846577196817</v>
      </c>
      <c r="E1126">
        <v>4314.3140253160436</v>
      </c>
      <c r="F1126">
        <v>28883.78</v>
      </c>
      <c r="G1126">
        <v>3358.8630969726269</v>
      </c>
      <c r="H1126">
        <v>2568.675744549807</v>
      </c>
    </row>
    <row r="1127" spans="2:8" x14ac:dyDescent="0.3">
      <c r="B1127">
        <f t="shared" si="19"/>
        <v>1122</v>
      </c>
      <c r="C1127">
        <v>1559.0303925220953</v>
      </c>
      <c r="D1127">
        <v>28883.78</v>
      </c>
      <c r="E1127">
        <v>1169.8498256952128</v>
      </c>
      <c r="F1127">
        <v>1746.9705251489872</v>
      </c>
      <c r="G1127">
        <v>7951.7119905015652</v>
      </c>
      <c r="H1127">
        <v>7948.4306181891034</v>
      </c>
    </row>
    <row r="1128" spans="2:8" x14ac:dyDescent="0.3">
      <c r="B1128">
        <f t="shared" si="19"/>
        <v>1123</v>
      </c>
      <c r="C1128">
        <v>3619.4522460587673</v>
      </c>
      <c r="D1128">
        <v>2709.4014059845063</v>
      </c>
      <c r="E1128">
        <v>28883.78</v>
      </c>
      <c r="F1128">
        <v>1196.8814553775819</v>
      </c>
      <c r="G1128">
        <v>28883.78</v>
      </c>
      <c r="H1128">
        <v>1921.6291236354541</v>
      </c>
    </row>
    <row r="1129" spans="2:8" x14ac:dyDescent="0.3">
      <c r="B1129">
        <f t="shared" si="19"/>
        <v>1124</v>
      </c>
      <c r="C1129">
        <v>1023.3868022887599</v>
      </c>
      <c r="D1129">
        <v>1554.6133298940699</v>
      </c>
      <c r="E1129">
        <v>1359.9434857129604</v>
      </c>
      <c r="F1129">
        <v>8007.5646028628162</v>
      </c>
      <c r="G1129">
        <v>8846.7652390638286</v>
      </c>
      <c r="H1129">
        <v>1031.6490091488938</v>
      </c>
    </row>
    <row r="1130" spans="2:8" x14ac:dyDescent="0.3">
      <c r="B1130">
        <f t="shared" si="19"/>
        <v>1125</v>
      </c>
      <c r="C1130">
        <v>7819.0446628973104</v>
      </c>
      <c r="D1130">
        <v>1000.8075861418763</v>
      </c>
      <c r="E1130">
        <v>1033.2612882468156</v>
      </c>
      <c r="F1130">
        <v>2166.9900255548537</v>
      </c>
      <c r="G1130">
        <v>2863.4832610734802</v>
      </c>
      <c r="H1130">
        <v>1652.6720257458051</v>
      </c>
    </row>
    <row r="1131" spans="2:8" x14ac:dyDescent="0.3">
      <c r="B1131">
        <f t="shared" si="19"/>
        <v>1126</v>
      </c>
      <c r="C1131">
        <v>3047.3556715500481</v>
      </c>
      <c r="D1131">
        <v>1177.6680110422208</v>
      </c>
      <c r="E1131">
        <v>4631.2853778975723</v>
      </c>
      <c r="F1131">
        <v>1030.1497380066155</v>
      </c>
      <c r="G1131">
        <v>2335.9758352690887</v>
      </c>
      <c r="H1131">
        <v>1016.2874653499392</v>
      </c>
    </row>
    <row r="1132" spans="2:8" x14ac:dyDescent="0.3">
      <c r="B1132">
        <f t="shared" si="19"/>
        <v>1127</v>
      </c>
      <c r="C1132">
        <v>28883.78</v>
      </c>
      <c r="D1132">
        <v>1031.7168700550496</v>
      </c>
      <c r="E1132">
        <v>21300.846632727604</v>
      </c>
      <c r="F1132">
        <v>28883.78</v>
      </c>
      <c r="G1132">
        <v>10740.257978324044</v>
      </c>
      <c r="H1132">
        <v>1143.2312559432589</v>
      </c>
    </row>
    <row r="1133" spans="2:8" x14ac:dyDescent="0.3">
      <c r="B1133">
        <f t="shared" si="19"/>
        <v>1128</v>
      </c>
      <c r="C1133">
        <v>1257.8817019567432</v>
      </c>
      <c r="D1133">
        <v>1776.6018591411325</v>
      </c>
      <c r="E1133">
        <v>1039.4478980189826</v>
      </c>
      <c r="F1133">
        <v>1434.5827025070957</v>
      </c>
      <c r="G1133">
        <v>2486.2528643305923</v>
      </c>
      <c r="H1133">
        <v>6278.6293504139112</v>
      </c>
    </row>
    <row r="1134" spans="2:8" x14ac:dyDescent="0.3">
      <c r="B1134">
        <f t="shared" si="19"/>
        <v>1129</v>
      </c>
      <c r="C1134">
        <v>1409.6288173456239</v>
      </c>
      <c r="D1134">
        <v>1160.7955418476506</v>
      </c>
      <c r="E1134">
        <v>1030.6886544398719</v>
      </c>
      <c r="F1134">
        <v>28883.78</v>
      </c>
      <c r="G1134">
        <v>1067.739551087778</v>
      </c>
      <c r="H1134">
        <v>10465.824998165934</v>
      </c>
    </row>
    <row r="1135" spans="2:8" x14ac:dyDescent="0.3">
      <c r="B1135">
        <f t="shared" si="19"/>
        <v>1130</v>
      </c>
      <c r="C1135">
        <v>1091.1747514737688</v>
      </c>
      <c r="D1135">
        <v>18342.921909621415</v>
      </c>
      <c r="E1135">
        <v>8421.4363227128924</v>
      </c>
      <c r="F1135">
        <v>28883.78</v>
      </c>
      <c r="G1135">
        <v>28883.78</v>
      </c>
      <c r="H1135">
        <v>1141.6323561534887</v>
      </c>
    </row>
    <row r="1136" spans="2:8" x14ac:dyDescent="0.3">
      <c r="B1136">
        <f t="shared" si="19"/>
        <v>1131</v>
      </c>
      <c r="C1136">
        <v>1857.1340534035489</v>
      </c>
      <c r="D1136">
        <v>14370.177413840251</v>
      </c>
      <c r="E1136">
        <v>2113.2907892606709</v>
      </c>
      <c r="F1136">
        <v>1026.8809880440604</v>
      </c>
      <c r="G1136">
        <v>28883.78</v>
      </c>
      <c r="H1136">
        <v>1110.0966235450101</v>
      </c>
    </row>
    <row r="1137" spans="2:8" x14ac:dyDescent="0.3">
      <c r="B1137">
        <f t="shared" si="19"/>
        <v>1132</v>
      </c>
      <c r="C1137">
        <v>1198.8243036203958</v>
      </c>
      <c r="D1137">
        <v>11688.465719215585</v>
      </c>
      <c r="E1137">
        <v>7985.8975071161785</v>
      </c>
      <c r="F1137">
        <v>1179.196758985215</v>
      </c>
      <c r="G1137">
        <v>1046.8141749775079</v>
      </c>
      <c r="H1137">
        <v>3115.2521842970386</v>
      </c>
    </row>
    <row r="1138" spans="2:8" x14ac:dyDescent="0.3">
      <c r="B1138">
        <f t="shared" si="19"/>
        <v>1133</v>
      </c>
      <c r="C1138">
        <v>28883.78</v>
      </c>
      <c r="D1138">
        <v>1109.6596284089644</v>
      </c>
      <c r="E1138">
        <v>1526.7269308747359</v>
      </c>
      <c r="F1138">
        <v>1631.8548663823808</v>
      </c>
      <c r="G1138">
        <v>1677.5131180347885</v>
      </c>
      <c r="H1138">
        <v>3276.7430661554208</v>
      </c>
    </row>
    <row r="1139" spans="2:8" x14ac:dyDescent="0.3">
      <c r="B1139">
        <f t="shared" si="19"/>
        <v>1134</v>
      </c>
      <c r="C1139">
        <v>1316.2599862160228</v>
      </c>
      <c r="D1139">
        <v>1059.1515769589746</v>
      </c>
      <c r="E1139">
        <v>28883.78</v>
      </c>
      <c r="F1139">
        <v>6508.9394619133727</v>
      </c>
      <c r="G1139">
        <v>28883.78</v>
      </c>
      <c r="H1139">
        <v>5125.5379984102829</v>
      </c>
    </row>
    <row r="1140" spans="2:8" x14ac:dyDescent="0.3">
      <c r="B1140">
        <f t="shared" si="19"/>
        <v>1135</v>
      </c>
      <c r="C1140">
        <v>28883.78</v>
      </c>
      <c r="D1140">
        <v>1472.7468789212321</v>
      </c>
      <c r="E1140">
        <v>4048.3308007509381</v>
      </c>
      <c r="F1140">
        <v>28883.78</v>
      </c>
      <c r="G1140">
        <v>1292.3522221839403</v>
      </c>
      <c r="H1140">
        <v>1294.7275351271323</v>
      </c>
    </row>
    <row r="1141" spans="2:8" x14ac:dyDescent="0.3">
      <c r="B1141">
        <f t="shared" si="19"/>
        <v>1136</v>
      </c>
      <c r="C1141">
        <v>7374.1647310194003</v>
      </c>
      <c r="D1141">
        <v>28883.78</v>
      </c>
      <c r="E1141">
        <v>1071.733027666568</v>
      </c>
      <c r="F1141">
        <v>28883.78</v>
      </c>
      <c r="G1141">
        <v>11089.400373605569</v>
      </c>
      <c r="H1141">
        <v>2224.4835567472837</v>
      </c>
    </row>
    <row r="1142" spans="2:8" x14ac:dyDescent="0.3">
      <c r="B1142">
        <f t="shared" si="19"/>
        <v>1137</v>
      </c>
      <c r="C1142">
        <v>28883.78</v>
      </c>
      <c r="D1142">
        <v>1253.8418215573192</v>
      </c>
      <c r="E1142">
        <v>1306.8997184470345</v>
      </c>
      <c r="F1142">
        <v>2732.855307284728</v>
      </c>
      <c r="G1142">
        <v>1040.951438679786</v>
      </c>
      <c r="H1142">
        <v>28883.78</v>
      </c>
    </row>
    <row r="1143" spans="2:8" x14ac:dyDescent="0.3">
      <c r="B1143">
        <f t="shared" si="19"/>
        <v>1138</v>
      </c>
      <c r="C1143">
        <v>6644.6225123970089</v>
      </c>
      <c r="D1143">
        <v>28883.78</v>
      </c>
      <c r="E1143">
        <v>1648.6772202676434</v>
      </c>
      <c r="F1143">
        <v>1301.6698776850824</v>
      </c>
      <c r="G1143">
        <v>1205.1781691933047</v>
      </c>
      <c r="H1143">
        <v>28883.78</v>
      </c>
    </row>
    <row r="1144" spans="2:8" x14ac:dyDescent="0.3">
      <c r="B1144">
        <f t="shared" si="19"/>
        <v>1139</v>
      </c>
      <c r="C1144">
        <v>1859.6538162624747</v>
      </c>
      <c r="D1144">
        <v>9791.6654793236903</v>
      </c>
      <c r="E1144">
        <v>1437.2967522693052</v>
      </c>
      <c r="F1144">
        <v>1590.237919328169</v>
      </c>
      <c r="G1144">
        <v>1670.5972556541533</v>
      </c>
      <c r="H1144">
        <v>1818.2031177845411</v>
      </c>
    </row>
    <row r="1145" spans="2:8" x14ac:dyDescent="0.3">
      <c r="B1145">
        <f t="shared" si="19"/>
        <v>1140</v>
      </c>
      <c r="C1145">
        <v>1419.5074161179625</v>
      </c>
      <c r="D1145">
        <v>5406.0993669486925</v>
      </c>
      <c r="E1145">
        <v>1187.0376406415339</v>
      </c>
      <c r="F1145">
        <v>1086.9110687504192</v>
      </c>
      <c r="G1145">
        <v>4022.2132833676128</v>
      </c>
      <c r="H1145">
        <v>28883.78</v>
      </c>
    </row>
    <row r="1146" spans="2:8" x14ac:dyDescent="0.3">
      <c r="B1146">
        <f t="shared" si="19"/>
        <v>1141</v>
      </c>
      <c r="C1146">
        <v>1911.5635051510194</v>
      </c>
      <c r="D1146">
        <v>1006.7529102779104</v>
      </c>
      <c r="E1146">
        <v>2522.0879184180212</v>
      </c>
      <c r="F1146">
        <v>1000.232459385832</v>
      </c>
      <c r="G1146">
        <v>2430.7235941296476</v>
      </c>
      <c r="H1146">
        <v>1038.4261003926119</v>
      </c>
    </row>
    <row r="1147" spans="2:8" x14ac:dyDescent="0.3">
      <c r="B1147">
        <f t="shared" si="19"/>
        <v>1142</v>
      </c>
      <c r="C1147">
        <v>28883.78</v>
      </c>
      <c r="D1147">
        <v>28883.78</v>
      </c>
      <c r="E1147">
        <v>2066.9118295512199</v>
      </c>
      <c r="F1147">
        <v>28883.78</v>
      </c>
      <c r="G1147">
        <v>5871.6228390918277</v>
      </c>
      <c r="H1147">
        <v>1046.0518290969387</v>
      </c>
    </row>
    <row r="1148" spans="2:8" x14ac:dyDescent="0.3">
      <c r="B1148">
        <f t="shared" si="19"/>
        <v>1143</v>
      </c>
      <c r="C1148">
        <v>1298.9233999812716</v>
      </c>
      <c r="D1148">
        <v>1100.7430304323459</v>
      </c>
      <c r="E1148">
        <v>1034.6162051316451</v>
      </c>
      <c r="F1148">
        <v>3216.6070489299782</v>
      </c>
      <c r="G1148">
        <v>28883.78</v>
      </c>
      <c r="H1148">
        <v>1522.9151851464353</v>
      </c>
    </row>
    <row r="1149" spans="2:8" x14ac:dyDescent="0.3">
      <c r="B1149">
        <f t="shared" si="19"/>
        <v>1144</v>
      </c>
      <c r="C1149">
        <v>2388.2275443678886</v>
      </c>
      <c r="D1149">
        <v>1797.2114458211349</v>
      </c>
      <c r="E1149">
        <v>1793.2579637529552</v>
      </c>
      <c r="F1149">
        <v>1191.6932158997213</v>
      </c>
      <c r="G1149">
        <v>28883.78</v>
      </c>
      <c r="H1149">
        <v>28883.78</v>
      </c>
    </row>
    <row r="1150" spans="2:8" x14ac:dyDescent="0.3">
      <c r="B1150">
        <f t="shared" si="19"/>
        <v>1145</v>
      </c>
      <c r="C1150">
        <v>28883.78</v>
      </c>
      <c r="D1150">
        <v>28883.78</v>
      </c>
      <c r="E1150">
        <v>28883.78</v>
      </c>
      <c r="F1150">
        <v>1122.9280692248249</v>
      </c>
      <c r="G1150">
        <v>1606.3298915896428</v>
      </c>
      <c r="H1150">
        <v>28883.78</v>
      </c>
    </row>
    <row r="1151" spans="2:8" x14ac:dyDescent="0.3">
      <c r="B1151">
        <f t="shared" si="19"/>
        <v>1146</v>
      </c>
      <c r="C1151">
        <v>1527.3223568392175</v>
      </c>
      <c r="D1151">
        <v>1565.2548750183914</v>
      </c>
      <c r="E1151">
        <v>28883.78</v>
      </c>
      <c r="F1151">
        <v>28883.78</v>
      </c>
      <c r="G1151">
        <v>1337.7101131030142</v>
      </c>
      <c r="H1151">
        <v>1092.1377481693348</v>
      </c>
    </row>
    <row r="1152" spans="2:8" x14ac:dyDescent="0.3">
      <c r="B1152">
        <f t="shared" si="19"/>
        <v>1147</v>
      </c>
      <c r="C1152">
        <v>1467.6212026458118</v>
      </c>
      <c r="D1152">
        <v>1466.0593088517132</v>
      </c>
      <c r="E1152">
        <v>10000.367522725575</v>
      </c>
      <c r="F1152">
        <v>2205.0241055865094</v>
      </c>
      <c r="G1152">
        <v>1104.5690911654633</v>
      </c>
      <c r="H1152">
        <v>1220.7283687154122</v>
      </c>
    </row>
    <row r="1153" spans="2:8" x14ac:dyDescent="0.3">
      <c r="B1153">
        <f t="shared" si="19"/>
        <v>1148</v>
      </c>
      <c r="C1153">
        <v>1025.5587215334349</v>
      </c>
      <c r="D1153">
        <v>1689.3162058720554</v>
      </c>
      <c r="E1153">
        <v>4773.9073449902353</v>
      </c>
      <c r="F1153">
        <v>1035.4592400886461</v>
      </c>
      <c r="G1153">
        <v>1224.3355280759777</v>
      </c>
      <c r="H1153">
        <v>28883.78</v>
      </c>
    </row>
    <row r="1154" spans="2:8" x14ac:dyDescent="0.3">
      <c r="B1154">
        <f t="shared" si="19"/>
        <v>1149</v>
      </c>
      <c r="C1154">
        <v>4880.0598361272823</v>
      </c>
      <c r="D1154">
        <v>3623.2848022647372</v>
      </c>
      <c r="E1154">
        <v>1371.6223833812669</v>
      </c>
      <c r="F1154">
        <v>1508.5774948760402</v>
      </c>
      <c r="G1154">
        <v>1532.0340793591272</v>
      </c>
      <c r="H1154">
        <v>1291.5639175695051</v>
      </c>
    </row>
    <row r="1155" spans="2:8" x14ac:dyDescent="0.3">
      <c r="B1155">
        <f t="shared" si="19"/>
        <v>1150</v>
      </c>
      <c r="C1155">
        <v>28883.78</v>
      </c>
      <c r="D1155">
        <v>2202.8723639601476</v>
      </c>
      <c r="E1155">
        <v>28883.78</v>
      </c>
      <c r="F1155">
        <v>1830.9726356169406</v>
      </c>
      <c r="G1155">
        <v>1142.9728735604142</v>
      </c>
      <c r="H1155">
        <v>2090.1368603050287</v>
      </c>
    </row>
    <row r="1156" spans="2:8" x14ac:dyDescent="0.3">
      <c r="B1156">
        <f t="shared" si="19"/>
        <v>1151</v>
      </c>
      <c r="C1156">
        <v>1328.342369311961</v>
      </c>
      <c r="D1156">
        <v>20635.04260233762</v>
      </c>
      <c r="E1156">
        <v>1388.9470595601019</v>
      </c>
      <c r="F1156">
        <v>28883.78</v>
      </c>
      <c r="G1156">
        <v>11360.692144243138</v>
      </c>
      <c r="H1156">
        <v>1032.0431379603706</v>
      </c>
    </row>
    <row r="1157" spans="2:8" x14ac:dyDescent="0.3">
      <c r="B1157">
        <f t="shared" si="19"/>
        <v>1152</v>
      </c>
      <c r="C1157">
        <v>2136.1341445029484</v>
      </c>
      <c r="D1157">
        <v>1628.1709841828251</v>
      </c>
      <c r="E1157">
        <v>28883.78</v>
      </c>
      <c r="F1157">
        <v>1736.6575188010606</v>
      </c>
      <c r="G1157">
        <v>1377.4135047689742</v>
      </c>
      <c r="H1157">
        <v>1132.0303959585349</v>
      </c>
    </row>
    <row r="1158" spans="2:8" x14ac:dyDescent="0.3">
      <c r="B1158">
        <f t="shared" si="19"/>
        <v>1153</v>
      </c>
      <c r="C1158">
        <v>3955.5276878586064</v>
      </c>
      <c r="D1158">
        <v>2906.6524721343185</v>
      </c>
      <c r="E1158">
        <v>8095.6350553209222</v>
      </c>
      <c r="F1158">
        <v>3072.6426655080045</v>
      </c>
      <c r="G1158">
        <v>28883.78</v>
      </c>
      <c r="H1158">
        <v>1023.2708345746503</v>
      </c>
    </row>
    <row r="1159" spans="2:8" x14ac:dyDescent="0.3">
      <c r="B1159">
        <f t="shared" si="19"/>
        <v>1154</v>
      </c>
      <c r="C1159">
        <v>1027.0255111046931</v>
      </c>
      <c r="D1159">
        <v>2496.9938340181129</v>
      </c>
      <c r="E1159">
        <v>1105.0358980036299</v>
      </c>
      <c r="F1159">
        <v>18608.823217217192</v>
      </c>
      <c r="G1159">
        <v>1699.9134510661795</v>
      </c>
      <c r="H1159">
        <v>1578.6056595362359</v>
      </c>
    </row>
    <row r="1160" spans="2:8" x14ac:dyDescent="0.3">
      <c r="B1160">
        <f t="shared" ref="B1160:B1223" si="20">B1159 + 1</f>
        <v>1155</v>
      </c>
      <c r="C1160">
        <v>1039.177329075668</v>
      </c>
      <c r="D1160">
        <v>1141.8656908167475</v>
      </c>
      <c r="E1160">
        <v>28883.78</v>
      </c>
      <c r="F1160">
        <v>1879.2221980527297</v>
      </c>
      <c r="G1160">
        <v>1201.1095665889322</v>
      </c>
      <c r="H1160">
        <v>28883.78</v>
      </c>
    </row>
    <row r="1161" spans="2:8" x14ac:dyDescent="0.3">
      <c r="B1161">
        <f t="shared" si="20"/>
        <v>1156</v>
      </c>
      <c r="C1161">
        <v>28883.78</v>
      </c>
      <c r="D1161">
        <v>1156.8891549181485</v>
      </c>
      <c r="E1161">
        <v>6771.5301788469205</v>
      </c>
      <c r="F1161">
        <v>28883.78</v>
      </c>
      <c r="G1161">
        <v>1723.397690048082</v>
      </c>
      <c r="H1161">
        <v>1075.7088345569721</v>
      </c>
    </row>
    <row r="1162" spans="2:8" x14ac:dyDescent="0.3">
      <c r="B1162">
        <f t="shared" si="20"/>
        <v>1157</v>
      </c>
      <c r="C1162">
        <v>2354.8160270675944</v>
      </c>
      <c r="D1162">
        <v>2659.8314336110288</v>
      </c>
      <c r="E1162">
        <v>1006.9785667664624</v>
      </c>
      <c r="F1162">
        <v>1457.8475628248507</v>
      </c>
      <c r="G1162">
        <v>1141.7847344470317</v>
      </c>
      <c r="H1162">
        <v>28883.78</v>
      </c>
    </row>
    <row r="1163" spans="2:8" x14ac:dyDescent="0.3">
      <c r="B1163">
        <f t="shared" si="20"/>
        <v>1158</v>
      </c>
      <c r="C1163">
        <v>2692.3171389394361</v>
      </c>
      <c r="D1163">
        <v>6507.3908105964465</v>
      </c>
      <c r="E1163">
        <v>2105.4187507714878</v>
      </c>
      <c r="F1163">
        <v>1962.6250294771576</v>
      </c>
      <c r="G1163">
        <v>1224.0508302220335</v>
      </c>
      <c r="H1163">
        <v>1412.7213170132775</v>
      </c>
    </row>
    <row r="1164" spans="2:8" x14ac:dyDescent="0.3">
      <c r="B1164">
        <f t="shared" si="20"/>
        <v>1159</v>
      </c>
      <c r="C1164">
        <v>2287.3423477680408</v>
      </c>
      <c r="D1164">
        <v>28883.78</v>
      </c>
      <c r="E1164">
        <v>11396.523024088248</v>
      </c>
      <c r="F1164">
        <v>1516.1111380636971</v>
      </c>
      <c r="G1164">
        <v>5406.0260927659883</v>
      </c>
      <c r="H1164">
        <v>1140.4352763107565</v>
      </c>
    </row>
    <row r="1165" spans="2:8" x14ac:dyDescent="0.3">
      <c r="B1165">
        <f t="shared" si="20"/>
        <v>1160</v>
      </c>
      <c r="C1165">
        <v>3077.1967246892946</v>
      </c>
      <c r="D1165">
        <v>28168.310477001069</v>
      </c>
      <c r="E1165">
        <v>1518.9969315750257</v>
      </c>
      <c r="F1165">
        <v>28883.78</v>
      </c>
      <c r="G1165">
        <v>4783.4112055344931</v>
      </c>
      <c r="H1165">
        <v>2185.0169951561165</v>
      </c>
    </row>
    <row r="1166" spans="2:8" x14ac:dyDescent="0.3">
      <c r="B1166">
        <f t="shared" si="20"/>
        <v>1161</v>
      </c>
      <c r="C1166">
        <v>1033.8828491681211</v>
      </c>
      <c r="D1166">
        <v>1054.8929069181224</v>
      </c>
      <c r="E1166">
        <v>28883.78</v>
      </c>
      <c r="F1166">
        <v>28883.78</v>
      </c>
      <c r="G1166">
        <v>28883.78</v>
      </c>
      <c r="H1166">
        <v>1358.1680521383921</v>
      </c>
    </row>
    <row r="1167" spans="2:8" x14ac:dyDescent="0.3">
      <c r="B1167">
        <f t="shared" si="20"/>
        <v>1162</v>
      </c>
      <c r="C1167">
        <v>1033.2531409265366</v>
      </c>
      <c r="D1167">
        <v>28883.78</v>
      </c>
      <c r="E1167">
        <v>28883.78</v>
      </c>
      <c r="F1167">
        <v>28883.78</v>
      </c>
      <c r="G1167">
        <v>1090.7094536361196</v>
      </c>
      <c r="H1167">
        <v>28883.78</v>
      </c>
    </row>
    <row r="1168" spans="2:8" x14ac:dyDescent="0.3">
      <c r="B1168">
        <f t="shared" si="20"/>
        <v>1163</v>
      </c>
      <c r="C1168">
        <v>8256.0808885492188</v>
      </c>
      <c r="D1168">
        <v>28883.78</v>
      </c>
      <c r="E1168">
        <v>4272.2321345119708</v>
      </c>
      <c r="F1168">
        <v>1081.4388916156772</v>
      </c>
      <c r="G1168">
        <v>28883.78</v>
      </c>
      <c r="H1168">
        <v>28883.78</v>
      </c>
    </row>
    <row r="1169" spans="2:8" x14ac:dyDescent="0.3">
      <c r="B1169">
        <f t="shared" si="20"/>
        <v>1164</v>
      </c>
      <c r="C1169">
        <v>1179.5570951196964</v>
      </c>
      <c r="D1169">
        <v>1061.1220371591417</v>
      </c>
      <c r="E1169">
        <v>2268.0281987726048</v>
      </c>
      <c r="F1169">
        <v>1421.1306851949519</v>
      </c>
      <c r="G1169">
        <v>1018.2857600700235</v>
      </c>
      <c r="H1169">
        <v>1282.8254247939979</v>
      </c>
    </row>
    <row r="1170" spans="2:8" x14ac:dyDescent="0.3">
      <c r="B1170">
        <f t="shared" si="20"/>
        <v>1165</v>
      </c>
      <c r="C1170">
        <v>1273.5275976569005</v>
      </c>
      <c r="D1170">
        <v>1415.1915460321941</v>
      </c>
      <c r="E1170">
        <v>1078.8193271785815</v>
      </c>
      <c r="F1170">
        <v>1002.7332131824165</v>
      </c>
      <c r="G1170">
        <v>28883.78</v>
      </c>
      <c r="H1170">
        <v>1193.8533424772459</v>
      </c>
    </row>
    <row r="1171" spans="2:8" x14ac:dyDescent="0.3">
      <c r="B1171">
        <f t="shared" si="20"/>
        <v>1166</v>
      </c>
      <c r="C1171">
        <v>28883.78</v>
      </c>
      <c r="D1171">
        <v>1023.8143028208281</v>
      </c>
      <c r="E1171">
        <v>14642.039188720084</v>
      </c>
      <c r="F1171">
        <v>28883.78</v>
      </c>
      <c r="G1171">
        <v>1210.366857512365</v>
      </c>
      <c r="H1171">
        <v>1117.6537065551463</v>
      </c>
    </row>
    <row r="1172" spans="2:8" x14ac:dyDescent="0.3">
      <c r="B1172">
        <f t="shared" si="20"/>
        <v>1167</v>
      </c>
      <c r="C1172">
        <v>28883.78</v>
      </c>
      <c r="D1172">
        <v>2735.0400544760996</v>
      </c>
      <c r="E1172">
        <v>28883.78</v>
      </c>
      <c r="F1172">
        <v>1328.1836313313424</v>
      </c>
      <c r="G1172">
        <v>1029.6273000846297</v>
      </c>
      <c r="H1172">
        <v>24038.773553943578</v>
      </c>
    </row>
    <row r="1173" spans="2:8" x14ac:dyDescent="0.3">
      <c r="B1173">
        <f t="shared" si="20"/>
        <v>1168</v>
      </c>
      <c r="C1173">
        <v>1633.8036876883793</v>
      </c>
      <c r="D1173">
        <v>28883.78</v>
      </c>
      <c r="E1173">
        <v>1052.0118853708302</v>
      </c>
      <c r="F1173">
        <v>1426.7481085219922</v>
      </c>
      <c r="G1173">
        <v>28883.78</v>
      </c>
      <c r="H1173">
        <v>1095.2957794955437</v>
      </c>
    </row>
    <row r="1174" spans="2:8" x14ac:dyDescent="0.3">
      <c r="B1174">
        <f t="shared" si="20"/>
        <v>1169</v>
      </c>
      <c r="C1174">
        <v>3276.6910010475149</v>
      </c>
      <c r="D1174">
        <v>1025.0488224773119</v>
      </c>
      <c r="E1174">
        <v>2105.0626537198832</v>
      </c>
      <c r="F1174">
        <v>2450.7155164303158</v>
      </c>
      <c r="G1174">
        <v>1091.4715118317081</v>
      </c>
      <c r="H1174">
        <v>1482.3926011433769</v>
      </c>
    </row>
    <row r="1175" spans="2:8" x14ac:dyDescent="0.3">
      <c r="B1175">
        <f t="shared" si="20"/>
        <v>1170</v>
      </c>
      <c r="C1175">
        <v>1088.8655876321097</v>
      </c>
      <c r="D1175">
        <v>18602.068355402997</v>
      </c>
      <c r="E1175">
        <v>2816.9243671478771</v>
      </c>
      <c r="F1175">
        <v>28883.78</v>
      </c>
      <c r="G1175">
        <v>1321.948234277289</v>
      </c>
      <c r="H1175">
        <v>1081.6566557598005</v>
      </c>
    </row>
    <row r="1176" spans="2:8" x14ac:dyDescent="0.3">
      <c r="B1176">
        <f t="shared" si="20"/>
        <v>1171</v>
      </c>
      <c r="C1176">
        <v>1098.2046412866775</v>
      </c>
      <c r="D1176">
        <v>1016.0921533102372</v>
      </c>
      <c r="E1176">
        <v>14848.799689086922</v>
      </c>
      <c r="F1176">
        <v>22067.23030734987</v>
      </c>
      <c r="G1176">
        <v>1241.8478451224937</v>
      </c>
      <c r="H1176">
        <v>4060.1862730056791</v>
      </c>
    </row>
    <row r="1177" spans="2:8" x14ac:dyDescent="0.3">
      <c r="B1177">
        <f t="shared" si="20"/>
        <v>1172</v>
      </c>
      <c r="C1177">
        <v>1587.0569375207947</v>
      </c>
      <c r="D1177">
        <v>1242.0691411781916</v>
      </c>
      <c r="E1177">
        <v>1806.6105987596106</v>
      </c>
      <c r="F1177">
        <v>1050.7768917104829</v>
      </c>
      <c r="G1177">
        <v>28883.78</v>
      </c>
      <c r="H1177">
        <v>1002.5423562799226</v>
      </c>
    </row>
    <row r="1178" spans="2:8" x14ac:dyDescent="0.3">
      <c r="B1178">
        <f t="shared" si="20"/>
        <v>1173</v>
      </c>
      <c r="C1178">
        <v>28883.78</v>
      </c>
      <c r="D1178">
        <v>28883.78</v>
      </c>
      <c r="E1178">
        <v>2930.6935707896027</v>
      </c>
      <c r="F1178">
        <v>1298.0476197121438</v>
      </c>
      <c r="G1178">
        <v>22464.246191090166</v>
      </c>
      <c r="H1178">
        <v>28678.568910336337</v>
      </c>
    </row>
    <row r="1179" spans="2:8" x14ac:dyDescent="0.3">
      <c r="B1179">
        <f t="shared" si="20"/>
        <v>1174</v>
      </c>
      <c r="C1179">
        <v>1070.3565685352426</v>
      </c>
      <c r="D1179">
        <v>7882.1251841170661</v>
      </c>
      <c r="E1179">
        <v>1015.1488296117205</v>
      </c>
      <c r="F1179">
        <v>2068.312961756501</v>
      </c>
      <c r="G1179">
        <v>2315.2154625511266</v>
      </c>
      <c r="H1179">
        <v>2675.6778035664311</v>
      </c>
    </row>
    <row r="1180" spans="2:8" x14ac:dyDescent="0.3">
      <c r="B1180">
        <f t="shared" si="20"/>
        <v>1175</v>
      </c>
      <c r="C1180">
        <v>28883.78</v>
      </c>
      <c r="D1180">
        <v>1149.0811110291547</v>
      </c>
      <c r="E1180">
        <v>4931.061256369916</v>
      </c>
      <c r="F1180">
        <v>5891.3042294046527</v>
      </c>
      <c r="G1180">
        <v>28883.78</v>
      </c>
      <c r="H1180">
        <v>28883.78</v>
      </c>
    </row>
    <row r="1181" spans="2:8" x14ac:dyDescent="0.3">
      <c r="B1181">
        <f t="shared" si="20"/>
        <v>1176</v>
      </c>
      <c r="C1181">
        <v>5959.5936772210125</v>
      </c>
      <c r="D1181">
        <v>1149.1429913019635</v>
      </c>
      <c r="E1181">
        <v>1287.158661269958</v>
      </c>
      <c r="F1181">
        <v>1653.8519594393686</v>
      </c>
      <c r="G1181">
        <v>28883.78</v>
      </c>
      <c r="H1181">
        <v>1078.9591735447004</v>
      </c>
    </row>
    <row r="1182" spans="2:8" x14ac:dyDescent="0.3">
      <c r="B1182">
        <f t="shared" si="20"/>
        <v>1177</v>
      </c>
      <c r="C1182">
        <v>3081.9096828146521</v>
      </c>
      <c r="D1182">
        <v>1109.1228611400729</v>
      </c>
      <c r="E1182">
        <v>1004.5343440260963</v>
      </c>
      <c r="F1182">
        <v>15801.781495007224</v>
      </c>
      <c r="G1182">
        <v>1840.1993735959186</v>
      </c>
      <c r="H1182">
        <v>2992.3648888609168</v>
      </c>
    </row>
    <row r="1183" spans="2:8" x14ac:dyDescent="0.3">
      <c r="B1183">
        <f t="shared" si="20"/>
        <v>1178</v>
      </c>
      <c r="C1183">
        <v>1041.124185808133</v>
      </c>
      <c r="D1183">
        <v>1027.2645422390858</v>
      </c>
      <c r="E1183">
        <v>1795.9806201145864</v>
      </c>
      <c r="F1183">
        <v>1437.4731922966985</v>
      </c>
      <c r="G1183">
        <v>3312.6138657713122</v>
      </c>
      <c r="H1183">
        <v>28883.78</v>
      </c>
    </row>
    <row r="1184" spans="2:8" x14ac:dyDescent="0.3">
      <c r="B1184">
        <f t="shared" si="20"/>
        <v>1179</v>
      </c>
      <c r="C1184">
        <v>1617.4025846349264</v>
      </c>
      <c r="D1184">
        <v>28883.78</v>
      </c>
      <c r="E1184">
        <v>28883.78</v>
      </c>
      <c r="F1184">
        <v>1723.5421084951781</v>
      </c>
      <c r="G1184">
        <v>6249.5098417291065</v>
      </c>
      <c r="H1184">
        <v>17239.851236315881</v>
      </c>
    </row>
    <row r="1185" spans="2:8" x14ac:dyDescent="0.3">
      <c r="B1185">
        <f t="shared" si="20"/>
        <v>1180</v>
      </c>
      <c r="C1185">
        <v>1169.5484901312275</v>
      </c>
      <c r="D1185">
        <v>1245.8129296576312</v>
      </c>
      <c r="E1185">
        <v>4614.0940244087014</v>
      </c>
      <c r="F1185">
        <v>28883.78</v>
      </c>
      <c r="G1185">
        <v>1523.0627085282883</v>
      </c>
      <c r="H1185">
        <v>28883.78</v>
      </c>
    </row>
    <row r="1186" spans="2:8" x14ac:dyDescent="0.3">
      <c r="B1186">
        <f t="shared" si="20"/>
        <v>1181</v>
      </c>
      <c r="C1186">
        <v>1115.014591467821</v>
      </c>
      <c r="D1186">
        <v>28883.78</v>
      </c>
      <c r="E1186">
        <v>1838.35517311436</v>
      </c>
      <c r="F1186">
        <v>1303.0255682034797</v>
      </c>
      <c r="G1186">
        <v>8988.921079902324</v>
      </c>
      <c r="H1186">
        <v>28883.78</v>
      </c>
    </row>
    <row r="1187" spans="2:8" x14ac:dyDescent="0.3">
      <c r="B1187">
        <f t="shared" si="20"/>
        <v>1182</v>
      </c>
      <c r="C1187">
        <v>12046.148338019932</v>
      </c>
      <c r="D1187">
        <v>28883.78</v>
      </c>
      <c r="E1187">
        <v>28883.78</v>
      </c>
      <c r="F1187">
        <v>3032.7095668280831</v>
      </c>
      <c r="G1187">
        <v>1061.0748970248692</v>
      </c>
      <c r="H1187">
        <v>8815.1659006114787</v>
      </c>
    </row>
    <row r="1188" spans="2:8" x14ac:dyDescent="0.3">
      <c r="B1188">
        <f t="shared" si="20"/>
        <v>1183</v>
      </c>
      <c r="C1188">
        <v>1160.6966128255513</v>
      </c>
      <c r="D1188">
        <v>1581.5634928742015</v>
      </c>
      <c r="E1188">
        <v>13014.419318588691</v>
      </c>
      <c r="F1188">
        <v>1233.3102174920818</v>
      </c>
      <c r="G1188">
        <v>1307.6729403236486</v>
      </c>
      <c r="H1188">
        <v>28883.78</v>
      </c>
    </row>
    <row r="1189" spans="2:8" x14ac:dyDescent="0.3">
      <c r="B1189">
        <f t="shared" si="20"/>
        <v>1184</v>
      </c>
      <c r="C1189">
        <v>1163.2839206217259</v>
      </c>
      <c r="D1189">
        <v>3592.5946198008928</v>
      </c>
      <c r="E1189">
        <v>1470.3739582231997</v>
      </c>
      <c r="F1189">
        <v>6428.4297344256865</v>
      </c>
      <c r="G1189">
        <v>1075.105520036022</v>
      </c>
      <c r="H1189">
        <v>11224.663539851705</v>
      </c>
    </row>
    <row r="1190" spans="2:8" x14ac:dyDescent="0.3">
      <c r="B1190">
        <f t="shared" si="20"/>
        <v>1185</v>
      </c>
      <c r="C1190">
        <v>1100.6320529399561</v>
      </c>
      <c r="D1190">
        <v>28883.78</v>
      </c>
      <c r="E1190">
        <v>2028.0817181189923</v>
      </c>
      <c r="F1190">
        <v>1282.1129768855601</v>
      </c>
      <c r="G1190">
        <v>1147.6962038993784</v>
      </c>
      <c r="H1190">
        <v>20370.809998093766</v>
      </c>
    </row>
    <row r="1191" spans="2:8" x14ac:dyDescent="0.3">
      <c r="B1191">
        <f t="shared" si="20"/>
        <v>1186</v>
      </c>
      <c r="C1191">
        <v>1013.8932887609383</v>
      </c>
      <c r="D1191">
        <v>1475.3482379864945</v>
      </c>
      <c r="E1191">
        <v>1057.4348876773338</v>
      </c>
      <c r="F1191">
        <v>2793.2916058746309</v>
      </c>
      <c r="G1191">
        <v>28883.78</v>
      </c>
      <c r="H1191">
        <v>2632.3792962422795</v>
      </c>
    </row>
    <row r="1192" spans="2:8" x14ac:dyDescent="0.3">
      <c r="B1192">
        <f t="shared" si="20"/>
        <v>1187</v>
      </c>
      <c r="C1192">
        <v>28883.78</v>
      </c>
      <c r="D1192">
        <v>1430.1035128244202</v>
      </c>
      <c r="E1192">
        <v>1203.8804731885839</v>
      </c>
      <c r="F1192">
        <v>28883.78</v>
      </c>
      <c r="G1192">
        <v>28883.78</v>
      </c>
      <c r="H1192">
        <v>2291.5062829281687</v>
      </c>
    </row>
    <row r="1193" spans="2:8" x14ac:dyDescent="0.3">
      <c r="B1193">
        <f t="shared" si="20"/>
        <v>1188</v>
      </c>
      <c r="C1193">
        <v>6777.4860275456485</v>
      </c>
      <c r="D1193">
        <v>1715.3225981925625</v>
      </c>
      <c r="E1193">
        <v>1389.6654625153742</v>
      </c>
      <c r="F1193">
        <v>1256.6335494695445</v>
      </c>
      <c r="G1193">
        <v>1254.4047399069839</v>
      </c>
      <c r="H1193">
        <v>28883.78</v>
      </c>
    </row>
    <row r="1194" spans="2:8" x14ac:dyDescent="0.3">
      <c r="B1194">
        <f t="shared" si="20"/>
        <v>1189</v>
      </c>
      <c r="C1194">
        <v>1125.6608606498573</v>
      </c>
      <c r="D1194">
        <v>1481.0892927059267</v>
      </c>
      <c r="E1194">
        <v>1689.1132012445573</v>
      </c>
      <c r="F1194">
        <v>10387.382316040836</v>
      </c>
      <c r="G1194">
        <v>28883.78</v>
      </c>
      <c r="H1194">
        <v>1096.2139465588241</v>
      </c>
    </row>
    <row r="1195" spans="2:8" x14ac:dyDescent="0.3">
      <c r="B1195">
        <f t="shared" si="20"/>
        <v>1190</v>
      </c>
      <c r="C1195">
        <v>5722.118851790955</v>
      </c>
      <c r="D1195">
        <v>17650.656240279168</v>
      </c>
      <c r="E1195">
        <v>1078.8910704401951</v>
      </c>
      <c r="F1195">
        <v>28883.78</v>
      </c>
      <c r="G1195">
        <v>1418.5863396551547</v>
      </c>
      <c r="H1195">
        <v>1033.4988210743031</v>
      </c>
    </row>
    <row r="1196" spans="2:8" x14ac:dyDescent="0.3">
      <c r="B1196">
        <f t="shared" si="20"/>
        <v>1191</v>
      </c>
      <c r="C1196">
        <v>10734.689114185087</v>
      </c>
      <c r="D1196">
        <v>1194.5247416806869</v>
      </c>
      <c r="E1196">
        <v>2496.1884663514884</v>
      </c>
      <c r="F1196">
        <v>1269.7791475105382</v>
      </c>
      <c r="G1196">
        <v>15210.428111422889</v>
      </c>
      <c r="H1196">
        <v>2001.8582703685609</v>
      </c>
    </row>
    <row r="1197" spans="2:8" x14ac:dyDescent="0.3">
      <c r="B1197">
        <f t="shared" si="20"/>
        <v>1192</v>
      </c>
      <c r="C1197">
        <v>1002.2359655689285</v>
      </c>
      <c r="D1197">
        <v>28883.78</v>
      </c>
      <c r="E1197">
        <v>11201.523347027458</v>
      </c>
      <c r="F1197">
        <v>28883.78</v>
      </c>
      <c r="G1197">
        <v>1294.4230752546121</v>
      </c>
      <c r="H1197">
        <v>1002.0601391823741</v>
      </c>
    </row>
    <row r="1198" spans="2:8" x14ac:dyDescent="0.3">
      <c r="B1198">
        <f t="shared" si="20"/>
        <v>1193</v>
      </c>
      <c r="C1198">
        <v>28883.78</v>
      </c>
      <c r="D1198">
        <v>17422.336513976265</v>
      </c>
      <c r="E1198">
        <v>1106.2035329121368</v>
      </c>
      <c r="F1198">
        <v>2330.6474760420906</v>
      </c>
      <c r="G1198">
        <v>2574.1469804122362</v>
      </c>
      <c r="H1198">
        <v>1124.6050679261593</v>
      </c>
    </row>
    <row r="1199" spans="2:8" x14ac:dyDescent="0.3">
      <c r="B1199">
        <f t="shared" si="20"/>
        <v>1194</v>
      </c>
      <c r="C1199">
        <v>28883.78</v>
      </c>
      <c r="D1199">
        <v>13356.303981968447</v>
      </c>
      <c r="E1199">
        <v>2279.5560509642482</v>
      </c>
      <c r="F1199">
        <v>28883.78</v>
      </c>
      <c r="G1199">
        <v>1561.0411872857876</v>
      </c>
      <c r="H1199">
        <v>17190.515218038665</v>
      </c>
    </row>
    <row r="1200" spans="2:8" x14ac:dyDescent="0.3">
      <c r="B1200">
        <f t="shared" si="20"/>
        <v>1195</v>
      </c>
      <c r="C1200">
        <v>20979.314884459964</v>
      </c>
      <c r="D1200">
        <v>1845.3543608351006</v>
      </c>
      <c r="E1200">
        <v>28883.78</v>
      </c>
      <c r="F1200">
        <v>1013.9070658264092</v>
      </c>
      <c r="G1200">
        <v>6741.7745444557122</v>
      </c>
      <c r="H1200">
        <v>22901.82870002155</v>
      </c>
    </row>
    <row r="1201" spans="2:8" x14ac:dyDescent="0.3">
      <c r="B1201">
        <f t="shared" si="20"/>
        <v>1196</v>
      </c>
      <c r="C1201">
        <v>4499.6331341902078</v>
      </c>
      <c r="D1201">
        <v>1055.8357427013175</v>
      </c>
      <c r="E1201">
        <v>1859.0722485030692</v>
      </c>
      <c r="F1201">
        <v>28883.78</v>
      </c>
      <c r="G1201">
        <v>1358.9020492231284</v>
      </c>
      <c r="H1201">
        <v>3921.57575606202</v>
      </c>
    </row>
    <row r="1202" spans="2:8" x14ac:dyDescent="0.3">
      <c r="B1202">
        <f t="shared" si="20"/>
        <v>1197</v>
      </c>
      <c r="C1202">
        <v>2322.3907031434574</v>
      </c>
      <c r="D1202">
        <v>1462.7345217479967</v>
      </c>
      <c r="E1202">
        <v>1895.9576338302295</v>
      </c>
      <c r="F1202">
        <v>1693.541249425866</v>
      </c>
      <c r="G1202">
        <v>1214.1824256317977</v>
      </c>
      <c r="H1202">
        <v>9948.0465632778014</v>
      </c>
    </row>
    <row r="1203" spans="2:8" x14ac:dyDescent="0.3">
      <c r="B1203">
        <f t="shared" si="20"/>
        <v>1198</v>
      </c>
      <c r="C1203">
        <v>1012.8893912851699</v>
      </c>
      <c r="D1203">
        <v>9835.7237062638142</v>
      </c>
      <c r="E1203">
        <v>7951.8242142458439</v>
      </c>
      <c r="F1203">
        <v>28883.78</v>
      </c>
      <c r="G1203">
        <v>1950.245946894117</v>
      </c>
      <c r="H1203">
        <v>1573.4216046115603</v>
      </c>
    </row>
    <row r="1204" spans="2:8" x14ac:dyDescent="0.3">
      <c r="B1204">
        <f t="shared" si="20"/>
        <v>1199</v>
      </c>
      <c r="C1204">
        <v>1304.1330951459945</v>
      </c>
      <c r="D1204">
        <v>28883.78</v>
      </c>
      <c r="E1204">
        <v>1631.6735367097776</v>
      </c>
      <c r="F1204">
        <v>7917.9421068483152</v>
      </c>
      <c r="G1204">
        <v>9661.8632105948618</v>
      </c>
      <c r="H1204">
        <v>1147.5310191705182</v>
      </c>
    </row>
    <row r="1205" spans="2:8" x14ac:dyDescent="0.3">
      <c r="B1205">
        <f t="shared" si="20"/>
        <v>1200</v>
      </c>
      <c r="C1205">
        <v>1119.5405547636142</v>
      </c>
      <c r="D1205">
        <v>1171.5447590510248</v>
      </c>
      <c r="E1205">
        <v>1772.4986705557351</v>
      </c>
      <c r="F1205">
        <v>1019.3483698348888</v>
      </c>
      <c r="G1205">
        <v>1928.5914514687711</v>
      </c>
      <c r="H1205">
        <v>1098.8046323404435</v>
      </c>
    </row>
    <row r="1206" spans="2:8" x14ac:dyDescent="0.3">
      <c r="B1206">
        <f t="shared" si="20"/>
        <v>1201</v>
      </c>
      <c r="C1206">
        <v>2816.283572146609</v>
      </c>
      <c r="D1206">
        <v>1453.8266294439263</v>
      </c>
      <c r="E1206">
        <v>18078.577990841524</v>
      </c>
      <c r="F1206">
        <v>1234.6458626844487</v>
      </c>
      <c r="G1206">
        <v>2676.9242782709498</v>
      </c>
      <c r="H1206">
        <v>1326.3071020085915</v>
      </c>
    </row>
    <row r="1207" spans="2:8" x14ac:dyDescent="0.3">
      <c r="B1207">
        <f t="shared" si="20"/>
        <v>1202</v>
      </c>
      <c r="C1207">
        <v>1069.0661568702608</v>
      </c>
      <c r="D1207">
        <v>1058.7196233158706</v>
      </c>
      <c r="E1207">
        <v>1292.870868019193</v>
      </c>
      <c r="F1207">
        <v>1001.6127389555498</v>
      </c>
      <c r="G1207">
        <v>1093.2617150189305</v>
      </c>
      <c r="H1207">
        <v>4863.5723737811131</v>
      </c>
    </row>
    <row r="1208" spans="2:8" x14ac:dyDescent="0.3">
      <c r="B1208">
        <f t="shared" si="20"/>
        <v>1203</v>
      </c>
      <c r="C1208">
        <v>1125.6703153297501</v>
      </c>
      <c r="D1208">
        <v>16734.246302689127</v>
      </c>
      <c r="E1208">
        <v>1459.2755614363905</v>
      </c>
      <c r="F1208">
        <v>1474.5683136495518</v>
      </c>
      <c r="G1208">
        <v>1551.5938793653686</v>
      </c>
      <c r="H1208">
        <v>1087.6624804167998</v>
      </c>
    </row>
    <row r="1209" spans="2:8" x14ac:dyDescent="0.3">
      <c r="B1209">
        <f t="shared" si="20"/>
        <v>1204</v>
      </c>
      <c r="C1209">
        <v>3459.9759311157445</v>
      </c>
      <c r="D1209">
        <v>24551.805176708938</v>
      </c>
      <c r="E1209">
        <v>2287.9739674829852</v>
      </c>
      <c r="F1209">
        <v>28883.78</v>
      </c>
      <c r="G1209">
        <v>1314.638793898436</v>
      </c>
      <c r="H1209">
        <v>2450.6266122811148</v>
      </c>
    </row>
    <row r="1210" spans="2:8" x14ac:dyDescent="0.3">
      <c r="B1210">
        <f t="shared" si="20"/>
        <v>1205</v>
      </c>
      <c r="C1210">
        <v>2295.6702196979936</v>
      </c>
      <c r="D1210">
        <v>3188.1241978565854</v>
      </c>
      <c r="E1210">
        <v>28883.78</v>
      </c>
      <c r="F1210">
        <v>2516.3542398899408</v>
      </c>
      <c r="G1210">
        <v>1958.5228297247306</v>
      </c>
      <c r="H1210">
        <v>1537.2091635264737</v>
      </c>
    </row>
    <row r="1211" spans="2:8" x14ac:dyDescent="0.3">
      <c r="B1211">
        <f t="shared" si="20"/>
        <v>1206</v>
      </c>
      <c r="C1211">
        <v>2003.8121600391842</v>
      </c>
      <c r="D1211">
        <v>2645.69524604356</v>
      </c>
      <c r="E1211">
        <v>1610.3662664164381</v>
      </c>
      <c r="F1211">
        <v>28883.78</v>
      </c>
      <c r="G1211">
        <v>28883.78</v>
      </c>
      <c r="H1211">
        <v>1024.7900367452114</v>
      </c>
    </row>
    <row r="1212" spans="2:8" x14ac:dyDescent="0.3">
      <c r="B1212">
        <f t="shared" si="20"/>
        <v>1207</v>
      </c>
      <c r="C1212">
        <v>1929.0043844018705</v>
      </c>
      <c r="D1212">
        <v>1054.3780852693615</v>
      </c>
      <c r="E1212">
        <v>28883.78</v>
      </c>
      <c r="F1212">
        <v>1235.216696711306</v>
      </c>
      <c r="G1212">
        <v>21706.190543599183</v>
      </c>
      <c r="H1212">
        <v>1358.2503478743299</v>
      </c>
    </row>
    <row r="1213" spans="2:8" x14ac:dyDescent="0.3">
      <c r="B1213">
        <f t="shared" si="20"/>
        <v>1208</v>
      </c>
      <c r="C1213">
        <v>1506.2857588105394</v>
      </c>
      <c r="D1213">
        <v>2199.7102536473185</v>
      </c>
      <c r="E1213">
        <v>28883.78</v>
      </c>
      <c r="F1213">
        <v>2793.9456300394286</v>
      </c>
      <c r="G1213">
        <v>1206.3685773377888</v>
      </c>
      <c r="H1213">
        <v>4830.9652168896127</v>
      </c>
    </row>
    <row r="1214" spans="2:8" x14ac:dyDescent="0.3">
      <c r="B1214">
        <f t="shared" si="20"/>
        <v>1209</v>
      </c>
      <c r="C1214">
        <v>28883.78</v>
      </c>
      <c r="D1214">
        <v>1903.076784936168</v>
      </c>
      <c r="E1214">
        <v>8537.2955878366793</v>
      </c>
      <c r="F1214">
        <v>1392.9217694620875</v>
      </c>
      <c r="G1214">
        <v>19304.736786370493</v>
      </c>
      <c r="H1214">
        <v>1150.5794934947255</v>
      </c>
    </row>
    <row r="1215" spans="2:8" x14ac:dyDescent="0.3">
      <c r="B1215">
        <f t="shared" si="20"/>
        <v>1210</v>
      </c>
      <c r="C1215">
        <v>1352.1184006759115</v>
      </c>
      <c r="D1215">
        <v>4260.9759766041589</v>
      </c>
      <c r="E1215">
        <v>28883.78</v>
      </c>
      <c r="F1215">
        <v>1448.1235137784606</v>
      </c>
      <c r="G1215">
        <v>1351.0250734663055</v>
      </c>
      <c r="H1215">
        <v>5388.284214848647</v>
      </c>
    </row>
    <row r="1216" spans="2:8" x14ac:dyDescent="0.3">
      <c r="B1216">
        <f t="shared" si="20"/>
        <v>1211</v>
      </c>
      <c r="C1216">
        <v>1395.5829829714162</v>
      </c>
      <c r="D1216">
        <v>1623.9073815262605</v>
      </c>
      <c r="E1216">
        <v>1653.5803627698733</v>
      </c>
      <c r="F1216">
        <v>1452.8934855551829</v>
      </c>
      <c r="G1216">
        <v>1171.2034380819114</v>
      </c>
      <c r="H1216">
        <v>1086.9869869865797</v>
      </c>
    </row>
    <row r="1217" spans="2:8" x14ac:dyDescent="0.3">
      <c r="B1217">
        <f t="shared" si="20"/>
        <v>1212</v>
      </c>
      <c r="C1217">
        <v>3703.3497025338806</v>
      </c>
      <c r="D1217">
        <v>8266.2183720505891</v>
      </c>
      <c r="E1217">
        <v>1152.9012738035985</v>
      </c>
      <c r="F1217">
        <v>1123.6530062913805</v>
      </c>
      <c r="G1217">
        <v>28883.78</v>
      </c>
      <c r="H1217">
        <v>1885.8080207572943</v>
      </c>
    </row>
    <row r="1218" spans="2:8" x14ac:dyDescent="0.3">
      <c r="B1218">
        <f t="shared" si="20"/>
        <v>1213</v>
      </c>
      <c r="C1218">
        <v>1420.5911582304241</v>
      </c>
      <c r="D1218">
        <v>1093.0647242301734</v>
      </c>
      <c r="E1218">
        <v>2603.5244558576815</v>
      </c>
      <c r="F1218">
        <v>28883.78</v>
      </c>
      <c r="G1218">
        <v>21535.00616153008</v>
      </c>
      <c r="H1218">
        <v>1271.937286630322</v>
      </c>
    </row>
    <row r="1219" spans="2:8" x14ac:dyDescent="0.3">
      <c r="B1219">
        <f t="shared" si="20"/>
        <v>1214</v>
      </c>
      <c r="C1219">
        <v>1283.877805567837</v>
      </c>
      <c r="D1219">
        <v>16703.535516200151</v>
      </c>
      <c r="E1219">
        <v>28883.78</v>
      </c>
      <c r="F1219">
        <v>1346.356152762186</v>
      </c>
      <c r="G1219">
        <v>7480.2912449963551</v>
      </c>
      <c r="H1219">
        <v>2111.5854484910715</v>
      </c>
    </row>
    <row r="1220" spans="2:8" x14ac:dyDescent="0.3">
      <c r="B1220">
        <f t="shared" si="20"/>
        <v>1215</v>
      </c>
      <c r="C1220">
        <v>5606.0043805785999</v>
      </c>
      <c r="D1220">
        <v>7264.445883665062</v>
      </c>
      <c r="E1220">
        <v>1041.011280496386</v>
      </c>
      <c r="F1220">
        <v>1037.5734443674005</v>
      </c>
      <c r="G1220">
        <v>1233.3976383070126</v>
      </c>
      <c r="H1220">
        <v>1176.3214894563177</v>
      </c>
    </row>
    <row r="1221" spans="2:8" x14ac:dyDescent="0.3">
      <c r="B1221">
        <f t="shared" si="20"/>
        <v>1216</v>
      </c>
      <c r="C1221">
        <v>1108.3870365640903</v>
      </c>
      <c r="D1221">
        <v>2100.0172568454573</v>
      </c>
      <c r="E1221">
        <v>2228.2189373569422</v>
      </c>
      <c r="F1221">
        <v>1024.8729739656767</v>
      </c>
      <c r="G1221">
        <v>28883.78</v>
      </c>
      <c r="H1221">
        <v>1099.9165453030619</v>
      </c>
    </row>
    <row r="1222" spans="2:8" x14ac:dyDescent="0.3">
      <c r="B1222">
        <f t="shared" si="20"/>
        <v>1217</v>
      </c>
      <c r="C1222">
        <v>28883.78</v>
      </c>
      <c r="D1222">
        <v>1551.2151646021719</v>
      </c>
      <c r="E1222">
        <v>26980.960781041951</v>
      </c>
      <c r="F1222">
        <v>28883.78</v>
      </c>
      <c r="G1222">
        <v>1182.9148947690881</v>
      </c>
      <c r="H1222">
        <v>1010.0659934856202</v>
      </c>
    </row>
    <row r="1223" spans="2:8" x14ac:dyDescent="0.3">
      <c r="B1223">
        <f t="shared" si="20"/>
        <v>1218</v>
      </c>
      <c r="C1223">
        <v>1031.0442878128565</v>
      </c>
      <c r="D1223">
        <v>1181.5877541870998</v>
      </c>
      <c r="E1223">
        <v>1566.9936712042688</v>
      </c>
      <c r="F1223">
        <v>2170.5436188058929</v>
      </c>
      <c r="G1223">
        <v>28883.78</v>
      </c>
      <c r="H1223">
        <v>1267.365915576411</v>
      </c>
    </row>
    <row r="1224" spans="2:8" x14ac:dyDescent="0.3">
      <c r="B1224">
        <f t="shared" ref="B1224:B1287" si="21">B1223 + 1</f>
        <v>1219</v>
      </c>
      <c r="C1224">
        <v>5163.2946742154345</v>
      </c>
      <c r="D1224">
        <v>1036.4446031180394</v>
      </c>
      <c r="E1224">
        <v>1309.0838167416559</v>
      </c>
      <c r="F1224">
        <v>1260.8963251596733</v>
      </c>
      <c r="G1224">
        <v>28883.78</v>
      </c>
      <c r="H1224">
        <v>3667.6199728667075</v>
      </c>
    </row>
    <row r="1225" spans="2:8" x14ac:dyDescent="0.3">
      <c r="B1225">
        <f t="shared" si="21"/>
        <v>1220</v>
      </c>
      <c r="C1225">
        <v>11059.68535734036</v>
      </c>
      <c r="D1225">
        <v>1622.6277911767429</v>
      </c>
      <c r="E1225">
        <v>10360.178566962564</v>
      </c>
      <c r="F1225">
        <v>3440.8509322059431</v>
      </c>
      <c r="G1225">
        <v>1051.4001146715909</v>
      </c>
      <c r="H1225">
        <v>28883.78</v>
      </c>
    </row>
    <row r="1226" spans="2:8" x14ac:dyDescent="0.3">
      <c r="B1226">
        <f t="shared" si="21"/>
        <v>1221</v>
      </c>
      <c r="C1226">
        <v>28883.78</v>
      </c>
      <c r="D1226">
        <v>28883.78</v>
      </c>
      <c r="E1226">
        <v>28883.78</v>
      </c>
      <c r="F1226">
        <v>1136.2979844710837</v>
      </c>
      <c r="G1226">
        <v>1063.6350608078646</v>
      </c>
      <c r="H1226">
        <v>2242.3551155778932</v>
      </c>
    </row>
    <row r="1227" spans="2:8" x14ac:dyDescent="0.3">
      <c r="B1227">
        <f t="shared" si="21"/>
        <v>1222</v>
      </c>
      <c r="C1227">
        <v>1000.8634011881961</v>
      </c>
      <c r="D1227">
        <v>2159.403770061002</v>
      </c>
      <c r="E1227">
        <v>1111.1122996641525</v>
      </c>
      <c r="F1227">
        <v>3726.3926551733689</v>
      </c>
      <c r="G1227">
        <v>28883.78</v>
      </c>
      <c r="H1227">
        <v>28883.78</v>
      </c>
    </row>
    <row r="1228" spans="2:8" x14ac:dyDescent="0.3">
      <c r="B1228">
        <f t="shared" si="21"/>
        <v>1223</v>
      </c>
      <c r="C1228">
        <v>1061.9617750223624</v>
      </c>
      <c r="D1228">
        <v>1868.5854275715578</v>
      </c>
      <c r="E1228">
        <v>1368.7000067577883</v>
      </c>
      <c r="F1228">
        <v>28883.78</v>
      </c>
      <c r="G1228">
        <v>28883.78</v>
      </c>
      <c r="H1228">
        <v>1036.3062136484161</v>
      </c>
    </row>
    <row r="1229" spans="2:8" x14ac:dyDescent="0.3">
      <c r="B1229">
        <f t="shared" si="21"/>
        <v>1224</v>
      </c>
      <c r="C1229">
        <v>1330.2508899371308</v>
      </c>
      <c r="D1229">
        <v>1131.6388644671667</v>
      </c>
      <c r="E1229">
        <v>28883.78</v>
      </c>
      <c r="F1229">
        <v>1045.4259875001803</v>
      </c>
      <c r="G1229">
        <v>28883.78</v>
      </c>
      <c r="H1229">
        <v>28883.78</v>
      </c>
    </row>
    <row r="1230" spans="2:8" x14ac:dyDescent="0.3">
      <c r="B1230">
        <f t="shared" si="21"/>
        <v>1225</v>
      </c>
      <c r="C1230">
        <v>2400.6744377529017</v>
      </c>
      <c r="D1230">
        <v>3997.6319821508305</v>
      </c>
      <c r="E1230">
        <v>7024.5856386308069</v>
      </c>
      <c r="F1230">
        <v>1714.9296523931989</v>
      </c>
      <c r="G1230">
        <v>1057.7395970266214</v>
      </c>
      <c r="H1230">
        <v>1419.3636931087485</v>
      </c>
    </row>
    <row r="1231" spans="2:8" x14ac:dyDescent="0.3">
      <c r="B1231">
        <f t="shared" si="21"/>
        <v>1226</v>
      </c>
      <c r="C1231">
        <v>1024.4909402012831</v>
      </c>
      <c r="D1231">
        <v>1026.8244430159032</v>
      </c>
      <c r="E1231">
        <v>28883.78</v>
      </c>
      <c r="F1231">
        <v>1014.6728076102395</v>
      </c>
      <c r="G1231">
        <v>1002.0939445352968</v>
      </c>
      <c r="H1231">
        <v>2012.9330912950309</v>
      </c>
    </row>
    <row r="1232" spans="2:8" x14ac:dyDescent="0.3">
      <c r="B1232">
        <f t="shared" si="21"/>
        <v>1227</v>
      </c>
      <c r="C1232">
        <v>5379.1041223385437</v>
      </c>
      <c r="D1232">
        <v>1174.2327042459347</v>
      </c>
      <c r="E1232">
        <v>1971.1406884839539</v>
      </c>
      <c r="F1232">
        <v>1007.2314112834869</v>
      </c>
      <c r="G1232">
        <v>1125.515575990421</v>
      </c>
      <c r="H1232">
        <v>28883.78</v>
      </c>
    </row>
    <row r="1233" spans="2:8" x14ac:dyDescent="0.3">
      <c r="B1233">
        <f t="shared" si="21"/>
        <v>1228</v>
      </c>
      <c r="C1233">
        <v>28883.78</v>
      </c>
      <c r="D1233">
        <v>28883.78</v>
      </c>
      <c r="E1233">
        <v>1189.4996934020132</v>
      </c>
      <c r="F1233">
        <v>1798.6527926455801</v>
      </c>
      <c r="G1233">
        <v>1195.3000480934049</v>
      </c>
      <c r="H1233">
        <v>1243.5328045684305</v>
      </c>
    </row>
    <row r="1234" spans="2:8" x14ac:dyDescent="0.3">
      <c r="B1234">
        <f t="shared" si="21"/>
        <v>1229</v>
      </c>
      <c r="C1234">
        <v>28883.78</v>
      </c>
      <c r="D1234">
        <v>28883.78</v>
      </c>
      <c r="E1234">
        <v>1595.9540143212871</v>
      </c>
      <c r="F1234">
        <v>1544.3235811412901</v>
      </c>
      <c r="G1234">
        <v>28883.78</v>
      </c>
      <c r="H1234">
        <v>28883.78</v>
      </c>
    </row>
    <row r="1235" spans="2:8" x14ac:dyDescent="0.3">
      <c r="B1235">
        <f t="shared" si="21"/>
        <v>1230</v>
      </c>
      <c r="C1235">
        <v>28883.78</v>
      </c>
      <c r="D1235">
        <v>2476.4688043268443</v>
      </c>
      <c r="E1235">
        <v>1153.2908287883088</v>
      </c>
      <c r="F1235">
        <v>28165.799473188319</v>
      </c>
      <c r="G1235">
        <v>1154.9621959106839</v>
      </c>
      <c r="H1235">
        <v>1056.4055175499852</v>
      </c>
    </row>
    <row r="1236" spans="2:8" x14ac:dyDescent="0.3">
      <c r="B1236">
        <f t="shared" si="21"/>
        <v>1231</v>
      </c>
      <c r="C1236">
        <v>5507.636337649199</v>
      </c>
      <c r="D1236">
        <v>1029.4851548101321</v>
      </c>
      <c r="E1236">
        <v>7778.1418778250836</v>
      </c>
      <c r="F1236">
        <v>1551.5392735296246</v>
      </c>
      <c r="G1236">
        <v>4149.8463324824334</v>
      </c>
      <c r="H1236">
        <v>6435.8249606897962</v>
      </c>
    </row>
    <row r="1237" spans="2:8" x14ac:dyDescent="0.3">
      <c r="B1237">
        <f t="shared" si="21"/>
        <v>1232</v>
      </c>
      <c r="C1237">
        <v>2845.1730091059289</v>
      </c>
      <c r="D1237">
        <v>1021.3154508019878</v>
      </c>
      <c r="E1237">
        <v>2039.4208461746325</v>
      </c>
      <c r="F1237">
        <v>1886.4380537580269</v>
      </c>
      <c r="G1237">
        <v>1085.995143449599</v>
      </c>
      <c r="H1237">
        <v>1162.3712759026469</v>
      </c>
    </row>
    <row r="1238" spans="2:8" x14ac:dyDescent="0.3">
      <c r="B1238">
        <f t="shared" si="21"/>
        <v>1233</v>
      </c>
      <c r="C1238">
        <v>1024.5940161589069</v>
      </c>
      <c r="D1238">
        <v>6466.9061425773134</v>
      </c>
      <c r="E1238">
        <v>15500.987481746739</v>
      </c>
      <c r="F1238">
        <v>7952.0759984932274</v>
      </c>
      <c r="G1238">
        <v>2560.4314308443709</v>
      </c>
      <c r="H1238">
        <v>1418.7859239503355</v>
      </c>
    </row>
    <row r="1239" spans="2:8" x14ac:dyDescent="0.3">
      <c r="B1239">
        <f t="shared" si="21"/>
        <v>1234</v>
      </c>
      <c r="C1239">
        <v>1344.237746403224</v>
      </c>
      <c r="D1239">
        <v>28883.78</v>
      </c>
      <c r="E1239">
        <v>1373.521657938431</v>
      </c>
      <c r="F1239">
        <v>1018.8210637268996</v>
      </c>
      <c r="G1239">
        <v>1070.626483719022</v>
      </c>
      <c r="H1239">
        <v>1547.9155624362184</v>
      </c>
    </row>
    <row r="1240" spans="2:8" x14ac:dyDescent="0.3">
      <c r="B1240">
        <f t="shared" si="21"/>
        <v>1235</v>
      </c>
      <c r="C1240">
        <v>1007.1964214902371</v>
      </c>
      <c r="D1240">
        <v>28883.78</v>
      </c>
      <c r="E1240">
        <v>28883.78</v>
      </c>
      <c r="F1240">
        <v>28883.78</v>
      </c>
      <c r="G1240">
        <v>1020.2918215767808</v>
      </c>
      <c r="H1240">
        <v>1116.1468069344285</v>
      </c>
    </row>
    <row r="1241" spans="2:8" x14ac:dyDescent="0.3">
      <c r="B1241">
        <f t="shared" si="21"/>
        <v>1236</v>
      </c>
      <c r="C1241">
        <v>1009.9348917368751</v>
      </c>
      <c r="D1241">
        <v>1655.1135885453664</v>
      </c>
      <c r="E1241">
        <v>28883.78</v>
      </c>
      <c r="F1241">
        <v>10734.533775088927</v>
      </c>
      <c r="G1241">
        <v>3662.0851024317731</v>
      </c>
      <c r="H1241">
        <v>2899.8154827812223</v>
      </c>
    </row>
    <row r="1242" spans="2:8" x14ac:dyDescent="0.3">
      <c r="B1242">
        <f t="shared" si="21"/>
        <v>1237</v>
      </c>
      <c r="C1242">
        <v>1707.5607711030152</v>
      </c>
      <c r="D1242">
        <v>28883.78</v>
      </c>
      <c r="E1242">
        <v>1254.1219208896721</v>
      </c>
      <c r="F1242">
        <v>1659.333002635226</v>
      </c>
      <c r="G1242">
        <v>1318.7699081341682</v>
      </c>
      <c r="H1242">
        <v>1832.8815140414299</v>
      </c>
    </row>
    <row r="1243" spans="2:8" x14ac:dyDescent="0.3">
      <c r="B1243">
        <f t="shared" si="21"/>
        <v>1238</v>
      </c>
      <c r="C1243">
        <v>1039.4610729018552</v>
      </c>
      <c r="D1243">
        <v>10131.833012000914</v>
      </c>
      <c r="E1243">
        <v>1544.866283486459</v>
      </c>
      <c r="F1243">
        <v>4887.6840155023428</v>
      </c>
      <c r="G1243">
        <v>1018.1493487897908</v>
      </c>
      <c r="H1243">
        <v>1111.5609795206867</v>
      </c>
    </row>
    <row r="1244" spans="2:8" x14ac:dyDescent="0.3">
      <c r="B1244">
        <f t="shared" si="21"/>
        <v>1239</v>
      </c>
      <c r="C1244">
        <v>28883.78</v>
      </c>
      <c r="D1244">
        <v>5789.3982147991728</v>
      </c>
      <c r="E1244">
        <v>3784.678669554467</v>
      </c>
      <c r="F1244">
        <v>28883.78</v>
      </c>
      <c r="G1244">
        <v>1131.6375734846017</v>
      </c>
      <c r="H1244">
        <v>1044.5346248663964</v>
      </c>
    </row>
    <row r="1245" spans="2:8" x14ac:dyDescent="0.3">
      <c r="B1245">
        <f t="shared" si="21"/>
        <v>1240</v>
      </c>
      <c r="C1245">
        <v>1305.4471796651633</v>
      </c>
      <c r="D1245">
        <v>1404.9591208838242</v>
      </c>
      <c r="E1245">
        <v>9872.1743131021412</v>
      </c>
      <c r="F1245">
        <v>1225.2576873347878</v>
      </c>
      <c r="G1245">
        <v>3758.5657228210657</v>
      </c>
      <c r="H1245">
        <v>1257.4290483591737</v>
      </c>
    </row>
    <row r="1246" spans="2:8" x14ac:dyDescent="0.3">
      <c r="B1246">
        <f t="shared" si="21"/>
        <v>1241</v>
      </c>
      <c r="C1246">
        <v>28883.78</v>
      </c>
      <c r="D1246">
        <v>1073.6171204122129</v>
      </c>
      <c r="E1246">
        <v>28883.78</v>
      </c>
      <c r="F1246">
        <v>2813.4139337520528</v>
      </c>
      <c r="G1246">
        <v>1218.5766565433501</v>
      </c>
      <c r="H1246">
        <v>28883.78</v>
      </c>
    </row>
    <row r="1247" spans="2:8" x14ac:dyDescent="0.3">
      <c r="B1247">
        <f t="shared" si="21"/>
        <v>1242</v>
      </c>
      <c r="C1247">
        <v>4162.9517835382012</v>
      </c>
      <c r="D1247">
        <v>1587.5249855501547</v>
      </c>
      <c r="E1247">
        <v>28883.78</v>
      </c>
      <c r="F1247">
        <v>2522.5232951484873</v>
      </c>
      <c r="G1247">
        <v>14221.824977273287</v>
      </c>
      <c r="H1247">
        <v>6350.8741595774191</v>
      </c>
    </row>
    <row r="1248" spans="2:8" x14ac:dyDescent="0.3">
      <c r="B1248">
        <f t="shared" si="21"/>
        <v>1243</v>
      </c>
      <c r="C1248">
        <v>1204.2484351867963</v>
      </c>
      <c r="D1248">
        <v>4776.5801820092483</v>
      </c>
      <c r="E1248">
        <v>11555.028308681936</v>
      </c>
      <c r="F1248">
        <v>1130.4298346594317</v>
      </c>
      <c r="G1248">
        <v>1420.6712053576246</v>
      </c>
      <c r="H1248">
        <v>1277.4437650621157</v>
      </c>
    </row>
    <row r="1249" spans="2:8" x14ac:dyDescent="0.3">
      <c r="B1249">
        <f t="shared" si="21"/>
        <v>1244</v>
      </c>
      <c r="C1249">
        <v>28883.78</v>
      </c>
      <c r="D1249">
        <v>6003.3236351600335</v>
      </c>
      <c r="E1249">
        <v>28883.78</v>
      </c>
      <c r="F1249">
        <v>28883.78</v>
      </c>
      <c r="G1249">
        <v>1026.4036214461787</v>
      </c>
      <c r="H1249">
        <v>1375.221077997051</v>
      </c>
    </row>
    <row r="1250" spans="2:8" x14ac:dyDescent="0.3">
      <c r="B1250">
        <f t="shared" si="21"/>
        <v>1245</v>
      </c>
      <c r="C1250">
        <v>28883.78</v>
      </c>
      <c r="D1250">
        <v>1288.5922936246229</v>
      </c>
      <c r="E1250">
        <v>1061.3134365899894</v>
      </c>
      <c r="F1250">
        <v>1845.6306931557028</v>
      </c>
      <c r="G1250">
        <v>28883.78</v>
      </c>
      <c r="H1250">
        <v>2681.5488345452118</v>
      </c>
    </row>
    <row r="1251" spans="2:8" x14ac:dyDescent="0.3">
      <c r="B1251">
        <f t="shared" si="21"/>
        <v>1246</v>
      </c>
      <c r="C1251">
        <v>1579.4139861500043</v>
      </c>
      <c r="D1251">
        <v>1055.983825491141</v>
      </c>
      <c r="E1251">
        <v>6259.7519548471319</v>
      </c>
      <c r="F1251">
        <v>28883.78</v>
      </c>
      <c r="G1251">
        <v>1047.7103809534576</v>
      </c>
      <c r="H1251">
        <v>2850.5822322431168</v>
      </c>
    </row>
    <row r="1252" spans="2:8" x14ac:dyDescent="0.3">
      <c r="B1252">
        <f t="shared" si="21"/>
        <v>1247</v>
      </c>
      <c r="C1252">
        <v>1183.8016535794904</v>
      </c>
      <c r="D1252">
        <v>28883.78</v>
      </c>
      <c r="E1252">
        <v>28883.78</v>
      </c>
      <c r="F1252">
        <v>17209.535594933539</v>
      </c>
      <c r="G1252">
        <v>1575.3425388358419</v>
      </c>
      <c r="H1252">
        <v>1011.12774856436</v>
      </c>
    </row>
    <row r="1253" spans="2:8" x14ac:dyDescent="0.3">
      <c r="B1253">
        <f t="shared" si="21"/>
        <v>1248</v>
      </c>
      <c r="C1253">
        <v>1207.3245037426973</v>
      </c>
      <c r="D1253">
        <v>1905.9802500973042</v>
      </c>
      <c r="E1253">
        <v>1257.8855174224982</v>
      </c>
      <c r="F1253">
        <v>28883.78</v>
      </c>
      <c r="G1253">
        <v>28883.78</v>
      </c>
      <c r="H1253">
        <v>2083.9230129347125</v>
      </c>
    </row>
    <row r="1254" spans="2:8" x14ac:dyDescent="0.3">
      <c r="B1254">
        <f t="shared" si="21"/>
        <v>1249</v>
      </c>
      <c r="C1254">
        <v>1349.9771474409913</v>
      </c>
      <c r="D1254">
        <v>1735.6837161291164</v>
      </c>
      <c r="E1254">
        <v>1447.6087918849007</v>
      </c>
      <c r="F1254">
        <v>3316.3560331409262</v>
      </c>
      <c r="G1254">
        <v>1101.6982707045404</v>
      </c>
      <c r="H1254">
        <v>1033.3830107680858</v>
      </c>
    </row>
    <row r="1255" spans="2:8" x14ac:dyDescent="0.3">
      <c r="B1255">
        <f t="shared" si="21"/>
        <v>1250</v>
      </c>
      <c r="C1255">
        <v>28883.78</v>
      </c>
      <c r="D1255">
        <v>4594.9272082339248</v>
      </c>
      <c r="E1255">
        <v>1530.5129741340222</v>
      </c>
      <c r="F1255">
        <v>17348.856501725983</v>
      </c>
      <c r="G1255">
        <v>1972.1498292180008</v>
      </c>
      <c r="H1255">
        <v>1486.2996085332229</v>
      </c>
    </row>
    <row r="1256" spans="2:8" x14ac:dyDescent="0.3">
      <c r="B1256">
        <f t="shared" si="21"/>
        <v>1251</v>
      </c>
      <c r="C1256">
        <v>3181.9752501825174</v>
      </c>
      <c r="D1256">
        <v>1450.378356957845</v>
      </c>
      <c r="E1256">
        <v>1067.6564258814437</v>
      </c>
      <c r="F1256">
        <v>28883.78</v>
      </c>
      <c r="G1256">
        <v>1380.7551405357331</v>
      </c>
      <c r="H1256">
        <v>2866.0379586139102</v>
      </c>
    </row>
    <row r="1257" spans="2:8" x14ac:dyDescent="0.3">
      <c r="B1257">
        <f t="shared" si="21"/>
        <v>1252</v>
      </c>
      <c r="C1257">
        <v>28883.78</v>
      </c>
      <c r="D1257">
        <v>2466.9525151605276</v>
      </c>
      <c r="E1257">
        <v>1000.4809099542945</v>
      </c>
      <c r="F1257">
        <v>28883.78</v>
      </c>
      <c r="G1257">
        <v>4010.6136164613008</v>
      </c>
      <c r="H1257">
        <v>11775.419517474555</v>
      </c>
    </row>
    <row r="1258" spans="2:8" x14ac:dyDescent="0.3">
      <c r="B1258">
        <f t="shared" si="21"/>
        <v>1253</v>
      </c>
      <c r="C1258">
        <v>1377.3286497555689</v>
      </c>
      <c r="D1258">
        <v>5011.1908075186711</v>
      </c>
      <c r="E1258">
        <v>4002.0670621250301</v>
      </c>
      <c r="F1258">
        <v>1014.0072760933615</v>
      </c>
      <c r="G1258">
        <v>25351.224996315563</v>
      </c>
      <c r="H1258">
        <v>1094.935726107869</v>
      </c>
    </row>
    <row r="1259" spans="2:8" x14ac:dyDescent="0.3">
      <c r="B1259">
        <f t="shared" si="21"/>
        <v>1254</v>
      </c>
      <c r="C1259">
        <v>2145.7789599940943</v>
      </c>
      <c r="D1259">
        <v>1308.3051983960763</v>
      </c>
      <c r="E1259">
        <v>1984.5565618401349</v>
      </c>
      <c r="F1259">
        <v>1234.5519731096942</v>
      </c>
      <c r="G1259">
        <v>1907.3632262963993</v>
      </c>
      <c r="H1259">
        <v>28883.78</v>
      </c>
    </row>
    <row r="1260" spans="2:8" x14ac:dyDescent="0.3">
      <c r="B1260">
        <f t="shared" si="21"/>
        <v>1255</v>
      </c>
      <c r="C1260">
        <v>17336.902530015126</v>
      </c>
      <c r="D1260">
        <v>4181.7893619712486</v>
      </c>
      <c r="E1260">
        <v>1003.9890732517745</v>
      </c>
      <c r="F1260">
        <v>1035.7376800101849</v>
      </c>
      <c r="G1260">
        <v>1392.6935800496972</v>
      </c>
      <c r="H1260">
        <v>22280.720727109754</v>
      </c>
    </row>
    <row r="1261" spans="2:8" x14ac:dyDescent="0.3">
      <c r="B1261">
        <f t="shared" si="21"/>
        <v>1256</v>
      </c>
      <c r="C1261">
        <v>1055.4485008664831</v>
      </c>
      <c r="D1261">
        <v>10040.19910954057</v>
      </c>
      <c r="E1261">
        <v>1142.9650403409933</v>
      </c>
      <c r="F1261">
        <v>28883.78</v>
      </c>
      <c r="G1261">
        <v>3037.323938988754</v>
      </c>
      <c r="H1261">
        <v>1056.6852731480055</v>
      </c>
    </row>
    <row r="1262" spans="2:8" x14ac:dyDescent="0.3">
      <c r="B1262">
        <f t="shared" si="21"/>
        <v>1257</v>
      </c>
      <c r="C1262">
        <v>2603.2788917921594</v>
      </c>
      <c r="D1262">
        <v>3446.2378663372801</v>
      </c>
      <c r="E1262">
        <v>1079.6617999209</v>
      </c>
      <c r="F1262">
        <v>28883.78</v>
      </c>
      <c r="G1262">
        <v>28883.78</v>
      </c>
      <c r="H1262">
        <v>1047.1258052919234</v>
      </c>
    </row>
    <row r="1263" spans="2:8" x14ac:dyDescent="0.3">
      <c r="B1263">
        <f t="shared" si="21"/>
        <v>1258</v>
      </c>
      <c r="C1263">
        <v>1113.6955693366754</v>
      </c>
      <c r="D1263">
        <v>28883.78</v>
      </c>
      <c r="E1263">
        <v>1522.4214818316473</v>
      </c>
      <c r="F1263">
        <v>8868.6399300527573</v>
      </c>
      <c r="G1263">
        <v>4524.0283399553382</v>
      </c>
      <c r="H1263">
        <v>1078.8536742810622</v>
      </c>
    </row>
    <row r="1264" spans="2:8" x14ac:dyDescent="0.3">
      <c r="B1264">
        <f t="shared" si="21"/>
        <v>1259</v>
      </c>
      <c r="C1264">
        <v>12834.942312106778</v>
      </c>
      <c r="D1264">
        <v>1266.2834960865123</v>
      </c>
      <c r="E1264">
        <v>3660.6444166188453</v>
      </c>
      <c r="F1264">
        <v>8121.4450820901357</v>
      </c>
      <c r="G1264">
        <v>1248.9876028356016</v>
      </c>
      <c r="H1264">
        <v>1420.0040265021221</v>
      </c>
    </row>
    <row r="1265" spans="2:8" x14ac:dyDescent="0.3">
      <c r="B1265">
        <f t="shared" si="21"/>
        <v>1260</v>
      </c>
      <c r="C1265">
        <v>1261.7776681541577</v>
      </c>
      <c r="D1265">
        <v>28883.78</v>
      </c>
      <c r="E1265">
        <v>1532.5324369381058</v>
      </c>
      <c r="F1265">
        <v>5518.0683000647559</v>
      </c>
      <c r="G1265">
        <v>1051.1589147075697</v>
      </c>
      <c r="H1265">
        <v>1983.1575436873327</v>
      </c>
    </row>
    <row r="1266" spans="2:8" x14ac:dyDescent="0.3">
      <c r="B1266">
        <f t="shared" si="21"/>
        <v>1261</v>
      </c>
      <c r="C1266">
        <v>1328.5330968041044</v>
      </c>
      <c r="D1266">
        <v>17790.353019096059</v>
      </c>
      <c r="E1266">
        <v>28883.78</v>
      </c>
      <c r="F1266">
        <v>1080.3291839933104</v>
      </c>
      <c r="G1266">
        <v>5995.2151683671</v>
      </c>
      <c r="H1266">
        <v>28883.78</v>
      </c>
    </row>
    <row r="1267" spans="2:8" x14ac:dyDescent="0.3">
      <c r="B1267">
        <f t="shared" si="21"/>
        <v>1262</v>
      </c>
      <c r="C1267">
        <v>9093.4471261613362</v>
      </c>
      <c r="D1267">
        <v>2297.9498615330258</v>
      </c>
      <c r="E1267">
        <v>1787.9629560982694</v>
      </c>
      <c r="F1267">
        <v>1242.9757710563217</v>
      </c>
      <c r="G1267">
        <v>1134.3891894607564</v>
      </c>
      <c r="H1267">
        <v>1031.3112223813716</v>
      </c>
    </row>
    <row r="1268" spans="2:8" x14ac:dyDescent="0.3">
      <c r="B1268">
        <f t="shared" si="21"/>
        <v>1263</v>
      </c>
      <c r="C1268">
        <v>28883.78</v>
      </c>
      <c r="D1268">
        <v>1050.3308677862885</v>
      </c>
      <c r="E1268">
        <v>28883.78</v>
      </c>
      <c r="F1268">
        <v>28883.78</v>
      </c>
      <c r="G1268">
        <v>28883.78</v>
      </c>
      <c r="H1268">
        <v>2289.595893364959</v>
      </c>
    </row>
    <row r="1269" spans="2:8" x14ac:dyDescent="0.3">
      <c r="B1269">
        <f t="shared" si="21"/>
        <v>1264</v>
      </c>
      <c r="C1269">
        <v>1261.6081301896982</v>
      </c>
      <c r="D1269">
        <v>28883.78</v>
      </c>
      <c r="E1269">
        <v>4643.5944645359596</v>
      </c>
      <c r="F1269">
        <v>8334.5405111532818</v>
      </c>
      <c r="G1269">
        <v>2017.2007270224733</v>
      </c>
      <c r="H1269">
        <v>1775.5836169644722</v>
      </c>
    </row>
    <row r="1270" spans="2:8" x14ac:dyDescent="0.3">
      <c r="B1270">
        <f t="shared" si="21"/>
        <v>1265</v>
      </c>
      <c r="C1270">
        <v>1248.4416729810964</v>
      </c>
      <c r="D1270">
        <v>28883.78</v>
      </c>
      <c r="E1270">
        <v>9990.4576738214873</v>
      </c>
      <c r="F1270">
        <v>28883.78</v>
      </c>
      <c r="G1270">
        <v>5259.1994073436199</v>
      </c>
      <c r="H1270">
        <v>1122.0403686874529</v>
      </c>
    </row>
    <row r="1271" spans="2:8" x14ac:dyDescent="0.3">
      <c r="B1271">
        <f t="shared" si="21"/>
        <v>1266</v>
      </c>
      <c r="C1271">
        <v>12621.984816908998</v>
      </c>
      <c r="D1271">
        <v>1114.0951303402451</v>
      </c>
      <c r="E1271">
        <v>28883.78</v>
      </c>
      <c r="F1271">
        <v>4990.5600088460287</v>
      </c>
      <c r="G1271">
        <v>28883.78</v>
      </c>
      <c r="H1271">
        <v>1585.2899013230201</v>
      </c>
    </row>
    <row r="1272" spans="2:8" x14ac:dyDescent="0.3">
      <c r="B1272">
        <f t="shared" si="21"/>
        <v>1267</v>
      </c>
      <c r="C1272">
        <v>7365.7573621891606</v>
      </c>
      <c r="D1272">
        <v>1010.502084972324</v>
      </c>
      <c r="E1272">
        <v>8502.7863594251066</v>
      </c>
      <c r="F1272">
        <v>20746.671560358627</v>
      </c>
      <c r="G1272">
        <v>1854.3762562813006</v>
      </c>
      <c r="H1272">
        <v>1061.2661633907915</v>
      </c>
    </row>
    <row r="1273" spans="2:8" x14ac:dyDescent="0.3">
      <c r="B1273">
        <f t="shared" si="21"/>
        <v>1268</v>
      </c>
      <c r="C1273">
        <v>2194.7357760625814</v>
      </c>
      <c r="D1273">
        <v>1170.9629540138344</v>
      </c>
      <c r="E1273">
        <v>28883.78</v>
      </c>
      <c r="F1273">
        <v>3128.2704252054914</v>
      </c>
      <c r="G1273">
        <v>3221.3404607891589</v>
      </c>
      <c r="H1273">
        <v>2949.890399873103</v>
      </c>
    </row>
    <row r="1274" spans="2:8" x14ac:dyDescent="0.3">
      <c r="B1274">
        <f t="shared" si="21"/>
        <v>1269</v>
      </c>
      <c r="C1274">
        <v>1029.4889440023981</v>
      </c>
      <c r="D1274">
        <v>1048.561183520721</v>
      </c>
      <c r="E1274">
        <v>1095.8632665390587</v>
      </c>
      <c r="F1274">
        <v>28883.78</v>
      </c>
      <c r="G1274">
        <v>1195.0239651537743</v>
      </c>
      <c r="H1274">
        <v>1018.8924846861013</v>
      </c>
    </row>
    <row r="1275" spans="2:8" x14ac:dyDescent="0.3">
      <c r="B1275">
        <f t="shared" si="21"/>
        <v>1270</v>
      </c>
      <c r="C1275">
        <v>1690.663246621287</v>
      </c>
      <c r="D1275">
        <v>28883.78</v>
      </c>
      <c r="E1275">
        <v>1023.4320740928599</v>
      </c>
      <c r="F1275">
        <v>10465.098247997796</v>
      </c>
      <c r="G1275">
        <v>6029.9065947531417</v>
      </c>
      <c r="H1275">
        <v>28883.78</v>
      </c>
    </row>
    <row r="1276" spans="2:8" x14ac:dyDescent="0.3">
      <c r="B1276">
        <f t="shared" si="21"/>
        <v>1271</v>
      </c>
      <c r="C1276">
        <v>1275.6710780627568</v>
      </c>
      <c r="D1276">
        <v>8185.5716805022776</v>
      </c>
      <c r="E1276">
        <v>17324.709645739327</v>
      </c>
      <c r="F1276">
        <v>7780.385126171268</v>
      </c>
      <c r="G1276">
        <v>27968.960316257384</v>
      </c>
      <c r="H1276">
        <v>28883.78</v>
      </c>
    </row>
    <row r="1277" spans="2:8" x14ac:dyDescent="0.3">
      <c r="B1277">
        <f t="shared" si="21"/>
        <v>1272</v>
      </c>
      <c r="C1277">
        <v>11666.147219073289</v>
      </c>
      <c r="D1277">
        <v>1765.0307486043184</v>
      </c>
      <c r="E1277">
        <v>12529.681628753495</v>
      </c>
      <c r="F1277">
        <v>8302.8795062712634</v>
      </c>
      <c r="G1277">
        <v>28883.78</v>
      </c>
      <c r="H1277">
        <v>3371.2937865952335</v>
      </c>
    </row>
    <row r="1278" spans="2:8" x14ac:dyDescent="0.3">
      <c r="B1278">
        <f t="shared" si="21"/>
        <v>1273</v>
      </c>
      <c r="C1278">
        <v>28883.78</v>
      </c>
      <c r="D1278">
        <v>1112.5780450063571</v>
      </c>
      <c r="E1278">
        <v>3653.8633885165732</v>
      </c>
      <c r="F1278">
        <v>5073.6870507133644</v>
      </c>
      <c r="G1278">
        <v>1656.3209355554075</v>
      </c>
      <c r="H1278">
        <v>1156.0542922559359</v>
      </c>
    </row>
    <row r="1279" spans="2:8" x14ac:dyDescent="0.3">
      <c r="B1279">
        <f t="shared" si="21"/>
        <v>1274</v>
      </c>
      <c r="C1279">
        <v>28883.78</v>
      </c>
      <c r="D1279">
        <v>25386.004638639726</v>
      </c>
      <c r="E1279">
        <v>1124.4390743211407</v>
      </c>
      <c r="F1279">
        <v>1000.5404600312552</v>
      </c>
      <c r="G1279">
        <v>28883.78</v>
      </c>
      <c r="H1279">
        <v>9475.2293370638854</v>
      </c>
    </row>
    <row r="1280" spans="2:8" x14ac:dyDescent="0.3">
      <c r="B1280">
        <f t="shared" si="21"/>
        <v>1275</v>
      </c>
      <c r="C1280">
        <v>2547.4562045893726</v>
      </c>
      <c r="D1280">
        <v>13368.148443510579</v>
      </c>
      <c r="E1280">
        <v>10538.733915692723</v>
      </c>
      <c r="F1280">
        <v>12259.132975986926</v>
      </c>
      <c r="G1280">
        <v>2408.8909259460752</v>
      </c>
      <c r="H1280">
        <v>3484.7687247754639</v>
      </c>
    </row>
    <row r="1281" spans="2:8" x14ac:dyDescent="0.3">
      <c r="B1281">
        <f t="shared" si="21"/>
        <v>1276</v>
      </c>
      <c r="C1281">
        <v>26695.893108269014</v>
      </c>
      <c r="D1281">
        <v>1116.4819015932624</v>
      </c>
      <c r="E1281">
        <v>1002.374868146201</v>
      </c>
      <c r="F1281">
        <v>28883.78</v>
      </c>
      <c r="G1281">
        <v>28883.78</v>
      </c>
      <c r="H1281">
        <v>28883.78</v>
      </c>
    </row>
    <row r="1282" spans="2:8" x14ac:dyDescent="0.3">
      <c r="B1282">
        <f t="shared" si="21"/>
        <v>1277</v>
      </c>
      <c r="C1282">
        <v>1153.7427969947453</v>
      </c>
      <c r="D1282">
        <v>14984.156563095812</v>
      </c>
      <c r="E1282">
        <v>1619.894473946068</v>
      </c>
      <c r="F1282">
        <v>1052.8455428435939</v>
      </c>
      <c r="G1282">
        <v>1040.4731594323412</v>
      </c>
      <c r="H1282">
        <v>1551.7689754602966</v>
      </c>
    </row>
    <row r="1283" spans="2:8" x14ac:dyDescent="0.3">
      <c r="B1283">
        <f t="shared" si="21"/>
        <v>1278</v>
      </c>
      <c r="C1283">
        <v>8715.6423778469198</v>
      </c>
      <c r="D1283">
        <v>5847.1045712599798</v>
      </c>
      <c r="E1283">
        <v>21717.049206611948</v>
      </c>
      <c r="F1283">
        <v>28883.78</v>
      </c>
      <c r="G1283">
        <v>1061.7678282098987</v>
      </c>
      <c r="H1283">
        <v>1756.6186067546532</v>
      </c>
    </row>
    <row r="1284" spans="2:8" x14ac:dyDescent="0.3">
      <c r="B1284">
        <f t="shared" si="21"/>
        <v>1279</v>
      </c>
      <c r="C1284">
        <v>28883.78</v>
      </c>
      <c r="D1284">
        <v>1080.0648518763476</v>
      </c>
      <c r="E1284">
        <v>7903.6307114304591</v>
      </c>
      <c r="F1284">
        <v>28883.78</v>
      </c>
      <c r="G1284">
        <v>1271.2700424453728</v>
      </c>
      <c r="H1284">
        <v>1030.2762281151629</v>
      </c>
    </row>
    <row r="1285" spans="2:8" x14ac:dyDescent="0.3">
      <c r="B1285">
        <f t="shared" si="21"/>
        <v>1280</v>
      </c>
      <c r="C1285">
        <v>1221.5001572247115</v>
      </c>
      <c r="D1285">
        <v>1052.210779519799</v>
      </c>
      <c r="E1285">
        <v>1100.749233056087</v>
      </c>
      <c r="F1285">
        <v>6029.7846670221561</v>
      </c>
      <c r="G1285">
        <v>1342.4707733415039</v>
      </c>
      <c r="H1285">
        <v>1089.6817834792384</v>
      </c>
    </row>
    <row r="1286" spans="2:8" x14ac:dyDescent="0.3">
      <c r="B1286">
        <f t="shared" si="21"/>
        <v>1281</v>
      </c>
      <c r="C1286">
        <v>1345.7055713027323</v>
      </c>
      <c r="D1286">
        <v>1367.4348857932916</v>
      </c>
      <c r="E1286">
        <v>1629.5006084182787</v>
      </c>
      <c r="F1286">
        <v>3158.9110438627886</v>
      </c>
      <c r="G1286">
        <v>1092.5772188456294</v>
      </c>
      <c r="H1286">
        <v>1534.7663007435976</v>
      </c>
    </row>
    <row r="1287" spans="2:8" x14ac:dyDescent="0.3">
      <c r="B1287">
        <f t="shared" si="21"/>
        <v>1282</v>
      </c>
      <c r="C1287">
        <v>28883.78</v>
      </c>
      <c r="D1287">
        <v>1671.6386342533187</v>
      </c>
      <c r="E1287">
        <v>1056.4703930841124</v>
      </c>
      <c r="F1287">
        <v>5496.5697482899741</v>
      </c>
      <c r="G1287">
        <v>28883.78</v>
      </c>
      <c r="H1287">
        <v>1790.5764164589098</v>
      </c>
    </row>
    <row r="1288" spans="2:8" x14ac:dyDescent="0.3">
      <c r="B1288">
        <f t="shared" ref="B1288:B1351" si="22">B1287 + 1</f>
        <v>1283</v>
      </c>
      <c r="C1288">
        <v>28883.78</v>
      </c>
      <c r="D1288">
        <v>1067.4056045237733</v>
      </c>
      <c r="E1288">
        <v>1018.5069351717875</v>
      </c>
      <c r="F1288">
        <v>7093.7369565995041</v>
      </c>
      <c r="G1288">
        <v>1707.0992510763954</v>
      </c>
      <c r="H1288">
        <v>28883.78</v>
      </c>
    </row>
    <row r="1289" spans="2:8" x14ac:dyDescent="0.3">
      <c r="B1289">
        <f t="shared" si="22"/>
        <v>1284</v>
      </c>
      <c r="C1289">
        <v>6193.0773716175017</v>
      </c>
      <c r="D1289">
        <v>2334.4792773944687</v>
      </c>
      <c r="E1289">
        <v>17947.534872454598</v>
      </c>
      <c r="F1289">
        <v>1390.319039482722</v>
      </c>
      <c r="G1289">
        <v>19108.160217306689</v>
      </c>
      <c r="H1289">
        <v>17971.861013751917</v>
      </c>
    </row>
    <row r="1290" spans="2:8" x14ac:dyDescent="0.3">
      <c r="B1290">
        <f t="shared" si="22"/>
        <v>1285</v>
      </c>
      <c r="C1290">
        <v>7573.6514282852631</v>
      </c>
      <c r="D1290">
        <v>16840.32057303677</v>
      </c>
      <c r="E1290">
        <v>1058.2389876785451</v>
      </c>
      <c r="F1290">
        <v>1045.4391873491684</v>
      </c>
      <c r="G1290">
        <v>28883.78</v>
      </c>
      <c r="H1290">
        <v>4351.5503820622362</v>
      </c>
    </row>
    <row r="1291" spans="2:8" x14ac:dyDescent="0.3">
      <c r="B1291">
        <f t="shared" si="22"/>
        <v>1286</v>
      </c>
      <c r="C1291">
        <v>1008.4439111635903</v>
      </c>
      <c r="D1291">
        <v>1158.8656155598067</v>
      </c>
      <c r="E1291">
        <v>1235.4155529468972</v>
      </c>
      <c r="F1291">
        <v>2121.9847831829502</v>
      </c>
      <c r="G1291">
        <v>1381.8144171116933</v>
      </c>
      <c r="H1291">
        <v>1015.5785524055865</v>
      </c>
    </row>
    <row r="1292" spans="2:8" x14ac:dyDescent="0.3">
      <c r="B1292">
        <f t="shared" si="22"/>
        <v>1287</v>
      </c>
      <c r="C1292">
        <v>1577.2952388368558</v>
      </c>
      <c r="D1292">
        <v>1461.7925410791186</v>
      </c>
      <c r="E1292">
        <v>2625.7156640855383</v>
      </c>
      <c r="F1292">
        <v>1232.7224950218776</v>
      </c>
      <c r="G1292">
        <v>18234.202983658357</v>
      </c>
      <c r="H1292">
        <v>28883.78</v>
      </c>
    </row>
    <row r="1293" spans="2:8" x14ac:dyDescent="0.3">
      <c r="B1293">
        <f t="shared" si="22"/>
        <v>1288</v>
      </c>
      <c r="C1293">
        <v>1003.6370421880512</v>
      </c>
      <c r="D1293">
        <v>1893.975988183762</v>
      </c>
      <c r="E1293">
        <v>1226.7440953936393</v>
      </c>
      <c r="F1293">
        <v>3462.9591390112105</v>
      </c>
      <c r="G1293">
        <v>7041.2585645979643</v>
      </c>
      <c r="H1293">
        <v>15344.965533751028</v>
      </c>
    </row>
    <row r="1294" spans="2:8" x14ac:dyDescent="0.3">
      <c r="B1294">
        <f t="shared" si="22"/>
        <v>1289</v>
      </c>
      <c r="C1294">
        <v>6266.6320077635201</v>
      </c>
      <c r="D1294">
        <v>1087.2113105151179</v>
      </c>
      <c r="E1294">
        <v>1409.0195978843908</v>
      </c>
      <c r="F1294">
        <v>28883.78</v>
      </c>
      <c r="G1294">
        <v>1169.335352185612</v>
      </c>
      <c r="H1294">
        <v>1853.3945590734183</v>
      </c>
    </row>
    <row r="1295" spans="2:8" x14ac:dyDescent="0.3">
      <c r="B1295">
        <f t="shared" si="22"/>
        <v>1290</v>
      </c>
      <c r="C1295">
        <v>28883.78</v>
      </c>
      <c r="D1295">
        <v>28883.78</v>
      </c>
      <c r="E1295">
        <v>1516.8109055427788</v>
      </c>
      <c r="F1295">
        <v>1143.010849869451</v>
      </c>
      <c r="G1295">
        <v>28883.78</v>
      </c>
      <c r="H1295">
        <v>28883.78</v>
      </c>
    </row>
    <row r="1296" spans="2:8" x14ac:dyDescent="0.3">
      <c r="B1296">
        <f t="shared" si="22"/>
        <v>1291</v>
      </c>
      <c r="C1296">
        <v>28883.78</v>
      </c>
      <c r="D1296">
        <v>28883.78</v>
      </c>
      <c r="E1296">
        <v>28883.78</v>
      </c>
      <c r="F1296">
        <v>28883.78</v>
      </c>
      <c r="G1296">
        <v>1331.427985272978</v>
      </c>
      <c r="H1296">
        <v>1867.8314372169084</v>
      </c>
    </row>
    <row r="1297" spans="2:8" x14ac:dyDescent="0.3">
      <c r="B1297">
        <f t="shared" si="22"/>
        <v>1292</v>
      </c>
      <c r="C1297">
        <v>1360.9963688176961</v>
      </c>
      <c r="D1297">
        <v>2054.6619028684909</v>
      </c>
      <c r="E1297">
        <v>6159.2865105246537</v>
      </c>
      <c r="F1297">
        <v>13679.231386642125</v>
      </c>
      <c r="G1297">
        <v>2474.8144988601598</v>
      </c>
      <c r="H1297">
        <v>4072.9846834770956</v>
      </c>
    </row>
    <row r="1298" spans="2:8" x14ac:dyDescent="0.3">
      <c r="B1298">
        <f t="shared" si="22"/>
        <v>1293</v>
      </c>
      <c r="C1298">
        <v>28883.78</v>
      </c>
      <c r="D1298">
        <v>1187.9192471964479</v>
      </c>
      <c r="E1298">
        <v>1103.7598843834794</v>
      </c>
      <c r="F1298">
        <v>1065.9239371922756</v>
      </c>
      <c r="G1298">
        <v>1862.6265235012784</v>
      </c>
      <c r="H1298">
        <v>1405.6524587244269</v>
      </c>
    </row>
    <row r="1299" spans="2:8" x14ac:dyDescent="0.3">
      <c r="B1299">
        <f t="shared" si="22"/>
        <v>1294</v>
      </c>
      <c r="C1299">
        <v>28883.78</v>
      </c>
      <c r="D1299">
        <v>1784.7548120819986</v>
      </c>
      <c r="E1299">
        <v>1168.514093582073</v>
      </c>
      <c r="F1299">
        <v>1110.4119241886524</v>
      </c>
      <c r="G1299">
        <v>1081.8514582898363</v>
      </c>
      <c r="H1299">
        <v>2108.9287704283047</v>
      </c>
    </row>
    <row r="1300" spans="2:8" x14ac:dyDescent="0.3">
      <c r="B1300">
        <f t="shared" si="22"/>
        <v>1295</v>
      </c>
      <c r="C1300">
        <v>1167.3961713125038</v>
      </c>
      <c r="D1300">
        <v>19762.589945145723</v>
      </c>
      <c r="E1300">
        <v>1596.6353414201162</v>
      </c>
      <c r="F1300">
        <v>1406.4867750252208</v>
      </c>
      <c r="G1300">
        <v>1321.0322798858965</v>
      </c>
      <c r="H1300">
        <v>1154.6662774761251</v>
      </c>
    </row>
    <row r="1301" spans="2:8" x14ac:dyDescent="0.3">
      <c r="B1301">
        <f t="shared" si="22"/>
        <v>1296</v>
      </c>
      <c r="C1301">
        <v>28883.78</v>
      </c>
      <c r="D1301">
        <v>28883.78</v>
      </c>
      <c r="E1301">
        <v>28883.78</v>
      </c>
      <c r="F1301">
        <v>2839.1836135814565</v>
      </c>
      <c r="G1301">
        <v>2653.8601142284724</v>
      </c>
      <c r="H1301">
        <v>28883.78</v>
      </c>
    </row>
    <row r="1302" spans="2:8" x14ac:dyDescent="0.3">
      <c r="B1302">
        <f t="shared" si="22"/>
        <v>1297</v>
      </c>
      <c r="C1302">
        <v>2956.6138262573891</v>
      </c>
      <c r="D1302">
        <v>1019.1603453847138</v>
      </c>
      <c r="E1302">
        <v>1968.598829476842</v>
      </c>
      <c r="F1302">
        <v>28883.78</v>
      </c>
      <c r="G1302">
        <v>28883.78</v>
      </c>
      <c r="H1302">
        <v>2695.447852064628</v>
      </c>
    </row>
    <row r="1303" spans="2:8" x14ac:dyDescent="0.3">
      <c r="B1303">
        <f t="shared" si="22"/>
        <v>1298</v>
      </c>
      <c r="C1303">
        <v>1720.0936125870139</v>
      </c>
      <c r="D1303">
        <v>1358.7584773180508</v>
      </c>
      <c r="E1303">
        <v>28883.78</v>
      </c>
      <c r="F1303">
        <v>28883.78</v>
      </c>
      <c r="G1303">
        <v>1184.6006276209521</v>
      </c>
      <c r="H1303">
        <v>1135.0084085667652</v>
      </c>
    </row>
    <row r="1304" spans="2:8" x14ac:dyDescent="0.3">
      <c r="B1304">
        <f t="shared" si="22"/>
        <v>1299</v>
      </c>
      <c r="C1304">
        <v>1172.8839308459294</v>
      </c>
      <c r="D1304">
        <v>2009.5063611307046</v>
      </c>
      <c r="E1304">
        <v>8676.5011326189087</v>
      </c>
      <c r="F1304">
        <v>28883.78</v>
      </c>
      <c r="G1304">
        <v>1262.2243510158073</v>
      </c>
      <c r="H1304">
        <v>1009.070283425752</v>
      </c>
    </row>
    <row r="1305" spans="2:8" x14ac:dyDescent="0.3">
      <c r="B1305">
        <f t="shared" si="22"/>
        <v>1300</v>
      </c>
      <c r="C1305">
        <v>1248.3592651879244</v>
      </c>
      <c r="D1305">
        <v>1325.8386085954203</v>
      </c>
      <c r="E1305">
        <v>28883.78</v>
      </c>
      <c r="F1305">
        <v>7439.7947987121861</v>
      </c>
      <c r="G1305">
        <v>1212.4112449522315</v>
      </c>
      <c r="H1305">
        <v>28883.78</v>
      </c>
    </row>
    <row r="1306" spans="2:8" x14ac:dyDescent="0.3">
      <c r="B1306">
        <f t="shared" si="22"/>
        <v>1301</v>
      </c>
      <c r="C1306">
        <v>3882.6089346528374</v>
      </c>
      <c r="D1306">
        <v>1042.2969199974043</v>
      </c>
      <c r="E1306">
        <v>2519.3636783213524</v>
      </c>
      <c r="F1306">
        <v>1074.6833633330791</v>
      </c>
      <c r="G1306">
        <v>1993.3446088908502</v>
      </c>
      <c r="H1306">
        <v>1212.8114999409388</v>
      </c>
    </row>
    <row r="1307" spans="2:8" x14ac:dyDescent="0.3">
      <c r="B1307">
        <f t="shared" si="22"/>
        <v>1302</v>
      </c>
      <c r="C1307">
        <v>1158.6745487643975</v>
      </c>
      <c r="D1307">
        <v>1255.2935450552245</v>
      </c>
      <c r="E1307">
        <v>1027.7019382852066</v>
      </c>
      <c r="F1307">
        <v>2568.1803266687384</v>
      </c>
      <c r="G1307">
        <v>1013.2444583360918</v>
      </c>
      <c r="H1307">
        <v>21539.654801141467</v>
      </c>
    </row>
    <row r="1308" spans="2:8" x14ac:dyDescent="0.3">
      <c r="B1308">
        <f t="shared" si="22"/>
        <v>1303</v>
      </c>
      <c r="C1308">
        <v>5669.3440483317381</v>
      </c>
      <c r="D1308">
        <v>28883.78</v>
      </c>
      <c r="E1308">
        <v>28883.78</v>
      </c>
      <c r="F1308">
        <v>28883.78</v>
      </c>
      <c r="G1308">
        <v>28883.78</v>
      </c>
      <c r="H1308">
        <v>1012.5071328966302</v>
      </c>
    </row>
    <row r="1309" spans="2:8" x14ac:dyDescent="0.3">
      <c r="B1309">
        <f t="shared" si="22"/>
        <v>1304</v>
      </c>
      <c r="C1309">
        <v>28883.78</v>
      </c>
      <c r="D1309">
        <v>1007.996530520879</v>
      </c>
      <c r="E1309">
        <v>4669.6497534015352</v>
      </c>
      <c r="F1309">
        <v>1139.9405257370017</v>
      </c>
      <c r="G1309">
        <v>1737.5478332685911</v>
      </c>
      <c r="H1309">
        <v>1002.8554674016324</v>
      </c>
    </row>
    <row r="1310" spans="2:8" x14ac:dyDescent="0.3">
      <c r="B1310">
        <f t="shared" si="22"/>
        <v>1305</v>
      </c>
      <c r="C1310">
        <v>1435.5464133215887</v>
      </c>
      <c r="D1310">
        <v>1015.3744944472046</v>
      </c>
      <c r="E1310">
        <v>2358.2924155758315</v>
      </c>
      <c r="F1310">
        <v>3261.6514790924866</v>
      </c>
      <c r="G1310">
        <v>1076.8332047342769</v>
      </c>
      <c r="H1310">
        <v>8049.018178784263</v>
      </c>
    </row>
    <row r="1311" spans="2:8" x14ac:dyDescent="0.3">
      <c r="B1311">
        <f t="shared" si="22"/>
        <v>1306</v>
      </c>
      <c r="C1311">
        <v>1135.1787656665424</v>
      </c>
      <c r="D1311">
        <v>28883.78</v>
      </c>
      <c r="E1311">
        <v>28883.78</v>
      </c>
      <c r="F1311">
        <v>28883.78</v>
      </c>
      <c r="G1311">
        <v>1627.9012765497691</v>
      </c>
      <c r="H1311">
        <v>28883.78</v>
      </c>
    </row>
    <row r="1312" spans="2:8" x14ac:dyDescent="0.3">
      <c r="B1312">
        <f t="shared" si="22"/>
        <v>1307</v>
      </c>
      <c r="C1312">
        <v>4832.8545121394927</v>
      </c>
      <c r="D1312">
        <v>25757.11464036084</v>
      </c>
      <c r="E1312">
        <v>2918.764595735905</v>
      </c>
      <c r="F1312">
        <v>1375.5360139702173</v>
      </c>
      <c r="G1312">
        <v>28883.78</v>
      </c>
      <c r="H1312">
        <v>1091.2185101993625</v>
      </c>
    </row>
    <row r="1313" spans="2:8" x14ac:dyDescent="0.3">
      <c r="B1313">
        <f t="shared" si="22"/>
        <v>1308</v>
      </c>
      <c r="C1313">
        <v>1402.3610279218724</v>
      </c>
      <c r="D1313">
        <v>1960.2597683089743</v>
      </c>
      <c r="E1313">
        <v>28883.78</v>
      </c>
      <c r="F1313">
        <v>1014.6388581002418</v>
      </c>
      <c r="G1313">
        <v>1168.8116573592365</v>
      </c>
      <c r="H1313">
        <v>6438.6280975751388</v>
      </c>
    </row>
    <row r="1314" spans="2:8" x14ac:dyDescent="0.3">
      <c r="B1314">
        <f t="shared" si="22"/>
        <v>1309</v>
      </c>
      <c r="C1314">
        <v>1064.3251156955832</v>
      </c>
      <c r="D1314">
        <v>21019.055519052257</v>
      </c>
      <c r="E1314">
        <v>8584.3720722029993</v>
      </c>
      <c r="F1314">
        <v>9407.5874869156978</v>
      </c>
      <c r="G1314">
        <v>6298.3866311389702</v>
      </c>
      <c r="H1314">
        <v>1207.1800549665352</v>
      </c>
    </row>
    <row r="1315" spans="2:8" x14ac:dyDescent="0.3">
      <c r="B1315">
        <f t="shared" si="22"/>
        <v>1310</v>
      </c>
      <c r="C1315">
        <v>2262.6985466424189</v>
      </c>
      <c r="D1315">
        <v>28883.78</v>
      </c>
      <c r="E1315">
        <v>1100.4665521017546</v>
      </c>
      <c r="F1315">
        <v>25272.754509015693</v>
      </c>
      <c r="G1315">
        <v>1397.4898719020425</v>
      </c>
      <c r="H1315">
        <v>1456.7327496212511</v>
      </c>
    </row>
    <row r="1316" spans="2:8" x14ac:dyDescent="0.3">
      <c r="B1316">
        <f t="shared" si="22"/>
        <v>1311</v>
      </c>
      <c r="C1316">
        <v>2625.4554605394906</v>
      </c>
      <c r="D1316">
        <v>1183.9972416092719</v>
      </c>
      <c r="E1316">
        <v>28883.78</v>
      </c>
      <c r="F1316">
        <v>1170.6367572922672</v>
      </c>
      <c r="G1316">
        <v>5804.4265580288375</v>
      </c>
      <c r="H1316">
        <v>2142.5397731560333</v>
      </c>
    </row>
    <row r="1317" spans="2:8" x14ac:dyDescent="0.3">
      <c r="B1317">
        <f t="shared" si="22"/>
        <v>1312</v>
      </c>
      <c r="C1317">
        <v>1150.7360107462273</v>
      </c>
      <c r="D1317">
        <v>1615.1631077066172</v>
      </c>
      <c r="E1317">
        <v>1018.9994073068855</v>
      </c>
      <c r="F1317">
        <v>2232.9069388286671</v>
      </c>
      <c r="G1317">
        <v>2870.0434235906541</v>
      </c>
      <c r="H1317">
        <v>8344.6934659230465</v>
      </c>
    </row>
    <row r="1318" spans="2:8" x14ac:dyDescent="0.3">
      <c r="B1318">
        <f t="shared" si="22"/>
        <v>1313</v>
      </c>
      <c r="C1318">
        <v>6605.9456250812109</v>
      </c>
      <c r="D1318">
        <v>2042.4998362881563</v>
      </c>
      <c r="E1318">
        <v>1444.2182242535482</v>
      </c>
      <c r="F1318">
        <v>28883.78</v>
      </c>
      <c r="G1318">
        <v>28883.78</v>
      </c>
      <c r="H1318">
        <v>1417.2780773183324</v>
      </c>
    </row>
    <row r="1319" spans="2:8" x14ac:dyDescent="0.3">
      <c r="B1319">
        <f t="shared" si="22"/>
        <v>1314</v>
      </c>
      <c r="C1319">
        <v>1264.2302103646598</v>
      </c>
      <c r="D1319">
        <v>28883.78</v>
      </c>
      <c r="E1319">
        <v>1405.3135454237477</v>
      </c>
      <c r="F1319">
        <v>2034.3669631608293</v>
      </c>
      <c r="G1319">
        <v>1843.578016027564</v>
      </c>
      <c r="H1319">
        <v>28883.78</v>
      </c>
    </row>
    <row r="1320" spans="2:8" x14ac:dyDescent="0.3">
      <c r="B1320">
        <f t="shared" si="22"/>
        <v>1315</v>
      </c>
      <c r="C1320">
        <v>2193.4140103193895</v>
      </c>
      <c r="D1320">
        <v>1128.908039760468</v>
      </c>
      <c r="E1320">
        <v>4001.4599742385376</v>
      </c>
      <c r="F1320">
        <v>28883.78</v>
      </c>
      <c r="G1320">
        <v>1492.6369959766625</v>
      </c>
      <c r="H1320">
        <v>13651.245767451097</v>
      </c>
    </row>
    <row r="1321" spans="2:8" x14ac:dyDescent="0.3">
      <c r="B1321">
        <f t="shared" si="22"/>
        <v>1316</v>
      </c>
      <c r="C1321">
        <v>28883.78</v>
      </c>
      <c r="D1321">
        <v>1349.1723993264125</v>
      </c>
      <c r="E1321">
        <v>3400.8765309128235</v>
      </c>
      <c r="F1321">
        <v>28883.78</v>
      </c>
      <c r="G1321">
        <v>3106.6801209340479</v>
      </c>
      <c r="H1321">
        <v>1204.6330783179942</v>
      </c>
    </row>
    <row r="1322" spans="2:8" x14ac:dyDescent="0.3">
      <c r="B1322">
        <f t="shared" si="22"/>
        <v>1317</v>
      </c>
      <c r="C1322">
        <v>1656.6609775733225</v>
      </c>
      <c r="D1322">
        <v>28883.78</v>
      </c>
      <c r="E1322">
        <v>10189.413618497303</v>
      </c>
      <c r="F1322">
        <v>1477.0017086251291</v>
      </c>
      <c r="G1322">
        <v>28883.78</v>
      </c>
      <c r="H1322">
        <v>28883.78</v>
      </c>
    </row>
    <row r="1323" spans="2:8" x14ac:dyDescent="0.3">
      <c r="B1323">
        <f t="shared" si="22"/>
        <v>1318</v>
      </c>
      <c r="C1323">
        <v>5498.0817298333177</v>
      </c>
      <c r="D1323">
        <v>1931.5466468985869</v>
      </c>
      <c r="E1323">
        <v>1363.8904595519057</v>
      </c>
      <c r="F1323">
        <v>1200.4857255045169</v>
      </c>
      <c r="G1323">
        <v>4302.3409972565632</v>
      </c>
      <c r="H1323">
        <v>4606.5851674375981</v>
      </c>
    </row>
    <row r="1324" spans="2:8" x14ac:dyDescent="0.3">
      <c r="B1324">
        <f t="shared" si="22"/>
        <v>1319</v>
      </c>
      <c r="C1324">
        <v>1014.6986715866154</v>
      </c>
      <c r="D1324">
        <v>28883.78</v>
      </c>
      <c r="E1324">
        <v>1996.4867056410355</v>
      </c>
      <c r="F1324">
        <v>1125.1658931018849</v>
      </c>
      <c r="G1324">
        <v>1769.5442207019346</v>
      </c>
      <c r="H1324">
        <v>1274.0398313835708</v>
      </c>
    </row>
    <row r="1325" spans="2:8" x14ac:dyDescent="0.3">
      <c r="B1325">
        <f t="shared" si="22"/>
        <v>1320</v>
      </c>
      <c r="C1325">
        <v>7832.8852128145336</v>
      </c>
      <c r="D1325">
        <v>28883.78</v>
      </c>
      <c r="E1325">
        <v>1362.7146093242272</v>
      </c>
      <c r="F1325">
        <v>2132.7317718374302</v>
      </c>
      <c r="G1325">
        <v>3473.0338326386009</v>
      </c>
      <c r="H1325">
        <v>16174.868998431524</v>
      </c>
    </row>
    <row r="1326" spans="2:8" x14ac:dyDescent="0.3">
      <c r="B1326">
        <f t="shared" si="22"/>
        <v>1321</v>
      </c>
      <c r="C1326">
        <v>1103.5220349345368</v>
      </c>
      <c r="D1326">
        <v>1128.3594159565141</v>
      </c>
      <c r="E1326">
        <v>1153.9177656021361</v>
      </c>
      <c r="F1326">
        <v>28883.78</v>
      </c>
      <c r="G1326">
        <v>2287.3500076468263</v>
      </c>
      <c r="H1326">
        <v>28883.78</v>
      </c>
    </row>
    <row r="1327" spans="2:8" x14ac:dyDescent="0.3">
      <c r="B1327">
        <f t="shared" si="22"/>
        <v>1322</v>
      </c>
      <c r="C1327">
        <v>5491.8120302155785</v>
      </c>
      <c r="D1327">
        <v>1068.5425837733105</v>
      </c>
      <c r="E1327">
        <v>9458.1008952738102</v>
      </c>
      <c r="F1327">
        <v>1456.822397758637</v>
      </c>
      <c r="G1327">
        <v>28883.78</v>
      </c>
      <c r="H1327">
        <v>1075.3660205812896</v>
      </c>
    </row>
    <row r="1328" spans="2:8" x14ac:dyDescent="0.3">
      <c r="B1328">
        <f t="shared" si="22"/>
        <v>1323</v>
      </c>
      <c r="C1328">
        <v>1059.5511090370449</v>
      </c>
      <c r="D1328">
        <v>1952.4783923530674</v>
      </c>
      <c r="E1328">
        <v>1064.2311883380378</v>
      </c>
      <c r="F1328">
        <v>1767.1803616672828</v>
      </c>
      <c r="G1328">
        <v>1664.0498415681636</v>
      </c>
      <c r="H1328">
        <v>1022.0742105750401</v>
      </c>
    </row>
    <row r="1329" spans="2:8" x14ac:dyDescent="0.3">
      <c r="B1329">
        <f t="shared" si="22"/>
        <v>1324</v>
      </c>
      <c r="C1329">
        <v>28883.78</v>
      </c>
      <c r="D1329">
        <v>1334.5748820680788</v>
      </c>
      <c r="E1329">
        <v>6974.9986751037804</v>
      </c>
      <c r="F1329">
        <v>4102.8592501963758</v>
      </c>
      <c r="G1329">
        <v>1384.5100357040774</v>
      </c>
      <c r="H1329">
        <v>28883.78</v>
      </c>
    </row>
    <row r="1330" spans="2:8" x14ac:dyDescent="0.3">
      <c r="B1330">
        <f t="shared" si="22"/>
        <v>1325</v>
      </c>
      <c r="C1330">
        <v>3097.1300168468501</v>
      </c>
      <c r="D1330">
        <v>1147.8633842302193</v>
      </c>
      <c r="E1330">
        <v>8396.1176336160315</v>
      </c>
      <c r="F1330">
        <v>9841.9881863063893</v>
      </c>
      <c r="G1330">
        <v>5543.9348146643606</v>
      </c>
      <c r="H1330">
        <v>1436.7417120121606</v>
      </c>
    </row>
    <row r="1331" spans="2:8" x14ac:dyDescent="0.3">
      <c r="B1331">
        <f t="shared" si="22"/>
        <v>1326</v>
      </c>
      <c r="C1331">
        <v>28883.78</v>
      </c>
      <c r="D1331">
        <v>2327.7187364668102</v>
      </c>
      <c r="E1331">
        <v>28883.78</v>
      </c>
      <c r="F1331">
        <v>28883.78</v>
      </c>
      <c r="G1331">
        <v>1697.3915640580094</v>
      </c>
      <c r="H1331">
        <v>2605.0667398100491</v>
      </c>
    </row>
    <row r="1332" spans="2:8" x14ac:dyDescent="0.3">
      <c r="B1332">
        <f t="shared" si="22"/>
        <v>1327</v>
      </c>
      <c r="C1332">
        <v>3436.5826486624806</v>
      </c>
      <c r="D1332">
        <v>2564.7166225574229</v>
      </c>
      <c r="E1332">
        <v>3496.5364144927548</v>
      </c>
      <c r="F1332">
        <v>28883.78</v>
      </c>
      <c r="G1332">
        <v>1703.3638744440295</v>
      </c>
      <c r="H1332">
        <v>1487.9949294923154</v>
      </c>
    </row>
    <row r="1333" spans="2:8" x14ac:dyDescent="0.3">
      <c r="B1333">
        <f t="shared" si="22"/>
        <v>1328</v>
      </c>
      <c r="C1333">
        <v>1951.3944567163069</v>
      </c>
      <c r="D1333">
        <v>1190.7570210784886</v>
      </c>
      <c r="E1333">
        <v>1829.8172049537609</v>
      </c>
      <c r="F1333">
        <v>8904.764351626236</v>
      </c>
      <c r="G1333">
        <v>28883.78</v>
      </c>
      <c r="H1333">
        <v>1002.2440479589882</v>
      </c>
    </row>
    <row r="1334" spans="2:8" x14ac:dyDescent="0.3">
      <c r="B1334">
        <f t="shared" si="22"/>
        <v>1329</v>
      </c>
      <c r="C1334">
        <v>1263.201570118516</v>
      </c>
      <c r="D1334">
        <v>28883.78</v>
      </c>
      <c r="E1334">
        <v>1147.7559250017546</v>
      </c>
      <c r="F1334">
        <v>22836.633746739528</v>
      </c>
      <c r="G1334">
        <v>28883.78</v>
      </c>
      <c r="H1334">
        <v>28883.78</v>
      </c>
    </row>
    <row r="1335" spans="2:8" x14ac:dyDescent="0.3">
      <c r="B1335">
        <f t="shared" si="22"/>
        <v>1330</v>
      </c>
      <c r="C1335">
        <v>1639.1379602746256</v>
      </c>
      <c r="D1335">
        <v>1501.289072420454</v>
      </c>
      <c r="E1335">
        <v>3569.3518186039323</v>
      </c>
      <c r="F1335">
        <v>12212.913554061759</v>
      </c>
      <c r="G1335">
        <v>28883.78</v>
      </c>
      <c r="H1335">
        <v>28883.78</v>
      </c>
    </row>
    <row r="1336" spans="2:8" x14ac:dyDescent="0.3">
      <c r="B1336">
        <f t="shared" si="22"/>
        <v>1331</v>
      </c>
      <c r="C1336">
        <v>2595.6799075835188</v>
      </c>
      <c r="D1336">
        <v>1160.3780398410806</v>
      </c>
      <c r="E1336">
        <v>1586.9057882887928</v>
      </c>
      <c r="F1336">
        <v>28883.78</v>
      </c>
      <c r="G1336">
        <v>1069.9644812770498</v>
      </c>
      <c r="H1336">
        <v>1309.7834558781806</v>
      </c>
    </row>
    <row r="1337" spans="2:8" x14ac:dyDescent="0.3">
      <c r="B1337">
        <f t="shared" si="22"/>
        <v>1332</v>
      </c>
      <c r="C1337">
        <v>1496.5517265557783</v>
      </c>
      <c r="D1337">
        <v>28883.78</v>
      </c>
      <c r="E1337">
        <v>6273.3642254043179</v>
      </c>
      <c r="F1337">
        <v>2076.2226353589958</v>
      </c>
      <c r="G1337">
        <v>28883.78</v>
      </c>
      <c r="H1337">
        <v>1075.8351947178403</v>
      </c>
    </row>
    <row r="1338" spans="2:8" x14ac:dyDescent="0.3">
      <c r="B1338">
        <f t="shared" si="22"/>
        <v>1333</v>
      </c>
      <c r="C1338">
        <v>28883.78</v>
      </c>
      <c r="D1338">
        <v>28883.78</v>
      </c>
      <c r="E1338">
        <v>28883.78</v>
      </c>
      <c r="F1338">
        <v>2397.3058370644494</v>
      </c>
      <c r="G1338">
        <v>1060.9213335142701</v>
      </c>
      <c r="H1338">
        <v>2443.353365676573</v>
      </c>
    </row>
    <row r="1339" spans="2:8" x14ac:dyDescent="0.3">
      <c r="B1339">
        <f t="shared" si="22"/>
        <v>1334</v>
      </c>
      <c r="C1339">
        <v>28883.78</v>
      </c>
      <c r="D1339">
        <v>5547.1578458943059</v>
      </c>
      <c r="E1339">
        <v>1245.9347147266089</v>
      </c>
      <c r="F1339">
        <v>1002.0937972012473</v>
      </c>
      <c r="G1339">
        <v>1080.2728308808362</v>
      </c>
      <c r="H1339">
        <v>1265.2852586721576</v>
      </c>
    </row>
    <row r="1340" spans="2:8" x14ac:dyDescent="0.3">
      <c r="B1340">
        <f t="shared" si="22"/>
        <v>1335</v>
      </c>
      <c r="C1340">
        <v>28883.78</v>
      </c>
      <c r="D1340">
        <v>28883.78</v>
      </c>
      <c r="E1340">
        <v>1264.0240615061498</v>
      </c>
      <c r="F1340">
        <v>28883.78</v>
      </c>
      <c r="G1340">
        <v>1289.9950692215807</v>
      </c>
      <c r="H1340">
        <v>2085.0267740710333</v>
      </c>
    </row>
    <row r="1341" spans="2:8" x14ac:dyDescent="0.3">
      <c r="B1341">
        <f t="shared" si="22"/>
        <v>1336</v>
      </c>
      <c r="C1341">
        <v>1271.1435312060908</v>
      </c>
      <c r="D1341">
        <v>5750.5754730204644</v>
      </c>
      <c r="E1341">
        <v>1000.3178531859452</v>
      </c>
      <c r="F1341">
        <v>1192.7618357034569</v>
      </c>
      <c r="G1341">
        <v>1192.8324822808329</v>
      </c>
      <c r="H1341">
        <v>28883.78</v>
      </c>
    </row>
    <row r="1342" spans="2:8" x14ac:dyDescent="0.3">
      <c r="B1342">
        <f t="shared" si="22"/>
        <v>1337</v>
      </c>
      <c r="C1342">
        <v>28883.78</v>
      </c>
      <c r="D1342">
        <v>1004.4022024169684</v>
      </c>
      <c r="E1342">
        <v>1917.0068716220769</v>
      </c>
      <c r="F1342">
        <v>1245.5911438248916</v>
      </c>
      <c r="G1342">
        <v>1219.9091597975485</v>
      </c>
      <c r="H1342">
        <v>1226.1511975653586</v>
      </c>
    </row>
    <row r="1343" spans="2:8" x14ac:dyDescent="0.3">
      <c r="B1343">
        <f t="shared" si="22"/>
        <v>1338</v>
      </c>
      <c r="C1343">
        <v>1313.67229474031</v>
      </c>
      <c r="D1343">
        <v>2254.6706023547877</v>
      </c>
      <c r="E1343">
        <v>28883.78</v>
      </c>
      <c r="F1343">
        <v>3331.9522274661385</v>
      </c>
      <c r="G1343">
        <v>22565.040188257772</v>
      </c>
      <c r="H1343">
        <v>28883.78</v>
      </c>
    </row>
    <row r="1344" spans="2:8" x14ac:dyDescent="0.3">
      <c r="B1344">
        <f t="shared" si="22"/>
        <v>1339</v>
      </c>
      <c r="C1344">
        <v>28883.78</v>
      </c>
      <c r="D1344">
        <v>1462.2311036259712</v>
      </c>
      <c r="E1344">
        <v>2286.3770670716258</v>
      </c>
      <c r="F1344">
        <v>1028.0600590035087</v>
      </c>
      <c r="G1344">
        <v>28883.78</v>
      </c>
      <c r="H1344">
        <v>28883.78</v>
      </c>
    </row>
    <row r="1345" spans="2:8" x14ac:dyDescent="0.3">
      <c r="B1345">
        <f t="shared" si="22"/>
        <v>1340</v>
      </c>
      <c r="C1345">
        <v>1012.0139258328251</v>
      </c>
      <c r="D1345">
        <v>1819.1501715891095</v>
      </c>
      <c r="E1345">
        <v>28883.78</v>
      </c>
      <c r="F1345">
        <v>1018.5831889845551</v>
      </c>
      <c r="G1345">
        <v>2312.7993092812558</v>
      </c>
      <c r="H1345">
        <v>1713.7158354139738</v>
      </c>
    </row>
    <row r="1346" spans="2:8" x14ac:dyDescent="0.3">
      <c r="B1346">
        <f t="shared" si="22"/>
        <v>1341</v>
      </c>
      <c r="C1346">
        <v>28883.78</v>
      </c>
      <c r="D1346">
        <v>28883.78</v>
      </c>
      <c r="E1346">
        <v>1145.3966037327757</v>
      </c>
      <c r="F1346">
        <v>28883.78</v>
      </c>
      <c r="G1346">
        <v>28883.78</v>
      </c>
      <c r="H1346">
        <v>28883.78</v>
      </c>
    </row>
    <row r="1347" spans="2:8" x14ac:dyDescent="0.3">
      <c r="B1347">
        <f t="shared" si="22"/>
        <v>1342</v>
      </c>
      <c r="C1347">
        <v>2351.6362444405536</v>
      </c>
      <c r="D1347">
        <v>1629.973396961256</v>
      </c>
      <c r="E1347">
        <v>15215.127833057852</v>
      </c>
      <c r="F1347">
        <v>1472.3053600021537</v>
      </c>
      <c r="G1347">
        <v>11424.566259744915</v>
      </c>
      <c r="H1347">
        <v>1066.5124069053736</v>
      </c>
    </row>
    <row r="1348" spans="2:8" x14ac:dyDescent="0.3">
      <c r="B1348">
        <f t="shared" si="22"/>
        <v>1343</v>
      </c>
      <c r="C1348">
        <v>28883.78</v>
      </c>
      <c r="D1348">
        <v>2800.3222120852188</v>
      </c>
      <c r="E1348">
        <v>3945.8305394082618</v>
      </c>
      <c r="F1348">
        <v>1101.2167632534174</v>
      </c>
      <c r="G1348">
        <v>1160.900017424201</v>
      </c>
      <c r="H1348">
        <v>1022.130880873878</v>
      </c>
    </row>
    <row r="1349" spans="2:8" x14ac:dyDescent="0.3">
      <c r="B1349">
        <f t="shared" si="22"/>
        <v>1344</v>
      </c>
      <c r="C1349">
        <v>3450.5501769243574</v>
      </c>
      <c r="D1349">
        <v>28883.78</v>
      </c>
      <c r="E1349">
        <v>28883.78</v>
      </c>
      <c r="F1349">
        <v>1018.9118695161729</v>
      </c>
      <c r="G1349">
        <v>28883.78</v>
      </c>
      <c r="H1349">
        <v>1033.9899198188082</v>
      </c>
    </row>
    <row r="1350" spans="2:8" x14ac:dyDescent="0.3">
      <c r="B1350">
        <f t="shared" si="22"/>
        <v>1345</v>
      </c>
      <c r="C1350">
        <v>28883.78</v>
      </c>
      <c r="D1350">
        <v>19395.362592551457</v>
      </c>
      <c r="E1350">
        <v>2046.1108562386744</v>
      </c>
      <c r="F1350">
        <v>1188.7578211198606</v>
      </c>
      <c r="G1350">
        <v>1131.9651116762939</v>
      </c>
      <c r="H1350">
        <v>5437.7991431966657</v>
      </c>
    </row>
    <row r="1351" spans="2:8" x14ac:dyDescent="0.3">
      <c r="B1351">
        <f t="shared" si="22"/>
        <v>1346</v>
      </c>
      <c r="C1351">
        <v>2092.4497461937826</v>
      </c>
      <c r="D1351">
        <v>28883.78</v>
      </c>
      <c r="E1351">
        <v>11707.327422231177</v>
      </c>
      <c r="F1351">
        <v>1130.6591860103663</v>
      </c>
      <c r="G1351">
        <v>1068.3095020889539</v>
      </c>
      <c r="H1351">
        <v>1109.6322347358582</v>
      </c>
    </row>
    <row r="1352" spans="2:8" x14ac:dyDescent="0.3">
      <c r="B1352">
        <f t="shared" ref="B1352:B1415" si="23">B1351 + 1</f>
        <v>1347</v>
      </c>
      <c r="C1352">
        <v>1005.3238638751909</v>
      </c>
      <c r="D1352">
        <v>1004.8339803962278</v>
      </c>
      <c r="E1352">
        <v>1508.0519182001224</v>
      </c>
      <c r="F1352">
        <v>1067.0412801832722</v>
      </c>
      <c r="G1352">
        <v>1217.6214165901436</v>
      </c>
      <c r="H1352">
        <v>5637.1272045856776</v>
      </c>
    </row>
    <row r="1353" spans="2:8" x14ac:dyDescent="0.3">
      <c r="B1353">
        <f t="shared" si="23"/>
        <v>1348</v>
      </c>
      <c r="C1353">
        <v>28883.78</v>
      </c>
      <c r="D1353">
        <v>10997.803630278797</v>
      </c>
      <c r="E1353">
        <v>1018.4546297852457</v>
      </c>
      <c r="F1353">
        <v>11127.091879652804</v>
      </c>
      <c r="G1353">
        <v>1153.1457563870599</v>
      </c>
      <c r="H1353">
        <v>1772.5040329263827</v>
      </c>
    </row>
    <row r="1354" spans="2:8" x14ac:dyDescent="0.3">
      <c r="B1354">
        <f t="shared" si="23"/>
        <v>1349</v>
      </c>
      <c r="C1354">
        <v>28883.78</v>
      </c>
      <c r="D1354">
        <v>1291.1482761319264</v>
      </c>
      <c r="E1354">
        <v>1787.7189729233444</v>
      </c>
      <c r="F1354">
        <v>28883.78</v>
      </c>
      <c r="G1354">
        <v>1957.1664001376828</v>
      </c>
      <c r="H1354">
        <v>1562.9354059167188</v>
      </c>
    </row>
    <row r="1355" spans="2:8" x14ac:dyDescent="0.3">
      <c r="B1355">
        <f t="shared" si="23"/>
        <v>1350</v>
      </c>
      <c r="C1355">
        <v>1069.385706028585</v>
      </c>
      <c r="D1355">
        <v>28883.78</v>
      </c>
      <c r="E1355">
        <v>27184.660956451044</v>
      </c>
      <c r="F1355">
        <v>1170.6062066018114</v>
      </c>
      <c r="G1355">
        <v>28883.78</v>
      </c>
      <c r="H1355">
        <v>1368.5576867155323</v>
      </c>
    </row>
    <row r="1356" spans="2:8" x14ac:dyDescent="0.3">
      <c r="B1356">
        <f t="shared" si="23"/>
        <v>1351</v>
      </c>
      <c r="C1356">
        <v>1144.4176250482096</v>
      </c>
      <c r="D1356">
        <v>22944.541642282125</v>
      </c>
      <c r="E1356">
        <v>28883.78</v>
      </c>
      <c r="F1356">
        <v>18519.356849701555</v>
      </c>
      <c r="G1356">
        <v>1452.6649076258009</v>
      </c>
      <c r="H1356">
        <v>5572.203458908768</v>
      </c>
    </row>
    <row r="1357" spans="2:8" x14ac:dyDescent="0.3">
      <c r="B1357">
        <f t="shared" si="23"/>
        <v>1352</v>
      </c>
      <c r="C1357">
        <v>28883.78</v>
      </c>
      <c r="D1357">
        <v>24683.825777003734</v>
      </c>
      <c r="E1357">
        <v>28883.78</v>
      </c>
      <c r="F1357">
        <v>9531.8257730762289</v>
      </c>
      <c r="G1357">
        <v>15038.699567678799</v>
      </c>
      <c r="H1357">
        <v>28883.78</v>
      </c>
    </row>
    <row r="1358" spans="2:8" x14ac:dyDescent="0.3">
      <c r="B1358">
        <f t="shared" si="23"/>
        <v>1353</v>
      </c>
      <c r="C1358">
        <v>2258.9684915400185</v>
      </c>
      <c r="D1358">
        <v>1817.3077337750424</v>
      </c>
      <c r="E1358">
        <v>1041.3626922879002</v>
      </c>
      <c r="F1358">
        <v>1012.8155311487188</v>
      </c>
      <c r="G1358">
        <v>4222.2119208269623</v>
      </c>
      <c r="H1358">
        <v>1004.6490050910546</v>
      </c>
    </row>
    <row r="1359" spans="2:8" x14ac:dyDescent="0.3">
      <c r="B1359">
        <f t="shared" si="23"/>
        <v>1354</v>
      </c>
      <c r="C1359">
        <v>1635.8031381859546</v>
      </c>
      <c r="D1359">
        <v>1018.9286536041603</v>
      </c>
      <c r="E1359">
        <v>1216.7920887194562</v>
      </c>
      <c r="F1359">
        <v>28350.923329771387</v>
      </c>
      <c r="G1359">
        <v>1272.5563176013488</v>
      </c>
      <c r="H1359">
        <v>1253.8449537981382</v>
      </c>
    </row>
    <row r="1360" spans="2:8" x14ac:dyDescent="0.3">
      <c r="B1360">
        <f t="shared" si="23"/>
        <v>1355</v>
      </c>
      <c r="C1360">
        <v>1004.079300204882</v>
      </c>
      <c r="D1360">
        <v>1780.2118441988705</v>
      </c>
      <c r="E1360">
        <v>1005.6090184295689</v>
      </c>
      <c r="F1360">
        <v>1059.462079884134</v>
      </c>
      <c r="G1360">
        <v>1034.2077131569247</v>
      </c>
      <c r="H1360">
        <v>1238.6856955755436</v>
      </c>
    </row>
    <row r="1361" spans="2:8" x14ac:dyDescent="0.3">
      <c r="B1361">
        <f t="shared" si="23"/>
        <v>1356</v>
      </c>
      <c r="C1361">
        <v>18185.593318037638</v>
      </c>
      <c r="D1361">
        <v>28883.78</v>
      </c>
      <c r="E1361">
        <v>28883.78</v>
      </c>
      <c r="F1361">
        <v>28883.78</v>
      </c>
      <c r="G1361">
        <v>1710.3936120075566</v>
      </c>
      <c r="H1361">
        <v>16538.874861336612</v>
      </c>
    </row>
    <row r="1362" spans="2:8" x14ac:dyDescent="0.3">
      <c r="B1362">
        <f t="shared" si="23"/>
        <v>1357</v>
      </c>
      <c r="C1362">
        <v>1033.4481052008471</v>
      </c>
      <c r="D1362">
        <v>1127.6279071792142</v>
      </c>
      <c r="E1362">
        <v>11443.144227078268</v>
      </c>
      <c r="F1362">
        <v>4084.2576803297397</v>
      </c>
      <c r="G1362">
        <v>28883.78</v>
      </c>
      <c r="H1362">
        <v>28883.78</v>
      </c>
    </row>
    <row r="1363" spans="2:8" x14ac:dyDescent="0.3">
      <c r="B1363">
        <f t="shared" si="23"/>
        <v>1358</v>
      </c>
      <c r="C1363">
        <v>1495.4225968277556</v>
      </c>
      <c r="D1363">
        <v>1050.0135059045449</v>
      </c>
      <c r="E1363">
        <v>1124.8442585680862</v>
      </c>
      <c r="F1363">
        <v>4380.6421414275355</v>
      </c>
      <c r="G1363">
        <v>1048.354269272965</v>
      </c>
      <c r="H1363">
        <v>3116.411286872858</v>
      </c>
    </row>
    <row r="1364" spans="2:8" x14ac:dyDescent="0.3">
      <c r="B1364">
        <f t="shared" si="23"/>
        <v>1359</v>
      </c>
      <c r="C1364">
        <v>2033.9026494396173</v>
      </c>
      <c r="D1364">
        <v>5255.116742366481</v>
      </c>
      <c r="E1364">
        <v>1081.7387544142707</v>
      </c>
      <c r="F1364">
        <v>28883.78</v>
      </c>
      <c r="G1364">
        <v>1679.1615514078719</v>
      </c>
      <c r="H1364">
        <v>1432.837729807658</v>
      </c>
    </row>
    <row r="1365" spans="2:8" x14ac:dyDescent="0.3">
      <c r="B1365">
        <f t="shared" si="23"/>
        <v>1360</v>
      </c>
      <c r="C1365">
        <v>2400.2462709319061</v>
      </c>
      <c r="D1365">
        <v>1086.4844598651673</v>
      </c>
      <c r="E1365">
        <v>5878.1734411946518</v>
      </c>
      <c r="F1365">
        <v>1969.9640149340266</v>
      </c>
      <c r="G1365">
        <v>3313.9570211480914</v>
      </c>
      <c r="H1365">
        <v>28883.78</v>
      </c>
    </row>
    <row r="1366" spans="2:8" x14ac:dyDescent="0.3">
      <c r="B1366">
        <f t="shared" si="23"/>
        <v>1361</v>
      </c>
      <c r="C1366">
        <v>1952.4469359036407</v>
      </c>
      <c r="D1366">
        <v>28883.78</v>
      </c>
      <c r="E1366">
        <v>28883.78</v>
      </c>
      <c r="F1366">
        <v>1114.1688827568696</v>
      </c>
      <c r="G1366">
        <v>1761.2091015469427</v>
      </c>
      <c r="H1366">
        <v>4794.3677700429871</v>
      </c>
    </row>
    <row r="1367" spans="2:8" x14ac:dyDescent="0.3">
      <c r="B1367">
        <f t="shared" si="23"/>
        <v>1362</v>
      </c>
      <c r="C1367">
        <v>2078.1834392126611</v>
      </c>
      <c r="D1367">
        <v>1011.2694116127207</v>
      </c>
      <c r="E1367">
        <v>1019.2338781837276</v>
      </c>
      <c r="F1367">
        <v>28883.78</v>
      </c>
      <c r="G1367">
        <v>28883.78</v>
      </c>
      <c r="H1367">
        <v>1000.4845432926817</v>
      </c>
    </row>
    <row r="1368" spans="2:8" x14ac:dyDescent="0.3">
      <c r="B1368">
        <f t="shared" si="23"/>
        <v>1363</v>
      </c>
      <c r="C1368">
        <v>2952.3213316940883</v>
      </c>
      <c r="D1368">
        <v>1959.6994933950914</v>
      </c>
      <c r="E1368">
        <v>1259.789390213911</v>
      </c>
      <c r="F1368">
        <v>1713.7571400264808</v>
      </c>
      <c r="G1368">
        <v>28883.78</v>
      </c>
      <c r="H1368">
        <v>5371.8038395682615</v>
      </c>
    </row>
    <row r="1369" spans="2:8" x14ac:dyDescent="0.3">
      <c r="B1369">
        <f t="shared" si="23"/>
        <v>1364</v>
      </c>
      <c r="C1369">
        <v>1077.2652518481616</v>
      </c>
      <c r="D1369">
        <v>1117.0000661230297</v>
      </c>
      <c r="E1369">
        <v>1839.672605396916</v>
      </c>
      <c r="F1369">
        <v>12520.776467469002</v>
      </c>
      <c r="G1369">
        <v>3903.896090040831</v>
      </c>
      <c r="H1369">
        <v>2191.2203978321641</v>
      </c>
    </row>
    <row r="1370" spans="2:8" x14ac:dyDescent="0.3">
      <c r="B1370">
        <f t="shared" si="23"/>
        <v>1365</v>
      </c>
      <c r="C1370">
        <v>3416.4855958239077</v>
      </c>
      <c r="D1370">
        <v>28883.78</v>
      </c>
      <c r="E1370">
        <v>1052.4050028829085</v>
      </c>
      <c r="F1370">
        <v>28883.78</v>
      </c>
      <c r="G1370">
        <v>10286.398688506828</v>
      </c>
      <c r="H1370">
        <v>1127.709572164541</v>
      </c>
    </row>
    <row r="1371" spans="2:8" x14ac:dyDescent="0.3">
      <c r="B1371">
        <f t="shared" si="23"/>
        <v>1366</v>
      </c>
      <c r="C1371">
        <v>28883.78</v>
      </c>
      <c r="D1371">
        <v>1478.809529572748</v>
      </c>
      <c r="E1371">
        <v>1454.7546005375627</v>
      </c>
      <c r="F1371">
        <v>1174.9835083185369</v>
      </c>
      <c r="G1371">
        <v>10594.724139999811</v>
      </c>
      <c r="H1371">
        <v>28883.78</v>
      </c>
    </row>
    <row r="1372" spans="2:8" x14ac:dyDescent="0.3">
      <c r="B1372">
        <f t="shared" si="23"/>
        <v>1367</v>
      </c>
      <c r="C1372">
        <v>5345.1772786234333</v>
      </c>
      <c r="D1372">
        <v>1287.6494827905071</v>
      </c>
      <c r="E1372">
        <v>1110.3341732384245</v>
      </c>
      <c r="F1372">
        <v>2544.8522797365003</v>
      </c>
      <c r="G1372">
        <v>1152.8211825369726</v>
      </c>
      <c r="H1372">
        <v>2689.20645627351</v>
      </c>
    </row>
    <row r="1373" spans="2:8" x14ac:dyDescent="0.3">
      <c r="B1373">
        <f t="shared" si="23"/>
        <v>1368</v>
      </c>
      <c r="C1373">
        <v>1230.2734241847968</v>
      </c>
      <c r="D1373">
        <v>5404.7941541572418</v>
      </c>
      <c r="E1373">
        <v>9142.8974606460615</v>
      </c>
      <c r="F1373">
        <v>18395.535570009913</v>
      </c>
      <c r="G1373">
        <v>1014.3948797498106</v>
      </c>
      <c r="H1373">
        <v>28883.78</v>
      </c>
    </row>
    <row r="1374" spans="2:8" x14ac:dyDescent="0.3">
      <c r="B1374">
        <f t="shared" si="23"/>
        <v>1369</v>
      </c>
      <c r="C1374">
        <v>3188.2556966693214</v>
      </c>
      <c r="D1374">
        <v>3476.2599289772006</v>
      </c>
      <c r="E1374">
        <v>1044.2176932679654</v>
      </c>
      <c r="F1374">
        <v>2767.2327034781306</v>
      </c>
      <c r="G1374">
        <v>2600.3175382718096</v>
      </c>
      <c r="H1374">
        <v>1323.9761645419201</v>
      </c>
    </row>
    <row r="1375" spans="2:8" x14ac:dyDescent="0.3">
      <c r="B1375">
        <f t="shared" si="23"/>
        <v>1370</v>
      </c>
      <c r="C1375">
        <v>4544.0421657545976</v>
      </c>
      <c r="D1375">
        <v>1370.5164496140624</v>
      </c>
      <c r="E1375">
        <v>28883.78</v>
      </c>
      <c r="F1375">
        <v>1376.9721258619852</v>
      </c>
      <c r="G1375">
        <v>8291.8325582673315</v>
      </c>
      <c r="H1375">
        <v>11224.808771966113</v>
      </c>
    </row>
    <row r="1376" spans="2:8" x14ac:dyDescent="0.3">
      <c r="B1376">
        <f t="shared" si="23"/>
        <v>1371</v>
      </c>
      <c r="C1376">
        <v>28883.78</v>
      </c>
      <c r="D1376">
        <v>28883.78</v>
      </c>
      <c r="E1376">
        <v>1044.4278808960282</v>
      </c>
      <c r="F1376">
        <v>1176.9668799407254</v>
      </c>
      <c r="G1376">
        <v>1874.363872042697</v>
      </c>
      <c r="H1376">
        <v>28883.78</v>
      </c>
    </row>
    <row r="1377" spans="2:8" x14ac:dyDescent="0.3">
      <c r="B1377">
        <f t="shared" si="23"/>
        <v>1372</v>
      </c>
      <c r="C1377">
        <v>1213.1072049795287</v>
      </c>
      <c r="D1377">
        <v>3228.0975092779963</v>
      </c>
      <c r="E1377">
        <v>1033.9998619011278</v>
      </c>
      <c r="F1377">
        <v>1021.6048826424179</v>
      </c>
      <c r="G1377">
        <v>28883.78</v>
      </c>
      <c r="H1377">
        <v>1201.7426372029481</v>
      </c>
    </row>
    <row r="1378" spans="2:8" x14ac:dyDescent="0.3">
      <c r="B1378">
        <f t="shared" si="23"/>
        <v>1373</v>
      </c>
      <c r="C1378">
        <v>1079.8574543093755</v>
      </c>
      <c r="D1378">
        <v>1257.8356792942741</v>
      </c>
      <c r="E1378">
        <v>1010.5180218797231</v>
      </c>
      <c r="F1378">
        <v>1055.6614129965005</v>
      </c>
      <c r="G1378">
        <v>4800.8024921353444</v>
      </c>
      <c r="H1378">
        <v>1036.6448602183423</v>
      </c>
    </row>
    <row r="1379" spans="2:8" x14ac:dyDescent="0.3">
      <c r="B1379">
        <f t="shared" si="23"/>
        <v>1374</v>
      </c>
      <c r="C1379">
        <v>1030.1916377995888</v>
      </c>
      <c r="D1379">
        <v>28883.78</v>
      </c>
      <c r="E1379">
        <v>1235.8057664820494</v>
      </c>
      <c r="F1379">
        <v>1781.0955723427194</v>
      </c>
      <c r="G1379">
        <v>1897.6368794409673</v>
      </c>
      <c r="H1379">
        <v>1176.2256372622962</v>
      </c>
    </row>
    <row r="1380" spans="2:8" x14ac:dyDescent="0.3">
      <c r="B1380">
        <f t="shared" si="23"/>
        <v>1375</v>
      </c>
      <c r="C1380">
        <v>1753.4421808620386</v>
      </c>
      <c r="D1380">
        <v>1381.3966665739213</v>
      </c>
      <c r="E1380">
        <v>3521.8555833799369</v>
      </c>
      <c r="F1380">
        <v>3105.7267050131513</v>
      </c>
      <c r="G1380">
        <v>28883.78</v>
      </c>
      <c r="H1380">
        <v>1347.5505517290001</v>
      </c>
    </row>
    <row r="1381" spans="2:8" x14ac:dyDescent="0.3">
      <c r="B1381">
        <f t="shared" si="23"/>
        <v>1376</v>
      </c>
      <c r="C1381">
        <v>1463.9277312039665</v>
      </c>
      <c r="D1381">
        <v>28883.78</v>
      </c>
      <c r="E1381">
        <v>28883.78</v>
      </c>
      <c r="F1381">
        <v>4696.5056639721479</v>
      </c>
      <c r="G1381">
        <v>11243.171291321634</v>
      </c>
      <c r="H1381">
        <v>28883.78</v>
      </c>
    </row>
    <row r="1382" spans="2:8" x14ac:dyDescent="0.3">
      <c r="B1382">
        <f t="shared" si="23"/>
        <v>1377</v>
      </c>
      <c r="C1382">
        <v>1022.4242308723235</v>
      </c>
      <c r="D1382">
        <v>3359.9664931245443</v>
      </c>
      <c r="E1382">
        <v>1595.9812871731876</v>
      </c>
      <c r="F1382">
        <v>3405.968748508642</v>
      </c>
      <c r="G1382">
        <v>1522.3820255406672</v>
      </c>
      <c r="H1382">
        <v>28883.78</v>
      </c>
    </row>
    <row r="1383" spans="2:8" x14ac:dyDescent="0.3">
      <c r="B1383">
        <f t="shared" si="23"/>
        <v>1378</v>
      </c>
      <c r="C1383">
        <v>1772.2673872668536</v>
      </c>
      <c r="D1383">
        <v>1273.1909097706503</v>
      </c>
      <c r="E1383">
        <v>28883.78</v>
      </c>
      <c r="F1383">
        <v>4213.7393311674859</v>
      </c>
      <c r="G1383">
        <v>10527.115296742024</v>
      </c>
      <c r="H1383">
        <v>1071.529158446257</v>
      </c>
    </row>
    <row r="1384" spans="2:8" x14ac:dyDescent="0.3">
      <c r="B1384">
        <f t="shared" si="23"/>
        <v>1379</v>
      </c>
      <c r="C1384">
        <v>1224.9695838563493</v>
      </c>
      <c r="D1384">
        <v>1080.1327335733477</v>
      </c>
      <c r="E1384">
        <v>1023.3891843239378</v>
      </c>
      <c r="F1384">
        <v>1044.2804005186815</v>
      </c>
      <c r="G1384">
        <v>5004.2322633328859</v>
      </c>
      <c r="H1384">
        <v>28883.78</v>
      </c>
    </row>
    <row r="1385" spans="2:8" x14ac:dyDescent="0.3">
      <c r="B1385">
        <f t="shared" si="23"/>
        <v>1380</v>
      </c>
      <c r="C1385">
        <v>1001.9574943161267</v>
      </c>
      <c r="D1385">
        <v>5867.0052630662649</v>
      </c>
      <c r="E1385">
        <v>1758.3754906202496</v>
      </c>
      <c r="F1385">
        <v>28883.78</v>
      </c>
      <c r="G1385">
        <v>1007.5515887191567</v>
      </c>
      <c r="H1385">
        <v>1428.1919552454899</v>
      </c>
    </row>
    <row r="1386" spans="2:8" x14ac:dyDescent="0.3">
      <c r="B1386">
        <f t="shared" si="23"/>
        <v>1381</v>
      </c>
      <c r="C1386">
        <v>2028.601931744548</v>
      </c>
      <c r="D1386">
        <v>28883.78</v>
      </c>
      <c r="E1386">
        <v>1096.9448949679636</v>
      </c>
      <c r="F1386">
        <v>1105.6850403844574</v>
      </c>
      <c r="G1386">
        <v>2020.51070309543</v>
      </c>
      <c r="H1386">
        <v>1087.297328184613</v>
      </c>
    </row>
    <row r="1387" spans="2:8" x14ac:dyDescent="0.3">
      <c r="B1387">
        <f t="shared" si="23"/>
        <v>1382</v>
      </c>
      <c r="C1387">
        <v>10845.635401230318</v>
      </c>
      <c r="D1387">
        <v>3652.1087472551881</v>
      </c>
      <c r="E1387">
        <v>28883.78</v>
      </c>
      <c r="F1387">
        <v>1332.3515629331484</v>
      </c>
      <c r="G1387">
        <v>1477.81455078766</v>
      </c>
      <c r="H1387">
        <v>3006.4709602276075</v>
      </c>
    </row>
    <row r="1388" spans="2:8" x14ac:dyDescent="0.3">
      <c r="B1388">
        <f t="shared" si="23"/>
        <v>1383</v>
      </c>
      <c r="C1388">
        <v>1297.8748051389362</v>
      </c>
      <c r="D1388">
        <v>1556.4499953825887</v>
      </c>
      <c r="E1388">
        <v>1618.6743935759018</v>
      </c>
      <c r="F1388">
        <v>1243.7591942012991</v>
      </c>
      <c r="G1388">
        <v>1035.410400982056</v>
      </c>
      <c r="H1388">
        <v>2018.7228459796827</v>
      </c>
    </row>
    <row r="1389" spans="2:8" x14ac:dyDescent="0.3">
      <c r="B1389">
        <f t="shared" si="23"/>
        <v>1384</v>
      </c>
      <c r="C1389">
        <v>28883.78</v>
      </c>
      <c r="D1389">
        <v>3772.6696606713672</v>
      </c>
      <c r="E1389">
        <v>28883.78</v>
      </c>
      <c r="F1389">
        <v>1866.8700671730758</v>
      </c>
      <c r="G1389">
        <v>10476.255962261061</v>
      </c>
      <c r="H1389">
        <v>1133.5290164506546</v>
      </c>
    </row>
    <row r="1390" spans="2:8" x14ac:dyDescent="0.3">
      <c r="B1390">
        <f t="shared" si="23"/>
        <v>1385</v>
      </c>
      <c r="C1390">
        <v>20606.857644470052</v>
      </c>
      <c r="D1390">
        <v>1061.2683738803851</v>
      </c>
      <c r="E1390">
        <v>1097.8416539676195</v>
      </c>
      <c r="F1390">
        <v>1503.3203841701772</v>
      </c>
      <c r="G1390">
        <v>3260.3809759157703</v>
      </c>
      <c r="H1390">
        <v>28883.78</v>
      </c>
    </row>
    <row r="1391" spans="2:8" x14ac:dyDescent="0.3">
      <c r="B1391">
        <f t="shared" si="23"/>
        <v>1386</v>
      </c>
      <c r="C1391">
        <v>1027.1375896363329</v>
      </c>
      <c r="D1391">
        <v>1327.2010142776858</v>
      </c>
      <c r="E1391">
        <v>1102.6900062504192</v>
      </c>
      <c r="F1391">
        <v>1196.7378272901783</v>
      </c>
      <c r="G1391">
        <v>1129.9295069842722</v>
      </c>
      <c r="H1391">
        <v>1068.9111773395787</v>
      </c>
    </row>
    <row r="1392" spans="2:8" x14ac:dyDescent="0.3">
      <c r="B1392">
        <f t="shared" si="23"/>
        <v>1387</v>
      </c>
      <c r="C1392">
        <v>2001.2933092787016</v>
      </c>
      <c r="D1392">
        <v>1049.8149658369653</v>
      </c>
      <c r="E1392">
        <v>1089.6314708554503</v>
      </c>
      <c r="F1392">
        <v>1040.6019087972807</v>
      </c>
      <c r="G1392">
        <v>1178.2919899421777</v>
      </c>
      <c r="H1392">
        <v>1175.4084026783851</v>
      </c>
    </row>
    <row r="1393" spans="2:8" x14ac:dyDescent="0.3">
      <c r="B1393">
        <f t="shared" si="23"/>
        <v>1388</v>
      </c>
      <c r="C1393">
        <v>1252.8023651516221</v>
      </c>
      <c r="D1393">
        <v>3882.8313217725427</v>
      </c>
      <c r="E1393">
        <v>11195.581919485847</v>
      </c>
      <c r="F1393">
        <v>28883.78</v>
      </c>
      <c r="G1393">
        <v>2089.4109485858189</v>
      </c>
      <c r="H1393">
        <v>1003.660340212817</v>
      </c>
    </row>
    <row r="1394" spans="2:8" x14ac:dyDescent="0.3">
      <c r="B1394">
        <f t="shared" si="23"/>
        <v>1389</v>
      </c>
      <c r="C1394">
        <v>28883.78</v>
      </c>
      <c r="D1394">
        <v>28883.78</v>
      </c>
      <c r="E1394">
        <v>6087.3694104080132</v>
      </c>
      <c r="F1394">
        <v>1131.4266496829152</v>
      </c>
      <c r="G1394">
        <v>28883.78</v>
      </c>
      <c r="H1394">
        <v>28883.78</v>
      </c>
    </row>
    <row r="1395" spans="2:8" x14ac:dyDescent="0.3">
      <c r="B1395">
        <f t="shared" si="23"/>
        <v>1390</v>
      </c>
      <c r="C1395">
        <v>28883.78</v>
      </c>
      <c r="D1395">
        <v>1852.1554048282553</v>
      </c>
      <c r="E1395">
        <v>28883.78</v>
      </c>
      <c r="F1395">
        <v>1623.0163494387393</v>
      </c>
      <c r="G1395">
        <v>1417.3138205932191</v>
      </c>
      <c r="H1395">
        <v>19022.81576059401</v>
      </c>
    </row>
    <row r="1396" spans="2:8" x14ac:dyDescent="0.3">
      <c r="B1396">
        <f t="shared" si="23"/>
        <v>1391</v>
      </c>
      <c r="C1396">
        <v>1171.5722618414961</v>
      </c>
      <c r="D1396">
        <v>1145.0409980351815</v>
      </c>
      <c r="E1396">
        <v>18602.817511943165</v>
      </c>
      <c r="F1396">
        <v>28883.78</v>
      </c>
      <c r="G1396">
        <v>1955.0317344317616</v>
      </c>
      <c r="H1396">
        <v>28883.78</v>
      </c>
    </row>
    <row r="1397" spans="2:8" x14ac:dyDescent="0.3">
      <c r="B1397">
        <f t="shared" si="23"/>
        <v>1392</v>
      </c>
      <c r="C1397">
        <v>1311.7497900147519</v>
      </c>
      <c r="D1397">
        <v>28883.78</v>
      </c>
      <c r="E1397">
        <v>1714.3094348142872</v>
      </c>
      <c r="F1397">
        <v>9594.570240765197</v>
      </c>
      <c r="G1397">
        <v>28883.78</v>
      </c>
      <c r="H1397">
        <v>21847.311056312887</v>
      </c>
    </row>
    <row r="1398" spans="2:8" x14ac:dyDescent="0.3">
      <c r="B1398">
        <f t="shared" si="23"/>
        <v>1393</v>
      </c>
      <c r="C1398">
        <v>1443.261627550298</v>
      </c>
      <c r="D1398">
        <v>1931.6920502587795</v>
      </c>
      <c r="E1398">
        <v>28883.78</v>
      </c>
      <c r="F1398">
        <v>1657.3188323696604</v>
      </c>
      <c r="G1398">
        <v>1094.471238904805</v>
      </c>
      <c r="H1398">
        <v>1815.8680282923669</v>
      </c>
    </row>
    <row r="1399" spans="2:8" x14ac:dyDescent="0.3">
      <c r="B1399">
        <f t="shared" si="23"/>
        <v>1394</v>
      </c>
      <c r="C1399">
        <v>1463.9050192517834</v>
      </c>
      <c r="D1399">
        <v>2625.4881095775472</v>
      </c>
      <c r="E1399">
        <v>1025.9339650094696</v>
      </c>
      <c r="F1399">
        <v>1083.1538006041255</v>
      </c>
      <c r="G1399">
        <v>1113.1661307769687</v>
      </c>
      <c r="H1399">
        <v>1344.7677641474304</v>
      </c>
    </row>
    <row r="1400" spans="2:8" x14ac:dyDescent="0.3">
      <c r="B1400">
        <f t="shared" si="23"/>
        <v>1395</v>
      </c>
      <c r="C1400">
        <v>1470.5521731181998</v>
      </c>
      <c r="D1400">
        <v>1628.8792068810676</v>
      </c>
      <c r="E1400">
        <v>2860.7558365650393</v>
      </c>
      <c r="F1400">
        <v>4827.9109230064805</v>
      </c>
      <c r="G1400">
        <v>28883.78</v>
      </c>
      <c r="H1400">
        <v>13972.241112695539</v>
      </c>
    </row>
    <row r="1401" spans="2:8" x14ac:dyDescent="0.3">
      <c r="B1401">
        <f t="shared" si="23"/>
        <v>1396</v>
      </c>
      <c r="C1401">
        <v>1135.4839099089463</v>
      </c>
      <c r="D1401">
        <v>28883.78</v>
      </c>
      <c r="E1401">
        <v>1038.943688717543</v>
      </c>
      <c r="F1401">
        <v>15825.537562715996</v>
      </c>
      <c r="G1401">
        <v>28883.78</v>
      </c>
      <c r="H1401">
        <v>1025.1655064409288</v>
      </c>
    </row>
    <row r="1402" spans="2:8" x14ac:dyDescent="0.3">
      <c r="B1402">
        <f t="shared" si="23"/>
        <v>1397</v>
      </c>
      <c r="C1402">
        <v>28883.78</v>
      </c>
      <c r="D1402">
        <v>1227.7206395073426</v>
      </c>
      <c r="E1402">
        <v>3588.4822136069456</v>
      </c>
      <c r="F1402">
        <v>17001.604119638097</v>
      </c>
      <c r="G1402">
        <v>8264.9744782744929</v>
      </c>
      <c r="H1402">
        <v>2106.0123529841489</v>
      </c>
    </row>
    <row r="1403" spans="2:8" x14ac:dyDescent="0.3">
      <c r="B1403">
        <f t="shared" si="23"/>
        <v>1398</v>
      </c>
      <c r="C1403">
        <v>28883.78</v>
      </c>
      <c r="D1403">
        <v>7636.3160223949189</v>
      </c>
      <c r="E1403">
        <v>1006.2261873627577</v>
      </c>
      <c r="F1403">
        <v>1997.2373447829505</v>
      </c>
      <c r="G1403">
        <v>1091.8450055478661</v>
      </c>
      <c r="H1403">
        <v>1312.3370230056748</v>
      </c>
    </row>
    <row r="1404" spans="2:8" x14ac:dyDescent="0.3">
      <c r="B1404">
        <f t="shared" si="23"/>
        <v>1399</v>
      </c>
      <c r="C1404">
        <v>3726.050579333124</v>
      </c>
      <c r="D1404">
        <v>28883.78</v>
      </c>
      <c r="E1404">
        <v>28883.78</v>
      </c>
      <c r="F1404">
        <v>7617.8558574675217</v>
      </c>
      <c r="G1404">
        <v>3654.2309832102615</v>
      </c>
      <c r="H1404">
        <v>18728.603723164662</v>
      </c>
    </row>
    <row r="1405" spans="2:8" x14ac:dyDescent="0.3">
      <c r="B1405">
        <f t="shared" si="23"/>
        <v>1400</v>
      </c>
      <c r="C1405">
        <v>6957.5315383808929</v>
      </c>
      <c r="D1405">
        <v>2454.5863636166177</v>
      </c>
      <c r="E1405">
        <v>28049.686355161946</v>
      </c>
      <c r="F1405">
        <v>1877.1306563060261</v>
      </c>
      <c r="G1405">
        <v>1590.2043144754866</v>
      </c>
      <c r="H1405">
        <v>1099.6051263440456</v>
      </c>
    </row>
    <row r="1406" spans="2:8" x14ac:dyDescent="0.3">
      <c r="B1406">
        <f t="shared" si="23"/>
        <v>1401</v>
      </c>
      <c r="C1406">
        <v>28883.78</v>
      </c>
      <c r="D1406">
        <v>1049.2840228330965</v>
      </c>
      <c r="E1406">
        <v>4899.4534815764364</v>
      </c>
      <c r="F1406">
        <v>1010.2106790959556</v>
      </c>
      <c r="G1406">
        <v>1159.527129986571</v>
      </c>
      <c r="H1406">
        <v>1076.6251219092524</v>
      </c>
    </row>
    <row r="1407" spans="2:8" x14ac:dyDescent="0.3">
      <c r="B1407">
        <f t="shared" si="23"/>
        <v>1402</v>
      </c>
      <c r="C1407">
        <v>1037.1465643094309</v>
      </c>
      <c r="D1407">
        <v>1519.4569069421063</v>
      </c>
      <c r="E1407">
        <v>2920.5168044702859</v>
      </c>
      <c r="F1407">
        <v>5971.5116882248594</v>
      </c>
      <c r="G1407">
        <v>3657.771549040247</v>
      </c>
      <c r="H1407">
        <v>1147.0710190398891</v>
      </c>
    </row>
    <row r="1408" spans="2:8" x14ac:dyDescent="0.3">
      <c r="B1408">
        <f t="shared" si="23"/>
        <v>1403</v>
      </c>
      <c r="C1408">
        <v>1350.1437392045723</v>
      </c>
      <c r="D1408">
        <v>1212.0776921063289</v>
      </c>
      <c r="E1408">
        <v>1035.8792002371101</v>
      </c>
      <c r="F1408">
        <v>28883.78</v>
      </c>
      <c r="G1408">
        <v>2613.8244116031492</v>
      </c>
      <c r="H1408">
        <v>28883.78</v>
      </c>
    </row>
    <row r="1409" spans="2:8" x14ac:dyDescent="0.3">
      <c r="B1409">
        <f t="shared" si="23"/>
        <v>1404</v>
      </c>
      <c r="C1409">
        <v>3511.1024770508138</v>
      </c>
      <c r="D1409">
        <v>1296.3173124013369</v>
      </c>
      <c r="E1409">
        <v>28883.78</v>
      </c>
      <c r="F1409">
        <v>1081.859307232859</v>
      </c>
      <c r="G1409">
        <v>1016.338980689892</v>
      </c>
      <c r="H1409">
        <v>7810.6373121750803</v>
      </c>
    </row>
    <row r="1410" spans="2:8" x14ac:dyDescent="0.3">
      <c r="B1410">
        <f t="shared" si="23"/>
        <v>1405</v>
      </c>
      <c r="C1410">
        <v>28883.78</v>
      </c>
      <c r="D1410">
        <v>2077.0057012606576</v>
      </c>
      <c r="E1410">
        <v>1147.6194454656186</v>
      </c>
      <c r="F1410">
        <v>28883.78</v>
      </c>
      <c r="G1410">
        <v>1060.143289099509</v>
      </c>
      <c r="H1410">
        <v>1077.7257527403867</v>
      </c>
    </row>
    <row r="1411" spans="2:8" x14ac:dyDescent="0.3">
      <c r="B1411">
        <f t="shared" si="23"/>
        <v>1406</v>
      </c>
      <c r="C1411">
        <v>7205.8979996761555</v>
      </c>
      <c r="D1411">
        <v>3630.5736489806709</v>
      </c>
      <c r="E1411">
        <v>3081.6752978965169</v>
      </c>
      <c r="F1411">
        <v>28883.78</v>
      </c>
      <c r="G1411">
        <v>1232.9857656473771</v>
      </c>
      <c r="H1411">
        <v>1131.2237299478202</v>
      </c>
    </row>
    <row r="1412" spans="2:8" x14ac:dyDescent="0.3">
      <c r="B1412">
        <f t="shared" si="23"/>
        <v>1407</v>
      </c>
      <c r="C1412">
        <v>3428.0528828931915</v>
      </c>
      <c r="D1412">
        <v>1308.2756779075003</v>
      </c>
      <c r="E1412">
        <v>2100.3025281917585</v>
      </c>
      <c r="F1412">
        <v>1167.6940583615974</v>
      </c>
      <c r="G1412">
        <v>1181.800287964179</v>
      </c>
      <c r="H1412">
        <v>1043.1851245066011</v>
      </c>
    </row>
    <row r="1413" spans="2:8" x14ac:dyDescent="0.3">
      <c r="B1413">
        <f t="shared" si="23"/>
        <v>1408</v>
      </c>
      <c r="C1413">
        <v>1859.9349097574877</v>
      </c>
      <c r="D1413">
        <v>2575.0894074972698</v>
      </c>
      <c r="E1413">
        <v>1521.4323687173815</v>
      </c>
      <c r="F1413">
        <v>1005.0942611395146</v>
      </c>
      <c r="G1413">
        <v>28883.78</v>
      </c>
      <c r="H1413">
        <v>5442.5425949499995</v>
      </c>
    </row>
    <row r="1414" spans="2:8" x14ac:dyDescent="0.3">
      <c r="B1414">
        <f t="shared" si="23"/>
        <v>1409</v>
      </c>
      <c r="C1414">
        <v>28883.78</v>
      </c>
      <c r="D1414">
        <v>2359.5107535790285</v>
      </c>
      <c r="E1414">
        <v>1127.8971260971953</v>
      </c>
      <c r="F1414">
        <v>28883.78</v>
      </c>
      <c r="G1414">
        <v>28883.78</v>
      </c>
      <c r="H1414">
        <v>1924.7462645037831</v>
      </c>
    </row>
    <row r="1415" spans="2:8" x14ac:dyDescent="0.3">
      <c r="B1415">
        <f t="shared" si="23"/>
        <v>1410</v>
      </c>
      <c r="C1415">
        <v>28883.78</v>
      </c>
      <c r="D1415">
        <v>1007.4072027701703</v>
      </c>
      <c r="E1415">
        <v>1441.4787212974752</v>
      </c>
      <c r="F1415">
        <v>1105.156579684023</v>
      </c>
      <c r="G1415">
        <v>1492.9252731782944</v>
      </c>
      <c r="H1415">
        <v>1018.3648773182726</v>
      </c>
    </row>
    <row r="1416" spans="2:8" x14ac:dyDescent="0.3">
      <c r="B1416">
        <f t="shared" ref="B1416:B1479" si="24">B1415 + 1</f>
        <v>1411</v>
      </c>
      <c r="C1416">
        <v>2547.8372941216426</v>
      </c>
      <c r="D1416">
        <v>28883.78</v>
      </c>
      <c r="E1416">
        <v>28883.78</v>
      </c>
      <c r="F1416">
        <v>1346.9932920539306</v>
      </c>
      <c r="G1416">
        <v>28883.78</v>
      </c>
      <c r="H1416">
        <v>28883.78</v>
      </c>
    </row>
    <row r="1417" spans="2:8" x14ac:dyDescent="0.3">
      <c r="B1417">
        <f t="shared" si="24"/>
        <v>1412</v>
      </c>
      <c r="C1417">
        <v>1004.6211423339297</v>
      </c>
      <c r="D1417">
        <v>28883.78</v>
      </c>
      <c r="E1417">
        <v>10011.149380523915</v>
      </c>
      <c r="F1417">
        <v>1745.2486153342072</v>
      </c>
      <c r="G1417">
        <v>28883.78</v>
      </c>
      <c r="H1417">
        <v>1738.5502642681163</v>
      </c>
    </row>
    <row r="1418" spans="2:8" x14ac:dyDescent="0.3">
      <c r="B1418">
        <f t="shared" si="24"/>
        <v>1413</v>
      </c>
      <c r="C1418">
        <v>1014.6653420438832</v>
      </c>
      <c r="D1418">
        <v>1452.8110243068429</v>
      </c>
      <c r="E1418">
        <v>1097.7793790262413</v>
      </c>
      <c r="F1418">
        <v>1043.2783251727694</v>
      </c>
      <c r="G1418">
        <v>1045.9703328946898</v>
      </c>
      <c r="H1418">
        <v>2665.6788442506886</v>
      </c>
    </row>
    <row r="1419" spans="2:8" x14ac:dyDescent="0.3">
      <c r="B1419">
        <f t="shared" si="24"/>
        <v>1414</v>
      </c>
      <c r="C1419">
        <v>9079.5045309066227</v>
      </c>
      <c r="D1419">
        <v>3451.6337139990796</v>
      </c>
      <c r="E1419">
        <v>1581.5103876138642</v>
      </c>
      <c r="F1419">
        <v>1442.939315111779</v>
      </c>
      <c r="G1419">
        <v>1547.6145413868808</v>
      </c>
      <c r="H1419">
        <v>1758.7851770685184</v>
      </c>
    </row>
    <row r="1420" spans="2:8" x14ac:dyDescent="0.3">
      <c r="B1420">
        <f t="shared" si="24"/>
        <v>1415</v>
      </c>
      <c r="C1420">
        <v>24968.861303493657</v>
      </c>
      <c r="D1420">
        <v>5945.1307648197226</v>
      </c>
      <c r="E1420">
        <v>1529.947110594964</v>
      </c>
      <c r="F1420">
        <v>1162.5618319510513</v>
      </c>
      <c r="G1420">
        <v>5990.7205692386706</v>
      </c>
      <c r="H1420">
        <v>4710.1522424244768</v>
      </c>
    </row>
    <row r="1421" spans="2:8" x14ac:dyDescent="0.3">
      <c r="B1421">
        <f t="shared" si="24"/>
        <v>1416</v>
      </c>
      <c r="C1421">
        <v>28883.78</v>
      </c>
      <c r="D1421">
        <v>3500.2127229749985</v>
      </c>
      <c r="E1421">
        <v>3229.0180750963559</v>
      </c>
      <c r="F1421">
        <v>1077.5034621456457</v>
      </c>
      <c r="G1421">
        <v>7689.7424886498302</v>
      </c>
      <c r="H1421">
        <v>2230.7950252704804</v>
      </c>
    </row>
    <row r="1422" spans="2:8" x14ac:dyDescent="0.3">
      <c r="B1422">
        <f t="shared" si="24"/>
        <v>1417</v>
      </c>
      <c r="C1422">
        <v>1344.5159691968413</v>
      </c>
      <c r="D1422">
        <v>1125.7898728014279</v>
      </c>
      <c r="E1422">
        <v>28883.78</v>
      </c>
      <c r="F1422">
        <v>1359.9900760427363</v>
      </c>
      <c r="G1422">
        <v>15494.766258611558</v>
      </c>
      <c r="H1422">
        <v>1175.3493037246405</v>
      </c>
    </row>
    <row r="1423" spans="2:8" x14ac:dyDescent="0.3">
      <c r="B1423">
        <f t="shared" si="24"/>
        <v>1418</v>
      </c>
      <c r="C1423">
        <v>1076.1879563413745</v>
      </c>
      <c r="D1423">
        <v>1025.7420706468226</v>
      </c>
      <c r="E1423">
        <v>1084.5211154112817</v>
      </c>
      <c r="F1423">
        <v>1399.3686633988104</v>
      </c>
      <c r="G1423">
        <v>1621.1876442427711</v>
      </c>
      <c r="H1423">
        <v>2486.8447035364852</v>
      </c>
    </row>
    <row r="1424" spans="2:8" x14ac:dyDescent="0.3">
      <c r="B1424">
        <f t="shared" si="24"/>
        <v>1419</v>
      </c>
      <c r="C1424">
        <v>1022.6620706195787</v>
      </c>
      <c r="D1424">
        <v>1374.2801612919641</v>
      </c>
      <c r="E1424">
        <v>2206.722178470297</v>
      </c>
      <c r="F1424">
        <v>1915.9059641145002</v>
      </c>
      <c r="G1424">
        <v>2662.0358069585709</v>
      </c>
      <c r="H1424">
        <v>28883.78</v>
      </c>
    </row>
    <row r="1425" spans="2:8" x14ac:dyDescent="0.3">
      <c r="B1425">
        <f t="shared" si="24"/>
        <v>1420</v>
      </c>
      <c r="C1425">
        <v>1794.7756609640542</v>
      </c>
      <c r="D1425">
        <v>28883.78</v>
      </c>
      <c r="E1425">
        <v>28883.78</v>
      </c>
      <c r="F1425">
        <v>28883.78</v>
      </c>
      <c r="G1425">
        <v>1065.3182671365607</v>
      </c>
      <c r="H1425">
        <v>4933.203283812576</v>
      </c>
    </row>
    <row r="1426" spans="2:8" x14ac:dyDescent="0.3">
      <c r="B1426">
        <f t="shared" si="24"/>
        <v>1421</v>
      </c>
      <c r="C1426">
        <v>1295.3883478743708</v>
      </c>
      <c r="D1426">
        <v>28883.78</v>
      </c>
      <c r="E1426">
        <v>2350.7734479228675</v>
      </c>
      <c r="F1426">
        <v>28883.78</v>
      </c>
      <c r="G1426">
        <v>28883.78</v>
      </c>
      <c r="H1426">
        <v>28883.78</v>
      </c>
    </row>
    <row r="1427" spans="2:8" x14ac:dyDescent="0.3">
      <c r="B1427">
        <f t="shared" si="24"/>
        <v>1422</v>
      </c>
      <c r="C1427">
        <v>28883.78</v>
      </c>
      <c r="D1427">
        <v>1350.8622346854349</v>
      </c>
      <c r="E1427">
        <v>1265.8907966408644</v>
      </c>
      <c r="F1427">
        <v>28883.78</v>
      </c>
      <c r="G1427">
        <v>7573.9547733984455</v>
      </c>
      <c r="H1427">
        <v>1094.8818949746008</v>
      </c>
    </row>
    <row r="1428" spans="2:8" x14ac:dyDescent="0.3">
      <c r="B1428">
        <f t="shared" si="24"/>
        <v>1423</v>
      </c>
      <c r="C1428">
        <v>1209.2309903331834</v>
      </c>
      <c r="D1428">
        <v>28883.78</v>
      </c>
      <c r="E1428">
        <v>1490.1062246578963</v>
      </c>
      <c r="F1428">
        <v>1449.7896398302889</v>
      </c>
      <c r="G1428">
        <v>1355.1297630015961</v>
      </c>
      <c r="H1428">
        <v>1342.2602572485164</v>
      </c>
    </row>
    <row r="1429" spans="2:8" x14ac:dyDescent="0.3">
      <c r="B1429">
        <f t="shared" si="24"/>
        <v>1424</v>
      </c>
      <c r="C1429">
        <v>2274.1823988429014</v>
      </c>
      <c r="D1429">
        <v>28883.78</v>
      </c>
      <c r="E1429">
        <v>1294.177581350546</v>
      </c>
      <c r="F1429">
        <v>2687.7505174967418</v>
      </c>
      <c r="G1429">
        <v>1504.6236602335521</v>
      </c>
      <c r="H1429">
        <v>8863.8284115207061</v>
      </c>
    </row>
    <row r="1430" spans="2:8" x14ac:dyDescent="0.3">
      <c r="B1430">
        <f t="shared" si="24"/>
        <v>1425</v>
      </c>
      <c r="C1430">
        <v>28883.78</v>
      </c>
      <c r="D1430">
        <v>2053.3507142718136</v>
      </c>
      <c r="E1430">
        <v>1033.0344628720829</v>
      </c>
      <c r="F1430">
        <v>28883.78</v>
      </c>
      <c r="G1430">
        <v>6034.1166171025752</v>
      </c>
      <c r="H1430">
        <v>3914.8438017509561</v>
      </c>
    </row>
    <row r="1431" spans="2:8" x14ac:dyDescent="0.3">
      <c r="B1431">
        <f t="shared" si="24"/>
        <v>1426</v>
      </c>
      <c r="C1431">
        <v>28883.78</v>
      </c>
      <c r="D1431">
        <v>1244.9855437678948</v>
      </c>
      <c r="E1431">
        <v>2040.8019848654737</v>
      </c>
      <c r="F1431">
        <v>7294.8499817499096</v>
      </c>
      <c r="G1431">
        <v>1305.4050323091687</v>
      </c>
      <c r="H1431">
        <v>3770.0568628918013</v>
      </c>
    </row>
    <row r="1432" spans="2:8" x14ac:dyDescent="0.3">
      <c r="B1432">
        <f t="shared" si="24"/>
        <v>1427</v>
      </c>
      <c r="C1432">
        <v>28883.78</v>
      </c>
      <c r="D1432">
        <v>28883.78</v>
      </c>
      <c r="E1432">
        <v>28883.78</v>
      </c>
      <c r="F1432">
        <v>1234.1599135636857</v>
      </c>
      <c r="G1432">
        <v>1017.8962704355913</v>
      </c>
      <c r="H1432">
        <v>1004.5282634946151</v>
      </c>
    </row>
    <row r="1433" spans="2:8" x14ac:dyDescent="0.3">
      <c r="B1433">
        <f t="shared" si="24"/>
        <v>1428</v>
      </c>
      <c r="C1433">
        <v>1016.7619757632584</v>
      </c>
      <c r="D1433">
        <v>28883.78</v>
      </c>
      <c r="E1433">
        <v>1121.091011299678</v>
      </c>
      <c r="F1433">
        <v>3751.9228491633785</v>
      </c>
      <c r="G1433">
        <v>2850.2090894331614</v>
      </c>
      <c r="H1433">
        <v>28883.78</v>
      </c>
    </row>
    <row r="1434" spans="2:8" x14ac:dyDescent="0.3">
      <c r="B1434">
        <f t="shared" si="24"/>
        <v>1429</v>
      </c>
      <c r="C1434">
        <v>1273.6921382065673</v>
      </c>
      <c r="D1434">
        <v>1187.3669708564662</v>
      </c>
      <c r="E1434">
        <v>1738.5288435901457</v>
      </c>
      <c r="F1434">
        <v>1666.7447403144106</v>
      </c>
      <c r="G1434">
        <v>1321.2657283351041</v>
      </c>
      <c r="H1434">
        <v>1026.0059390222871</v>
      </c>
    </row>
    <row r="1435" spans="2:8" x14ac:dyDescent="0.3">
      <c r="B1435">
        <f t="shared" si="24"/>
        <v>1430</v>
      </c>
      <c r="C1435">
        <v>28883.78</v>
      </c>
      <c r="D1435">
        <v>4678.6700002364332</v>
      </c>
      <c r="E1435">
        <v>2739.5165138223288</v>
      </c>
      <c r="F1435">
        <v>1523.4745706494248</v>
      </c>
      <c r="G1435">
        <v>1216.2299809870601</v>
      </c>
      <c r="H1435">
        <v>10677.1523285723</v>
      </c>
    </row>
    <row r="1436" spans="2:8" x14ac:dyDescent="0.3">
      <c r="B1436">
        <f t="shared" si="24"/>
        <v>1431</v>
      </c>
      <c r="C1436">
        <v>28883.78</v>
      </c>
      <c r="D1436">
        <v>1613.7565827608757</v>
      </c>
      <c r="E1436">
        <v>1202.6270113010423</v>
      </c>
      <c r="F1436">
        <v>1262.493880627846</v>
      </c>
      <c r="G1436">
        <v>28883.78</v>
      </c>
      <c r="H1436">
        <v>3434.1224397012966</v>
      </c>
    </row>
    <row r="1437" spans="2:8" x14ac:dyDescent="0.3">
      <c r="B1437">
        <f t="shared" si="24"/>
        <v>1432</v>
      </c>
      <c r="C1437">
        <v>28883.78</v>
      </c>
      <c r="D1437">
        <v>2075.3729740083254</v>
      </c>
      <c r="E1437">
        <v>4638.4701224272376</v>
      </c>
      <c r="F1437">
        <v>28883.78</v>
      </c>
      <c r="G1437">
        <v>28883.78</v>
      </c>
      <c r="H1437">
        <v>1003.1862311797497</v>
      </c>
    </row>
    <row r="1438" spans="2:8" x14ac:dyDescent="0.3">
      <c r="B1438">
        <f t="shared" si="24"/>
        <v>1433</v>
      </c>
      <c r="C1438">
        <v>1010.3870119227045</v>
      </c>
      <c r="D1438">
        <v>5467.3102402877785</v>
      </c>
      <c r="E1438">
        <v>1953.2751221505487</v>
      </c>
      <c r="F1438">
        <v>28883.78</v>
      </c>
      <c r="G1438">
        <v>3389.1932978485893</v>
      </c>
      <c r="H1438">
        <v>1928.6159325097487</v>
      </c>
    </row>
    <row r="1439" spans="2:8" x14ac:dyDescent="0.3">
      <c r="B1439">
        <f t="shared" si="24"/>
        <v>1434</v>
      </c>
      <c r="C1439">
        <v>1015.6133711849449</v>
      </c>
      <c r="D1439">
        <v>1409.9582308390418</v>
      </c>
      <c r="E1439">
        <v>1717.8258545819799</v>
      </c>
      <c r="F1439">
        <v>8164.447617413759</v>
      </c>
      <c r="G1439">
        <v>1886.2478876866464</v>
      </c>
      <c r="H1439">
        <v>28883.78</v>
      </c>
    </row>
    <row r="1440" spans="2:8" x14ac:dyDescent="0.3">
      <c r="B1440">
        <f t="shared" si="24"/>
        <v>1435</v>
      </c>
      <c r="C1440">
        <v>1110.1510902343673</v>
      </c>
      <c r="D1440">
        <v>1374.0814740420217</v>
      </c>
      <c r="E1440">
        <v>9502.4687096635644</v>
      </c>
      <c r="F1440">
        <v>1271.7485069333684</v>
      </c>
      <c r="G1440">
        <v>1307.5722018926876</v>
      </c>
      <c r="H1440">
        <v>21317.523465232061</v>
      </c>
    </row>
    <row r="1441" spans="2:8" x14ac:dyDescent="0.3">
      <c r="B1441">
        <f t="shared" si="24"/>
        <v>1436</v>
      </c>
      <c r="C1441">
        <v>1047.7205150633038</v>
      </c>
      <c r="D1441">
        <v>8403.4569087025866</v>
      </c>
      <c r="E1441">
        <v>4087.3753260907106</v>
      </c>
      <c r="F1441">
        <v>1355.5106707118073</v>
      </c>
      <c r="G1441">
        <v>8486.7581989223618</v>
      </c>
      <c r="H1441">
        <v>2114.8973538975397</v>
      </c>
    </row>
    <row r="1442" spans="2:8" x14ac:dyDescent="0.3">
      <c r="B1442">
        <f t="shared" si="24"/>
        <v>1437</v>
      </c>
      <c r="C1442">
        <v>12250.700402638793</v>
      </c>
      <c r="D1442">
        <v>28883.78</v>
      </c>
      <c r="E1442">
        <v>1157.6808383468963</v>
      </c>
      <c r="F1442">
        <v>1009.1841338447688</v>
      </c>
      <c r="G1442">
        <v>9094.4561804790901</v>
      </c>
      <c r="H1442">
        <v>1124.665110025788</v>
      </c>
    </row>
    <row r="1443" spans="2:8" x14ac:dyDescent="0.3">
      <c r="B1443">
        <f t="shared" si="24"/>
        <v>1438</v>
      </c>
      <c r="C1443">
        <v>28883.78</v>
      </c>
      <c r="D1443">
        <v>1125.3259852240853</v>
      </c>
      <c r="E1443">
        <v>8263.9339534158498</v>
      </c>
      <c r="F1443">
        <v>1016.081577874945</v>
      </c>
      <c r="G1443">
        <v>1076.6973973433192</v>
      </c>
      <c r="H1443">
        <v>1044.7346937211666</v>
      </c>
    </row>
    <row r="1444" spans="2:8" x14ac:dyDescent="0.3">
      <c r="B1444">
        <f t="shared" si="24"/>
        <v>1439</v>
      </c>
      <c r="C1444">
        <v>28883.78</v>
      </c>
      <c r="D1444">
        <v>8955.0742520072436</v>
      </c>
      <c r="E1444">
        <v>28883.78</v>
      </c>
      <c r="F1444">
        <v>3460.8493906830558</v>
      </c>
      <c r="G1444">
        <v>1317.0485571213962</v>
      </c>
      <c r="H1444">
        <v>2838.2876869738802</v>
      </c>
    </row>
    <row r="1445" spans="2:8" x14ac:dyDescent="0.3">
      <c r="B1445">
        <f t="shared" si="24"/>
        <v>1440</v>
      </c>
      <c r="C1445">
        <v>1303.3813753652985</v>
      </c>
      <c r="D1445">
        <v>28883.78</v>
      </c>
      <c r="E1445">
        <v>1293.5175015121549</v>
      </c>
      <c r="F1445">
        <v>28883.78</v>
      </c>
      <c r="G1445">
        <v>1037.0838064974168</v>
      </c>
      <c r="H1445">
        <v>1299.3430903498493</v>
      </c>
    </row>
    <row r="1446" spans="2:8" x14ac:dyDescent="0.3">
      <c r="B1446">
        <f t="shared" si="24"/>
        <v>1441</v>
      </c>
      <c r="C1446">
        <v>1077.2960112787737</v>
      </c>
      <c r="D1446">
        <v>28883.78</v>
      </c>
      <c r="E1446">
        <v>28883.78</v>
      </c>
      <c r="F1446">
        <v>17180.839502474788</v>
      </c>
      <c r="G1446">
        <v>2222.0336133276896</v>
      </c>
      <c r="H1446">
        <v>1165.6121797649801</v>
      </c>
    </row>
    <row r="1447" spans="2:8" x14ac:dyDescent="0.3">
      <c r="B1447">
        <f t="shared" si="24"/>
        <v>1442</v>
      </c>
      <c r="C1447">
        <v>5652.3876933025167</v>
      </c>
      <c r="D1447">
        <v>6158.6961993472833</v>
      </c>
      <c r="E1447">
        <v>2981.3209508332948</v>
      </c>
      <c r="F1447">
        <v>1243.5970781353722</v>
      </c>
      <c r="G1447">
        <v>28883.78</v>
      </c>
      <c r="H1447">
        <v>1119.914420672301</v>
      </c>
    </row>
    <row r="1448" spans="2:8" x14ac:dyDescent="0.3">
      <c r="B1448">
        <f t="shared" si="24"/>
        <v>1443</v>
      </c>
      <c r="C1448">
        <v>2061.5481657200098</v>
      </c>
      <c r="D1448">
        <v>2271.7819538592084</v>
      </c>
      <c r="E1448">
        <v>1071.5019675928788</v>
      </c>
      <c r="F1448">
        <v>2736.9957426295146</v>
      </c>
      <c r="G1448">
        <v>1008.9939346191082</v>
      </c>
      <c r="H1448">
        <v>2875.553099448277</v>
      </c>
    </row>
    <row r="1449" spans="2:8" x14ac:dyDescent="0.3">
      <c r="B1449">
        <f t="shared" si="24"/>
        <v>1444</v>
      </c>
      <c r="C1449">
        <v>1021.8663451427689</v>
      </c>
      <c r="D1449">
        <v>1525.7270367823457</v>
      </c>
      <c r="E1449">
        <v>1317.1311235875369</v>
      </c>
      <c r="F1449">
        <v>1078.4825316536942</v>
      </c>
      <c r="G1449">
        <v>28883.78</v>
      </c>
      <c r="H1449">
        <v>1099.9166310333997</v>
      </c>
    </row>
    <row r="1450" spans="2:8" x14ac:dyDescent="0.3">
      <c r="B1450">
        <f t="shared" si="24"/>
        <v>1445</v>
      </c>
      <c r="C1450">
        <v>28883.78</v>
      </c>
      <c r="D1450">
        <v>1774.4240920610778</v>
      </c>
      <c r="E1450">
        <v>28883.78</v>
      </c>
      <c r="F1450">
        <v>1199.0216456427725</v>
      </c>
      <c r="G1450">
        <v>4226.0510111232525</v>
      </c>
      <c r="H1450">
        <v>1460.1767091806332</v>
      </c>
    </row>
    <row r="1451" spans="2:8" x14ac:dyDescent="0.3">
      <c r="B1451">
        <f t="shared" si="24"/>
        <v>1446</v>
      </c>
      <c r="C1451">
        <v>1431.9913621205208</v>
      </c>
      <c r="D1451">
        <v>28883.78</v>
      </c>
      <c r="E1451">
        <v>16580.29778148597</v>
      </c>
      <c r="F1451">
        <v>1195.1711001250019</v>
      </c>
      <c r="G1451">
        <v>13712.505314934855</v>
      </c>
      <c r="H1451">
        <v>1085.1097195562404</v>
      </c>
    </row>
    <row r="1452" spans="2:8" x14ac:dyDescent="0.3">
      <c r="B1452">
        <f t="shared" si="24"/>
        <v>1447</v>
      </c>
      <c r="C1452">
        <v>1354.547877489041</v>
      </c>
      <c r="D1452">
        <v>3585.6534721735238</v>
      </c>
      <c r="E1452">
        <v>28883.78</v>
      </c>
      <c r="F1452">
        <v>1109.5463999843384</v>
      </c>
      <c r="G1452">
        <v>1070.6347840772382</v>
      </c>
      <c r="H1452">
        <v>28883.78</v>
      </c>
    </row>
    <row r="1453" spans="2:8" x14ac:dyDescent="0.3">
      <c r="B1453">
        <f t="shared" si="24"/>
        <v>1448</v>
      </c>
      <c r="C1453">
        <v>1008.2004009453127</v>
      </c>
      <c r="D1453">
        <v>1504.4298788854599</v>
      </c>
      <c r="E1453">
        <v>1002.7998646964097</v>
      </c>
      <c r="F1453">
        <v>28883.78</v>
      </c>
      <c r="G1453">
        <v>2880.1066259977842</v>
      </c>
      <c r="H1453">
        <v>2239.5572786311504</v>
      </c>
    </row>
    <row r="1454" spans="2:8" x14ac:dyDescent="0.3">
      <c r="B1454">
        <f t="shared" si="24"/>
        <v>1449</v>
      </c>
      <c r="C1454">
        <v>20288.923106869133</v>
      </c>
      <c r="D1454">
        <v>2701.3899536480099</v>
      </c>
      <c r="E1454">
        <v>1041.7560545621839</v>
      </c>
      <c r="F1454">
        <v>28883.78</v>
      </c>
      <c r="G1454">
        <v>1785.2585867402249</v>
      </c>
      <c r="H1454">
        <v>1342.323422759757</v>
      </c>
    </row>
    <row r="1455" spans="2:8" x14ac:dyDescent="0.3">
      <c r="B1455">
        <f t="shared" si="24"/>
        <v>1450</v>
      </c>
      <c r="C1455">
        <v>28883.78</v>
      </c>
      <c r="D1455">
        <v>1999.4193879461136</v>
      </c>
      <c r="E1455">
        <v>2653.3090560541459</v>
      </c>
      <c r="F1455">
        <v>1143.5474200315032</v>
      </c>
      <c r="G1455">
        <v>28883.78</v>
      </c>
      <c r="H1455">
        <v>7025.7815390843489</v>
      </c>
    </row>
    <row r="1456" spans="2:8" x14ac:dyDescent="0.3">
      <c r="B1456">
        <f t="shared" si="24"/>
        <v>1451</v>
      </c>
      <c r="C1456">
        <v>2364.965803066249</v>
      </c>
      <c r="D1456">
        <v>28883.78</v>
      </c>
      <c r="E1456">
        <v>3235.3778464469719</v>
      </c>
      <c r="F1456">
        <v>1891.2876016488572</v>
      </c>
      <c r="G1456">
        <v>1039.0732444496805</v>
      </c>
      <c r="H1456">
        <v>28883.78</v>
      </c>
    </row>
    <row r="1457" spans="2:8" x14ac:dyDescent="0.3">
      <c r="B1457">
        <f t="shared" si="24"/>
        <v>1452</v>
      </c>
      <c r="C1457">
        <v>1944.8398860966479</v>
      </c>
      <c r="D1457">
        <v>1067.0517663080536</v>
      </c>
      <c r="E1457">
        <v>28883.78</v>
      </c>
      <c r="F1457">
        <v>1013.4741736895082</v>
      </c>
      <c r="G1457">
        <v>1255.7996446277389</v>
      </c>
      <c r="H1457">
        <v>1200.2049478080182</v>
      </c>
    </row>
    <row r="1458" spans="2:8" x14ac:dyDescent="0.3">
      <c r="B1458">
        <f t="shared" si="24"/>
        <v>1453</v>
      </c>
      <c r="C1458">
        <v>1250.5738975536342</v>
      </c>
      <c r="D1458">
        <v>2242.0362067105857</v>
      </c>
      <c r="E1458">
        <v>2854.0657186838866</v>
      </c>
      <c r="F1458">
        <v>1217.0353024666867</v>
      </c>
      <c r="G1458">
        <v>1370.1865305778554</v>
      </c>
      <c r="H1458">
        <v>1001.580278796738</v>
      </c>
    </row>
    <row r="1459" spans="2:8" x14ac:dyDescent="0.3">
      <c r="B1459">
        <f t="shared" si="24"/>
        <v>1454</v>
      </c>
      <c r="C1459">
        <v>1001.2721125170134</v>
      </c>
      <c r="D1459">
        <v>2482.2756861694256</v>
      </c>
      <c r="E1459">
        <v>28883.78</v>
      </c>
      <c r="F1459">
        <v>28883.78</v>
      </c>
      <c r="G1459">
        <v>1197.7621173363198</v>
      </c>
      <c r="H1459">
        <v>24411.173064461836</v>
      </c>
    </row>
    <row r="1460" spans="2:8" x14ac:dyDescent="0.3">
      <c r="B1460">
        <f t="shared" si="24"/>
        <v>1455</v>
      </c>
      <c r="C1460">
        <v>5207.0126214661359</v>
      </c>
      <c r="D1460">
        <v>28883.78</v>
      </c>
      <c r="E1460">
        <v>13146.465331330852</v>
      </c>
      <c r="F1460">
        <v>2114.3940754579994</v>
      </c>
      <c r="G1460">
        <v>1330.7728894620666</v>
      </c>
      <c r="H1460">
        <v>2678.657821054328</v>
      </c>
    </row>
    <row r="1461" spans="2:8" x14ac:dyDescent="0.3">
      <c r="B1461">
        <f t="shared" si="24"/>
        <v>1456</v>
      </c>
      <c r="C1461">
        <v>12415.625786370119</v>
      </c>
      <c r="D1461">
        <v>1504.0214505784684</v>
      </c>
      <c r="E1461">
        <v>1058.4435926813314</v>
      </c>
      <c r="F1461">
        <v>1896.7918420025283</v>
      </c>
      <c r="G1461">
        <v>1702.1367026454823</v>
      </c>
      <c r="H1461">
        <v>1147.109580363782</v>
      </c>
    </row>
    <row r="1462" spans="2:8" x14ac:dyDescent="0.3">
      <c r="B1462">
        <f t="shared" si="24"/>
        <v>1457</v>
      </c>
      <c r="C1462">
        <v>1023.4647503432499</v>
      </c>
      <c r="D1462">
        <v>1068.6159926982396</v>
      </c>
      <c r="E1462">
        <v>6616.127782671053</v>
      </c>
      <c r="F1462">
        <v>5733.1706306275064</v>
      </c>
      <c r="G1462">
        <v>13120.73998747103</v>
      </c>
      <c r="H1462">
        <v>1432.4423031471426</v>
      </c>
    </row>
    <row r="1463" spans="2:8" x14ac:dyDescent="0.3">
      <c r="B1463">
        <f t="shared" si="24"/>
        <v>1458</v>
      </c>
      <c r="C1463">
        <v>1057.0831171758614</v>
      </c>
      <c r="D1463">
        <v>21971.106548022421</v>
      </c>
      <c r="E1463">
        <v>1087.5060653324406</v>
      </c>
      <c r="F1463">
        <v>1116.9945760202788</v>
      </c>
      <c r="G1463">
        <v>28883.78</v>
      </c>
      <c r="H1463">
        <v>1353.1986205374978</v>
      </c>
    </row>
    <row r="1464" spans="2:8" x14ac:dyDescent="0.3">
      <c r="B1464">
        <f t="shared" si="24"/>
        <v>1459</v>
      </c>
      <c r="C1464">
        <v>28883.78</v>
      </c>
      <c r="D1464">
        <v>2143.1727631950098</v>
      </c>
      <c r="E1464">
        <v>1095.4064589345894</v>
      </c>
      <c r="F1464">
        <v>1006.7474697774968</v>
      </c>
      <c r="G1464">
        <v>1195.435374850983</v>
      </c>
      <c r="H1464">
        <v>4324.2760628789238</v>
      </c>
    </row>
    <row r="1465" spans="2:8" x14ac:dyDescent="0.3">
      <c r="B1465">
        <f t="shared" si="24"/>
        <v>1460</v>
      </c>
      <c r="C1465">
        <v>1122.944854077743</v>
      </c>
      <c r="D1465">
        <v>1032.9798760614101</v>
      </c>
      <c r="E1465">
        <v>2204.3251377446054</v>
      </c>
      <c r="F1465">
        <v>1020.1389254383803</v>
      </c>
      <c r="G1465">
        <v>1028.2403998603947</v>
      </c>
      <c r="H1465">
        <v>18974.273210436939</v>
      </c>
    </row>
    <row r="1466" spans="2:8" x14ac:dyDescent="0.3">
      <c r="B1466">
        <f t="shared" si="24"/>
        <v>1461</v>
      </c>
      <c r="C1466">
        <v>2120.4003310467588</v>
      </c>
      <c r="D1466">
        <v>1152.3115328004037</v>
      </c>
      <c r="E1466">
        <v>1010.6081814562313</v>
      </c>
      <c r="F1466">
        <v>11450.656487616901</v>
      </c>
      <c r="G1466">
        <v>1064.5728501057949</v>
      </c>
      <c r="H1466">
        <v>1708.2851167678405</v>
      </c>
    </row>
    <row r="1467" spans="2:8" x14ac:dyDescent="0.3">
      <c r="B1467">
        <f t="shared" si="24"/>
        <v>1462</v>
      </c>
      <c r="C1467">
        <v>28883.78</v>
      </c>
      <c r="D1467">
        <v>1091.5299287229723</v>
      </c>
      <c r="E1467">
        <v>1122.4914525685442</v>
      </c>
      <c r="F1467">
        <v>18462.772163604983</v>
      </c>
      <c r="G1467">
        <v>1221.0738949441006</v>
      </c>
      <c r="H1467">
        <v>1160.1178878328526</v>
      </c>
    </row>
    <row r="1468" spans="2:8" x14ac:dyDescent="0.3">
      <c r="B1468">
        <f t="shared" si="24"/>
        <v>1463</v>
      </c>
      <c r="C1468">
        <v>28883.78</v>
      </c>
      <c r="D1468">
        <v>1211.7282661993938</v>
      </c>
      <c r="E1468">
        <v>1647.2087596300116</v>
      </c>
      <c r="F1468">
        <v>3834.9022957329316</v>
      </c>
      <c r="G1468">
        <v>1381.8413251490711</v>
      </c>
      <c r="H1468">
        <v>1109.6472710219239</v>
      </c>
    </row>
    <row r="1469" spans="2:8" x14ac:dyDescent="0.3">
      <c r="B1469">
        <f t="shared" si="24"/>
        <v>1464</v>
      </c>
      <c r="C1469">
        <v>1058.193708063335</v>
      </c>
      <c r="D1469">
        <v>2703.6279186963475</v>
      </c>
      <c r="E1469">
        <v>12046.808521134712</v>
      </c>
      <c r="F1469">
        <v>1691.8284652483799</v>
      </c>
      <c r="G1469">
        <v>1528.5993182846164</v>
      </c>
      <c r="H1469">
        <v>5668.262052828517</v>
      </c>
    </row>
    <row r="1470" spans="2:8" x14ac:dyDescent="0.3">
      <c r="B1470">
        <f t="shared" si="24"/>
        <v>1465</v>
      </c>
      <c r="C1470">
        <v>11484.948096069591</v>
      </c>
      <c r="D1470">
        <v>2392.5524398601965</v>
      </c>
      <c r="E1470">
        <v>28883.78</v>
      </c>
      <c r="F1470">
        <v>12452.245740465118</v>
      </c>
      <c r="G1470">
        <v>1344.5397490628902</v>
      </c>
      <c r="H1470">
        <v>1009.64127649226</v>
      </c>
    </row>
    <row r="1471" spans="2:8" x14ac:dyDescent="0.3">
      <c r="B1471">
        <f t="shared" si="24"/>
        <v>1466</v>
      </c>
      <c r="C1471">
        <v>28883.78</v>
      </c>
      <c r="D1471">
        <v>28883.78</v>
      </c>
      <c r="E1471">
        <v>2218.2276962560345</v>
      </c>
      <c r="F1471">
        <v>13482.616137378733</v>
      </c>
      <c r="G1471">
        <v>5534.1765888370019</v>
      </c>
      <c r="H1471">
        <v>4455.1919995775215</v>
      </c>
    </row>
    <row r="1472" spans="2:8" x14ac:dyDescent="0.3">
      <c r="B1472">
        <f t="shared" si="24"/>
        <v>1467</v>
      </c>
      <c r="C1472">
        <v>3209.4707491617537</v>
      </c>
      <c r="D1472">
        <v>28883.78</v>
      </c>
      <c r="E1472">
        <v>26180.679511385209</v>
      </c>
      <c r="F1472">
        <v>1041.1793135066462</v>
      </c>
      <c r="G1472">
        <v>1110.2386613896717</v>
      </c>
      <c r="H1472">
        <v>1429.8944151911453</v>
      </c>
    </row>
    <row r="1473" spans="2:8" x14ac:dyDescent="0.3">
      <c r="B1473">
        <f t="shared" si="24"/>
        <v>1468</v>
      </c>
      <c r="C1473">
        <v>28883.78</v>
      </c>
      <c r="D1473">
        <v>20236.816902235223</v>
      </c>
      <c r="E1473">
        <v>9623.8281949509546</v>
      </c>
      <c r="F1473">
        <v>1391.2318384399146</v>
      </c>
      <c r="G1473">
        <v>4116.3190426892215</v>
      </c>
      <c r="H1473">
        <v>1072.0188200194416</v>
      </c>
    </row>
    <row r="1474" spans="2:8" x14ac:dyDescent="0.3">
      <c r="B1474">
        <f t="shared" si="24"/>
        <v>1469</v>
      </c>
      <c r="C1474">
        <v>28883.78</v>
      </c>
      <c r="D1474">
        <v>16204.948092214756</v>
      </c>
      <c r="E1474">
        <v>4665.0744047414973</v>
      </c>
      <c r="F1474">
        <v>1797.6890242944537</v>
      </c>
      <c r="G1474">
        <v>1291.6809032443157</v>
      </c>
      <c r="H1474">
        <v>1176.0556687518165</v>
      </c>
    </row>
    <row r="1475" spans="2:8" x14ac:dyDescent="0.3">
      <c r="B1475">
        <f t="shared" si="24"/>
        <v>1470</v>
      </c>
      <c r="C1475">
        <v>28883.78</v>
      </c>
      <c r="D1475">
        <v>1040.1910153337567</v>
      </c>
      <c r="E1475">
        <v>1037.6110195284436</v>
      </c>
      <c r="F1475">
        <v>28883.78</v>
      </c>
      <c r="G1475">
        <v>1870.1669057038171</v>
      </c>
      <c r="H1475">
        <v>2321.0854946633126</v>
      </c>
    </row>
    <row r="1476" spans="2:8" x14ac:dyDescent="0.3">
      <c r="B1476">
        <f t="shared" si="24"/>
        <v>1471</v>
      </c>
      <c r="C1476">
        <v>1174.5889001016301</v>
      </c>
      <c r="D1476">
        <v>28883.78</v>
      </c>
      <c r="E1476">
        <v>1044.6790362264751</v>
      </c>
      <c r="F1476">
        <v>1271.3222380145357</v>
      </c>
      <c r="G1476">
        <v>1139.8887692313588</v>
      </c>
      <c r="H1476">
        <v>2115.322075905282</v>
      </c>
    </row>
    <row r="1477" spans="2:8" x14ac:dyDescent="0.3">
      <c r="B1477">
        <f t="shared" si="24"/>
        <v>1472</v>
      </c>
      <c r="C1477">
        <v>5396.1652843302154</v>
      </c>
      <c r="D1477">
        <v>1821.7144076067868</v>
      </c>
      <c r="E1477">
        <v>1244.3816304059887</v>
      </c>
      <c r="F1477">
        <v>13530.903604802334</v>
      </c>
      <c r="G1477">
        <v>4751.5225313215496</v>
      </c>
      <c r="H1477">
        <v>2565.7242716122578</v>
      </c>
    </row>
    <row r="1478" spans="2:8" x14ac:dyDescent="0.3">
      <c r="B1478">
        <f t="shared" si="24"/>
        <v>1473</v>
      </c>
      <c r="C1478">
        <v>5969.8055031748372</v>
      </c>
      <c r="D1478">
        <v>2038.1851095884253</v>
      </c>
      <c r="E1478">
        <v>1560.2082396827414</v>
      </c>
      <c r="F1478">
        <v>28883.78</v>
      </c>
      <c r="G1478">
        <v>5148.346233632964</v>
      </c>
      <c r="H1478">
        <v>28883.78</v>
      </c>
    </row>
    <row r="1479" spans="2:8" x14ac:dyDescent="0.3">
      <c r="B1479">
        <f t="shared" si="24"/>
        <v>1474</v>
      </c>
      <c r="C1479">
        <v>1059.5928434083721</v>
      </c>
      <c r="D1479">
        <v>6707.9754696839391</v>
      </c>
      <c r="E1479">
        <v>1912.1997445536872</v>
      </c>
      <c r="F1479">
        <v>1267.6844622033473</v>
      </c>
      <c r="G1479">
        <v>3102.5583679441506</v>
      </c>
      <c r="H1479">
        <v>1082.5076512406683</v>
      </c>
    </row>
    <row r="1480" spans="2:8" x14ac:dyDescent="0.3">
      <c r="B1480">
        <f t="shared" ref="B1480:B1543" si="25">B1479 + 1</f>
        <v>1475</v>
      </c>
      <c r="C1480">
        <v>28883.78</v>
      </c>
      <c r="D1480">
        <v>1195.4155075728497</v>
      </c>
      <c r="E1480">
        <v>28883.78</v>
      </c>
      <c r="F1480">
        <v>3753.6125538431834</v>
      </c>
      <c r="G1480">
        <v>1034.2174008620993</v>
      </c>
      <c r="H1480">
        <v>2335.9740637520954</v>
      </c>
    </row>
    <row r="1481" spans="2:8" x14ac:dyDescent="0.3">
      <c r="B1481">
        <f t="shared" si="25"/>
        <v>1476</v>
      </c>
      <c r="C1481">
        <v>1024.8880282188852</v>
      </c>
      <c r="D1481">
        <v>1303.1244178485044</v>
      </c>
      <c r="E1481">
        <v>1109.3360855195963</v>
      </c>
      <c r="F1481">
        <v>1184.6902954234311</v>
      </c>
      <c r="G1481">
        <v>28883.78</v>
      </c>
      <c r="H1481">
        <v>1767.2180613000733</v>
      </c>
    </row>
    <row r="1482" spans="2:8" x14ac:dyDescent="0.3">
      <c r="B1482">
        <f t="shared" si="25"/>
        <v>1477</v>
      </c>
      <c r="C1482">
        <v>2333.3736454704158</v>
      </c>
      <c r="D1482">
        <v>28883.78</v>
      </c>
      <c r="E1482">
        <v>1230.5223994464513</v>
      </c>
      <c r="F1482">
        <v>3419.533450000416</v>
      </c>
      <c r="G1482">
        <v>5347.5910521293354</v>
      </c>
      <c r="H1482">
        <v>1205.7838744007101</v>
      </c>
    </row>
    <row r="1483" spans="2:8" x14ac:dyDescent="0.3">
      <c r="B1483">
        <f t="shared" si="25"/>
        <v>1478</v>
      </c>
      <c r="C1483">
        <v>21104.237238061687</v>
      </c>
      <c r="D1483">
        <v>28883.78</v>
      </c>
      <c r="E1483">
        <v>1445.5549910130128</v>
      </c>
      <c r="F1483">
        <v>1193.6911902815016</v>
      </c>
      <c r="G1483">
        <v>2584.0883587753715</v>
      </c>
      <c r="H1483">
        <v>28883.78</v>
      </c>
    </row>
    <row r="1484" spans="2:8" x14ac:dyDescent="0.3">
      <c r="B1484">
        <f t="shared" si="25"/>
        <v>1479</v>
      </c>
      <c r="C1484">
        <v>1023.7761430836611</v>
      </c>
      <c r="D1484">
        <v>1030.5209060631789</v>
      </c>
      <c r="E1484">
        <v>6033.9539958038549</v>
      </c>
      <c r="F1484">
        <v>28883.78</v>
      </c>
      <c r="G1484">
        <v>7288.7828361032407</v>
      </c>
      <c r="H1484">
        <v>1815.6957656271713</v>
      </c>
    </row>
    <row r="1485" spans="2:8" x14ac:dyDescent="0.3">
      <c r="B1485">
        <f t="shared" si="25"/>
        <v>1480</v>
      </c>
      <c r="C1485">
        <v>2429.2108802443245</v>
      </c>
      <c r="D1485">
        <v>4471.1261238108182</v>
      </c>
      <c r="E1485">
        <v>1105.4687650295321</v>
      </c>
      <c r="F1485">
        <v>15234.279122073764</v>
      </c>
      <c r="G1485">
        <v>1048.8296021895865</v>
      </c>
      <c r="H1485">
        <v>1070.2567002244336</v>
      </c>
    </row>
    <row r="1486" spans="2:8" x14ac:dyDescent="0.3">
      <c r="B1486">
        <f t="shared" si="25"/>
        <v>1481</v>
      </c>
      <c r="C1486">
        <v>1043.973927946905</v>
      </c>
      <c r="D1486">
        <v>1503.8563432237615</v>
      </c>
      <c r="E1486">
        <v>1051.5064346984959</v>
      </c>
      <c r="F1486">
        <v>1011.6751339852567</v>
      </c>
      <c r="G1486">
        <v>8922.6049143967484</v>
      </c>
      <c r="H1486">
        <v>28883.78</v>
      </c>
    </row>
    <row r="1487" spans="2:8" x14ac:dyDescent="0.3">
      <c r="B1487">
        <f t="shared" si="25"/>
        <v>1482</v>
      </c>
      <c r="C1487">
        <v>1092.695764912786</v>
      </c>
      <c r="D1487">
        <v>1011.420639959137</v>
      </c>
      <c r="E1487">
        <v>9447.9627594608792</v>
      </c>
      <c r="F1487">
        <v>2065.175462057905</v>
      </c>
      <c r="G1487">
        <v>1088.5395307374238</v>
      </c>
      <c r="H1487">
        <v>1471.6941189708207</v>
      </c>
    </row>
    <row r="1488" spans="2:8" x14ac:dyDescent="0.3">
      <c r="B1488">
        <f t="shared" si="25"/>
        <v>1483</v>
      </c>
      <c r="C1488">
        <v>1652.6943626721359</v>
      </c>
      <c r="D1488">
        <v>28883.78</v>
      </c>
      <c r="E1488">
        <v>6098.6401315864914</v>
      </c>
      <c r="F1488">
        <v>3321.3573339317863</v>
      </c>
      <c r="G1488">
        <v>1151.2716597725325</v>
      </c>
      <c r="H1488">
        <v>28883.78</v>
      </c>
    </row>
    <row r="1489" spans="2:8" x14ac:dyDescent="0.3">
      <c r="B1489">
        <f t="shared" si="25"/>
        <v>1484</v>
      </c>
      <c r="C1489">
        <v>28883.78</v>
      </c>
      <c r="D1489">
        <v>5790.5570415860648</v>
      </c>
      <c r="E1489">
        <v>1031.4172355381368</v>
      </c>
      <c r="F1489">
        <v>2739.0838231775779</v>
      </c>
      <c r="G1489">
        <v>1064.0492502688346</v>
      </c>
      <c r="H1489">
        <v>1050.9300067305767</v>
      </c>
    </row>
    <row r="1490" spans="2:8" x14ac:dyDescent="0.3">
      <c r="B1490">
        <f t="shared" si="25"/>
        <v>1485</v>
      </c>
      <c r="C1490">
        <v>2158.0136260176746</v>
      </c>
      <c r="D1490">
        <v>1432.7486173531256</v>
      </c>
      <c r="E1490">
        <v>1024.9216266597471</v>
      </c>
      <c r="F1490">
        <v>1234.1987506506803</v>
      </c>
      <c r="G1490">
        <v>1251.191840819655</v>
      </c>
      <c r="H1490">
        <v>1245.1118195080765</v>
      </c>
    </row>
    <row r="1491" spans="2:8" x14ac:dyDescent="0.3">
      <c r="B1491">
        <f t="shared" si="25"/>
        <v>1486</v>
      </c>
      <c r="C1491">
        <v>3322.3037295555869</v>
      </c>
      <c r="D1491">
        <v>1089.260235603502</v>
      </c>
      <c r="E1491">
        <v>28883.78</v>
      </c>
      <c r="F1491">
        <v>1107.4179938002214</v>
      </c>
      <c r="G1491">
        <v>3070.5240220829528</v>
      </c>
      <c r="H1491">
        <v>28883.78</v>
      </c>
    </row>
    <row r="1492" spans="2:8" x14ac:dyDescent="0.3">
      <c r="B1492">
        <f t="shared" si="25"/>
        <v>1487</v>
      </c>
      <c r="C1492">
        <v>1132.4728620814824</v>
      </c>
      <c r="D1492">
        <v>2755.2971262180481</v>
      </c>
      <c r="E1492">
        <v>1170.9674527950431</v>
      </c>
      <c r="F1492">
        <v>10003.201014632663</v>
      </c>
      <c r="G1492">
        <v>1777.5646807897706</v>
      </c>
      <c r="H1492">
        <v>1688.2371414132881</v>
      </c>
    </row>
    <row r="1493" spans="2:8" x14ac:dyDescent="0.3">
      <c r="B1493">
        <f t="shared" si="25"/>
        <v>1488</v>
      </c>
      <c r="C1493">
        <v>1122.2962478519651</v>
      </c>
      <c r="D1493">
        <v>1701.662225024932</v>
      </c>
      <c r="E1493">
        <v>1185.465379631155</v>
      </c>
      <c r="F1493">
        <v>1110.2079740890217</v>
      </c>
      <c r="G1493">
        <v>28883.78</v>
      </c>
      <c r="H1493">
        <v>1216.4808622054629</v>
      </c>
    </row>
    <row r="1494" spans="2:8" x14ac:dyDescent="0.3">
      <c r="B1494">
        <f t="shared" si="25"/>
        <v>1489</v>
      </c>
      <c r="C1494">
        <v>28883.78</v>
      </c>
      <c r="D1494">
        <v>4448.0840507464054</v>
      </c>
      <c r="E1494">
        <v>9691.0517944054172</v>
      </c>
      <c r="F1494">
        <v>28883.78</v>
      </c>
      <c r="G1494">
        <v>4484.7978813914669</v>
      </c>
      <c r="H1494">
        <v>1370.8985831798959</v>
      </c>
    </row>
    <row r="1495" spans="2:8" x14ac:dyDescent="0.3">
      <c r="B1495">
        <f t="shared" si="25"/>
        <v>1490</v>
      </c>
      <c r="C1495">
        <v>1592.5957432143518</v>
      </c>
      <c r="D1495">
        <v>3802.4719647648553</v>
      </c>
      <c r="E1495">
        <v>10207.084296152037</v>
      </c>
      <c r="F1495">
        <v>14679.570974543269</v>
      </c>
      <c r="G1495">
        <v>28883.78</v>
      </c>
      <c r="H1495">
        <v>1084.9623667586375</v>
      </c>
    </row>
    <row r="1496" spans="2:8" x14ac:dyDescent="0.3">
      <c r="B1496">
        <f t="shared" si="25"/>
        <v>1491</v>
      </c>
      <c r="C1496">
        <v>4737.5282024387825</v>
      </c>
      <c r="D1496">
        <v>1996.2955385757621</v>
      </c>
      <c r="E1496">
        <v>1219.2331156788227</v>
      </c>
      <c r="F1496">
        <v>28883.78</v>
      </c>
      <c r="G1496">
        <v>1882.2232136563898</v>
      </c>
      <c r="H1496">
        <v>1163.1341094019692</v>
      </c>
    </row>
    <row r="1497" spans="2:8" x14ac:dyDescent="0.3">
      <c r="B1497">
        <f t="shared" si="25"/>
        <v>1492</v>
      </c>
      <c r="C1497">
        <v>2054.1077749137771</v>
      </c>
      <c r="D1497">
        <v>1082.1597974644301</v>
      </c>
      <c r="E1497">
        <v>1514.8678547231018</v>
      </c>
      <c r="F1497">
        <v>28883.78</v>
      </c>
      <c r="G1497">
        <v>1024.2736931130848</v>
      </c>
      <c r="H1497">
        <v>1036.5681884285491</v>
      </c>
    </row>
    <row r="1498" spans="2:8" x14ac:dyDescent="0.3">
      <c r="B1498">
        <f t="shared" si="25"/>
        <v>1493</v>
      </c>
      <c r="C1498">
        <v>1430.7488729499039</v>
      </c>
      <c r="D1498">
        <v>1175.077064101795</v>
      </c>
      <c r="E1498">
        <v>28883.78</v>
      </c>
      <c r="F1498">
        <v>2663.3394927061954</v>
      </c>
      <c r="G1498">
        <v>28883.78</v>
      </c>
      <c r="H1498">
        <v>2521.1297125232031</v>
      </c>
    </row>
    <row r="1499" spans="2:8" x14ac:dyDescent="0.3">
      <c r="B1499">
        <f t="shared" si="25"/>
        <v>1494</v>
      </c>
      <c r="C1499">
        <v>28883.78</v>
      </c>
      <c r="D1499">
        <v>1605.4278036253763</v>
      </c>
      <c r="E1499">
        <v>28883.78</v>
      </c>
      <c r="F1499">
        <v>1449.7226175195958</v>
      </c>
      <c r="G1499">
        <v>28883.78</v>
      </c>
      <c r="H1499">
        <v>2813.1435834954655</v>
      </c>
    </row>
    <row r="1500" spans="2:8" x14ac:dyDescent="0.3">
      <c r="B1500">
        <f t="shared" si="25"/>
        <v>1495</v>
      </c>
      <c r="C1500">
        <v>28883.78</v>
      </c>
      <c r="D1500">
        <v>1010.6166670308752</v>
      </c>
      <c r="E1500">
        <v>28883.78</v>
      </c>
      <c r="F1500">
        <v>1122.0665670812743</v>
      </c>
      <c r="G1500">
        <v>3212.5257879070014</v>
      </c>
      <c r="H1500">
        <v>1348.6686883239311</v>
      </c>
    </row>
    <row r="1501" spans="2:8" x14ac:dyDescent="0.3">
      <c r="B1501">
        <f t="shared" si="25"/>
        <v>1496</v>
      </c>
      <c r="C1501">
        <v>3046.2121006796092</v>
      </c>
      <c r="D1501">
        <v>3634.109558773217</v>
      </c>
      <c r="E1501">
        <v>1139.3111415722362</v>
      </c>
      <c r="F1501">
        <v>2390.9005641005606</v>
      </c>
      <c r="G1501">
        <v>1481.981660642007</v>
      </c>
      <c r="H1501">
        <v>28883.78</v>
      </c>
    </row>
    <row r="1502" spans="2:8" x14ac:dyDescent="0.3">
      <c r="B1502">
        <f t="shared" si="25"/>
        <v>1497</v>
      </c>
      <c r="C1502">
        <v>1461.2133568267573</v>
      </c>
      <c r="D1502">
        <v>1094.3123687242648</v>
      </c>
      <c r="E1502">
        <v>1150.703217199457</v>
      </c>
      <c r="F1502">
        <v>1185.9620901354381</v>
      </c>
      <c r="G1502">
        <v>28883.78</v>
      </c>
      <c r="H1502">
        <v>1270.9215153061568</v>
      </c>
    </row>
    <row r="1503" spans="2:8" x14ac:dyDescent="0.3">
      <c r="B1503">
        <f t="shared" si="25"/>
        <v>1498</v>
      </c>
      <c r="C1503">
        <v>2990.4225348835175</v>
      </c>
      <c r="D1503">
        <v>1708.4465942911818</v>
      </c>
      <c r="E1503">
        <v>1084.131679801962</v>
      </c>
      <c r="F1503">
        <v>1042.5048672648641</v>
      </c>
      <c r="G1503">
        <v>2196.2531404659635</v>
      </c>
      <c r="H1503">
        <v>1870.2744897556543</v>
      </c>
    </row>
    <row r="1504" spans="2:8" x14ac:dyDescent="0.3">
      <c r="B1504">
        <f t="shared" si="25"/>
        <v>1499</v>
      </c>
      <c r="C1504">
        <v>1140.3721141446592</v>
      </c>
      <c r="D1504">
        <v>1075.6467831023585</v>
      </c>
      <c r="E1504">
        <v>4997.8043026672613</v>
      </c>
      <c r="F1504">
        <v>1030.179993639307</v>
      </c>
      <c r="G1504">
        <v>20080.511672079738</v>
      </c>
      <c r="H1504">
        <v>1454.9710502739881</v>
      </c>
    </row>
    <row r="1505" spans="2:8" x14ac:dyDescent="0.3">
      <c r="B1505">
        <f t="shared" si="25"/>
        <v>1500</v>
      </c>
      <c r="C1505">
        <v>1908.7163773142206</v>
      </c>
      <c r="D1505">
        <v>28883.78</v>
      </c>
      <c r="E1505">
        <v>28883.78</v>
      </c>
      <c r="F1505">
        <v>1033.5203786706772</v>
      </c>
      <c r="G1505">
        <v>1376.3640856992113</v>
      </c>
      <c r="H1505">
        <v>8078.1514677170453</v>
      </c>
    </row>
    <row r="1506" spans="2:8" x14ac:dyDescent="0.3">
      <c r="B1506">
        <f t="shared" si="25"/>
        <v>1501</v>
      </c>
      <c r="C1506">
        <v>2095.3692955067809</v>
      </c>
      <c r="D1506">
        <v>1128.6895924866471</v>
      </c>
      <c r="E1506">
        <v>1349.8214509488239</v>
      </c>
      <c r="F1506">
        <v>2873.4679249151131</v>
      </c>
      <c r="G1506">
        <v>1006.0550858740214</v>
      </c>
      <c r="H1506">
        <v>1063.6954285091742</v>
      </c>
    </row>
    <row r="1507" spans="2:8" x14ac:dyDescent="0.3">
      <c r="B1507">
        <f t="shared" si="25"/>
        <v>1502</v>
      </c>
      <c r="C1507">
        <v>1209.9188346225606</v>
      </c>
      <c r="D1507">
        <v>3510.3491980213089</v>
      </c>
      <c r="E1507">
        <v>1564.7174503953138</v>
      </c>
      <c r="F1507">
        <v>28883.78</v>
      </c>
      <c r="G1507">
        <v>1034.4404330047148</v>
      </c>
      <c r="H1507">
        <v>1005.6232062167409</v>
      </c>
    </row>
    <row r="1508" spans="2:8" x14ac:dyDescent="0.3">
      <c r="B1508">
        <f t="shared" si="25"/>
        <v>1503</v>
      </c>
      <c r="C1508">
        <v>3339.8843076201383</v>
      </c>
      <c r="D1508">
        <v>1427.4519516881783</v>
      </c>
      <c r="E1508">
        <v>2842.1983302593972</v>
      </c>
      <c r="F1508">
        <v>24238.135122417145</v>
      </c>
      <c r="G1508">
        <v>1506.8553097185491</v>
      </c>
      <c r="H1508">
        <v>1426.0765519499196</v>
      </c>
    </row>
    <row r="1509" spans="2:8" x14ac:dyDescent="0.3">
      <c r="B1509">
        <f t="shared" si="25"/>
        <v>1504</v>
      </c>
      <c r="C1509">
        <v>5829.8194207310426</v>
      </c>
      <c r="D1509">
        <v>2537.7928747385204</v>
      </c>
      <c r="E1509">
        <v>28883.78</v>
      </c>
      <c r="F1509">
        <v>28883.78</v>
      </c>
      <c r="G1509">
        <v>1381.0911348408658</v>
      </c>
      <c r="H1509">
        <v>2391.4713362947414</v>
      </c>
    </row>
    <row r="1510" spans="2:8" x14ac:dyDescent="0.3">
      <c r="B1510">
        <f t="shared" si="25"/>
        <v>1505</v>
      </c>
      <c r="C1510">
        <v>1296.4702473665998</v>
      </c>
      <c r="D1510">
        <v>1558.2739391600931</v>
      </c>
      <c r="E1510">
        <v>1580.1222574500982</v>
      </c>
      <c r="F1510">
        <v>28883.78</v>
      </c>
      <c r="G1510">
        <v>2666.2242679344658</v>
      </c>
      <c r="H1510">
        <v>13785.558509406768</v>
      </c>
    </row>
    <row r="1511" spans="2:8" x14ac:dyDescent="0.3">
      <c r="B1511">
        <f t="shared" si="25"/>
        <v>1506</v>
      </c>
      <c r="C1511">
        <v>1097.0399145665288</v>
      </c>
      <c r="D1511">
        <v>1008.3167951401728</v>
      </c>
      <c r="E1511">
        <v>28883.78</v>
      </c>
      <c r="F1511">
        <v>1055.5240528047543</v>
      </c>
      <c r="G1511">
        <v>1522.2288615253424</v>
      </c>
      <c r="H1511">
        <v>28883.78</v>
      </c>
    </row>
    <row r="1512" spans="2:8" x14ac:dyDescent="0.3">
      <c r="B1512">
        <f t="shared" si="25"/>
        <v>1507</v>
      </c>
      <c r="C1512">
        <v>1017.5902046744795</v>
      </c>
      <c r="D1512">
        <v>7790.7166608128482</v>
      </c>
      <c r="E1512">
        <v>6155.8631867570011</v>
      </c>
      <c r="F1512">
        <v>1140.9793879225833</v>
      </c>
      <c r="G1512">
        <v>28883.78</v>
      </c>
      <c r="H1512">
        <v>1707.5107291447066</v>
      </c>
    </row>
    <row r="1513" spans="2:8" x14ac:dyDescent="0.3">
      <c r="B1513">
        <f t="shared" si="25"/>
        <v>1508</v>
      </c>
      <c r="C1513">
        <v>28883.78</v>
      </c>
      <c r="D1513">
        <v>28883.78</v>
      </c>
      <c r="E1513">
        <v>7117.2167342704597</v>
      </c>
      <c r="F1513">
        <v>3514.9827940152327</v>
      </c>
      <c r="G1513">
        <v>1062.6891734460901</v>
      </c>
      <c r="H1513">
        <v>2321.6496866602879</v>
      </c>
    </row>
    <row r="1514" spans="2:8" x14ac:dyDescent="0.3">
      <c r="B1514">
        <f t="shared" si="25"/>
        <v>1509</v>
      </c>
      <c r="C1514">
        <v>20396.645944895085</v>
      </c>
      <c r="D1514">
        <v>28883.78</v>
      </c>
      <c r="E1514">
        <v>3463.3563566675703</v>
      </c>
      <c r="F1514">
        <v>5238.6784902464597</v>
      </c>
      <c r="G1514">
        <v>28883.78</v>
      </c>
      <c r="H1514">
        <v>2154.9783020058157</v>
      </c>
    </row>
    <row r="1515" spans="2:8" x14ac:dyDescent="0.3">
      <c r="B1515">
        <f t="shared" si="25"/>
        <v>1510</v>
      </c>
      <c r="C1515">
        <v>1015.316966328432</v>
      </c>
      <c r="D1515">
        <v>4692.0552753534839</v>
      </c>
      <c r="E1515">
        <v>1194.3001151528961</v>
      </c>
      <c r="F1515">
        <v>1446.329367465728</v>
      </c>
      <c r="G1515">
        <v>2869.0272558011739</v>
      </c>
      <c r="H1515">
        <v>28883.78</v>
      </c>
    </row>
    <row r="1516" spans="2:8" x14ac:dyDescent="0.3">
      <c r="B1516">
        <f t="shared" si="25"/>
        <v>1511</v>
      </c>
      <c r="C1516">
        <v>1708.410427311358</v>
      </c>
      <c r="D1516">
        <v>2056.8379720674579</v>
      </c>
      <c r="E1516">
        <v>1333.0438620322423</v>
      </c>
      <c r="F1516">
        <v>1771.1182079298699</v>
      </c>
      <c r="G1516">
        <v>1050.153903528661</v>
      </c>
      <c r="H1516">
        <v>1650.662251495768</v>
      </c>
    </row>
    <row r="1517" spans="2:8" x14ac:dyDescent="0.3">
      <c r="B1517">
        <f t="shared" si="25"/>
        <v>1512</v>
      </c>
      <c r="C1517">
        <v>2358.0602187543764</v>
      </c>
      <c r="D1517">
        <v>28883.78</v>
      </c>
      <c r="E1517">
        <v>14044.600211029367</v>
      </c>
      <c r="F1517">
        <v>23235.105793718722</v>
      </c>
      <c r="G1517">
        <v>11555.312942568762</v>
      </c>
      <c r="H1517">
        <v>14453.931910966801</v>
      </c>
    </row>
    <row r="1518" spans="2:8" x14ac:dyDescent="0.3">
      <c r="B1518">
        <f t="shared" si="25"/>
        <v>1513</v>
      </c>
      <c r="C1518">
        <v>1122.9505382461566</v>
      </c>
      <c r="D1518">
        <v>3174.6718114658443</v>
      </c>
      <c r="E1518">
        <v>1288.4019579673422</v>
      </c>
      <c r="F1518">
        <v>6065.5554508422638</v>
      </c>
      <c r="G1518">
        <v>1362.6945706078718</v>
      </c>
      <c r="H1518">
        <v>1043.9040735792819</v>
      </c>
    </row>
    <row r="1519" spans="2:8" x14ac:dyDescent="0.3">
      <c r="B1519">
        <f t="shared" si="25"/>
        <v>1514</v>
      </c>
      <c r="C1519">
        <v>6567.7254115318756</v>
      </c>
      <c r="D1519">
        <v>1048.1069703921694</v>
      </c>
      <c r="E1519">
        <v>3698.8670187859602</v>
      </c>
      <c r="F1519">
        <v>28883.78</v>
      </c>
      <c r="G1519">
        <v>1039.7221959144013</v>
      </c>
      <c r="H1519">
        <v>6501.0718092116977</v>
      </c>
    </row>
    <row r="1520" spans="2:8" x14ac:dyDescent="0.3">
      <c r="B1520">
        <f t="shared" si="25"/>
        <v>1515</v>
      </c>
      <c r="C1520">
        <v>7562.27708244926</v>
      </c>
      <c r="D1520">
        <v>4012.6141834790637</v>
      </c>
      <c r="E1520">
        <v>6552.5123273131794</v>
      </c>
      <c r="F1520">
        <v>2475.1734961866696</v>
      </c>
      <c r="G1520">
        <v>3138.4618942588854</v>
      </c>
      <c r="H1520">
        <v>1103.1249506178581</v>
      </c>
    </row>
    <row r="1521" spans="2:8" x14ac:dyDescent="0.3">
      <c r="B1521">
        <f t="shared" si="25"/>
        <v>1516</v>
      </c>
      <c r="C1521">
        <v>28883.78</v>
      </c>
      <c r="D1521">
        <v>1438.6552028477204</v>
      </c>
      <c r="E1521">
        <v>1564.589100078804</v>
      </c>
      <c r="F1521">
        <v>1720.5664056503924</v>
      </c>
      <c r="G1521">
        <v>1601.8833081288267</v>
      </c>
      <c r="H1521">
        <v>1610.6427227449437</v>
      </c>
    </row>
    <row r="1522" spans="2:8" x14ac:dyDescent="0.3">
      <c r="B1522">
        <f t="shared" si="25"/>
        <v>1517</v>
      </c>
      <c r="C1522">
        <v>10407.073420308197</v>
      </c>
      <c r="D1522">
        <v>1021.1053235136978</v>
      </c>
      <c r="E1522">
        <v>1076.7751013992574</v>
      </c>
      <c r="F1522">
        <v>1009.3780208906305</v>
      </c>
      <c r="G1522">
        <v>3161.861767064489</v>
      </c>
      <c r="H1522">
        <v>1021.3885974406084</v>
      </c>
    </row>
    <row r="1523" spans="2:8" x14ac:dyDescent="0.3">
      <c r="B1523">
        <f t="shared" si="25"/>
        <v>1518</v>
      </c>
      <c r="C1523">
        <v>27919.524429929712</v>
      </c>
      <c r="D1523">
        <v>1132.3173344582738</v>
      </c>
      <c r="E1523">
        <v>1015.2432703998776</v>
      </c>
      <c r="F1523">
        <v>7345.2364524245886</v>
      </c>
      <c r="G1523">
        <v>28883.78</v>
      </c>
      <c r="H1523">
        <v>28883.78</v>
      </c>
    </row>
    <row r="1524" spans="2:8" x14ac:dyDescent="0.3">
      <c r="B1524">
        <f t="shared" si="25"/>
        <v>1519</v>
      </c>
      <c r="C1524">
        <v>1152.6635293187906</v>
      </c>
      <c r="D1524">
        <v>1593.0226022651721</v>
      </c>
      <c r="E1524">
        <v>28883.78</v>
      </c>
      <c r="F1524">
        <v>1321.1767589056303</v>
      </c>
      <c r="G1524">
        <v>8934.288886028593</v>
      </c>
      <c r="H1524">
        <v>28883.78</v>
      </c>
    </row>
    <row r="1525" spans="2:8" x14ac:dyDescent="0.3">
      <c r="B1525">
        <f t="shared" si="25"/>
        <v>1520</v>
      </c>
      <c r="C1525">
        <v>1949.1574142800032</v>
      </c>
      <c r="D1525">
        <v>1286.8858934191869</v>
      </c>
      <c r="E1525">
        <v>1405.4581859370182</v>
      </c>
      <c r="F1525">
        <v>28883.78</v>
      </c>
      <c r="G1525">
        <v>1179.9290842908797</v>
      </c>
      <c r="H1525">
        <v>1023.9179247894576</v>
      </c>
    </row>
    <row r="1526" spans="2:8" x14ac:dyDescent="0.3">
      <c r="B1526">
        <f t="shared" si="25"/>
        <v>1521</v>
      </c>
      <c r="C1526">
        <v>28883.78</v>
      </c>
      <c r="D1526">
        <v>1160.2237150862218</v>
      </c>
      <c r="E1526">
        <v>1136.7669631035037</v>
      </c>
      <c r="F1526">
        <v>1074.585066747042</v>
      </c>
      <c r="G1526">
        <v>1020.5807459381041</v>
      </c>
      <c r="H1526">
        <v>3117.8628765864155</v>
      </c>
    </row>
    <row r="1527" spans="2:8" x14ac:dyDescent="0.3">
      <c r="B1527">
        <f t="shared" si="25"/>
        <v>1522</v>
      </c>
      <c r="C1527">
        <v>28883.78</v>
      </c>
      <c r="D1527">
        <v>28883.78</v>
      </c>
      <c r="E1527">
        <v>2160.5127163923617</v>
      </c>
      <c r="F1527">
        <v>1130.4729724849162</v>
      </c>
      <c r="G1527">
        <v>1699.2897745893847</v>
      </c>
      <c r="H1527">
        <v>5129.601230518233</v>
      </c>
    </row>
    <row r="1528" spans="2:8" x14ac:dyDescent="0.3">
      <c r="B1528">
        <f t="shared" si="25"/>
        <v>1523</v>
      </c>
      <c r="C1528">
        <v>28883.78</v>
      </c>
      <c r="D1528">
        <v>1414.1940124455357</v>
      </c>
      <c r="E1528">
        <v>2223.5869842265311</v>
      </c>
      <c r="F1528">
        <v>1181.6883014419079</v>
      </c>
      <c r="G1528">
        <v>8092.145269076671</v>
      </c>
      <c r="H1528">
        <v>28883.78</v>
      </c>
    </row>
    <row r="1529" spans="2:8" x14ac:dyDescent="0.3">
      <c r="B1529">
        <f t="shared" si="25"/>
        <v>1524</v>
      </c>
      <c r="C1529">
        <v>22027.728578099246</v>
      </c>
      <c r="D1529">
        <v>1363.9195654195066</v>
      </c>
      <c r="E1529">
        <v>28883.78</v>
      </c>
      <c r="F1529">
        <v>1939.3017469287365</v>
      </c>
      <c r="G1529">
        <v>1345.6424728800287</v>
      </c>
      <c r="H1529">
        <v>1411.1003416692131</v>
      </c>
    </row>
    <row r="1530" spans="2:8" x14ac:dyDescent="0.3">
      <c r="B1530">
        <f t="shared" si="25"/>
        <v>1525</v>
      </c>
      <c r="C1530">
        <v>13351.517330350214</v>
      </c>
      <c r="D1530">
        <v>1319.0169429417515</v>
      </c>
      <c r="E1530">
        <v>28883.78</v>
      </c>
      <c r="F1530">
        <v>1192.5199446774375</v>
      </c>
      <c r="G1530">
        <v>1067.6333714882674</v>
      </c>
      <c r="H1530">
        <v>28883.78</v>
      </c>
    </row>
    <row r="1531" spans="2:8" x14ac:dyDescent="0.3">
      <c r="B1531">
        <f t="shared" si="25"/>
        <v>1526</v>
      </c>
      <c r="C1531">
        <v>1034.4180959976632</v>
      </c>
      <c r="D1531">
        <v>6320.5537504029098</v>
      </c>
      <c r="E1531">
        <v>1037.422200413348</v>
      </c>
      <c r="F1531">
        <v>2341.7015039309154</v>
      </c>
      <c r="G1531">
        <v>1174.8468825861692</v>
      </c>
      <c r="H1531">
        <v>4087.9564107415977</v>
      </c>
    </row>
    <row r="1532" spans="2:8" x14ac:dyDescent="0.3">
      <c r="B1532">
        <f t="shared" si="25"/>
        <v>1527</v>
      </c>
      <c r="C1532">
        <v>1896.1527076109548</v>
      </c>
      <c r="D1532">
        <v>7978.3686164899264</v>
      </c>
      <c r="E1532">
        <v>2164.8084395673036</v>
      </c>
      <c r="F1532">
        <v>28883.78</v>
      </c>
      <c r="G1532">
        <v>5137.9580405254292</v>
      </c>
      <c r="H1532">
        <v>28883.78</v>
      </c>
    </row>
    <row r="1533" spans="2:8" x14ac:dyDescent="0.3">
      <c r="B1533">
        <f t="shared" si="25"/>
        <v>1528</v>
      </c>
      <c r="C1533">
        <v>28883.78</v>
      </c>
      <c r="D1533">
        <v>13829.392469403201</v>
      </c>
      <c r="E1533">
        <v>1022.169451953781</v>
      </c>
      <c r="F1533">
        <v>28883.78</v>
      </c>
      <c r="G1533">
        <v>1358.1829992817525</v>
      </c>
      <c r="H1533">
        <v>27200.585008947703</v>
      </c>
    </row>
    <row r="1534" spans="2:8" x14ac:dyDescent="0.3">
      <c r="B1534">
        <f t="shared" si="25"/>
        <v>1529</v>
      </c>
      <c r="C1534">
        <v>19327.996232165246</v>
      </c>
      <c r="D1534">
        <v>1050.9646635116565</v>
      </c>
      <c r="E1534">
        <v>2438.2324800114175</v>
      </c>
      <c r="F1534">
        <v>28883.78</v>
      </c>
      <c r="G1534">
        <v>28883.78</v>
      </c>
      <c r="H1534">
        <v>1115.3231836379537</v>
      </c>
    </row>
    <row r="1535" spans="2:8" x14ac:dyDescent="0.3">
      <c r="B1535">
        <f t="shared" si="25"/>
        <v>1530</v>
      </c>
      <c r="C1535">
        <v>1008.0265366989559</v>
      </c>
      <c r="D1535">
        <v>28484.711495234078</v>
      </c>
      <c r="E1535">
        <v>1013.8939189643586</v>
      </c>
      <c r="F1535">
        <v>28883.78</v>
      </c>
      <c r="G1535">
        <v>2716.5732446510137</v>
      </c>
      <c r="H1535">
        <v>1027.7837966202856</v>
      </c>
    </row>
    <row r="1536" spans="2:8" x14ac:dyDescent="0.3">
      <c r="B1536">
        <f t="shared" si="25"/>
        <v>1531</v>
      </c>
      <c r="C1536">
        <v>28883.78</v>
      </c>
      <c r="D1536">
        <v>1148.2662034547234</v>
      </c>
      <c r="E1536">
        <v>2742.0002587352228</v>
      </c>
      <c r="F1536">
        <v>28883.78</v>
      </c>
      <c r="G1536">
        <v>5316.7547470254804</v>
      </c>
      <c r="H1536">
        <v>28883.78</v>
      </c>
    </row>
    <row r="1537" spans="2:8" x14ac:dyDescent="0.3">
      <c r="B1537">
        <f t="shared" si="25"/>
        <v>1532</v>
      </c>
      <c r="C1537">
        <v>13722.87857919938</v>
      </c>
      <c r="D1537">
        <v>1572.0210882774131</v>
      </c>
      <c r="E1537">
        <v>1584.7989641346703</v>
      </c>
      <c r="F1537">
        <v>28883.78</v>
      </c>
      <c r="G1537">
        <v>28883.78</v>
      </c>
      <c r="H1537">
        <v>3560.9839714057493</v>
      </c>
    </row>
    <row r="1538" spans="2:8" x14ac:dyDescent="0.3">
      <c r="B1538">
        <f t="shared" si="25"/>
        <v>1533</v>
      </c>
      <c r="C1538">
        <v>28883.78</v>
      </c>
      <c r="D1538">
        <v>1068.0255334907504</v>
      </c>
      <c r="E1538">
        <v>1196.6195337790762</v>
      </c>
      <c r="F1538">
        <v>28883.78</v>
      </c>
      <c r="G1538">
        <v>2149.511299702107</v>
      </c>
      <c r="H1538">
        <v>1097.6395738654221</v>
      </c>
    </row>
    <row r="1539" spans="2:8" x14ac:dyDescent="0.3">
      <c r="B1539">
        <f t="shared" si="25"/>
        <v>1534</v>
      </c>
      <c r="C1539">
        <v>1346.7869499608223</v>
      </c>
      <c r="D1539">
        <v>2338.6344243902486</v>
      </c>
      <c r="E1539">
        <v>1694.1421608898786</v>
      </c>
      <c r="F1539">
        <v>3125.3012636816197</v>
      </c>
      <c r="G1539">
        <v>1364.8918833101748</v>
      </c>
      <c r="H1539">
        <v>1603.2723137964376</v>
      </c>
    </row>
    <row r="1540" spans="2:8" x14ac:dyDescent="0.3">
      <c r="B1540">
        <f t="shared" si="25"/>
        <v>1535</v>
      </c>
      <c r="C1540">
        <v>2459.9406955108361</v>
      </c>
      <c r="D1540">
        <v>1036.4334550149176</v>
      </c>
      <c r="E1540">
        <v>4067.9770983797193</v>
      </c>
      <c r="F1540">
        <v>1586.6866822527982</v>
      </c>
      <c r="G1540">
        <v>28883.78</v>
      </c>
      <c r="H1540">
        <v>2919.5617532526639</v>
      </c>
    </row>
    <row r="1541" spans="2:8" x14ac:dyDescent="0.3">
      <c r="B1541">
        <f t="shared" si="25"/>
        <v>1536</v>
      </c>
      <c r="C1541">
        <v>1194.6161214137273</v>
      </c>
      <c r="D1541">
        <v>28883.78</v>
      </c>
      <c r="E1541">
        <v>2397.0150274162943</v>
      </c>
      <c r="F1541">
        <v>1231.1337448240126</v>
      </c>
      <c r="G1541">
        <v>1115.5740091312725</v>
      </c>
      <c r="H1541">
        <v>1276.0360035505923</v>
      </c>
    </row>
    <row r="1542" spans="2:8" x14ac:dyDescent="0.3">
      <c r="B1542">
        <f t="shared" si="25"/>
        <v>1537</v>
      </c>
      <c r="C1542">
        <v>1177.7847296656769</v>
      </c>
      <c r="D1542">
        <v>1060.8930506734966</v>
      </c>
      <c r="E1542">
        <v>6793.2562758028835</v>
      </c>
      <c r="F1542">
        <v>2162.0153372465511</v>
      </c>
      <c r="G1542">
        <v>1374.8639516422957</v>
      </c>
      <c r="H1542">
        <v>1122.4474752294573</v>
      </c>
    </row>
    <row r="1543" spans="2:8" x14ac:dyDescent="0.3">
      <c r="B1543">
        <f t="shared" si="25"/>
        <v>1538</v>
      </c>
      <c r="C1543">
        <v>28883.78</v>
      </c>
      <c r="D1543">
        <v>28883.78</v>
      </c>
      <c r="E1543">
        <v>28883.78</v>
      </c>
      <c r="F1543">
        <v>28883.78</v>
      </c>
      <c r="G1543">
        <v>1630.4440434978064</v>
      </c>
      <c r="H1543">
        <v>28883.78</v>
      </c>
    </row>
    <row r="1544" spans="2:8" x14ac:dyDescent="0.3">
      <c r="B1544">
        <f t="shared" ref="B1544:B1607" si="26">B1543 + 1</f>
        <v>1539</v>
      </c>
      <c r="C1544">
        <v>1484.9783803870648</v>
      </c>
      <c r="D1544">
        <v>2058.3520055252184</v>
      </c>
      <c r="E1544">
        <v>28883.78</v>
      </c>
      <c r="F1544">
        <v>3274.1595856070144</v>
      </c>
      <c r="G1544">
        <v>28883.78</v>
      </c>
      <c r="H1544">
        <v>28883.78</v>
      </c>
    </row>
    <row r="1545" spans="2:8" x14ac:dyDescent="0.3">
      <c r="B1545">
        <f t="shared" si="26"/>
        <v>1540</v>
      </c>
      <c r="C1545">
        <v>1885.5415549793934</v>
      </c>
      <c r="D1545">
        <v>2728.9165997761561</v>
      </c>
      <c r="E1545">
        <v>8661.8806604571128</v>
      </c>
      <c r="F1545">
        <v>2320.6695176471103</v>
      </c>
      <c r="G1545">
        <v>28883.78</v>
      </c>
      <c r="H1545">
        <v>28883.78</v>
      </c>
    </row>
    <row r="1546" spans="2:8" x14ac:dyDescent="0.3">
      <c r="B1546">
        <f t="shared" si="26"/>
        <v>1541</v>
      </c>
      <c r="C1546">
        <v>1265.5718619724148</v>
      </c>
      <c r="D1546">
        <v>1208.5622998585723</v>
      </c>
      <c r="E1546">
        <v>1075.2451988453888</v>
      </c>
      <c r="F1546">
        <v>4199.1088308483631</v>
      </c>
      <c r="G1546">
        <v>1535.8897096928613</v>
      </c>
      <c r="H1546">
        <v>1338.4649576360971</v>
      </c>
    </row>
    <row r="1547" spans="2:8" x14ac:dyDescent="0.3">
      <c r="B1547">
        <f t="shared" si="26"/>
        <v>1542</v>
      </c>
      <c r="C1547">
        <v>1425.5646012113616</v>
      </c>
      <c r="D1547">
        <v>1400.0055452491724</v>
      </c>
      <c r="E1547">
        <v>1032.1403745233351</v>
      </c>
      <c r="F1547">
        <v>2240.6159977889433</v>
      </c>
      <c r="G1547">
        <v>1223.6839692619533</v>
      </c>
      <c r="H1547">
        <v>1451.0172637014739</v>
      </c>
    </row>
    <row r="1548" spans="2:8" x14ac:dyDescent="0.3">
      <c r="B1548">
        <f t="shared" si="26"/>
        <v>1543</v>
      </c>
      <c r="C1548">
        <v>1144.1646052419703</v>
      </c>
      <c r="D1548">
        <v>1027.3937888182109</v>
      </c>
      <c r="E1548">
        <v>2545.4000120886594</v>
      </c>
      <c r="F1548">
        <v>15184.287186241349</v>
      </c>
      <c r="G1548">
        <v>1984.2550004860186</v>
      </c>
      <c r="H1548">
        <v>8206.9946711913253</v>
      </c>
    </row>
    <row r="1549" spans="2:8" x14ac:dyDescent="0.3">
      <c r="B1549">
        <f t="shared" si="26"/>
        <v>1544</v>
      </c>
      <c r="C1549">
        <v>28883.78</v>
      </c>
      <c r="D1549">
        <v>2253.2560731312087</v>
      </c>
      <c r="E1549">
        <v>28883.78</v>
      </c>
      <c r="F1549">
        <v>1111.9345652144248</v>
      </c>
      <c r="G1549">
        <v>27196.338468842703</v>
      </c>
      <c r="H1549">
        <v>6313.4695768708643</v>
      </c>
    </row>
    <row r="1550" spans="2:8" x14ac:dyDescent="0.3">
      <c r="B1550">
        <f t="shared" si="26"/>
        <v>1545</v>
      </c>
      <c r="C1550">
        <v>6228.7888689962283</v>
      </c>
      <c r="D1550">
        <v>2603.4674227410146</v>
      </c>
      <c r="E1550">
        <v>1301.3660974810657</v>
      </c>
      <c r="F1550">
        <v>1042.6592733502794</v>
      </c>
      <c r="G1550">
        <v>5681.3507999263584</v>
      </c>
      <c r="H1550">
        <v>28883.78</v>
      </c>
    </row>
    <row r="1551" spans="2:8" x14ac:dyDescent="0.3">
      <c r="B1551">
        <f t="shared" si="26"/>
        <v>1546</v>
      </c>
      <c r="C1551">
        <v>28883.78</v>
      </c>
      <c r="D1551">
        <v>1363.0221091242643</v>
      </c>
      <c r="E1551">
        <v>2998.4333048647704</v>
      </c>
      <c r="F1551">
        <v>5713.6196830265335</v>
      </c>
      <c r="G1551">
        <v>1762.8262040602763</v>
      </c>
      <c r="H1551">
        <v>1069.5132425458951</v>
      </c>
    </row>
    <row r="1552" spans="2:8" x14ac:dyDescent="0.3">
      <c r="B1552">
        <f t="shared" si="26"/>
        <v>1547</v>
      </c>
      <c r="C1552">
        <v>1438.7711605630532</v>
      </c>
      <c r="D1552">
        <v>1079.2912232747158</v>
      </c>
      <c r="E1552">
        <v>1423.7847019518188</v>
      </c>
      <c r="F1552">
        <v>1295.5203027456844</v>
      </c>
      <c r="G1552">
        <v>1227.8783853235905</v>
      </c>
      <c r="H1552">
        <v>1258.6545106572471</v>
      </c>
    </row>
    <row r="1553" spans="2:8" x14ac:dyDescent="0.3">
      <c r="B1553">
        <f t="shared" si="26"/>
        <v>1548</v>
      </c>
      <c r="C1553">
        <v>2499.9455389575869</v>
      </c>
      <c r="D1553">
        <v>6428.3556384972553</v>
      </c>
      <c r="E1553">
        <v>28883.78</v>
      </c>
      <c r="F1553">
        <v>2074.9329049613407</v>
      </c>
      <c r="G1553">
        <v>28883.78</v>
      </c>
      <c r="H1553">
        <v>1390.5233648829346</v>
      </c>
    </row>
    <row r="1554" spans="2:8" x14ac:dyDescent="0.3">
      <c r="B1554">
        <f t="shared" si="26"/>
        <v>1549</v>
      </c>
      <c r="C1554">
        <v>5186.7110354088081</v>
      </c>
      <c r="D1554">
        <v>1093.8201393168508</v>
      </c>
      <c r="E1554">
        <v>1023.3413577165175</v>
      </c>
      <c r="F1554">
        <v>1425.8498086339671</v>
      </c>
      <c r="G1554">
        <v>2663.8994612497236</v>
      </c>
      <c r="H1554">
        <v>1018.479829490575</v>
      </c>
    </row>
    <row r="1555" spans="2:8" x14ac:dyDescent="0.3">
      <c r="B1555">
        <f t="shared" si="26"/>
        <v>1550</v>
      </c>
      <c r="C1555">
        <v>1592.1452842573722</v>
      </c>
      <c r="D1555">
        <v>28883.78</v>
      </c>
      <c r="E1555">
        <v>28883.78</v>
      </c>
      <c r="F1555">
        <v>28883.78</v>
      </c>
      <c r="G1555">
        <v>1197.2455614015048</v>
      </c>
      <c r="H1555">
        <v>28883.78</v>
      </c>
    </row>
    <row r="1556" spans="2:8" x14ac:dyDescent="0.3">
      <c r="B1556">
        <f t="shared" si="26"/>
        <v>1551</v>
      </c>
      <c r="C1556">
        <v>1034.3910406761431</v>
      </c>
      <c r="D1556">
        <v>1457.2297673803873</v>
      </c>
      <c r="E1556">
        <v>3060.5524902025418</v>
      </c>
      <c r="F1556">
        <v>28883.78</v>
      </c>
      <c r="G1556">
        <v>28883.78</v>
      </c>
      <c r="H1556">
        <v>1530.3113421528215</v>
      </c>
    </row>
    <row r="1557" spans="2:8" x14ac:dyDescent="0.3">
      <c r="B1557">
        <f t="shared" si="26"/>
        <v>1552</v>
      </c>
      <c r="C1557">
        <v>28883.78</v>
      </c>
      <c r="D1557">
        <v>1188.6398323780584</v>
      </c>
      <c r="E1557">
        <v>8676.5994722620017</v>
      </c>
      <c r="F1557">
        <v>2266.3643887090052</v>
      </c>
      <c r="G1557">
        <v>1207.2731859579048</v>
      </c>
      <c r="H1557">
        <v>1162.161505726596</v>
      </c>
    </row>
    <row r="1558" spans="2:8" x14ac:dyDescent="0.3">
      <c r="B1558">
        <f t="shared" si="26"/>
        <v>1553</v>
      </c>
      <c r="C1558">
        <v>2907.4779912251788</v>
      </c>
      <c r="D1558">
        <v>10707.02346470552</v>
      </c>
      <c r="E1558">
        <v>1009.3299535668018</v>
      </c>
      <c r="F1558">
        <v>1308.0430122461614</v>
      </c>
      <c r="G1558">
        <v>1422.9362436129111</v>
      </c>
      <c r="H1558">
        <v>11329.930253084913</v>
      </c>
    </row>
    <row r="1559" spans="2:8" x14ac:dyDescent="0.3">
      <c r="B1559">
        <f t="shared" si="26"/>
        <v>1554</v>
      </c>
      <c r="C1559">
        <v>1043.2029516804746</v>
      </c>
      <c r="D1559">
        <v>28883.78</v>
      </c>
      <c r="E1559">
        <v>8514.9686682376305</v>
      </c>
      <c r="F1559">
        <v>2254.4912210348461</v>
      </c>
      <c r="G1559">
        <v>1043.7802561398755</v>
      </c>
      <c r="H1559">
        <v>1113.2985144694896</v>
      </c>
    </row>
    <row r="1560" spans="2:8" x14ac:dyDescent="0.3">
      <c r="B1560">
        <f t="shared" si="26"/>
        <v>1555</v>
      </c>
      <c r="C1560">
        <v>1719.1432854181262</v>
      </c>
      <c r="D1560">
        <v>1574.7785869132817</v>
      </c>
      <c r="E1560">
        <v>28883.78</v>
      </c>
      <c r="F1560">
        <v>1057.7168571820321</v>
      </c>
      <c r="G1560">
        <v>2648.2887093301415</v>
      </c>
      <c r="H1560">
        <v>28883.78</v>
      </c>
    </row>
    <row r="1561" spans="2:8" x14ac:dyDescent="0.3">
      <c r="B1561">
        <f t="shared" si="26"/>
        <v>1556</v>
      </c>
      <c r="C1561">
        <v>1553.7877180006035</v>
      </c>
      <c r="D1561">
        <v>8599.5103710649528</v>
      </c>
      <c r="E1561">
        <v>1017.7752999970058</v>
      </c>
      <c r="F1561">
        <v>1550.6319405240579</v>
      </c>
      <c r="G1561">
        <v>1210.2317027647912</v>
      </c>
      <c r="H1561">
        <v>1059.5646073683038</v>
      </c>
    </row>
    <row r="1562" spans="2:8" x14ac:dyDescent="0.3">
      <c r="B1562">
        <f t="shared" si="26"/>
        <v>1557</v>
      </c>
      <c r="C1562">
        <v>1732.0440692305096</v>
      </c>
      <c r="D1562">
        <v>1499.5039663637388</v>
      </c>
      <c r="E1562">
        <v>2852.6831109553782</v>
      </c>
      <c r="F1562">
        <v>2345.4085452350628</v>
      </c>
      <c r="G1562">
        <v>1121.2341884108348</v>
      </c>
      <c r="H1562">
        <v>1370.7114112206284</v>
      </c>
    </row>
    <row r="1563" spans="2:8" x14ac:dyDescent="0.3">
      <c r="B1563">
        <f t="shared" si="26"/>
        <v>1558</v>
      </c>
      <c r="C1563">
        <v>1001.7746762692869</v>
      </c>
      <c r="D1563">
        <v>6146.1326054130113</v>
      </c>
      <c r="E1563">
        <v>1642.1159542731143</v>
      </c>
      <c r="F1563">
        <v>28883.78</v>
      </c>
      <c r="G1563">
        <v>8225.120437553207</v>
      </c>
      <c r="H1563">
        <v>1108.2223344578456</v>
      </c>
    </row>
    <row r="1564" spans="2:8" x14ac:dyDescent="0.3">
      <c r="B1564">
        <f t="shared" si="26"/>
        <v>1559</v>
      </c>
      <c r="C1564">
        <v>28883.78</v>
      </c>
      <c r="D1564">
        <v>6586.0251696647738</v>
      </c>
      <c r="E1564">
        <v>1084.6481615919115</v>
      </c>
      <c r="F1564">
        <v>11169.732678473007</v>
      </c>
      <c r="G1564">
        <v>1870.733793271655</v>
      </c>
      <c r="H1564">
        <v>3333.3228158993552</v>
      </c>
    </row>
    <row r="1565" spans="2:8" x14ac:dyDescent="0.3">
      <c r="B1565">
        <f t="shared" si="26"/>
        <v>1560</v>
      </c>
      <c r="C1565">
        <v>28883.78</v>
      </c>
      <c r="D1565">
        <v>1046.0050853990278</v>
      </c>
      <c r="E1565">
        <v>1020.7266690537647</v>
      </c>
      <c r="F1565">
        <v>1994.8574065589992</v>
      </c>
      <c r="G1565">
        <v>3741.8646575624884</v>
      </c>
      <c r="H1565">
        <v>28883.78</v>
      </c>
    </row>
    <row r="1566" spans="2:8" x14ac:dyDescent="0.3">
      <c r="B1566">
        <f t="shared" si="26"/>
        <v>1561</v>
      </c>
      <c r="C1566">
        <v>1027.2976282026741</v>
      </c>
      <c r="D1566">
        <v>1377.4022180191257</v>
      </c>
      <c r="E1566">
        <v>1086.3708381096835</v>
      </c>
      <c r="F1566">
        <v>2464.8580460022572</v>
      </c>
      <c r="G1566">
        <v>1345.6986439074585</v>
      </c>
      <c r="H1566">
        <v>28883.78</v>
      </c>
    </row>
    <row r="1567" spans="2:8" x14ac:dyDescent="0.3">
      <c r="B1567">
        <f t="shared" si="26"/>
        <v>1562</v>
      </c>
      <c r="C1567">
        <v>28883.78</v>
      </c>
      <c r="D1567">
        <v>1039.2747770156502</v>
      </c>
      <c r="E1567">
        <v>1307.4098515708686</v>
      </c>
      <c r="F1567">
        <v>2396.8659168216691</v>
      </c>
      <c r="G1567">
        <v>28883.78</v>
      </c>
      <c r="H1567">
        <v>3247.4743971115727</v>
      </c>
    </row>
    <row r="1568" spans="2:8" x14ac:dyDescent="0.3">
      <c r="B1568">
        <f t="shared" si="26"/>
        <v>1563</v>
      </c>
      <c r="C1568">
        <v>2982.0476039750397</v>
      </c>
      <c r="D1568">
        <v>5123.3475302655861</v>
      </c>
      <c r="E1568">
        <v>2643.6660971074934</v>
      </c>
      <c r="F1568">
        <v>6940.1437504021233</v>
      </c>
      <c r="G1568">
        <v>1443.1294794838805</v>
      </c>
      <c r="H1568">
        <v>1925.1842386648677</v>
      </c>
    </row>
    <row r="1569" spans="2:8" x14ac:dyDescent="0.3">
      <c r="B1569">
        <f t="shared" si="26"/>
        <v>1564</v>
      </c>
      <c r="C1569">
        <v>1992.0196997801102</v>
      </c>
      <c r="D1569">
        <v>3795.679977799166</v>
      </c>
      <c r="E1569">
        <v>1274.7003916224569</v>
      </c>
      <c r="F1569">
        <v>4699.526290964297</v>
      </c>
      <c r="G1569">
        <v>1126.2027693306195</v>
      </c>
      <c r="H1569">
        <v>28883.78</v>
      </c>
    </row>
    <row r="1570" spans="2:8" x14ac:dyDescent="0.3">
      <c r="B1570">
        <f t="shared" si="26"/>
        <v>1565</v>
      </c>
      <c r="C1570">
        <v>28883.78</v>
      </c>
      <c r="D1570">
        <v>2034.8631702701894</v>
      </c>
      <c r="E1570">
        <v>1070.8262826676309</v>
      </c>
      <c r="F1570">
        <v>1560.5726773067063</v>
      </c>
      <c r="G1570">
        <v>1136.5682918055056</v>
      </c>
      <c r="H1570">
        <v>25283.928509833051</v>
      </c>
    </row>
    <row r="1571" spans="2:8" x14ac:dyDescent="0.3">
      <c r="B1571">
        <f t="shared" si="26"/>
        <v>1566</v>
      </c>
      <c r="C1571">
        <v>1076.2895326978837</v>
      </c>
      <c r="D1571">
        <v>1033.6720113748283</v>
      </c>
      <c r="E1571">
        <v>1326.0298086027174</v>
      </c>
      <c r="F1571">
        <v>1105.8315139801205</v>
      </c>
      <c r="G1571">
        <v>21046.361633486278</v>
      </c>
      <c r="H1571">
        <v>1891.6919120746411</v>
      </c>
    </row>
    <row r="1572" spans="2:8" x14ac:dyDescent="0.3">
      <c r="B1572">
        <f t="shared" si="26"/>
        <v>1567</v>
      </c>
      <c r="C1572">
        <v>2180.8587405455537</v>
      </c>
      <c r="D1572">
        <v>2330.191314636385</v>
      </c>
      <c r="E1572">
        <v>9478.0937743584145</v>
      </c>
      <c r="F1572">
        <v>4372.5995955397975</v>
      </c>
      <c r="G1572">
        <v>26871.362303441805</v>
      </c>
      <c r="H1572">
        <v>1611.8418397250937</v>
      </c>
    </row>
    <row r="1573" spans="2:8" x14ac:dyDescent="0.3">
      <c r="B1573">
        <f t="shared" si="26"/>
        <v>1568</v>
      </c>
      <c r="C1573">
        <v>1091.0146597984503</v>
      </c>
      <c r="D1573">
        <v>1347.420660061985</v>
      </c>
      <c r="E1573">
        <v>1504.829238376743</v>
      </c>
      <c r="F1573">
        <v>28883.78</v>
      </c>
      <c r="G1573">
        <v>1162.3558978160256</v>
      </c>
      <c r="H1573">
        <v>28883.78</v>
      </c>
    </row>
    <row r="1574" spans="2:8" x14ac:dyDescent="0.3">
      <c r="B1574">
        <f t="shared" si="26"/>
        <v>1569</v>
      </c>
      <c r="C1574">
        <v>28883.78</v>
      </c>
      <c r="D1574">
        <v>1077.7911528026527</v>
      </c>
      <c r="E1574">
        <v>1146.8996639818517</v>
      </c>
      <c r="F1574">
        <v>28883.78</v>
      </c>
      <c r="G1574">
        <v>1223.3784915606118</v>
      </c>
      <c r="H1574">
        <v>16389.686771180142</v>
      </c>
    </row>
    <row r="1575" spans="2:8" x14ac:dyDescent="0.3">
      <c r="B1575">
        <f t="shared" si="26"/>
        <v>1570</v>
      </c>
      <c r="C1575">
        <v>1154.7257704135122</v>
      </c>
      <c r="D1575">
        <v>4344.77306152245</v>
      </c>
      <c r="E1575">
        <v>1098.5130576601068</v>
      </c>
      <c r="F1575">
        <v>9798.6170860800885</v>
      </c>
      <c r="G1575">
        <v>4157.5978096380804</v>
      </c>
      <c r="H1575">
        <v>1386.3589475637932</v>
      </c>
    </row>
    <row r="1576" spans="2:8" x14ac:dyDescent="0.3">
      <c r="B1576">
        <f t="shared" si="26"/>
        <v>1571</v>
      </c>
      <c r="C1576">
        <v>28883.78</v>
      </c>
      <c r="D1576">
        <v>14859.716551555026</v>
      </c>
      <c r="E1576">
        <v>2537.7082370071093</v>
      </c>
      <c r="F1576">
        <v>1131.481211839412</v>
      </c>
      <c r="G1576">
        <v>1074.3864191736757</v>
      </c>
      <c r="H1576">
        <v>28883.78</v>
      </c>
    </row>
    <row r="1577" spans="2:8" x14ac:dyDescent="0.3">
      <c r="B1577">
        <f t="shared" si="26"/>
        <v>1572</v>
      </c>
      <c r="C1577">
        <v>6579.6876198169111</v>
      </c>
      <c r="D1577">
        <v>8734.2639940048975</v>
      </c>
      <c r="E1577">
        <v>1414.2782804619562</v>
      </c>
      <c r="F1577">
        <v>2208.7237000334285</v>
      </c>
      <c r="G1577">
        <v>2594.8308858561695</v>
      </c>
      <c r="H1577">
        <v>28883.78</v>
      </c>
    </row>
    <row r="1578" spans="2:8" x14ac:dyDescent="0.3">
      <c r="B1578">
        <f t="shared" si="26"/>
        <v>1573</v>
      </c>
      <c r="C1578">
        <v>1030.0761339107091</v>
      </c>
      <c r="D1578">
        <v>13872.083185306034</v>
      </c>
      <c r="E1578">
        <v>1674.3821207035828</v>
      </c>
      <c r="F1578">
        <v>28883.78</v>
      </c>
      <c r="G1578">
        <v>20609.012360195775</v>
      </c>
      <c r="H1578">
        <v>1257.8420772265895</v>
      </c>
    </row>
    <row r="1579" spans="2:8" x14ac:dyDescent="0.3">
      <c r="B1579">
        <f t="shared" si="26"/>
        <v>1574</v>
      </c>
      <c r="C1579">
        <v>1136.3266767852513</v>
      </c>
      <c r="D1579">
        <v>13872.440692098926</v>
      </c>
      <c r="E1579">
        <v>28883.78</v>
      </c>
      <c r="F1579">
        <v>7949.1885361147188</v>
      </c>
      <c r="G1579">
        <v>15226.547286875717</v>
      </c>
      <c r="H1579">
        <v>2241.3414078783098</v>
      </c>
    </row>
    <row r="1580" spans="2:8" x14ac:dyDescent="0.3">
      <c r="B1580">
        <f t="shared" si="26"/>
        <v>1575</v>
      </c>
      <c r="C1580">
        <v>1002.114758990348</v>
      </c>
      <c r="D1580">
        <v>1073.3539792341592</v>
      </c>
      <c r="E1580">
        <v>7655.6613406682809</v>
      </c>
      <c r="F1580">
        <v>28883.78</v>
      </c>
      <c r="G1580">
        <v>28883.78</v>
      </c>
      <c r="H1580">
        <v>1875.3020729270229</v>
      </c>
    </row>
    <row r="1581" spans="2:8" x14ac:dyDescent="0.3">
      <c r="B1581">
        <f t="shared" si="26"/>
        <v>1576</v>
      </c>
      <c r="C1581">
        <v>1006.7009879534996</v>
      </c>
      <c r="D1581">
        <v>1009.9475663095304</v>
      </c>
      <c r="E1581">
        <v>3812.8436132820202</v>
      </c>
      <c r="F1581">
        <v>1031.6820113079286</v>
      </c>
      <c r="G1581">
        <v>1063.8815053395517</v>
      </c>
      <c r="H1581">
        <v>18433.872110121734</v>
      </c>
    </row>
    <row r="1582" spans="2:8" x14ac:dyDescent="0.3">
      <c r="B1582">
        <f t="shared" si="26"/>
        <v>1577</v>
      </c>
      <c r="C1582">
        <v>1745.4181425162537</v>
      </c>
      <c r="D1582">
        <v>2543.0864602985953</v>
      </c>
      <c r="E1582">
        <v>2242.435897239583</v>
      </c>
      <c r="F1582">
        <v>28883.78</v>
      </c>
      <c r="G1582">
        <v>3518.9221332351176</v>
      </c>
      <c r="H1582">
        <v>2215.2613950232053</v>
      </c>
    </row>
    <row r="1583" spans="2:8" x14ac:dyDescent="0.3">
      <c r="B1583">
        <f t="shared" si="26"/>
        <v>1578</v>
      </c>
      <c r="C1583">
        <v>3829.6165692153022</v>
      </c>
      <c r="D1583">
        <v>1076.7687000396365</v>
      </c>
      <c r="E1583">
        <v>25462.569391973357</v>
      </c>
      <c r="F1583">
        <v>1494.9345442207195</v>
      </c>
      <c r="G1583">
        <v>22807.101289305916</v>
      </c>
      <c r="H1583">
        <v>28883.78</v>
      </c>
    </row>
    <row r="1584" spans="2:8" x14ac:dyDescent="0.3">
      <c r="B1584">
        <f t="shared" si="26"/>
        <v>1579</v>
      </c>
      <c r="C1584">
        <v>1148.8395280027664</v>
      </c>
      <c r="D1584">
        <v>1325.2981631574212</v>
      </c>
      <c r="E1584">
        <v>16126.803517742885</v>
      </c>
      <c r="F1584">
        <v>1172.2703232625704</v>
      </c>
      <c r="G1584">
        <v>1759.6936280531661</v>
      </c>
      <c r="H1584">
        <v>1328.0129221815134</v>
      </c>
    </row>
    <row r="1585" spans="2:8" x14ac:dyDescent="0.3">
      <c r="B1585">
        <f t="shared" si="26"/>
        <v>1580</v>
      </c>
      <c r="C1585">
        <v>28883.78</v>
      </c>
      <c r="D1585">
        <v>16568.831415568784</v>
      </c>
      <c r="E1585">
        <v>1472.5235368303838</v>
      </c>
      <c r="F1585">
        <v>14117.548547639239</v>
      </c>
      <c r="G1585">
        <v>28883.78</v>
      </c>
      <c r="H1585">
        <v>4460.3018288361945</v>
      </c>
    </row>
    <row r="1586" spans="2:8" x14ac:dyDescent="0.3">
      <c r="B1586">
        <f t="shared" si="26"/>
        <v>1581</v>
      </c>
      <c r="C1586">
        <v>1049.0793761570403</v>
      </c>
      <c r="D1586">
        <v>1469.9308611768774</v>
      </c>
      <c r="E1586">
        <v>28883.78</v>
      </c>
      <c r="F1586">
        <v>1159.7032571241434</v>
      </c>
      <c r="G1586">
        <v>1527.8985833205654</v>
      </c>
      <c r="H1586">
        <v>28883.78</v>
      </c>
    </row>
    <row r="1587" spans="2:8" x14ac:dyDescent="0.3">
      <c r="B1587">
        <f t="shared" si="26"/>
        <v>1582</v>
      </c>
      <c r="C1587">
        <v>28883.78</v>
      </c>
      <c r="D1587">
        <v>2063.9795532267203</v>
      </c>
      <c r="E1587">
        <v>3443.4600106851622</v>
      </c>
      <c r="F1587">
        <v>2411.7914214151197</v>
      </c>
      <c r="G1587">
        <v>28883.78</v>
      </c>
      <c r="H1587">
        <v>23897.222737361531</v>
      </c>
    </row>
    <row r="1588" spans="2:8" x14ac:dyDescent="0.3">
      <c r="B1588">
        <f t="shared" si="26"/>
        <v>1583</v>
      </c>
      <c r="C1588">
        <v>2907.8790794708571</v>
      </c>
      <c r="D1588">
        <v>28883.78</v>
      </c>
      <c r="E1588">
        <v>2489.6482041322915</v>
      </c>
      <c r="F1588">
        <v>28883.78</v>
      </c>
      <c r="G1588">
        <v>28883.78</v>
      </c>
      <c r="H1588">
        <v>1034.8562382182333</v>
      </c>
    </row>
    <row r="1589" spans="2:8" x14ac:dyDescent="0.3">
      <c r="B1589">
        <f t="shared" si="26"/>
        <v>1584</v>
      </c>
      <c r="C1589">
        <v>28883.78</v>
      </c>
      <c r="D1589">
        <v>6626.5006216398078</v>
      </c>
      <c r="E1589">
        <v>28883.78</v>
      </c>
      <c r="F1589">
        <v>28883.78</v>
      </c>
      <c r="G1589">
        <v>1317.2520412623783</v>
      </c>
      <c r="H1589">
        <v>5468.360637358719</v>
      </c>
    </row>
    <row r="1590" spans="2:8" x14ac:dyDescent="0.3">
      <c r="B1590">
        <f t="shared" si="26"/>
        <v>1585</v>
      </c>
      <c r="C1590">
        <v>28883.78</v>
      </c>
      <c r="D1590">
        <v>2153.150505546877</v>
      </c>
      <c r="E1590">
        <v>3989.1309224729775</v>
      </c>
      <c r="F1590">
        <v>8762.7644142738773</v>
      </c>
      <c r="G1590">
        <v>1512.0932730140989</v>
      </c>
      <c r="H1590">
        <v>1433.9582911763202</v>
      </c>
    </row>
    <row r="1591" spans="2:8" x14ac:dyDescent="0.3">
      <c r="B1591">
        <f t="shared" si="26"/>
        <v>1586</v>
      </c>
      <c r="C1591">
        <v>28883.78</v>
      </c>
      <c r="D1591">
        <v>2402.80089759261</v>
      </c>
      <c r="E1591">
        <v>1181.9505581229139</v>
      </c>
      <c r="F1591">
        <v>16872.10829794225</v>
      </c>
      <c r="G1591">
        <v>1261.0745514307041</v>
      </c>
      <c r="H1591">
        <v>12820.907465133962</v>
      </c>
    </row>
    <row r="1592" spans="2:8" x14ac:dyDescent="0.3">
      <c r="B1592">
        <f t="shared" si="26"/>
        <v>1587</v>
      </c>
      <c r="C1592">
        <v>1650.7101040248399</v>
      </c>
      <c r="D1592">
        <v>1044.5954933962425</v>
      </c>
      <c r="E1592">
        <v>1179.0583089260256</v>
      </c>
      <c r="F1592">
        <v>1599.945005158733</v>
      </c>
      <c r="G1592">
        <v>1333.5488133864706</v>
      </c>
      <c r="H1592">
        <v>16863.025549559323</v>
      </c>
    </row>
    <row r="1593" spans="2:8" x14ac:dyDescent="0.3">
      <c r="B1593">
        <f t="shared" si="26"/>
        <v>1588</v>
      </c>
      <c r="C1593">
        <v>1086.1318506125615</v>
      </c>
      <c r="D1593">
        <v>1159.3003482410163</v>
      </c>
      <c r="E1593">
        <v>28883.78</v>
      </c>
      <c r="F1593">
        <v>28883.78</v>
      </c>
      <c r="G1593">
        <v>28883.78</v>
      </c>
      <c r="H1593">
        <v>1343.7944973704548</v>
      </c>
    </row>
    <row r="1594" spans="2:8" x14ac:dyDescent="0.3">
      <c r="B1594">
        <f t="shared" si="26"/>
        <v>1589</v>
      </c>
      <c r="C1594">
        <v>1660.5898839963161</v>
      </c>
      <c r="D1594">
        <v>4203.4427755737624</v>
      </c>
      <c r="E1594">
        <v>28883.78</v>
      </c>
      <c r="F1594">
        <v>28883.78</v>
      </c>
      <c r="G1594">
        <v>1089.1306491011608</v>
      </c>
      <c r="H1594">
        <v>3911.4153622578465</v>
      </c>
    </row>
    <row r="1595" spans="2:8" x14ac:dyDescent="0.3">
      <c r="B1595">
        <f t="shared" si="26"/>
        <v>1590</v>
      </c>
      <c r="C1595">
        <v>1056.94797773293</v>
      </c>
      <c r="D1595">
        <v>28883.78</v>
      </c>
      <c r="E1595">
        <v>16375.352339148649</v>
      </c>
      <c r="F1595">
        <v>1023.9653737289285</v>
      </c>
      <c r="G1595">
        <v>1285.4062481339122</v>
      </c>
      <c r="H1595">
        <v>18171.506529993076</v>
      </c>
    </row>
    <row r="1596" spans="2:8" x14ac:dyDescent="0.3">
      <c r="B1596">
        <f t="shared" si="26"/>
        <v>1591</v>
      </c>
      <c r="C1596">
        <v>1007.0869538767039</v>
      </c>
      <c r="D1596">
        <v>23806.453927394748</v>
      </c>
      <c r="E1596">
        <v>1515.0133379091367</v>
      </c>
      <c r="F1596">
        <v>1241.6975787488038</v>
      </c>
      <c r="G1596">
        <v>1284.2252499107472</v>
      </c>
      <c r="H1596">
        <v>3472.1718814574515</v>
      </c>
    </row>
    <row r="1597" spans="2:8" x14ac:dyDescent="0.3">
      <c r="B1597">
        <f t="shared" si="26"/>
        <v>1592</v>
      </c>
      <c r="C1597">
        <v>1297.40172650297</v>
      </c>
      <c r="D1597">
        <v>4343.0366338662934</v>
      </c>
      <c r="E1597">
        <v>1364.8237600649168</v>
      </c>
      <c r="F1597">
        <v>1002.579550887311</v>
      </c>
      <c r="G1597">
        <v>2357.0958975296971</v>
      </c>
      <c r="H1597">
        <v>28883.78</v>
      </c>
    </row>
    <row r="1598" spans="2:8" x14ac:dyDescent="0.3">
      <c r="B1598">
        <f t="shared" si="26"/>
        <v>1593</v>
      </c>
      <c r="C1598">
        <v>1501.2760722930575</v>
      </c>
      <c r="D1598">
        <v>7887.2539075563545</v>
      </c>
      <c r="E1598">
        <v>2343.5720518432754</v>
      </c>
      <c r="F1598">
        <v>28883.78</v>
      </c>
      <c r="G1598">
        <v>6268.0345709604153</v>
      </c>
      <c r="H1598">
        <v>2325.6810891486539</v>
      </c>
    </row>
    <row r="1599" spans="2:8" x14ac:dyDescent="0.3">
      <c r="B1599">
        <f t="shared" si="26"/>
        <v>1594</v>
      </c>
      <c r="C1599">
        <v>2050.0163235510399</v>
      </c>
      <c r="D1599">
        <v>14769.035692491077</v>
      </c>
      <c r="E1599">
        <v>1399.5145376410617</v>
      </c>
      <c r="F1599">
        <v>3794.6569957488014</v>
      </c>
      <c r="G1599">
        <v>9196.470343639663</v>
      </c>
      <c r="H1599">
        <v>1116.3057140728029</v>
      </c>
    </row>
    <row r="1600" spans="2:8" x14ac:dyDescent="0.3">
      <c r="B1600">
        <f t="shared" si="26"/>
        <v>1595</v>
      </c>
      <c r="C1600">
        <v>1040.8784665023959</v>
      </c>
      <c r="D1600">
        <v>2620.2240219748564</v>
      </c>
      <c r="E1600">
        <v>3283.8884482261005</v>
      </c>
      <c r="F1600">
        <v>1388.6786630665483</v>
      </c>
      <c r="G1600">
        <v>3027.6059932761318</v>
      </c>
      <c r="H1600">
        <v>1016.0151012611771</v>
      </c>
    </row>
    <row r="1601" spans="2:8" x14ac:dyDescent="0.3">
      <c r="B1601">
        <f t="shared" si="26"/>
        <v>1596</v>
      </c>
      <c r="C1601">
        <v>6837.649531488938</v>
      </c>
      <c r="D1601">
        <v>28883.78</v>
      </c>
      <c r="E1601">
        <v>28883.78</v>
      </c>
      <c r="F1601">
        <v>28883.78</v>
      </c>
      <c r="G1601">
        <v>1072.4250917504726</v>
      </c>
      <c r="H1601">
        <v>1153.8270932482371</v>
      </c>
    </row>
    <row r="1602" spans="2:8" x14ac:dyDescent="0.3">
      <c r="B1602">
        <f t="shared" si="26"/>
        <v>1597</v>
      </c>
      <c r="C1602">
        <v>1373.2878094224945</v>
      </c>
      <c r="D1602">
        <v>1057.7836238240832</v>
      </c>
      <c r="E1602">
        <v>2267.7967830322636</v>
      </c>
      <c r="F1602">
        <v>4113.3612943860335</v>
      </c>
      <c r="G1602">
        <v>2317.1541259245409</v>
      </c>
      <c r="H1602">
        <v>1081.9112576959462</v>
      </c>
    </row>
    <row r="1603" spans="2:8" x14ac:dyDescent="0.3">
      <c r="B1603">
        <f t="shared" si="26"/>
        <v>1598</v>
      </c>
      <c r="C1603">
        <v>7993.7853775713338</v>
      </c>
      <c r="D1603">
        <v>28883.78</v>
      </c>
      <c r="E1603">
        <v>1297.7129148601198</v>
      </c>
      <c r="F1603">
        <v>1477.1530034645696</v>
      </c>
      <c r="G1603">
        <v>1306.7041130872872</v>
      </c>
      <c r="H1603">
        <v>28883.78</v>
      </c>
    </row>
    <row r="1604" spans="2:8" x14ac:dyDescent="0.3">
      <c r="B1604">
        <f t="shared" si="26"/>
        <v>1599</v>
      </c>
      <c r="C1604">
        <v>1014.2944194048813</v>
      </c>
      <c r="D1604">
        <v>1951.8929909447818</v>
      </c>
      <c r="E1604">
        <v>1216.5083447420752</v>
      </c>
      <c r="F1604">
        <v>1077.643771791262</v>
      </c>
      <c r="G1604">
        <v>1571.8584962802297</v>
      </c>
      <c r="H1604">
        <v>1052.5085284293641</v>
      </c>
    </row>
    <row r="1605" spans="2:8" x14ac:dyDescent="0.3">
      <c r="B1605">
        <f t="shared" si="26"/>
        <v>1600</v>
      </c>
      <c r="C1605">
        <v>1379.1968811866964</v>
      </c>
      <c r="D1605">
        <v>1093.0799395597123</v>
      </c>
      <c r="E1605">
        <v>28883.78</v>
      </c>
      <c r="F1605">
        <v>5293.9638783174441</v>
      </c>
      <c r="G1605">
        <v>16294.213575136668</v>
      </c>
      <c r="H1605">
        <v>28883.78</v>
      </c>
    </row>
    <row r="1606" spans="2:8" x14ac:dyDescent="0.3">
      <c r="B1606">
        <f t="shared" si="26"/>
        <v>1601</v>
      </c>
      <c r="C1606">
        <v>1608.3922613596351</v>
      </c>
      <c r="D1606">
        <v>3906.7052497796881</v>
      </c>
      <c r="E1606">
        <v>1011.0037197867917</v>
      </c>
      <c r="F1606">
        <v>28883.78</v>
      </c>
      <c r="G1606">
        <v>1476.9741673167412</v>
      </c>
      <c r="H1606">
        <v>1110.0325049453816</v>
      </c>
    </row>
    <row r="1607" spans="2:8" x14ac:dyDescent="0.3">
      <c r="B1607">
        <f t="shared" si="26"/>
        <v>1602</v>
      </c>
      <c r="C1607">
        <v>2189.0391304150653</v>
      </c>
      <c r="D1607">
        <v>2707.3858311016529</v>
      </c>
      <c r="E1607">
        <v>28883.78</v>
      </c>
      <c r="F1607">
        <v>19649.210041735525</v>
      </c>
      <c r="G1607">
        <v>1348.7159383541198</v>
      </c>
      <c r="H1607">
        <v>1263.7468010286436</v>
      </c>
    </row>
    <row r="1608" spans="2:8" x14ac:dyDescent="0.3">
      <c r="B1608">
        <f t="shared" ref="B1608:B1671" si="27">B1607 + 1</f>
        <v>1603</v>
      </c>
      <c r="C1608">
        <v>28883.78</v>
      </c>
      <c r="D1608">
        <v>28883.78</v>
      </c>
      <c r="E1608">
        <v>3711.2959861977433</v>
      </c>
      <c r="F1608">
        <v>1511.6743563813</v>
      </c>
      <c r="G1608">
        <v>1008.53428494543</v>
      </c>
      <c r="H1608">
        <v>1147.5499631818557</v>
      </c>
    </row>
    <row r="1609" spans="2:8" x14ac:dyDescent="0.3">
      <c r="B1609">
        <f t="shared" si="27"/>
        <v>1604</v>
      </c>
      <c r="C1609">
        <v>28883.78</v>
      </c>
      <c r="D1609">
        <v>1784.5336387476464</v>
      </c>
      <c r="E1609">
        <v>28883.78</v>
      </c>
      <c r="F1609">
        <v>16676.802860204287</v>
      </c>
      <c r="G1609">
        <v>28883.78</v>
      </c>
      <c r="H1609">
        <v>28883.78</v>
      </c>
    </row>
    <row r="1610" spans="2:8" x14ac:dyDescent="0.3">
      <c r="B1610">
        <f t="shared" si="27"/>
        <v>1605</v>
      </c>
      <c r="C1610">
        <v>20016.03602086016</v>
      </c>
      <c r="D1610">
        <v>28883.78</v>
      </c>
      <c r="E1610">
        <v>1059.0824083392997</v>
      </c>
      <c r="F1610">
        <v>13748.707874593258</v>
      </c>
      <c r="G1610">
        <v>1863.516479940447</v>
      </c>
      <c r="H1610">
        <v>28883.78</v>
      </c>
    </row>
    <row r="1611" spans="2:8" x14ac:dyDescent="0.3">
      <c r="B1611">
        <f t="shared" si="27"/>
        <v>1606</v>
      </c>
      <c r="C1611">
        <v>1099.5331365703885</v>
      </c>
      <c r="D1611">
        <v>2417.3251739566326</v>
      </c>
      <c r="E1611">
        <v>1322.0716359730516</v>
      </c>
      <c r="F1611">
        <v>28883.78</v>
      </c>
      <c r="G1611">
        <v>1839.2345099127058</v>
      </c>
      <c r="H1611">
        <v>1142.3722949713758</v>
      </c>
    </row>
    <row r="1612" spans="2:8" x14ac:dyDescent="0.3">
      <c r="B1612">
        <f t="shared" si="27"/>
        <v>1607</v>
      </c>
      <c r="C1612">
        <v>3688.9704460291564</v>
      </c>
      <c r="D1612">
        <v>1032.2634063280138</v>
      </c>
      <c r="E1612">
        <v>1789.7941728527667</v>
      </c>
      <c r="F1612">
        <v>1025.350618722628</v>
      </c>
      <c r="G1612">
        <v>1117.5411499369702</v>
      </c>
      <c r="H1612">
        <v>18013.444095364146</v>
      </c>
    </row>
    <row r="1613" spans="2:8" x14ac:dyDescent="0.3">
      <c r="B1613">
        <f t="shared" si="27"/>
        <v>1608</v>
      </c>
      <c r="C1613">
        <v>1443.9122618052179</v>
      </c>
      <c r="D1613">
        <v>2431.912532628</v>
      </c>
      <c r="E1613">
        <v>1004.8827568758313</v>
      </c>
      <c r="F1613">
        <v>28883.78</v>
      </c>
      <c r="G1613">
        <v>2074.5054844294027</v>
      </c>
      <c r="H1613">
        <v>2479.8857671163787</v>
      </c>
    </row>
    <row r="1614" spans="2:8" x14ac:dyDescent="0.3">
      <c r="B1614">
        <f t="shared" si="27"/>
        <v>1609</v>
      </c>
      <c r="C1614">
        <v>28883.78</v>
      </c>
      <c r="D1614">
        <v>4723.6238299223351</v>
      </c>
      <c r="E1614">
        <v>28883.78</v>
      </c>
      <c r="F1614">
        <v>28883.78</v>
      </c>
      <c r="G1614">
        <v>18771.582836025656</v>
      </c>
      <c r="H1614">
        <v>1630.550367372681</v>
      </c>
    </row>
    <row r="1615" spans="2:8" x14ac:dyDescent="0.3">
      <c r="B1615">
        <f t="shared" si="27"/>
        <v>1610</v>
      </c>
      <c r="C1615">
        <v>12879.780886701748</v>
      </c>
      <c r="D1615">
        <v>1041.7534542918866</v>
      </c>
      <c r="E1615">
        <v>28883.78</v>
      </c>
      <c r="F1615">
        <v>1224.9564491288661</v>
      </c>
      <c r="G1615">
        <v>1433.4310735568679</v>
      </c>
      <c r="H1615">
        <v>1529.5112502520897</v>
      </c>
    </row>
    <row r="1616" spans="2:8" x14ac:dyDescent="0.3">
      <c r="B1616">
        <f t="shared" si="27"/>
        <v>1611</v>
      </c>
      <c r="C1616">
        <v>4806.8416587065021</v>
      </c>
      <c r="D1616">
        <v>3892.2111804772439</v>
      </c>
      <c r="E1616">
        <v>28883.78</v>
      </c>
      <c r="F1616">
        <v>1261.0184999089759</v>
      </c>
      <c r="G1616">
        <v>2648.2595495309215</v>
      </c>
      <c r="H1616">
        <v>28883.78</v>
      </c>
    </row>
    <row r="1617" spans="2:8" x14ac:dyDescent="0.3">
      <c r="B1617">
        <f t="shared" si="27"/>
        <v>1612</v>
      </c>
      <c r="C1617">
        <v>28883.78</v>
      </c>
      <c r="D1617">
        <v>1671.8420918121219</v>
      </c>
      <c r="E1617">
        <v>1580.0871394564479</v>
      </c>
      <c r="F1617">
        <v>28883.78</v>
      </c>
      <c r="G1617">
        <v>1345.6814246868007</v>
      </c>
      <c r="H1617">
        <v>1116.5986902988732</v>
      </c>
    </row>
    <row r="1618" spans="2:8" x14ac:dyDescent="0.3">
      <c r="B1618">
        <f t="shared" si="27"/>
        <v>1613</v>
      </c>
      <c r="C1618">
        <v>2227.854168530444</v>
      </c>
      <c r="D1618">
        <v>5529.3696817216342</v>
      </c>
      <c r="E1618">
        <v>1026.7629679402687</v>
      </c>
      <c r="F1618">
        <v>9564.5446213376908</v>
      </c>
      <c r="G1618">
        <v>1020.958190040768</v>
      </c>
      <c r="H1618">
        <v>2630.3090172758234</v>
      </c>
    </row>
    <row r="1619" spans="2:8" x14ac:dyDescent="0.3">
      <c r="B1619">
        <f t="shared" si="27"/>
        <v>1614</v>
      </c>
      <c r="C1619">
        <v>1050.6785492355614</v>
      </c>
      <c r="D1619">
        <v>3212.3005318145283</v>
      </c>
      <c r="E1619">
        <v>2319.6706176335438</v>
      </c>
      <c r="F1619">
        <v>2239.3538162806381</v>
      </c>
      <c r="G1619">
        <v>23385.601582723833</v>
      </c>
      <c r="H1619">
        <v>1036.8252282066701</v>
      </c>
    </row>
    <row r="1620" spans="2:8" x14ac:dyDescent="0.3">
      <c r="B1620">
        <f t="shared" si="27"/>
        <v>1615</v>
      </c>
      <c r="C1620">
        <v>1101.036191341874</v>
      </c>
      <c r="D1620">
        <v>1019.8538970370289</v>
      </c>
      <c r="E1620">
        <v>28883.78</v>
      </c>
      <c r="F1620">
        <v>28883.78</v>
      </c>
      <c r="G1620">
        <v>28883.78</v>
      </c>
      <c r="H1620">
        <v>28883.78</v>
      </c>
    </row>
    <row r="1621" spans="2:8" x14ac:dyDescent="0.3">
      <c r="B1621">
        <f t="shared" si="27"/>
        <v>1616</v>
      </c>
      <c r="C1621">
        <v>1248.3982984551606</v>
      </c>
      <c r="D1621">
        <v>1098.5508134469928</v>
      </c>
      <c r="E1621">
        <v>1247.576679773354</v>
      </c>
      <c r="F1621">
        <v>1003.0157698897366</v>
      </c>
      <c r="G1621">
        <v>1352.1903271166293</v>
      </c>
      <c r="H1621">
        <v>3743.6844258234646</v>
      </c>
    </row>
    <row r="1622" spans="2:8" x14ac:dyDescent="0.3">
      <c r="B1622">
        <f t="shared" si="27"/>
        <v>1617</v>
      </c>
      <c r="C1622">
        <v>15970.595246085171</v>
      </c>
      <c r="D1622">
        <v>1650.0316876774386</v>
      </c>
      <c r="E1622">
        <v>1444.5828733266042</v>
      </c>
      <c r="F1622">
        <v>1450.5987161830371</v>
      </c>
      <c r="G1622">
        <v>1449.4800931154416</v>
      </c>
      <c r="H1622">
        <v>1033.8482010285679</v>
      </c>
    </row>
    <row r="1623" spans="2:8" x14ac:dyDescent="0.3">
      <c r="B1623">
        <f t="shared" si="27"/>
        <v>1618</v>
      </c>
      <c r="C1623">
        <v>1044.1004937601303</v>
      </c>
      <c r="D1623">
        <v>1240.4572263634047</v>
      </c>
      <c r="E1623">
        <v>3818.3524892217065</v>
      </c>
      <c r="F1623">
        <v>10958.349914803435</v>
      </c>
      <c r="G1623">
        <v>5595.3840310823925</v>
      </c>
      <c r="H1623">
        <v>1500.6280513138431</v>
      </c>
    </row>
    <row r="1624" spans="2:8" x14ac:dyDescent="0.3">
      <c r="B1624">
        <f t="shared" si="27"/>
        <v>1619</v>
      </c>
      <c r="C1624">
        <v>13536.660923550362</v>
      </c>
      <c r="D1624">
        <v>2225.9664369822003</v>
      </c>
      <c r="E1624">
        <v>1105.5195995941874</v>
      </c>
      <c r="F1624">
        <v>1233.6620839787849</v>
      </c>
      <c r="G1624">
        <v>4198.385931922192</v>
      </c>
      <c r="H1624">
        <v>2003.9299647762027</v>
      </c>
    </row>
    <row r="1625" spans="2:8" x14ac:dyDescent="0.3">
      <c r="B1625">
        <f t="shared" si="27"/>
        <v>1620</v>
      </c>
      <c r="C1625">
        <v>17866.920643893252</v>
      </c>
      <c r="D1625">
        <v>1004.8079662939278</v>
      </c>
      <c r="E1625">
        <v>1509.9767137306824</v>
      </c>
      <c r="F1625">
        <v>2194.2558883443307</v>
      </c>
      <c r="G1625">
        <v>1385.2865268514431</v>
      </c>
      <c r="H1625">
        <v>1097.8825017862021</v>
      </c>
    </row>
    <row r="1626" spans="2:8" x14ac:dyDescent="0.3">
      <c r="B1626">
        <f t="shared" si="27"/>
        <v>1621</v>
      </c>
      <c r="C1626">
        <v>1062.5771296940889</v>
      </c>
      <c r="D1626">
        <v>1846.2031182431142</v>
      </c>
      <c r="E1626">
        <v>28883.78</v>
      </c>
      <c r="F1626">
        <v>1399.5318345352637</v>
      </c>
      <c r="G1626">
        <v>28883.78</v>
      </c>
      <c r="H1626">
        <v>7380.9661556914261</v>
      </c>
    </row>
    <row r="1627" spans="2:8" x14ac:dyDescent="0.3">
      <c r="B1627">
        <f t="shared" si="27"/>
        <v>1622</v>
      </c>
      <c r="C1627">
        <v>1010.7530939142591</v>
      </c>
      <c r="D1627">
        <v>28883.78</v>
      </c>
      <c r="E1627">
        <v>1012.181605396551</v>
      </c>
      <c r="F1627">
        <v>1005.0204043207535</v>
      </c>
      <c r="G1627">
        <v>28883.78</v>
      </c>
      <c r="H1627">
        <v>4791.1789323047115</v>
      </c>
    </row>
    <row r="1628" spans="2:8" x14ac:dyDescent="0.3">
      <c r="B1628">
        <f t="shared" si="27"/>
        <v>1623</v>
      </c>
      <c r="C1628">
        <v>28883.78</v>
      </c>
      <c r="D1628">
        <v>1362.4213281023208</v>
      </c>
      <c r="E1628">
        <v>24873.081041682639</v>
      </c>
      <c r="F1628">
        <v>1016.4093514150683</v>
      </c>
      <c r="G1628">
        <v>1011.3817318684372</v>
      </c>
      <c r="H1628">
        <v>1325.0911111663743</v>
      </c>
    </row>
    <row r="1629" spans="2:8" x14ac:dyDescent="0.3">
      <c r="B1629">
        <f t="shared" si="27"/>
        <v>1624</v>
      </c>
      <c r="C1629">
        <v>1762.0605997241496</v>
      </c>
      <c r="D1629">
        <v>4752.7586095341812</v>
      </c>
      <c r="E1629">
        <v>3147.8669188452113</v>
      </c>
      <c r="F1629">
        <v>1261.1329544757862</v>
      </c>
      <c r="G1629">
        <v>2538.6625130484549</v>
      </c>
      <c r="H1629">
        <v>1225.485214217759</v>
      </c>
    </row>
    <row r="1630" spans="2:8" x14ac:dyDescent="0.3">
      <c r="B1630">
        <f t="shared" si="27"/>
        <v>1625</v>
      </c>
      <c r="C1630">
        <v>4346.4953031386849</v>
      </c>
      <c r="D1630">
        <v>28883.78</v>
      </c>
      <c r="E1630">
        <v>28883.78</v>
      </c>
      <c r="F1630">
        <v>4077.1881981592087</v>
      </c>
      <c r="G1630">
        <v>3130.3975444843331</v>
      </c>
      <c r="H1630">
        <v>1125.6018259418918</v>
      </c>
    </row>
    <row r="1631" spans="2:8" x14ac:dyDescent="0.3">
      <c r="B1631">
        <f t="shared" si="27"/>
        <v>1626</v>
      </c>
      <c r="C1631">
        <v>1312.8340926513267</v>
      </c>
      <c r="D1631">
        <v>2910.9332665609209</v>
      </c>
      <c r="E1631">
        <v>17392.139344102128</v>
      </c>
      <c r="F1631">
        <v>28883.78</v>
      </c>
      <c r="G1631">
        <v>1879.3734778557978</v>
      </c>
      <c r="H1631">
        <v>1045.0201913628139</v>
      </c>
    </row>
    <row r="1632" spans="2:8" x14ac:dyDescent="0.3">
      <c r="B1632">
        <f t="shared" si="27"/>
        <v>1627</v>
      </c>
      <c r="C1632">
        <v>1848.9475209580742</v>
      </c>
      <c r="D1632">
        <v>1837.6565334856305</v>
      </c>
      <c r="E1632">
        <v>1158.4412738198473</v>
      </c>
      <c r="F1632">
        <v>1330.397492310487</v>
      </c>
      <c r="G1632">
        <v>1540.3475442327826</v>
      </c>
      <c r="H1632">
        <v>4259.6398107134992</v>
      </c>
    </row>
    <row r="1633" spans="2:8" x14ac:dyDescent="0.3">
      <c r="B1633">
        <f t="shared" si="27"/>
        <v>1628</v>
      </c>
      <c r="C1633">
        <v>4231.9743992815129</v>
      </c>
      <c r="D1633">
        <v>22924.023431057747</v>
      </c>
      <c r="E1633">
        <v>11994.841595169193</v>
      </c>
      <c r="F1633">
        <v>1915.2255478858974</v>
      </c>
      <c r="G1633">
        <v>28883.78</v>
      </c>
      <c r="H1633">
        <v>28883.78</v>
      </c>
    </row>
    <row r="1634" spans="2:8" x14ac:dyDescent="0.3">
      <c r="B1634">
        <f t="shared" si="27"/>
        <v>1629</v>
      </c>
      <c r="C1634">
        <v>1114.5042058992631</v>
      </c>
      <c r="D1634">
        <v>28883.78</v>
      </c>
      <c r="E1634">
        <v>1090.9929998995769</v>
      </c>
      <c r="F1634">
        <v>28883.78</v>
      </c>
      <c r="G1634">
        <v>1202.2914046638291</v>
      </c>
      <c r="H1634">
        <v>28883.78</v>
      </c>
    </row>
    <row r="1635" spans="2:8" x14ac:dyDescent="0.3">
      <c r="B1635">
        <f t="shared" si="27"/>
        <v>1630</v>
      </c>
      <c r="C1635">
        <v>6528.2238292816774</v>
      </c>
      <c r="D1635">
        <v>1354.6311088455918</v>
      </c>
      <c r="E1635">
        <v>8043.8369232957848</v>
      </c>
      <c r="F1635">
        <v>1074.573398149445</v>
      </c>
      <c r="G1635">
        <v>1173.2244045413468</v>
      </c>
      <c r="H1635">
        <v>1195.5134689620991</v>
      </c>
    </row>
    <row r="1636" spans="2:8" x14ac:dyDescent="0.3">
      <c r="B1636">
        <f t="shared" si="27"/>
        <v>1631</v>
      </c>
      <c r="C1636">
        <v>1467.5669782016237</v>
      </c>
      <c r="D1636">
        <v>1278.3920575104664</v>
      </c>
      <c r="E1636">
        <v>1660.5616762420191</v>
      </c>
      <c r="F1636">
        <v>1074.9623192835975</v>
      </c>
      <c r="G1636">
        <v>5871.1880913613104</v>
      </c>
      <c r="H1636">
        <v>28883.78</v>
      </c>
    </row>
    <row r="1637" spans="2:8" x14ac:dyDescent="0.3">
      <c r="B1637">
        <f t="shared" si="27"/>
        <v>1632</v>
      </c>
      <c r="C1637">
        <v>6291.6755282639278</v>
      </c>
      <c r="D1637">
        <v>8166.1171416051066</v>
      </c>
      <c r="E1637">
        <v>1172.1624515584328</v>
      </c>
      <c r="F1637">
        <v>1165.4466758397386</v>
      </c>
      <c r="G1637">
        <v>1664.4493871363093</v>
      </c>
      <c r="H1637">
        <v>1283.5819728388929</v>
      </c>
    </row>
    <row r="1638" spans="2:8" x14ac:dyDescent="0.3">
      <c r="B1638">
        <f t="shared" si="27"/>
        <v>1633</v>
      </c>
      <c r="C1638">
        <v>2001.2299977447028</v>
      </c>
      <c r="D1638">
        <v>1844.6643919842159</v>
      </c>
      <c r="E1638">
        <v>28883.78</v>
      </c>
      <c r="F1638">
        <v>3840.2552845471309</v>
      </c>
      <c r="G1638">
        <v>11292.526629846569</v>
      </c>
      <c r="H1638">
        <v>28883.78</v>
      </c>
    </row>
    <row r="1639" spans="2:8" x14ac:dyDescent="0.3">
      <c r="B1639">
        <f t="shared" si="27"/>
        <v>1634</v>
      </c>
      <c r="C1639">
        <v>1067.7849883699284</v>
      </c>
      <c r="D1639">
        <v>28883.78</v>
      </c>
      <c r="E1639">
        <v>23006.860629306455</v>
      </c>
      <c r="F1639">
        <v>1401.9620315675952</v>
      </c>
      <c r="G1639">
        <v>2864.3774312101577</v>
      </c>
      <c r="H1639">
        <v>2467.2445894761531</v>
      </c>
    </row>
    <row r="1640" spans="2:8" x14ac:dyDescent="0.3">
      <c r="B1640">
        <f t="shared" si="27"/>
        <v>1635</v>
      </c>
      <c r="C1640">
        <v>1204.8503935193612</v>
      </c>
      <c r="D1640">
        <v>4546.0415756720213</v>
      </c>
      <c r="E1640">
        <v>1187.1354662189156</v>
      </c>
      <c r="F1640">
        <v>5067.7429524977924</v>
      </c>
      <c r="G1640">
        <v>2128.713963326978</v>
      </c>
      <c r="H1640">
        <v>1172.5771807546955</v>
      </c>
    </row>
    <row r="1641" spans="2:8" x14ac:dyDescent="0.3">
      <c r="B1641">
        <f t="shared" si="27"/>
        <v>1636</v>
      </c>
      <c r="C1641">
        <v>1033.0174477043047</v>
      </c>
      <c r="D1641">
        <v>5177.4144075316444</v>
      </c>
      <c r="E1641">
        <v>17623.232218767851</v>
      </c>
      <c r="F1641">
        <v>1213.7454050617448</v>
      </c>
      <c r="G1641">
        <v>1391.0124033276604</v>
      </c>
      <c r="H1641">
        <v>4119.5786096607535</v>
      </c>
    </row>
    <row r="1642" spans="2:8" x14ac:dyDescent="0.3">
      <c r="B1642">
        <f t="shared" si="27"/>
        <v>1637</v>
      </c>
      <c r="C1642">
        <v>4630.5895297767602</v>
      </c>
      <c r="D1642">
        <v>1828.9636600159643</v>
      </c>
      <c r="E1642">
        <v>1203.466505010651</v>
      </c>
      <c r="F1642">
        <v>1029.3917866522074</v>
      </c>
      <c r="G1642">
        <v>4376.8041163464659</v>
      </c>
      <c r="H1642">
        <v>1251.1614347854884</v>
      </c>
    </row>
    <row r="1643" spans="2:8" x14ac:dyDescent="0.3">
      <c r="B1643">
        <f t="shared" si="27"/>
        <v>1638</v>
      </c>
      <c r="C1643">
        <v>1150.6866842976603</v>
      </c>
      <c r="D1643">
        <v>1975.6768748215804</v>
      </c>
      <c r="E1643">
        <v>1153.7649722471301</v>
      </c>
      <c r="F1643">
        <v>1458.54640005429</v>
      </c>
      <c r="G1643">
        <v>5205.743013596657</v>
      </c>
      <c r="H1643">
        <v>22793.466952945349</v>
      </c>
    </row>
    <row r="1644" spans="2:8" x14ac:dyDescent="0.3">
      <c r="B1644">
        <f t="shared" si="27"/>
        <v>1639</v>
      </c>
      <c r="C1644">
        <v>1509.2849607744706</v>
      </c>
      <c r="D1644">
        <v>1263.0814056603695</v>
      </c>
      <c r="E1644">
        <v>5310.4294224109799</v>
      </c>
      <c r="F1644">
        <v>28883.78</v>
      </c>
      <c r="G1644">
        <v>1609.8504078200829</v>
      </c>
      <c r="H1644">
        <v>28883.78</v>
      </c>
    </row>
    <row r="1645" spans="2:8" x14ac:dyDescent="0.3">
      <c r="B1645">
        <f t="shared" si="27"/>
        <v>1640</v>
      </c>
      <c r="C1645">
        <v>28883.78</v>
      </c>
      <c r="D1645">
        <v>23475.56295085785</v>
      </c>
      <c r="E1645">
        <v>1115.2357664422341</v>
      </c>
      <c r="F1645">
        <v>2241.6569233332352</v>
      </c>
      <c r="G1645">
        <v>1474.8930973099391</v>
      </c>
      <c r="H1645">
        <v>6711.9228960345927</v>
      </c>
    </row>
    <row r="1646" spans="2:8" x14ac:dyDescent="0.3">
      <c r="B1646">
        <f t="shared" si="27"/>
        <v>1641</v>
      </c>
      <c r="C1646">
        <v>28883.78</v>
      </c>
      <c r="D1646">
        <v>28883.78</v>
      </c>
      <c r="E1646">
        <v>3643.1944018193717</v>
      </c>
      <c r="F1646">
        <v>1563.9706313060231</v>
      </c>
      <c r="G1646">
        <v>5054.9535605573828</v>
      </c>
      <c r="H1646">
        <v>1312.0649591941378</v>
      </c>
    </row>
    <row r="1647" spans="2:8" x14ac:dyDescent="0.3">
      <c r="B1647">
        <f t="shared" si="27"/>
        <v>1642</v>
      </c>
      <c r="C1647">
        <v>1087.2724279840263</v>
      </c>
      <c r="D1647">
        <v>1852.7158587435979</v>
      </c>
      <c r="E1647">
        <v>1586.995342926213</v>
      </c>
      <c r="F1647">
        <v>28883.78</v>
      </c>
      <c r="G1647">
        <v>12981.566053976394</v>
      </c>
      <c r="H1647">
        <v>1171.3895381843865</v>
      </c>
    </row>
    <row r="1648" spans="2:8" x14ac:dyDescent="0.3">
      <c r="B1648">
        <f t="shared" si="27"/>
        <v>1643</v>
      </c>
      <c r="C1648">
        <v>28883.78</v>
      </c>
      <c r="D1648">
        <v>28883.78</v>
      </c>
      <c r="E1648">
        <v>19232.06152823547</v>
      </c>
      <c r="F1648">
        <v>4863.9882026814976</v>
      </c>
      <c r="G1648">
        <v>28883.78</v>
      </c>
      <c r="H1648">
        <v>16866.769387855078</v>
      </c>
    </row>
    <row r="1649" spans="2:8" x14ac:dyDescent="0.3">
      <c r="B1649">
        <f t="shared" si="27"/>
        <v>1644</v>
      </c>
      <c r="C1649">
        <v>1013.9665505822804</v>
      </c>
      <c r="D1649">
        <v>28883.78</v>
      </c>
      <c r="E1649">
        <v>28883.78</v>
      </c>
      <c r="F1649">
        <v>10432.876119786475</v>
      </c>
      <c r="G1649">
        <v>28883.78</v>
      </c>
      <c r="H1649">
        <v>7729.7679511550568</v>
      </c>
    </row>
    <row r="1650" spans="2:8" x14ac:dyDescent="0.3">
      <c r="B1650">
        <f t="shared" si="27"/>
        <v>1645</v>
      </c>
      <c r="C1650">
        <v>28883.78</v>
      </c>
      <c r="D1650">
        <v>1446.2202113919</v>
      </c>
      <c r="E1650">
        <v>5288.3518660566106</v>
      </c>
      <c r="F1650">
        <v>4618.9381155244264</v>
      </c>
      <c r="G1650">
        <v>28883.78</v>
      </c>
      <c r="H1650">
        <v>1230.1972602738667</v>
      </c>
    </row>
    <row r="1651" spans="2:8" x14ac:dyDescent="0.3">
      <c r="B1651">
        <f t="shared" si="27"/>
        <v>1646</v>
      </c>
      <c r="C1651">
        <v>1184.5744998791401</v>
      </c>
      <c r="D1651">
        <v>2273.7260754591862</v>
      </c>
      <c r="E1651">
        <v>1096.1864324576813</v>
      </c>
      <c r="F1651">
        <v>5303.6552110126395</v>
      </c>
      <c r="G1651">
        <v>28883.78</v>
      </c>
      <c r="H1651">
        <v>2225.5825812970952</v>
      </c>
    </row>
    <row r="1652" spans="2:8" x14ac:dyDescent="0.3">
      <c r="B1652">
        <f t="shared" si="27"/>
        <v>1647</v>
      </c>
      <c r="C1652">
        <v>2751.7095944127504</v>
      </c>
      <c r="D1652">
        <v>4800.6053658672063</v>
      </c>
      <c r="E1652">
        <v>1054.9061356953725</v>
      </c>
      <c r="F1652">
        <v>28883.78</v>
      </c>
      <c r="G1652">
        <v>13581.610722351119</v>
      </c>
      <c r="H1652">
        <v>1753.8005318769567</v>
      </c>
    </row>
    <row r="1653" spans="2:8" x14ac:dyDescent="0.3">
      <c r="B1653">
        <f t="shared" si="27"/>
        <v>1648</v>
      </c>
      <c r="C1653">
        <v>15950.033755617038</v>
      </c>
      <c r="D1653">
        <v>2383.8392013220582</v>
      </c>
      <c r="E1653">
        <v>28883.78</v>
      </c>
      <c r="F1653">
        <v>28883.78</v>
      </c>
      <c r="G1653">
        <v>8646.489567580129</v>
      </c>
      <c r="H1653">
        <v>1435.6192326542305</v>
      </c>
    </row>
    <row r="1654" spans="2:8" x14ac:dyDescent="0.3">
      <c r="B1654">
        <f t="shared" si="27"/>
        <v>1649</v>
      </c>
      <c r="C1654">
        <v>5425.8170491127694</v>
      </c>
      <c r="D1654">
        <v>5832.1773504586399</v>
      </c>
      <c r="E1654">
        <v>1062.4284054348213</v>
      </c>
      <c r="F1654">
        <v>2485.1147990965042</v>
      </c>
      <c r="G1654">
        <v>1012.933639793708</v>
      </c>
      <c r="H1654">
        <v>1079.5840492674629</v>
      </c>
    </row>
    <row r="1655" spans="2:8" x14ac:dyDescent="0.3">
      <c r="B1655">
        <f t="shared" si="27"/>
        <v>1650</v>
      </c>
      <c r="C1655">
        <v>1288.0547041411048</v>
      </c>
      <c r="D1655">
        <v>28883.78</v>
      </c>
      <c r="E1655">
        <v>1327.5232308625402</v>
      </c>
      <c r="F1655">
        <v>28883.78</v>
      </c>
      <c r="G1655">
        <v>1067.8752689667949</v>
      </c>
      <c r="H1655">
        <v>28883.78</v>
      </c>
    </row>
    <row r="1656" spans="2:8" x14ac:dyDescent="0.3">
      <c r="B1656">
        <f t="shared" si="27"/>
        <v>1651</v>
      </c>
      <c r="C1656">
        <v>12151.019330585728</v>
      </c>
      <c r="D1656">
        <v>1140.9181260288869</v>
      </c>
      <c r="E1656">
        <v>3882.7148463329222</v>
      </c>
      <c r="F1656">
        <v>3863.073023741028</v>
      </c>
      <c r="G1656">
        <v>1061.7437479110474</v>
      </c>
      <c r="H1656">
        <v>2157.41398658042</v>
      </c>
    </row>
    <row r="1657" spans="2:8" x14ac:dyDescent="0.3">
      <c r="B1657">
        <f t="shared" si="27"/>
        <v>1652</v>
      </c>
      <c r="C1657">
        <v>1007.9023041122844</v>
      </c>
      <c r="D1657">
        <v>1044.0234114737157</v>
      </c>
      <c r="E1657">
        <v>28883.78</v>
      </c>
      <c r="F1657">
        <v>2576.5509972161999</v>
      </c>
      <c r="G1657">
        <v>1069.8211831498147</v>
      </c>
      <c r="H1657">
        <v>1196.50260311785</v>
      </c>
    </row>
    <row r="1658" spans="2:8" x14ac:dyDescent="0.3">
      <c r="B1658">
        <f t="shared" si="27"/>
        <v>1653</v>
      </c>
      <c r="C1658">
        <v>28883.78</v>
      </c>
      <c r="D1658">
        <v>7622.2640514973036</v>
      </c>
      <c r="E1658">
        <v>1042.0077484039148</v>
      </c>
      <c r="F1658">
        <v>1425.1932719837955</v>
      </c>
      <c r="G1658">
        <v>1435.9278744298786</v>
      </c>
      <c r="H1658">
        <v>1619.1174357526393</v>
      </c>
    </row>
    <row r="1659" spans="2:8" x14ac:dyDescent="0.3">
      <c r="B1659">
        <f t="shared" si="27"/>
        <v>1654</v>
      </c>
      <c r="C1659">
        <v>1733.2329856943625</v>
      </c>
      <c r="D1659">
        <v>10486.087815284613</v>
      </c>
      <c r="E1659">
        <v>2148.9498394847719</v>
      </c>
      <c r="F1659">
        <v>1034.5277491106656</v>
      </c>
      <c r="G1659">
        <v>1730.717566196447</v>
      </c>
      <c r="H1659">
        <v>28883.78</v>
      </c>
    </row>
    <row r="1660" spans="2:8" x14ac:dyDescent="0.3">
      <c r="B1660">
        <f t="shared" si="27"/>
        <v>1655</v>
      </c>
      <c r="C1660">
        <v>28883.78</v>
      </c>
      <c r="D1660">
        <v>18699.314359708678</v>
      </c>
      <c r="E1660">
        <v>28883.78</v>
      </c>
      <c r="F1660">
        <v>1108.8609599475517</v>
      </c>
      <c r="G1660">
        <v>28883.78</v>
      </c>
      <c r="H1660">
        <v>28883.78</v>
      </c>
    </row>
    <row r="1661" spans="2:8" x14ac:dyDescent="0.3">
      <c r="B1661">
        <f t="shared" si="27"/>
        <v>1656</v>
      </c>
      <c r="C1661">
        <v>1053.170541951635</v>
      </c>
      <c r="D1661">
        <v>1156.0415774419025</v>
      </c>
      <c r="E1661">
        <v>1168.2837652792277</v>
      </c>
      <c r="F1661">
        <v>28883.78</v>
      </c>
      <c r="G1661">
        <v>5146.9618968757622</v>
      </c>
      <c r="H1661">
        <v>28883.78</v>
      </c>
    </row>
    <row r="1662" spans="2:8" x14ac:dyDescent="0.3">
      <c r="B1662">
        <f t="shared" si="27"/>
        <v>1657</v>
      </c>
      <c r="C1662">
        <v>28883.78</v>
      </c>
      <c r="D1662">
        <v>1022.273912304281</v>
      </c>
      <c r="E1662">
        <v>2604.6291465249988</v>
      </c>
      <c r="F1662">
        <v>1000.3252985606125</v>
      </c>
      <c r="G1662">
        <v>28883.78</v>
      </c>
      <c r="H1662">
        <v>1413.7791188957538</v>
      </c>
    </row>
    <row r="1663" spans="2:8" x14ac:dyDescent="0.3">
      <c r="B1663">
        <f t="shared" si="27"/>
        <v>1658</v>
      </c>
      <c r="C1663">
        <v>15097.110548880582</v>
      </c>
      <c r="D1663">
        <v>2161.0205158405379</v>
      </c>
      <c r="E1663">
        <v>1326.030121950341</v>
      </c>
      <c r="F1663">
        <v>1340.9310517853298</v>
      </c>
      <c r="G1663">
        <v>1526.0927615375226</v>
      </c>
      <c r="H1663">
        <v>1030.1118740925695</v>
      </c>
    </row>
    <row r="1664" spans="2:8" x14ac:dyDescent="0.3">
      <c r="B1664">
        <f t="shared" si="27"/>
        <v>1659</v>
      </c>
      <c r="C1664">
        <v>28883.78</v>
      </c>
      <c r="D1664">
        <v>1359.3768678180675</v>
      </c>
      <c r="E1664">
        <v>10709.982640779783</v>
      </c>
      <c r="F1664">
        <v>1099.7614169042172</v>
      </c>
      <c r="G1664">
        <v>1022.2201781874631</v>
      </c>
      <c r="H1664">
        <v>1114.994878543969</v>
      </c>
    </row>
    <row r="1665" spans="2:8" x14ac:dyDescent="0.3">
      <c r="B1665">
        <f t="shared" si="27"/>
        <v>1660</v>
      </c>
      <c r="C1665">
        <v>1187.5543682125619</v>
      </c>
      <c r="D1665">
        <v>1094.7150024646962</v>
      </c>
      <c r="E1665">
        <v>1107.1230446979921</v>
      </c>
      <c r="F1665">
        <v>4364.3155247578825</v>
      </c>
      <c r="G1665">
        <v>1064.0248566312889</v>
      </c>
      <c r="H1665">
        <v>20223.568477003788</v>
      </c>
    </row>
    <row r="1666" spans="2:8" x14ac:dyDescent="0.3">
      <c r="B1666">
        <f t="shared" si="27"/>
        <v>1661</v>
      </c>
      <c r="C1666">
        <v>1197.4390828379965</v>
      </c>
      <c r="D1666">
        <v>1168.3180214301578</v>
      </c>
      <c r="E1666">
        <v>4189.9567162095</v>
      </c>
      <c r="F1666">
        <v>4770.0157184823674</v>
      </c>
      <c r="G1666">
        <v>20974.562150116624</v>
      </c>
      <c r="H1666">
        <v>28883.78</v>
      </c>
    </row>
    <row r="1667" spans="2:8" x14ac:dyDescent="0.3">
      <c r="B1667">
        <f t="shared" si="27"/>
        <v>1662</v>
      </c>
      <c r="C1667">
        <v>9729.3170040531659</v>
      </c>
      <c r="D1667">
        <v>1075.9500605287981</v>
      </c>
      <c r="E1667">
        <v>1293.5352194321551</v>
      </c>
      <c r="F1667">
        <v>2814.4518405551107</v>
      </c>
      <c r="G1667">
        <v>1382.1310505450667</v>
      </c>
      <c r="H1667">
        <v>1043.3329397801522</v>
      </c>
    </row>
    <row r="1668" spans="2:8" x14ac:dyDescent="0.3">
      <c r="B1668">
        <f t="shared" si="27"/>
        <v>1663</v>
      </c>
      <c r="C1668">
        <v>2499.3141700270853</v>
      </c>
      <c r="D1668">
        <v>1243.7195618628787</v>
      </c>
      <c r="E1668">
        <v>1037.4603519109864</v>
      </c>
      <c r="F1668">
        <v>14653.988560112803</v>
      </c>
      <c r="G1668">
        <v>28883.78</v>
      </c>
      <c r="H1668">
        <v>28883.78</v>
      </c>
    </row>
    <row r="1669" spans="2:8" x14ac:dyDescent="0.3">
      <c r="B1669">
        <f t="shared" si="27"/>
        <v>1664</v>
      </c>
      <c r="C1669">
        <v>1021.0795612395433</v>
      </c>
      <c r="D1669">
        <v>1469.81294998572</v>
      </c>
      <c r="E1669">
        <v>1133.1279051058257</v>
      </c>
      <c r="F1669">
        <v>1003.039841626559</v>
      </c>
      <c r="G1669">
        <v>28883.78</v>
      </c>
      <c r="H1669">
        <v>1010.4567564775208</v>
      </c>
    </row>
    <row r="1670" spans="2:8" x14ac:dyDescent="0.3">
      <c r="B1670">
        <f t="shared" si="27"/>
        <v>1665</v>
      </c>
      <c r="C1670">
        <v>1474.2335471171141</v>
      </c>
      <c r="D1670">
        <v>28883.78</v>
      </c>
      <c r="E1670">
        <v>28883.78</v>
      </c>
      <c r="F1670">
        <v>28883.78</v>
      </c>
      <c r="G1670">
        <v>2082.7674707026172</v>
      </c>
      <c r="H1670">
        <v>4239.6241795232208</v>
      </c>
    </row>
    <row r="1671" spans="2:8" x14ac:dyDescent="0.3">
      <c r="B1671">
        <f t="shared" si="27"/>
        <v>1666</v>
      </c>
      <c r="C1671">
        <v>1151.8618096187176</v>
      </c>
      <c r="D1671">
        <v>1020.9210167724838</v>
      </c>
      <c r="E1671">
        <v>1323.6517104989896</v>
      </c>
      <c r="F1671">
        <v>1001.5535637779702</v>
      </c>
      <c r="G1671">
        <v>1197.7400340534903</v>
      </c>
      <c r="H1671">
        <v>2515.515565505164</v>
      </c>
    </row>
    <row r="1672" spans="2:8" x14ac:dyDescent="0.3">
      <c r="B1672">
        <f t="shared" ref="B1672:B1735" si="28">B1671 + 1</f>
        <v>1667</v>
      </c>
      <c r="C1672">
        <v>1037.3245768675624</v>
      </c>
      <c r="D1672">
        <v>28883.78</v>
      </c>
      <c r="E1672">
        <v>1300.8673236583295</v>
      </c>
      <c r="F1672">
        <v>1225.7891767253639</v>
      </c>
      <c r="G1672">
        <v>2787.7727680135358</v>
      </c>
      <c r="H1672">
        <v>2980.1990570213197</v>
      </c>
    </row>
    <row r="1673" spans="2:8" x14ac:dyDescent="0.3">
      <c r="B1673">
        <f t="shared" si="28"/>
        <v>1668</v>
      </c>
      <c r="C1673">
        <v>1390.8778635298804</v>
      </c>
      <c r="D1673">
        <v>1100.6853970597508</v>
      </c>
      <c r="E1673">
        <v>28883.78</v>
      </c>
      <c r="F1673">
        <v>1020.5181321711118</v>
      </c>
      <c r="G1673">
        <v>1695.7397738818509</v>
      </c>
      <c r="H1673">
        <v>1494.5343386999175</v>
      </c>
    </row>
    <row r="1674" spans="2:8" x14ac:dyDescent="0.3">
      <c r="B1674">
        <f t="shared" si="28"/>
        <v>1669</v>
      </c>
      <c r="C1674">
        <v>1034.0568991013588</v>
      </c>
      <c r="D1674">
        <v>2098.1320963389626</v>
      </c>
      <c r="E1674">
        <v>28883.78</v>
      </c>
      <c r="F1674">
        <v>3011.3316354513117</v>
      </c>
      <c r="G1674">
        <v>1050.3064252397382</v>
      </c>
      <c r="H1674">
        <v>7407.7973361645536</v>
      </c>
    </row>
    <row r="1675" spans="2:8" x14ac:dyDescent="0.3">
      <c r="B1675">
        <f t="shared" si="28"/>
        <v>1670</v>
      </c>
      <c r="C1675">
        <v>28883.78</v>
      </c>
      <c r="D1675">
        <v>1918.0658559219851</v>
      </c>
      <c r="E1675">
        <v>1141.9233249507188</v>
      </c>
      <c r="F1675">
        <v>2926.8375110563306</v>
      </c>
      <c r="G1675">
        <v>2888.9036053971249</v>
      </c>
      <c r="H1675">
        <v>7779.3117090151509</v>
      </c>
    </row>
    <row r="1676" spans="2:8" x14ac:dyDescent="0.3">
      <c r="B1676">
        <f t="shared" si="28"/>
        <v>1671</v>
      </c>
      <c r="C1676">
        <v>28883.78</v>
      </c>
      <c r="D1676">
        <v>28883.78</v>
      </c>
      <c r="E1676">
        <v>1108.2632430345225</v>
      </c>
      <c r="F1676">
        <v>28883.78</v>
      </c>
      <c r="G1676">
        <v>1125.9971057755695</v>
      </c>
      <c r="H1676">
        <v>1007.0781067771954</v>
      </c>
    </row>
    <row r="1677" spans="2:8" x14ac:dyDescent="0.3">
      <c r="B1677">
        <f t="shared" si="28"/>
        <v>1672</v>
      </c>
      <c r="C1677">
        <v>1659.1725649920361</v>
      </c>
      <c r="D1677">
        <v>4066.4527050388165</v>
      </c>
      <c r="E1677">
        <v>1972.1728530170603</v>
      </c>
      <c r="F1677">
        <v>28883.78</v>
      </c>
      <c r="G1677">
        <v>18299.778196340467</v>
      </c>
      <c r="H1677">
        <v>11654.16097459815</v>
      </c>
    </row>
    <row r="1678" spans="2:8" x14ac:dyDescent="0.3">
      <c r="B1678">
        <f t="shared" si="28"/>
        <v>1673</v>
      </c>
      <c r="C1678">
        <v>1040.9182313155538</v>
      </c>
      <c r="D1678">
        <v>28883.78</v>
      </c>
      <c r="E1678">
        <v>1960.352733657232</v>
      </c>
      <c r="F1678">
        <v>1061.222560105346</v>
      </c>
      <c r="G1678">
        <v>2461.5922181361566</v>
      </c>
      <c r="H1678">
        <v>1069.6863383908601</v>
      </c>
    </row>
    <row r="1679" spans="2:8" x14ac:dyDescent="0.3">
      <c r="B1679">
        <f t="shared" si="28"/>
        <v>1674</v>
      </c>
      <c r="C1679">
        <v>28883.78</v>
      </c>
      <c r="D1679">
        <v>1656.9993178608961</v>
      </c>
      <c r="E1679">
        <v>1002.8495287788643</v>
      </c>
      <c r="F1679">
        <v>2206.1798036704822</v>
      </c>
      <c r="G1679">
        <v>19920.347663593173</v>
      </c>
      <c r="H1679">
        <v>1613.8497837038331</v>
      </c>
    </row>
    <row r="1680" spans="2:8" x14ac:dyDescent="0.3">
      <c r="B1680">
        <f t="shared" si="28"/>
        <v>1675</v>
      </c>
      <c r="C1680">
        <v>1371.9958220766775</v>
      </c>
      <c r="D1680">
        <v>3424.7142541226685</v>
      </c>
      <c r="E1680">
        <v>1365.5054899534578</v>
      </c>
      <c r="F1680">
        <v>28883.78</v>
      </c>
      <c r="G1680">
        <v>1911.5703992639581</v>
      </c>
      <c r="H1680">
        <v>1030.2365114877284</v>
      </c>
    </row>
    <row r="1681" spans="2:8" x14ac:dyDescent="0.3">
      <c r="B1681">
        <f t="shared" si="28"/>
        <v>1676</v>
      </c>
      <c r="C1681">
        <v>3936.3374419136926</v>
      </c>
      <c r="D1681">
        <v>1097.7798860064031</v>
      </c>
      <c r="E1681">
        <v>5079.2563171495913</v>
      </c>
      <c r="F1681">
        <v>1109.8602094891378</v>
      </c>
      <c r="G1681">
        <v>3662.9388506602495</v>
      </c>
      <c r="H1681">
        <v>1054.8854975594561</v>
      </c>
    </row>
    <row r="1682" spans="2:8" x14ac:dyDescent="0.3">
      <c r="B1682">
        <f t="shared" si="28"/>
        <v>1677</v>
      </c>
      <c r="C1682">
        <v>4311.3817927769242</v>
      </c>
      <c r="D1682">
        <v>1036.4776191531978</v>
      </c>
      <c r="E1682">
        <v>1042.3022008788721</v>
      </c>
      <c r="F1682">
        <v>1006.5390518834054</v>
      </c>
      <c r="G1682">
        <v>1005.5436884693229</v>
      </c>
      <c r="H1682">
        <v>1409.1988565444681</v>
      </c>
    </row>
    <row r="1683" spans="2:8" x14ac:dyDescent="0.3">
      <c r="B1683">
        <f t="shared" si="28"/>
        <v>1678</v>
      </c>
      <c r="C1683">
        <v>3538.0113437544305</v>
      </c>
      <c r="D1683">
        <v>8200.5662059881379</v>
      </c>
      <c r="E1683">
        <v>1509.5638363671414</v>
      </c>
      <c r="F1683">
        <v>2046.8875825631183</v>
      </c>
      <c r="G1683">
        <v>5527.2213428981095</v>
      </c>
      <c r="H1683">
        <v>28883.78</v>
      </c>
    </row>
    <row r="1684" spans="2:8" x14ac:dyDescent="0.3">
      <c r="B1684">
        <f t="shared" si="28"/>
        <v>1679</v>
      </c>
      <c r="C1684">
        <v>2654.8716160173426</v>
      </c>
      <c r="D1684">
        <v>1264.1185172055414</v>
      </c>
      <c r="E1684">
        <v>1019.5474073473226</v>
      </c>
      <c r="F1684">
        <v>28883.78</v>
      </c>
      <c r="G1684">
        <v>28883.78</v>
      </c>
      <c r="H1684">
        <v>28883.78</v>
      </c>
    </row>
    <row r="1685" spans="2:8" x14ac:dyDescent="0.3">
      <c r="B1685">
        <f t="shared" si="28"/>
        <v>1680</v>
      </c>
      <c r="C1685">
        <v>2437.0565190568968</v>
      </c>
      <c r="D1685">
        <v>1049.1703536012947</v>
      </c>
      <c r="E1685">
        <v>1155.8046147648797</v>
      </c>
      <c r="F1685">
        <v>1255.7660880094477</v>
      </c>
      <c r="G1685">
        <v>6598.7269513990459</v>
      </c>
      <c r="H1685">
        <v>1223.071196710792</v>
      </c>
    </row>
    <row r="1686" spans="2:8" x14ac:dyDescent="0.3">
      <c r="B1686">
        <f t="shared" si="28"/>
        <v>1681</v>
      </c>
      <c r="C1686">
        <v>8917.2518165577731</v>
      </c>
      <c r="D1686">
        <v>28883.78</v>
      </c>
      <c r="E1686">
        <v>9262.3485432528632</v>
      </c>
      <c r="F1686">
        <v>28883.78</v>
      </c>
      <c r="G1686">
        <v>28883.78</v>
      </c>
      <c r="H1686">
        <v>1240.1563859929115</v>
      </c>
    </row>
    <row r="1687" spans="2:8" x14ac:dyDescent="0.3">
      <c r="B1687">
        <f t="shared" si="28"/>
        <v>1682</v>
      </c>
      <c r="C1687">
        <v>28883.78</v>
      </c>
      <c r="D1687">
        <v>1047.9664031150351</v>
      </c>
      <c r="E1687">
        <v>1133.8026624377246</v>
      </c>
      <c r="F1687">
        <v>1057.8677141390112</v>
      </c>
      <c r="G1687">
        <v>4286.712113548705</v>
      </c>
      <c r="H1687">
        <v>3507.7977799263249</v>
      </c>
    </row>
    <row r="1688" spans="2:8" x14ac:dyDescent="0.3">
      <c r="B1688">
        <f t="shared" si="28"/>
        <v>1683</v>
      </c>
      <c r="C1688">
        <v>1394.4879064146544</v>
      </c>
      <c r="D1688">
        <v>1030.3313188721427</v>
      </c>
      <c r="E1688">
        <v>1473.8524700996395</v>
      </c>
      <c r="F1688">
        <v>7127.1769036967426</v>
      </c>
      <c r="G1688">
        <v>1065.971817134337</v>
      </c>
      <c r="H1688">
        <v>28883.78</v>
      </c>
    </row>
    <row r="1689" spans="2:8" x14ac:dyDescent="0.3">
      <c r="B1689">
        <f t="shared" si="28"/>
        <v>1684</v>
      </c>
      <c r="C1689">
        <v>5521.1165985840889</v>
      </c>
      <c r="D1689">
        <v>2297.4149980799471</v>
      </c>
      <c r="E1689">
        <v>1405.3460375230181</v>
      </c>
      <c r="F1689">
        <v>11898.532183578829</v>
      </c>
      <c r="G1689">
        <v>28883.78</v>
      </c>
      <c r="H1689">
        <v>1065.4827358294056</v>
      </c>
    </row>
    <row r="1690" spans="2:8" x14ac:dyDescent="0.3">
      <c r="B1690">
        <f t="shared" si="28"/>
        <v>1685</v>
      </c>
      <c r="C1690">
        <v>2984.8731134690079</v>
      </c>
      <c r="D1690">
        <v>1445.9945244260841</v>
      </c>
      <c r="E1690">
        <v>1039.1558679920051</v>
      </c>
      <c r="F1690">
        <v>1187.7811789668156</v>
      </c>
      <c r="G1690">
        <v>1885.4096488951488</v>
      </c>
      <c r="H1690">
        <v>28883.78</v>
      </c>
    </row>
    <row r="1691" spans="2:8" x14ac:dyDescent="0.3">
      <c r="B1691">
        <f t="shared" si="28"/>
        <v>1686</v>
      </c>
      <c r="C1691">
        <v>1052.8392294552518</v>
      </c>
      <c r="D1691">
        <v>1053.1735091597504</v>
      </c>
      <c r="E1691">
        <v>1281.3014182599761</v>
      </c>
      <c r="F1691">
        <v>1000.298102555392</v>
      </c>
      <c r="G1691">
        <v>5580.7761740201331</v>
      </c>
      <c r="H1691">
        <v>28883.78</v>
      </c>
    </row>
    <row r="1692" spans="2:8" x14ac:dyDescent="0.3">
      <c r="B1692">
        <f t="shared" si="28"/>
        <v>1687</v>
      </c>
      <c r="C1692">
        <v>7957.1599136466029</v>
      </c>
      <c r="D1692">
        <v>20881.818563919256</v>
      </c>
      <c r="E1692">
        <v>3006.0764790930725</v>
      </c>
      <c r="F1692">
        <v>28883.78</v>
      </c>
      <c r="G1692">
        <v>12270.682919764098</v>
      </c>
      <c r="H1692">
        <v>28883.78</v>
      </c>
    </row>
    <row r="1693" spans="2:8" x14ac:dyDescent="0.3">
      <c r="B1693">
        <f t="shared" si="28"/>
        <v>1688</v>
      </c>
      <c r="C1693">
        <v>28883.78</v>
      </c>
      <c r="D1693">
        <v>1115.5238722233094</v>
      </c>
      <c r="E1693">
        <v>28883.78</v>
      </c>
      <c r="F1693">
        <v>1578.4763105787461</v>
      </c>
      <c r="G1693">
        <v>1780.4650897751389</v>
      </c>
      <c r="H1693">
        <v>1198.2781235272248</v>
      </c>
    </row>
    <row r="1694" spans="2:8" x14ac:dyDescent="0.3">
      <c r="B1694">
        <f t="shared" si="28"/>
        <v>1689</v>
      </c>
      <c r="C1694">
        <v>2427.4733535357823</v>
      </c>
      <c r="D1694">
        <v>12457.836350555013</v>
      </c>
      <c r="E1694">
        <v>2172.908628520122</v>
      </c>
      <c r="F1694">
        <v>1239.7475883528778</v>
      </c>
      <c r="G1694">
        <v>1494.047559035803</v>
      </c>
      <c r="H1694">
        <v>28883.78</v>
      </c>
    </row>
    <row r="1695" spans="2:8" x14ac:dyDescent="0.3">
      <c r="B1695">
        <f t="shared" si="28"/>
        <v>1690</v>
      </c>
      <c r="C1695">
        <v>26928.983660374772</v>
      </c>
      <c r="D1695">
        <v>1307.6502177421289</v>
      </c>
      <c r="E1695">
        <v>21653.395999145592</v>
      </c>
      <c r="F1695">
        <v>1171.5070476137141</v>
      </c>
      <c r="G1695">
        <v>1147.7955627022898</v>
      </c>
      <c r="H1695">
        <v>1625.4118672756276</v>
      </c>
    </row>
    <row r="1696" spans="2:8" x14ac:dyDescent="0.3">
      <c r="B1696">
        <f t="shared" si="28"/>
        <v>1691</v>
      </c>
      <c r="C1696">
        <v>1091.0425793585523</v>
      </c>
      <c r="D1696">
        <v>2241.0879654453302</v>
      </c>
      <c r="E1696">
        <v>28883.78</v>
      </c>
      <c r="F1696">
        <v>1170.229584453831</v>
      </c>
      <c r="G1696">
        <v>28883.78</v>
      </c>
      <c r="H1696">
        <v>1024.772351473626</v>
      </c>
    </row>
    <row r="1697" spans="2:8" x14ac:dyDescent="0.3">
      <c r="B1697">
        <f t="shared" si="28"/>
        <v>1692</v>
      </c>
      <c r="C1697">
        <v>3735.1040433370708</v>
      </c>
      <c r="D1697">
        <v>28883.78</v>
      </c>
      <c r="E1697">
        <v>15482.399880280638</v>
      </c>
      <c r="F1697">
        <v>1015.1011599330377</v>
      </c>
      <c r="G1697">
        <v>9105.804600364645</v>
      </c>
      <c r="H1697">
        <v>1411.6439409009513</v>
      </c>
    </row>
    <row r="1698" spans="2:8" x14ac:dyDescent="0.3">
      <c r="B1698">
        <f t="shared" si="28"/>
        <v>1693</v>
      </c>
      <c r="C1698">
        <v>9664.7678469278708</v>
      </c>
      <c r="D1698">
        <v>28883.78</v>
      </c>
      <c r="E1698">
        <v>28883.78</v>
      </c>
      <c r="F1698">
        <v>28883.78</v>
      </c>
      <c r="G1698">
        <v>9135.8873507751359</v>
      </c>
      <c r="H1698">
        <v>28883.78</v>
      </c>
    </row>
    <row r="1699" spans="2:8" x14ac:dyDescent="0.3">
      <c r="B1699">
        <f t="shared" si="28"/>
        <v>1694</v>
      </c>
      <c r="C1699">
        <v>3532.7022416620662</v>
      </c>
      <c r="D1699">
        <v>1021.7929615983383</v>
      </c>
      <c r="E1699">
        <v>1590.8342389735976</v>
      </c>
      <c r="F1699">
        <v>1015.6109806583055</v>
      </c>
      <c r="G1699">
        <v>28883.78</v>
      </c>
      <c r="H1699">
        <v>28883.78</v>
      </c>
    </row>
    <row r="1700" spans="2:8" x14ac:dyDescent="0.3">
      <c r="B1700">
        <f t="shared" si="28"/>
        <v>1695</v>
      </c>
      <c r="C1700">
        <v>1003.4035079430869</v>
      </c>
      <c r="D1700">
        <v>4807.3721898592212</v>
      </c>
      <c r="E1700">
        <v>1058.2296233205664</v>
      </c>
      <c r="F1700">
        <v>3340.2481160472948</v>
      </c>
      <c r="G1700">
        <v>1501.9645310202495</v>
      </c>
      <c r="H1700">
        <v>28883.78</v>
      </c>
    </row>
    <row r="1701" spans="2:8" x14ac:dyDescent="0.3">
      <c r="B1701">
        <f t="shared" si="28"/>
        <v>1696</v>
      </c>
      <c r="C1701">
        <v>1552.7186762461943</v>
      </c>
      <c r="D1701">
        <v>5219.385419219655</v>
      </c>
      <c r="E1701">
        <v>28883.78</v>
      </c>
      <c r="F1701">
        <v>11416.657496316035</v>
      </c>
      <c r="G1701">
        <v>28883.78</v>
      </c>
      <c r="H1701">
        <v>28883.78</v>
      </c>
    </row>
    <row r="1702" spans="2:8" x14ac:dyDescent="0.3">
      <c r="B1702">
        <f t="shared" si="28"/>
        <v>1697</v>
      </c>
      <c r="C1702">
        <v>2412.1606963013096</v>
      </c>
      <c r="D1702">
        <v>1116.1266071695945</v>
      </c>
      <c r="E1702">
        <v>6890.1206391060741</v>
      </c>
      <c r="F1702">
        <v>17817.801719157764</v>
      </c>
      <c r="G1702">
        <v>2264.7376881998389</v>
      </c>
      <c r="H1702">
        <v>3173.0462310957796</v>
      </c>
    </row>
    <row r="1703" spans="2:8" x14ac:dyDescent="0.3">
      <c r="B1703">
        <f t="shared" si="28"/>
        <v>1698</v>
      </c>
      <c r="C1703">
        <v>1185.7698937536729</v>
      </c>
      <c r="D1703">
        <v>1083.5470176145886</v>
      </c>
      <c r="E1703">
        <v>1032.5956002034516</v>
      </c>
      <c r="F1703">
        <v>1123.4075202851195</v>
      </c>
      <c r="G1703">
        <v>1086.8362388615994</v>
      </c>
      <c r="H1703">
        <v>1491.5545893218214</v>
      </c>
    </row>
    <row r="1704" spans="2:8" x14ac:dyDescent="0.3">
      <c r="B1704">
        <f t="shared" si="28"/>
        <v>1699</v>
      </c>
      <c r="C1704">
        <v>16426.04675743786</v>
      </c>
      <c r="D1704">
        <v>28883.78</v>
      </c>
      <c r="E1704">
        <v>28883.78</v>
      </c>
      <c r="F1704">
        <v>2021.4334048178462</v>
      </c>
      <c r="G1704">
        <v>2439.2318797867665</v>
      </c>
      <c r="H1704">
        <v>3748.1586890995354</v>
      </c>
    </row>
    <row r="1705" spans="2:8" x14ac:dyDescent="0.3">
      <c r="B1705">
        <f t="shared" si="28"/>
        <v>1700</v>
      </c>
      <c r="C1705">
        <v>28883.78</v>
      </c>
      <c r="D1705">
        <v>28883.78</v>
      </c>
      <c r="E1705">
        <v>2336.2468229819506</v>
      </c>
      <c r="F1705">
        <v>1479.8488403739982</v>
      </c>
      <c r="G1705">
        <v>1165.8594582092912</v>
      </c>
      <c r="H1705">
        <v>28883.78</v>
      </c>
    </row>
    <row r="1706" spans="2:8" x14ac:dyDescent="0.3">
      <c r="B1706">
        <f t="shared" si="28"/>
        <v>1701</v>
      </c>
      <c r="C1706">
        <v>1606.3635405771909</v>
      </c>
      <c r="D1706">
        <v>10330.962308889637</v>
      </c>
      <c r="E1706">
        <v>1022.0091935000964</v>
      </c>
      <c r="F1706">
        <v>1067.3971467608005</v>
      </c>
      <c r="G1706">
        <v>1562.7389036578252</v>
      </c>
      <c r="H1706">
        <v>1039.1516304686463</v>
      </c>
    </row>
    <row r="1707" spans="2:8" x14ac:dyDescent="0.3">
      <c r="B1707">
        <f t="shared" si="28"/>
        <v>1702</v>
      </c>
      <c r="C1707">
        <v>28883.78</v>
      </c>
      <c r="D1707">
        <v>28883.78</v>
      </c>
      <c r="E1707">
        <v>1945.9995071713329</v>
      </c>
      <c r="F1707">
        <v>21928.149746264389</v>
      </c>
      <c r="G1707">
        <v>9419.1187025459003</v>
      </c>
      <c r="H1707">
        <v>1278.2680184649271</v>
      </c>
    </row>
    <row r="1708" spans="2:8" x14ac:dyDescent="0.3">
      <c r="B1708">
        <f t="shared" si="28"/>
        <v>1703</v>
      </c>
      <c r="C1708">
        <v>1004.6366178196604</v>
      </c>
      <c r="D1708">
        <v>9901.334022731493</v>
      </c>
      <c r="E1708">
        <v>1163.8757899502546</v>
      </c>
      <c r="F1708">
        <v>3495.0716260512359</v>
      </c>
      <c r="G1708">
        <v>28883.78</v>
      </c>
      <c r="H1708">
        <v>1399.2119329237512</v>
      </c>
    </row>
    <row r="1709" spans="2:8" x14ac:dyDescent="0.3">
      <c r="B1709">
        <f t="shared" si="28"/>
        <v>1704</v>
      </c>
      <c r="C1709">
        <v>8005.3431280672294</v>
      </c>
      <c r="D1709">
        <v>28883.78</v>
      </c>
      <c r="E1709">
        <v>1304.4938639899956</v>
      </c>
      <c r="F1709">
        <v>1119.7657676392532</v>
      </c>
      <c r="G1709">
        <v>2685.1484877271901</v>
      </c>
      <c r="H1709">
        <v>11827.20491105335</v>
      </c>
    </row>
    <row r="1710" spans="2:8" x14ac:dyDescent="0.3">
      <c r="B1710">
        <f t="shared" si="28"/>
        <v>1705</v>
      </c>
      <c r="C1710">
        <v>1142.5134604690033</v>
      </c>
      <c r="D1710">
        <v>1817.5624703111348</v>
      </c>
      <c r="E1710">
        <v>21618.01896275155</v>
      </c>
      <c r="F1710">
        <v>1091.7742241769856</v>
      </c>
      <c r="G1710">
        <v>7594.5128599189547</v>
      </c>
      <c r="H1710">
        <v>1127.7521775586731</v>
      </c>
    </row>
    <row r="1711" spans="2:8" x14ac:dyDescent="0.3">
      <c r="B1711">
        <f t="shared" si="28"/>
        <v>1706</v>
      </c>
      <c r="C1711">
        <v>28883.78</v>
      </c>
      <c r="D1711">
        <v>1208.5564170542359</v>
      </c>
      <c r="E1711">
        <v>28883.78</v>
      </c>
      <c r="F1711">
        <v>1147.4302431673166</v>
      </c>
      <c r="G1711">
        <v>1131.5234738581319</v>
      </c>
      <c r="H1711">
        <v>28883.78</v>
      </c>
    </row>
    <row r="1712" spans="2:8" x14ac:dyDescent="0.3">
      <c r="B1712">
        <f t="shared" si="28"/>
        <v>1707</v>
      </c>
      <c r="C1712">
        <v>1043.6749848229106</v>
      </c>
      <c r="D1712">
        <v>1622.0293279619968</v>
      </c>
      <c r="E1712">
        <v>1123.5115938121151</v>
      </c>
      <c r="F1712">
        <v>1738.0095599302294</v>
      </c>
      <c r="G1712">
        <v>28883.78</v>
      </c>
      <c r="H1712">
        <v>1856.8355367360925</v>
      </c>
    </row>
    <row r="1713" spans="2:8" x14ac:dyDescent="0.3">
      <c r="B1713">
        <f t="shared" si="28"/>
        <v>1708</v>
      </c>
      <c r="C1713">
        <v>5333.0382432742581</v>
      </c>
      <c r="D1713">
        <v>6142.01844840187</v>
      </c>
      <c r="E1713">
        <v>8939.6128018076051</v>
      </c>
      <c r="F1713">
        <v>4635.5525776415607</v>
      </c>
      <c r="G1713">
        <v>1173.1475271952804</v>
      </c>
      <c r="H1713">
        <v>1036.3683283663395</v>
      </c>
    </row>
    <row r="1714" spans="2:8" x14ac:dyDescent="0.3">
      <c r="B1714">
        <f t="shared" si="28"/>
        <v>1709</v>
      </c>
      <c r="C1714">
        <v>2347.1029693770579</v>
      </c>
      <c r="D1714">
        <v>28883.78</v>
      </c>
      <c r="E1714">
        <v>1474.6048949905619</v>
      </c>
      <c r="F1714">
        <v>3149.2562815015531</v>
      </c>
      <c r="G1714">
        <v>2892.8085290046247</v>
      </c>
      <c r="H1714">
        <v>1461.4737619794655</v>
      </c>
    </row>
    <row r="1715" spans="2:8" x14ac:dyDescent="0.3">
      <c r="B1715">
        <f t="shared" si="28"/>
        <v>1710</v>
      </c>
      <c r="C1715">
        <v>1025.1709402969325</v>
      </c>
      <c r="D1715">
        <v>1013.4831522623651</v>
      </c>
      <c r="E1715">
        <v>2292.1374567767689</v>
      </c>
      <c r="F1715">
        <v>1025.0906841869835</v>
      </c>
      <c r="G1715">
        <v>28883.78</v>
      </c>
      <c r="H1715">
        <v>28883.78</v>
      </c>
    </row>
    <row r="1716" spans="2:8" x14ac:dyDescent="0.3">
      <c r="B1716">
        <f t="shared" si="28"/>
        <v>1711</v>
      </c>
      <c r="C1716">
        <v>28883.78</v>
      </c>
      <c r="D1716">
        <v>1144.7474503595863</v>
      </c>
      <c r="E1716">
        <v>5007.4127149381056</v>
      </c>
      <c r="F1716">
        <v>1060.5558663716192</v>
      </c>
      <c r="G1716">
        <v>1252.0462565415871</v>
      </c>
      <c r="H1716">
        <v>28883.78</v>
      </c>
    </row>
    <row r="1717" spans="2:8" x14ac:dyDescent="0.3">
      <c r="B1717">
        <f t="shared" si="28"/>
        <v>1712</v>
      </c>
      <c r="C1717">
        <v>22538.705402179847</v>
      </c>
      <c r="D1717">
        <v>1163.9976934999822</v>
      </c>
      <c r="E1717">
        <v>1288.7730233494997</v>
      </c>
      <c r="F1717">
        <v>28883.78</v>
      </c>
      <c r="G1717">
        <v>28883.78</v>
      </c>
      <c r="H1717">
        <v>1256.5145459948292</v>
      </c>
    </row>
    <row r="1718" spans="2:8" x14ac:dyDescent="0.3">
      <c r="B1718">
        <f t="shared" si="28"/>
        <v>1713</v>
      </c>
      <c r="C1718">
        <v>1146.9009640728964</v>
      </c>
      <c r="D1718">
        <v>1084.9313513605207</v>
      </c>
      <c r="E1718">
        <v>1801.3224374964011</v>
      </c>
      <c r="F1718">
        <v>8153.7625009720932</v>
      </c>
      <c r="G1718">
        <v>1087.3384828910243</v>
      </c>
      <c r="H1718">
        <v>3728.6189054388196</v>
      </c>
    </row>
    <row r="1719" spans="2:8" x14ac:dyDescent="0.3">
      <c r="B1719">
        <f t="shared" si="28"/>
        <v>1714</v>
      </c>
      <c r="C1719">
        <v>28883.78</v>
      </c>
      <c r="D1719">
        <v>1748.6097778173107</v>
      </c>
      <c r="E1719">
        <v>3039.9881379033855</v>
      </c>
      <c r="F1719">
        <v>1869.5959652716583</v>
      </c>
      <c r="G1719">
        <v>4123.6888185010721</v>
      </c>
      <c r="H1719">
        <v>1139.2339521638789</v>
      </c>
    </row>
    <row r="1720" spans="2:8" x14ac:dyDescent="0.3">
      <c r="B1720">
        <f t="shared" si="28"/>
        <v>1715</v>
      </c>
      <c r="C1720">
        <v>9378.7639484426545</v>
      </c>
      <c r="D1720">
        <v>14365.292900016044</v>
      </c>
      <c r="E1720">
        <v>1038.9912344120457</v>
      </c>
      <c r="F1720">
        <v>4873.766982858253</v>
      </c>
      <c r="G1720">
        <v>1120.2884905298333</v>
      </c>
      <c r="H1720">
        <v>1008.2300896514469</v>
      </c>
    </row>
    <row r="1721" spans="2:8" x14ac:dyDescent="0.3">
      <c r="B1721">
        <f t="shared" si="28"/>
        <v>1716</v>
      </c>
      <c r="C1721">
        <v>4702.2761040916776</v>
      </c>
      <c r="D1721">
        <v>2384.8127191259568</v>
      </c>
      <c r="E1721">
        <v>28883.78</v>
      </c>
      <c r="F1721">
        <v>11839.198145461098</v>
      </c>
      <c r="G1721">
        <v>28883.78</v>
      </c>
      <c r="H1721">
        <v>1272.5070130959482</v>
      </c>
    </row>
    <row r="1722" spans="2:8" x14ac:dyDescent="0.3">
      <c r="B1722">
        <f t="shared" si="28"/>
        <v>1717</v>
      </c>
      <c r="C1722">
        <v>1240.8256563204609</v>
      </c>
      <c r="D1722">
        <v>28883.78</v>
      </c>
      <c r="E1722">
        <v>1146.756465503006</v>
      </c>
      <c r="F1722">
        <v>1218.9175524027544</v>
      </c>
      <c r="G1722">
        <v>11881.420659762391</v>
      </c>
      <c r="H1722">
        <v>28883.78</v>
      </c>
    </row>
    <row r="1723" spans="2:8" x14ac:dyDescent="0.3">
      <c r="B1723">
        <f t="shared" si="28"/>
        <v>1718</v>
      </c>
      <c r="C1723">
        <v>1056.7130504177996</v>
      </c>
      <c r="D1723">
        <v>1109.5491896349711</v>
      </c>
      <c r="E1723">
        <v>2019.8396014250648</v>
      </c>
      <c r="F1723">
        <v>28883.78</v>
      </c>
      <c r="G1723">
        <v>4437.1513128643255</v>
      </c>
      <c r="H1723">
        <v>1004.0543951267218</v>
      </c>
    </row>
    <row r="1724" spans="2:8" x14ac:dyDescent="0.3">
      <c r="B1724">
        <f t="shared" si="28"/>
        <v>1719</v>
      </c>
      <c r="C1724">
        <v>1177.3036573886961</v>
      </c>
      <c r="D1724">
        <v>6130.4344774282918</v>
      </c>
      <c r="E1724">
        <v>28883.78</v>
      </c>
      <c r="F1724">
        <v>4198.5587053793979</v>
      </c>
      <c r="G1724">
        <v>2173.2737671112072</v>
      </c>
      <c r="H1724">
        <v>28883.78</v>
      </c>
    </row>
    <row r="1725" spans="2:8" x14ac:dyDescent="0.3">
      <c r="B1725">
        <f t="shared" si="28"/>
        <v>1720</v>
      </c>
      <c r="C1725">
        <v>6628.0333466837119</v>
      </c>
      <c r="D1725">
        <v>1152.3484290293391</v>
      </c>
      <c r="E1725">
        <v>28883.78</v>
      </c>
      <c r="F1725">
        <v>2683.8425086823991</v>
      </c>
      <c r="G1725">
        <v>1196.1453524750491</v>
      </c>
      <c r="H1725">
        <v>1100.1902241771309</v>
      </c>
    </row>
    <row r="1726" spans="2:8" x14ac:dyDescent="0.3">
      <c r="B1726">
        <f t="shared" si="28"/>
        <v>1721</v>
      </c>
      <c r="C1726">
        <v>1515.6829016244478</v>
      </c>
      <c r="D1726">
        <v>1565.3022009265483</v>
      </c>
      <c r="E1726">
        <v>1669.7150230017062</v>
      </c>
      <c r="F1726">
        <v>1643.7973501389524</v>
      </c>
      <c r="G1726">
        <v>1049.680624161851</v>
      </c>
      <c r="H1726">
        <v>10057.766354938109</v>
      </c>
    </row>
    <row r="1727" spans="2:8" x14ac:dyDescent="0.3">
      <c r="B1727">
        <f t="shared" si="28"/>
        <v>1722</v>
      </c>
      <c r="C1727">
        <v>1009.1540868546327</v>
      </c>
      <c r="D1727">
        <v>28883.78</v>
      </c>
      <c r="E1727">
        <v>1217.5327889852938</v>
      </c>
      <c r="F1727">
        <v>5333.8562077094748</v>
      </c>
      <c r="G1727">
        <v>7909.6208117935666</v>
      </c>
      <c r="H1727">
        <v>2594.6864862151142</v>
      </c>
    </row>
    <row r="1728" spans="2:8" x14ac:dyDescent="0.3">
      <c r="B1728">
        <f t="shared" si="28"/>
        <v>1723</v>
      </c>
      <c r="C1728">
        <v>26052.579128234342</v>
      </c>
      <c r="D1728">
        <v>1276.2975458596643</v>
      </c>
      <c r="E1728">
        <v>28883.78</v>
      </c>
      <c r="F1728">
        <v>1026.5186160786864</v>
      </c>
      <c r="G1728">
        <v>2360.0917320698541</v>
      </c>
      <c r="H1728">
        <v>1102.5868507290293</v>
      </c>
    </row>
    <row r="1729" spans="2:8" x14ac:dyDescent="0.3">
      <c r="B1729">
        <f t="shared" si="28"/>
        <v>1724</v>
      </c>
      <c r="C1729">
        <v>28883.78</v>
      </c>
      <c r="D1729">
        <v>1096.2083262654889</v>
      </c>
      <c r="E1729">
        <v>22601.321521351925</v>
      </c>
      <c r="F1729">
        <v>28883.78</v>
      </c>
      <c r="G1729">
        <v>6002.9912018726163</v>
      </c>
      <c r="H1729">
        <v>5221.0358658813011</v>
      </c>
    </row>
    <row r="1730" spans="2:8" x14ac:dyDescent="0.3">
      <c r="B1730">
        <f t="shared" si="28"/>
        <v>1725</v>
      </c>
      <c r="C1730">
        <v>1006.536140815655</v>
      </c>
      <c r="D1730">
        <v>4277.8223409210586</v>
      </c>
      <c r="E1730">
        <v>28883.78</v>
      </c>
      <c r="F1730">
        <v>1534.1225681522992</v>
      </c>
      <c r="G1730">
        <v>2676.9005096495248</v>
      </c>
      <c r="H1730">
        <v>20130.612955163157</v>
      </c>
    </row>
    <row r="1731" spans="2:8" x14ac:dyDescent="0.3">
      <c r="B1731">
        <f t="shared" si="28"/>
        <v>1726</v>
      </c>
      <c r="C1731">
        <v>1020.7253234378758</v>
      </c>
      <c r="D1731">
        <v>9431.6171100431238</v>
      </c>
      <c r="E1731">
        <v>1131.8199042245064</v>
      </c>
      <c r="F1731">
        <v>1226.7584129227962</v>
      </c>
      <c r="G1731">
        <v>6485.1336922606597</v>
      </c>
      <c r="H1731">
        <v>1432.3423915297742</v>
      </c>
    </row>
    <row r="1732" spans="2:8" x14ac:dyDescent="0.3">
      <c r="B1732">
        <f t="shared" si="28"/>
        <v>1727</v>
      </c>
      <c r="C1732">
        <v>28883.78</v>
      </c>
      <c r="D1732">
        <v>14239.47917649368</v>
      </c>
      <c r="E1732">
        <v>28883.78</v>
      </c>
      <c r="F1732">
        <v>6898.2591765328925</v>
      </c>
      <c r="G1732">
        <v>2747.9105723554167</v>
      </c>
      <c r="H1732">
        <v>1310.9374889004807</v>
      </c>
    </row>
    <row r="1733" spans="2:8" x14ac:dyDescent="0.3">
      <c r="B1733">
        <f t="shared" si="28"/>
        <v>1728</v>
      </c>
      <c r="C1733">
        <v>9354.7061394876164</v>
      </c>
      <c r="D1733">
        <v>1235.8778334284111</v>
      </c>
      <c r="E1733">
        <v>1810.2775081867437</v>
      </c>
      <c r="F1733">
        <v>2348.1250971850313</v>
      </c>
      <c r="G1733">
        <v>2464.243925292451</v>
      </c>
      <c r="H1733">
        <v>1171.5225488031135</v>
      </c>
    </row>
    <row r="1734" spans="2:8" x14ac:dyDescent="0.3">
      <c r="B1734">
        <f t="shared" si="28"/>
        <v>1729</v>
      </c>
      <c r="C1734">
        <v>2471.7322889354386</v>
      </c>
      <c r="D1734">
        <v>28883.78</v>
      </c>
      <c r="E1734">
        <v>1281.3681872082257</v>
      </c>
      <c r="F1734">
        <v>10428.128088298688</v>
      </c>
      <c r="G1734">
        <v>3992.4693749366575</v>
      </c>
      <c r="H1734">
        <v>1433.0036932272583</v>
      </c>
    </row>
    <row r="1735" spans="2:8" x14ac:dyDescent="0.3">
      <c r="B1735">
        <f t="shared" si="28"/>
        <v>1730</v>
      </c>
      <c r="C1735">
        <v>9050.0042069901465</v>
      </c>
      <c r="D1735">
        <v>28883.78</v>
      </c>
      <c r="E1735">
        <v>7621.9462250071383</v>
      </c>
      <c r="F1735">
        <v>2371.6932923669415</v>
      </c>
      <c r="G1735">
        <v>28883.78</v>
      </c>
      <c r="H1735">
        <v>2063.8546774317165</v>
      </c>
    </row>
    <row r="1736" spans="2:8" x14ac:dyDescent="0.3">
      <c r="B1736">
        <f t="shared" ref="B1736:B1799" si="29">B1735 + 1</f>
        <v>1731</v>
      </c>
      <c r="C1736">
        <v>28883.78</v>
      </c>
      <c r="D1736">
        <v>15315.459310485374</v>
      </c>
      <c r="E1736">
        <v>28883.78</v>
      </c>
      <c r="F1736">
        <v>28883.78</v>
      </c>
      <c r="G1736">
        <v>1010.318019954949</v>
      </c>
      <c r="H1736">
        <v>1028.9256725939138</v>
      </c>
    </row>
    <row r="1737" spans="2:8" x14ac:dyDescent="0.3">
      <c r="B1737">
        <f t="shared" si="29"/>
        <v>1732</v>
      </c>
      <c r="C1737">
        <v>1292.3333644749976</v>
      </c>
      <c r="D1737">
        <v>1265.670744859528</v>
      </c>
      <c r="E1737">
        <v>10488.669082226876</v>
      </c>
      <c r="F1737">
        <v>1025.5674503481714</v>
      </c>
      <c r="G1737">
        <v>1097.1305834387697</v>
      </c>
      <c r="H1737">
        <v>1349.0184742999631</v>
      </c>
    </row>
    <row r="1738" spans="2:8" x14ac:dyDescent="0.3">
      <c r="B1738">
        <f t="shared" si="29"/>
        <v>1733</v>
      </c>
      <c r="C1738">
        <v>1090.6061058152727</v>
      </c>
      <c r="D1738">
        <v>1090.1005552321669</v>
      </c>
      <c r="E1738">
        <v>1031.7954661121296</v>
      </c>
      <c r="F1738">
        <v>1144.8735297732726</v>
      </c>
      <c r="G1738">
        <v>4107.6202321885239</v>
      </c>
      <c r="H1738">
        <v>28883.78</v>
      </c>
    </row>
    <row r="1739" spans="2:8" x14ac:dyDescent="0.3">
      <c r="B1739">
        <f t="shared" si="29"/>
        <v>1734</v>
      </c>
      <c r="C1739">
        <v>28883.78</v>
      </c>
      <c r="D1739">
        <v>3894.2932282855122</v>
      </c>
      <c r="E1739">
        <v>1007.3174525579274</v>
      </c>
      <c r="F1739">
        <v>2234.9701035556245</v>
      </c>
      <c r="G1739">
        <v>12566.88288219166</v>
      </c>
      <c r="H1739">
        <v>28883.78</v>
      </c>
    </row>
    <row r="1740" spans="2:8" x14ac:dyDescent="0.3">
      <c r="B1740">
        <f t="shared" si="29"/>
        <v>1735</v>
      </c>
      <c r="C1740">
        <v>1074.2577557382508</v>
      </c>
      <c r="D1740">
        <v>22859.960728670805</v>
      </c>
      <c r="E1740">
        <v>3281.1726468126417</v>
      </c>
      <c r="F1740">
        <v>1000.0497515935555</v>
      </c>
      <c r="G1740">
        <v>1310.3323438477062</v>
      </c>
      <c r="H1740">
        <v>1160.9329773040852</v>
      </c>
    </row>
    <row r="1741" spans="2:8" x14ac:dyDescent="0.3">
      <c r="B1741">
        <f t="shared" si="29"/>
        <v>1736</v>
      </c>
      <c r="C1741">
        <v>1061.003128340001</v>
      </c>
      <c r="D1741">
        <v>28883.78</v>
      </c>
      <c r="E1741">
        <v>3216.0386000600488</v>
      </c>
      <c r="F1741">
        <v>1024.8607834532243</v>
      </c>
      <c r="G1741">
        <v>3872.6469572820515</v>
      </c>
      <c r="H1741">
        <v>1066.7699828665839</v>
      </c>
    </row>
    <row r="1742" spans="2:8" x14ac:dyDescent="0.3">
      <c r="B1742">
        <f t="shared" si="29"/>
        <v>1737</v>
      </c>
      <c r="C1742">
        <v>1074.952392594083</v>
      </c>
      <c r="D1742">
        <v>9622.0729837406743</v>
      </c>
      <c r="E1742">
        <v>28883.78</v>
      </c>
      <c r="F1742">
        <v>2610.1536543932862</v>
      </c>
      <c r="G1742">
        <v>1020.8704906712341</v>
      </c>
      <c r="H1742">
        <v>2490.8861046375187</v>
      </c>
    </row>
    <row r="1743" spans="2:8" x14ac:dyDescent="0.3">
      <c r="B1743">
        <f t="shared" si="29"/>
        <v>1738</v>
      </c>
      <c r="C1743">
        <v>1005.0858554017037</v>
      </c>
      <c r="D1743">
        <v>11077.437415356731</v>
      </c>
      <c r="E1743">
        <v>2541.2775270112224</v>
      </c>
      <c r="F1743">
        <v>1146.2990295818872</v>
      </c>
      <c r="G1743">
        <v>2997.4977697028194</v>
      </c>
      <c r="H1743">
        <v>9244.5429076975724</v>
      </c>
    </row>
    <row r="1744" spans="2:8" x14ac:dyDescent="0.3">
      <c r="B1744">
        <f t="shared" si="29"/>
        <v>1739</v>
      </c>
      <c r="C1744">
        <v>1021.0150400750528</v>
      </c>
      <c r="D1744">
        <v>3019.4111284368055</v>
      </c>
      <c r="E1744">
        <v>1363.4167496728301</v>
      </c>
      <c r="F1744">
        <v>1000.711290393142</v>
      </c>
      <c r="G1744">
        <v>28883.78</v>
      </c>
      <c r="H1744">
        <v>1131.8668875987391</v>
      </c>
    </row>
    <row r="1745" spans="2:8" x14ac:dyDescent="0.3">
      <c r="B1745">
        <f t="shared" si="29"/>
        <v>1740</v>
      </c>
      <c r="C1745">
        <v>3293.76421036596</v>
      </c>
      <c r="D1745">
        <v>6758.5817571171647</v>
      </c>
      <c r="E1745">
        <v>1066.248309115467</v>
      </c>
      <c r="F1745">
        <v>1011.3828154366722</v>
      </c>
      <c r="G1745">
        <v>1674.4832325171101</v>
      </c>
      <c r="H1745">
        <v>1237.8664140652506</v>
      </c>
    </row>
    <row r="1746" spans="2:8" x14ac:dyDescent="0.3">
      <c r="B1746">
        <f t="shared" si="29"/>
        <v>1741</v>
      </c>
      <c r="C1746">
        <v>15063.582731277736</v>
      </c>
      <c r="D1746">
        <v>28883.78</v>
      </c>
      <c r="E1746">
        <v>6741.3950847859169</v>
      </c>
      <c r="F1746">
        <v>28883.78</v>
      </c>
      <c r="G1746">
        <v>1084.466390908495</v>
      </c>
      <c r="H1746">
        <v>2035.2840639515591</v>
      </c>
    </row>
    <row r="1747" spans="2:8" x14ac:dyDescent="0.3">
      <c r="B1747">
        <f t="shared" si="29"/>
        <v>1742</v>
      </c>
      <c r="C1747">
        <v>1354.5674629695013</v>
      </c>
      <c r="D1747">
        <v>1483.3974309880105</v>
      </c>
      <c r="E1747">
        <v>28883.78</v>
      </c>
      <c r="F1747">
        <v>2264.437687230833</v>
      </c>
      <c r="G1747">
        <v>1122.1995394765802</v>
      </c>
      <c r="H1747">
        <v>28883.78</v>
      </c>
    </row>
    <row r="1748" spans="2:8" x14ac:dyDescent="0.3">
      <c r="B1748">
        <f t="shared" si="29"/>
        <v>1743</v>
      </c>
      <c r="C1748">
        <v>2159.8555229125295</v>
      </c>
      <c r="D1748">
        <v>28883.78</v>
      </c>
      <c r="E1748">
        <v>4448.8023696205191</v>
      </c>
      <c r="F1748">
        <v>28883.78</v>
      </c>
      <c r="G1748">
        <v>4055.5888530127227</v>
      </c>
      <c r="H1748">
        <v>28883.78</v>
      </c>
    </row>
    <row r="1749" spans="2:8" x14ac:dyDescent="0.3">
      <c r="B1749">
        <f t="shared" si="29"/>
        <v>1744</v>
      </c>
      <c r="C1749">
        <v>1400.110525333756</v>
      </c>
      <c r="D1749">
        <v>19435.298019661874</v>
      </c>
      <c r="E1749">
        <v>8205.5714691004832</v>
      </c>
      <c r="F1749">
        <v>28883.78</v>
      </c>
      <c r="G1749">
        <v>1483.4214198949012</v>
      </c>
      <c r="H1749">
        <v>28883.78</v>
      </c>
    </row>
    <row r="1750" spans="2:8" x14ac:dyDescent="0.3">
      <c r="B1750">
        <f t="shared" si="29"/>
        <v>1745</v>
      </c>
      <c r="C1750">
        <v>1009.79094805607</v>
      </c>
      <c r="D1750">
        <v>1088.4859246227352</v>
      </c>
      <c r="E1750">
        <v>1284.3705759481215</v>
      </c>
      <c r="F1750">
        <v>2744.8965496270994</v>
      </c>
      <c r="G1750">
        <v>1110.5142812500567</v>
      </c>
      <c r="H1750">
        <v>28883.78</v>
      </c>
    </row>
    <row r="1751" spans="2:8" x14ac:dyDescent="0.3">
      <c r="B1751">
        <f t="shared" si="29"/>
        <v>1746</v>
      </c>
      <c r="C1751">
        <v>1181.8716391090754</v>
      </c>
      <c r="D1751">
        <v>4154.6338443551604</v>
      </c>
      <c r="E1751">
        <v>19921.115433503484</v>
      </c>
      <c r="F1751">
        <v>12972.703672594544</v>
      </c>
      <c r="G1751">
        <v>3763.4466942483214</v>
      </c>
      <c r="H1751">
        <v>4034.6848480273748</v>
      </c>
    </row>
    <row r="1752" spans="2:8" x14ac:dyDescent="0.3">
      <c r="B1752">
        <f t="shared" si="29"/>
        <v>1747</v>
      </c>
      <c r="C1752">
        <v>3306.3192039775013</v>
      </c>
      <c r="D1752">
        <v>11353.275565201959</v>
      </c>
      <c r="E1752">
        <v>5138.5861468793673</v>
      </c>
      <c r="F1752">
        <v>1117.9694080857325</v>
      </c>
      <c r="G1752">
        <v>1609.6900379946464</v>
      </c>
      <c r="H1752">
        <v>10410.532772518352</v>
      </c>
    </row>
    <row r="1753" spans="2:8" x14ac:dyDescent="0.3">
      <c r="B1753">
        <f t="shared" si="29"/>
        <v>1748</v>
      </c>
      <c r="C1753">
        <v>1223.1927115797403</v>
      </c>
      <c r="D1753">
        <v>28883.78</v>
      </c>
      <c r="E1753">
        <v>28883.78</v>
      </c>
      <c r="F1753">
        <v>1219.2600179890765</v>
      </c>
      <c r="G1753">
        <v>1181.7499078835451</v>
      </c>
      <c r="H1753">
        <v>1077.1768162265714</v>
      </c>
    </row>
    <row r="1754" spans="2:8" x14ac:dyDescent="0.3">
      <c r="B1754">
        <f t="shared" si="29"/>
        <v>1749</v>
      </c>
      <c r="C1754">
        <v>7972.1099745262527</v>
      </c>
      <c r="D1754">
        <v>28883.78</v>
      </c>
      <c r="E1754">
        <v>26761.474314425814</v>
      </c>
      <c r="F1754">
        <v>28883.78</v>
      </c>
      <c r="G1754">
        <v>1573.8695815182271</v>
      </c>
      <c r="H1754">
        <v>6367.7820778518008</v>
      </c>
    </row>
    <row r="1755" spans="2:8" x14ac:dyDescent="0.3">
      <c r="B1755">
        <f t="shared" si="29"/>
        <v>1750</v>
      </c>
      <c r="C1755">
        <v>28883.78</v>
      </c>
      <c r="D1755">
        <v>1465.3978043880593</v>
      </c>
      <c r="E1755">
        <v>1822.3746797095071</v>
      </c>
      <c r="F1755">
        <v>28883.78</v>
      </c>
      <c r="G1755">
        <v>1096.9463811201915</v>
      </c>
      <c r="H1755">
        <v>1310.2057828197912</v>
      </c>
    </row>
    <row r="1756" spans="2:8" x14ac:dyDescent="0.3">
      <c r="B1756">
        <f t="shared" si="29"/>
        <v>1751</v>
      </c>
      <c r="C1756">
        <v>28883.78</v>
      </c>
      <c r="D1756">
        <v>4212.5836398971196</v>
      </c>
      <c r="E1756">
        <v>1047.2416513764031</v>
      </c>
      <c r="F1756">
        <v>3863.0425984488215</v>
      </c>
      <c r="G1756">
        <v>1515.2384034203915</v>
      </c>
      <c r="H1756">
        <v>15588.794214512882</v>
      </c>
    </row>
    <row r="1757" spans="2:8" x14ac:dyDescent="0.3">
      <c r="B1757">
        <f t="shared" si="29"/>
        <v>1752</v>
      </c>
      <c r="C1757">
        <v>1169.1357655949446</v>
      </c>
      <c r="D1757">
        <v>1228.8993149457174</v>
      </c>
      <c r="E1757">
        <v>1250.2196271862927</v>
      </c>
      <c r="F1757">
        <v>2012.1914394593869</v>
      </c>
      <c r="G1757">
        <v>2153.390305968207</v>
      </c>
      <c r="H1757">
        <v>1172.1972578802686</v>
      </c>
    </row>
    <row r="1758" spans="2:8" x14ac:dyDescent="0.3">
      <c r="B1758">
        <f t="shared" si="29"/>
        <v>1753</v>
      </c>
      <c r="C1758">
        <v>1300.6295643013375</v>
      </c>
      <c r="D1758">
        <v>1061.2320293876469</v>
      </c>
      <c r="E1758">
        <v>28883.78</v>
      </c>
      <c r="F1758">
        <v>1098.6642196033551</v>
      </c>
      <c r="G1758">
        <v>1631.3089815382748</v>
      </c>
      <c r="H1758">
        <v>1694.7831940366991</v>
      </c>
    </row>
    <row r="1759" spans="2:8" x14ac:dyDescent="0.3">
      <c r="B1759">
        <f t="shared" si="29"/>
        <v>1754</v>
      </c>
      <c r="C1759">
        <v>1016.3297278437506</v>
      </c>
      <c r="D1759">
        <v>28883.78</v>
      </c>
      <c r="E1759">
        <v>28883.78</v>
      </c>
      <c r="F1759">
        <v>28883.78</v>
      </c>
      <c r="G1759">
        <v>1059.3420838446848</v>
      </c>
      <c r="H1759">
        <v>1931.0328913869835</v>
      </c>
    </row>
    <row r="1760" spans="2:8" x14ac:dyDescent="0.3">
      <c r="B1760">
        <f t="shared" si="29"/>
        <v>1755</v>
      </c>
      <c r="C1760">
        <v>28883.78</v>
      </c>
      <c r="D1760">
        <v>1180.4083555368277</v>
      </c>
      <c r="E1760">
        <v>12493.032790619403</v>
      </c>
      <c r="F1760">
        <v>10304.399834602707</v>
      </c>
      <c r="G1760">
        <v>9819.7891538686017</v>
      </c>
      <c r="H1760">
        <v>8766.6017311701817</v>
      </c>
    </row>
    <row r="1761" spans="2:8" x14ac:dyDescent="0.3">
      <c r="B1761">
        <f t="shared" si="29"/>
        <v>1756</v>
      </c>
      <c r="C1761">
        <v>18002.103240745349</v>
      </c>
      <c r="D1761">
        <v>28883.78</v>
      </c>
      <c r="E1761">
        <v>1529.3073848733934</v>
      </c>
      <c r="F1761">
        <v>1610.4520874247567</v>
      </c>
      <c r="G1761">
        <v>7375.801504482818</v>
      </c>
      <c r="H1761">
        <v>3685.2929756926942</v>
      </c>
    </row>
    <row r="1762" spans="2:8" x14ac:dyDescent="0.3">
      <c r="B1762">
        <f t="shared" si="29"/>
        <v>1757</v>
      </c>
      <c r="C1762">
        <v>1101.9334118684351</v>
      </c>
      <c r="D1762">
        <v>19988.314924021193</v>
      </c>
      <c r="E1762">
        <v>4741.6952326425326</v>
      </c>
      <c r="F1762">
        <v>1178.3078602088601</v>
      </c>
      <c r="G1762">
        <v>1022.8716752680167</v>
      </c>
      <c r="H1762">
        <v>1585.8850605653229</v>
      </c>
    </row>
    <row r="1763" spans="2:8" x14ac:dyDescent="0.3">
      <c r="B1763">
        <f t="shared" si="29"/>
        <v>1758</v>
      </c>
      <c r="C1763">
        <v>28883.78</v>
      </c>
      <c r="D1763">
        <v>1070.566935009251</v>
      </c>
      <c r="E1763">
        <v>28883.78</v>
      </c>
      <c r="F1763">
        <v>1773.7529806464122</v>
      </c>
      <c r="G1763">
        <v>28883.78</v>
      </c>
      <c r="H1763">
        <v>4125.8001816452324</v>
      </c>
    </row>
    <row r="1764" spans="2:8" x14ac:dyDescent="0.3">
      <c r="B1764">
        <f t="shared" si="29"/>
        <v>1759</v>
      </c>
      <c r="C1764">
        <v>3825.0020259979592</v>
      </c>
      <c r="D1764">
        <v>28883.78</v>
      </c>
      <c r="E1764">
        <v>1050.8169004551949</v>
      </c>
      <c r="F1764">
        <v>28883.78</v>
      </c>
      <c r="G1764">
        <v>2121.2799005116467</v>
      </c>
      <c r="H1764">
        <v>1231.3311022912055</v>
      </c>
    </row>
    <row r="1765" spans="2:8" x14ac:dyDescent="0.3">
      <c r="B1765">
        <f t="shared" si="29"/>
        <v>1760</v>
      </c>
      <c r="C1765">
        <v>4200.9266249299108</v>
      </c>
      <c r="D1765">
        <v>1150.6408880238421</v>
      </c>
      <c r="E1765">
        <v>8778.3019521529241</v>
      </c>
      <c r="F1765">
        <v>1314.4927488688768</v>
      </c>
      <c r="G1765">
        <v>7053.2541948487424</v>
      </c>
      <c r="H1765">
        <v>1905.0267632405128</v>
      </c>
    </row>
    <row r="1766" spans="2:8" x14ac:dyDescent="0.3">
      <c r="B1766">
        <f t="shared" si="29"/>
        <v>1761</v>
      </c>
      <c r="C1766">
        <v>14771.498652385364</v>
      </c>
      <c r="D1766">
        <v>28883.78</v>
      </c>
      <c r="E1766">
        <v>28883.78</v>
      </c>
      <c r="F1766">
        <v>3403.6803382519815</v>
      </c>
      <c r="G1766">
        <v>1066.8544771111435</v>
      </c>
      <c r="H1766">
        <v>8711.1476768117227</v>
      </c>
    </row>
    <row r="1767" spans="2:8" x14ac:dyDescent="0.3">
      <c r="B1767">
        <f t="shared" si="29"/>
        <v>1762</v>
      </c>
      <c r="C1767">
        <v>28883.78</v>
      </c>
      <c r="D1767">
        <v>28883.78</v>
      </c>
      <c r="E1767">
        <v>28883.78</v>
      </c>
      <c r="F1767">
        <v>5093.3989760378627</v>
      </c>
      <c r="G1767">
        <v>2316.2002290974265</v>
      </c>
      <c r="H1767">
        <v>1205.3212591641641</v>
      </c>
    </row>
    <row r="1768" spans="2:8" x14ac:dyDescent="0.3">
      <c r="B1768">
        <f t="shared" si="29"/>
        <v>1763</v>
      </c>
      <c r="C1768">
        <v>1506.6699172248032</v>
      </c>
      <c r="D1768">
        <v>1001.8273256944925</v>
      </c>
      <c r="E1768">
        <v>19009.553915718134</v>
      </c>
      <c r="F1768">
        <v>1045.3504479540566</v>
      </c>
      <c r="G1768">
        <v>3708.1228822734865</v>
      </c>
      <c r="H1768">
        <v>1111.0781490304005</v>
      </c>
    </row>
    <row r="1769" spans="2:8" x14ac:dyDescent="0.3">
      <c r="B1769">
        <f t="shared" si="29"/>
        <v>1764</v>
      </c>
      <c r="C1769">
        <v>1894.6043186133247</v>
      </c>
      <c r="D1769">
        <v>3032.3807689078594</v>
      </c>
      <c r="E1769">
        <v>28883.78</v>
      </c>
      <c r="F1769">
        <v>1141.5637925655758</v>
      </c>
      <c r="G1769">
        <v>1352.8422388049419</v>
      </c>
      <c r="H1769">
        <v>1339.4988219967004</v>
      </c>
    </row>
    <row r="1770" spans="2:8" x14ac:dyDescent="0.3">
      <c r="B1770">
        <f t="shared" si="29"/>
        <v>1765</v>
      </c>
      <c r="C1770">
        <v>6975.5834817690138</v>
      </c>
      <c r="D1770">
        <v>28883.78</v>
      </c>
      <c r="E1770">
        <v>19030.701311412879</v>
      </c>
      <c r="F1770">
        <v>28883.78</v>
      </c>
      <c r="G1770">
        <v>2603.7281169706857</v>
      </c>
      <c r="H1770">
        <v>1249.1350556786551</v>
      </c>
    </row>
    <row r="1771" spans="2:8" x14ac:dyDescent="0.3">
      <c r="B1771">
        <f t="shared" si="29"/>
        <v>1766</v>
      </c>
      <c r="C1771">
        <v>10157.765761394694</v>
      </c>
      <c r="D1771">
        <v>10006.582664049805</v>
      </c>
      <c r="E1771">
        <v>3651.5431045387541</v>
      </c>
      <c r="F1771">
        <v>1187.5347497261348</v>
      </c>
      <c r="G1771">
        <v>1201.3791080123212</v>
      </c>
      <c r="H1771">
        <v>28883.78</v>
      </c>
    </row>
    <row r="1772" spans="2:8" x14ac:dyDescent="0.3">
      <c r="B1772">
        <f t="shared" si="29"/>
        <v>1767</v>
      </c>
      <c r="C1772">
        <v>2151.6984993718756</v>
      </c>
      <c r="D1772">
        <v>1672.2645577713515</v>
      </c>
      <c r="E1772">
        <v>1082.9626313684878</v>
      </c>
      <c r="F1772">
        <v>1337.5965298602584</v>
      </c>
      <c r="G1772">
        <v>1257.6523106783882</v>
      </c>
      <c r="H1772">
        <v>17528.831162160168</v>
      </c>
    </row>
    <row r="1773" spans="2:8" x14ac:dyDescent="0.3">
      <c r="B1773">
        <f t="shared" si="29"/>
        <v>1768</v>
      </c>
      <c r="C1773">
        <v>3255.6073437096925</v>
      </c>
      <c r="D1773">
        <v>28883.78</v>
      </c>
      <c r="E1773">
        <v>5742.7118185192439</v>
      </c>
      <c r="F1773">
        <v>28883.78</v>
      </c>
      <c r="G1773">
        <v>7214.724430934325</v>
      </c>
      <c r="H1773">
        <v>1289.8888478665372</v>
      </c>
    </row>
    <row r="1774" spans="2:8" x14ac:dyDescent="0.3">
      <c r="B1774">
        <f t="shared" si="29"/>
        <v>1769</v>
      </c>
      <c r="C1774">
        <v>3350.2017363491468</v>
      </c>
      <c r="D1774">
        <v>28883.78</v>
      </c>
      <c r="E1774">
        <v>28883.78</v>
      </c>
      <c r="F1774">
        <v>1107.6396231806389</v>
      </c>
      <c r="G1774">
        <v>1048.9887023153926</v>
      </c>
      <c r="H1774">
        <v>1103.9723780231907</v>
      </c>
    </row>
    <row r="1775" spans="2:8" x14ac:dyDescent="0.3">
      <c r="B1775">
        <f t="shared" si="29"/>
        <v>1770</v>
      </c>
      <c r="C1775">
        <v>2142.1873925984382</v>
      </c>
      <c r="D1775">
        <v>1024.4802217763506</v>
      </c>
      <c r="E1775">
        <v>28883.78</v>
      </c>
      <c r="F1775">
        <v>2997.8313885754155</v>
      </c>
      <c r="G1775">
        <v>1364.2039695847477</v>
      </c>
      <c r="H1775">
        <v>27109.226717948754</v>
      </c>
    </row>
    <row r="1776" spans="2:8" x14ac:dyDescent="0.3">
      <c r="B1776">
        <f t="shared" si="29"/>
        <v>1771</v>
      </c>
      <c r="C1776">
        <v>1062.8911671873998</v>
      </c>
      <c r="D1776">
        <v>1144.3328897893941</v>
      </c>
      <c r="E1776">
        <v>1322.4631748173217</v>
      </c>
      <c r="F1776">
        <v>28883.78</v>
      </c>
      <c r="G1776">
        <v>9086.2653002015577</v>
      </c>
      <c r="H1776">
        <v>3511.7295387689546</v>
      </c>
    </row>
    <row r="1777" spans="2:8" x14ac:dyDescent="0.3">
      <c r="B1777">
        <f t="shared" si="29"/>
        <v>1772</v>
      </c>
      <c r="C1777">
        <v>28883.78</v>
      </c>
      <c r="D1777">
        <v>18673.453556613913</v>
      </c>
      <c r="E1777">
        <v>1102.4093295143134</v>
      </c>
      <c r="F1777">
        <v>2598.8959099433114</v>
      </c>
      <c r="G1777">
        <v>1045.4439222278952</v>
      </c>
      <c r="H1777">
        <v>1126.0440701960886</v>
      </c>
    </row>
    <row r="1778" spans="2:8" x14ac:dyDescent="0.3">
      <c r="B1778">
        <f t="shared" si="29"/>
        <v>1773</v>
      </c>
      <c r="C1778">
        <v>1213.8105631526296</v>
      </c>
      <c r="D1778">
        <v>1216.1097889183084</v>
      </c>
      <c r="E1778">
        <v>28883.78</v>
      </c>
      <c r="F1778">
        <v>6045.3789411954322</v>
      </c>
      <c r="G1778">
        <v>28883.78</v>
      </c>
      <c r="H1778">
        <v>1060.2216006377791</v>
      </c>
    </row>
    <row r="1779" spans="2:8" x14ac:dyDescent="0.3">
      <c r="B1779">
        <f t="shared" si="29"/>
        <v>1774</v>
      </c>
      <c r="C1779">
        <v>5193.332138669406</v>
      </c>
      <c r="D1779">
        <v>28883.78</v>
      </c>
      <c r="E1779">
        <v>1753.2206561072844</v>
      </c>
      <c r="F1779">
        <v>10831.723289640298</v>
      </c>
      <c r="G1779">
        <v>28883.78</v>
      </c>
      <c r="H1779">
        <v>1956.696611505266</v>
      </c>
    </row>
    <row r="1780" spans="2:8" x14ac:dyDescent="0.3">
      <c r="B1780">
        <f t="shared" si="29"/>
        <v>1775</v>
      </c>
      <c r="C1780">
        <v>4615.3765673384314</v>
      </c>
      <c r="D1780">
        <v>28883.78</v>
      </c>
      <c r="E1780">
        <v>28883.78</v>
      </c>
      <c r="F1780">
        <v>5480.4828241915002</v>
      </c>
      <c r="G1780">
        <v>1140.4568232068304</v>
      </c>
      <c r="H1780">
        <v>28883.78</v>
      </c>
    </row>
    <row r="1781" spans="2:8" x14ac:dyDescent="0.3">
      <c r="B1781">
        <f t="shared" si="29"/>
        <v>1776</v>
      </c>
      <c r="C1781">
        <v>16909.104855301484</v>
      </c>
      <c r="D1781">
        <v>2635.2578800034344</v>
      </c>
      <c r="E1781">
        <v>3522.0744145734379</v>
      </c>
      <c r="F1781">
        <v>1280.2559582237354</v>
      </c>
      <c r="G1781">
        <v>1765.4670826103848</v>
      </c>
      <c r="H1781">
        <v>1367.7859228911627</v>
      </c>
    </row>
    <row r="1782" spans="2:8" x14ac:dyDescent="0.3">
      <c r="B1782">
        <f t="shared" si="29"/>
        <v>1777</v>
      </c>
      <c r="C1782">
        <v>2934.2108795449612</v>
      </c>
      <c r="D1782">
        <v>4618.0259403838436</v>
      </c>
      <c r="E1782">
        <v>1578.5130365642981</v>
      </c>
      <c r="F1782">
        <v>28883.78</v>
      </c>
      <c r="G1782">
        <v>7795.67618333475</v>
      </c>
      <c r="H1782">
        <v>26609.857832629354</v>
      </c>
    </row>
    <row r="1783" spans="2:8" x14ac:dyDescent="0.3">
      <c r="B1783">
        <f t="shared" si="29"/>
        <v>1778</v>
      </c>
      <c r="C1783">
        <v>1823.7775772464215</v>
      </c>
      <c r="D1783">
        <v>2676.7185005003166</v>
      </c>
      <c r="E1783">
        <v>1077.2143686378693</v>
      </c>
      <c r="F1783">
        <v>1242.6690326876897</v>
      </c>
      <c r="G1783">
        <v>1885.5899017635606</v>
      </c>
      <c r="H1783">
        <v>4203.4139633558461</v>
      </c>
    </row>
    <row r="1784" spans="2:8" x14ac:dyDescent="0.3">
      <c r="B1784">
        <f t="shared" si="29"/>
        <v>1779</v>
      </c>
      <c r="C1784">
        <v>28883.78</v>
      </c>
      <c r="D1784">
        <v>1062.6279921623513</v>
      </c>
      <c r="E1784">
        <v>1058.5819148386727</v>
      </c>
      <c r="F1784">
        <v>28883.78</v>
      </c>
      <c r="G1784">
        <v>4290.7969341142034</v>
      </c>
      <c r="H1784">
        <v>15165.415273508775</v>
      </c>
    </row>
    <row r="1785" spans="2:8" x14ac:dyDescent="0.3">
      <c r="B1785">
        <f t="shared" si="29"/>
        <v>1780</v>
      </c>
      <c r="C1785">
        <v>28883.78</v>
      </c>
      <c r="D1785">
        <v>28883.78</v>
      </c>
      <c r="E1785">
        <v>1130.1825142814009</v>
      </c>
      <c r="F1785">
        <v>27300.619932954563</v>
      </c>
      <c r="G1785">
        <v>1616.4091685104304</v>
      </c>
      <c r="H1785">
        <v>1494.6114168475176</v>
      </c>
    </row>
    <row r="1786" spans="2:8" x14ac:dyDescent="0.3">
      <c r="B1786">
        <f t="shared" si="29"/>
        <v>1781</v>
      </c>
      <c r="C1786">
        <v>1574.6280151373021</v>
      </c>
      <c r="D1786">
        <v>1008.475599386858</v>
      </c>
      <c r="E1786">
        <v>2207.1418429542991</v>
      </c>
      <c r="F1786">
        <v>1604.8656114361315</v>
      </c>
      <c r="G1786">
        <v>1570.6258722055209</v>
      </c>
      <c r="H1786">
        <v>5842.758314662733</v>
      </c>
    </row>
    <row r="1787" spans="2:8" x14ac:dyDescent="0.3">
      <c r="B1787">
        <f t="shared" si="29"/>
        <v>1782</v>
      </c>
      <c r="C1787">
        <v>28883.78</v>
      </c>
      <c r="D1787">
        <v>28883.78</v>
      </c>
      <c r="E1787">
        <v>8140.9695478089043</v>
      </c>
      <c r="F1787">
        <v>28883.78</v>
      </c>
      <c r="G1787">
        <v>1075.2202031105592</v>
      </c>
      <c r="H1787">
        <v>1110.493728849583</v>
      </c>
    </row>
    <row r="1788" spans="2:8" x14ac:dyDescent="0.3">
      <c r="B1788">
        <f t="shared" si="29"/>
        <v>1783</v>
      </c>
      <c r="C1788">
        <v>3849.9116162973028</v>
      </c>
      <c r="D1788">
        <v>1132.0228370970087</v>
      </c>
      <c r="E1788">
        <v>1025.8653281177244</v>
      </c>
      <c r="F1788">
        <v>4889.1215750697384</v>
      </c>
      <c r="G1788">
        <v>1163.8668646749761</v>
      </c>
      <c r="H1788">
        <v>1057.4552917590509</v>
      </c>
    </row>
    <row r="1789" spans="2:8" x14ac:dyDescent="0.3">
      <c r="B1789">
        <f t="shared" si="29"/>
        <v>1784</v>
      </c>
      <c r="C1789">
        <v>4522.7735052299058</v>
      </c>
      <c r="D1789">
        <v>28883.78</v>
      </c>
      <c r="E1789">
        <v>1154.1368664290571</v>
      </c>
      <c r="F1789">
        <v>1107.0130396758332</v>
      </c>
      <c r="G1789">
        <v>1057.8349053827617</v>
      </c>
      <c r="H1789">
        <v>28883.78</v>
      </c>
    </row>
    <row r="1790" spans="2:8" x14ac:dyDescent="0.3">
      <c r="B1790">
        <f t="shared" si="29"/>
        <v>1785</v>
      </c>
      <c r="C1790">
        <v>1570.3255127485179</v>
      </c>
      <c r="D1790">
        <v>2212.2008791923495</v>
      </c>
      <c r="E1790">
        <v>3023.9137209258706</v>
      </c>
      <c r="F1790">
        <v>3513.6335391748257</v>
      </c>
      <c r="G1790">
        <v>1559.8914202379324</v>
      </c>
      <c r="H1790">
        <v>1056.5399385403834</v>
      </c>
    </row>
    <row r="1791" spans="2:8" x14ac:dyDescent="0.3">
      <c r="B1791">
        <f t="shared" si="29"/>
        <v>1786</v>
      </c>
      <c r="C1791">
        <v>2100.7323111157639</v>
      </c>
      <c r="D1791">
        <v>28883.78</v>
      </c>
      <c r="E1791">
        <v>1114.2682753290549</v>
      </c>
      <c r="F1791">
        <v>28883.78</v>
      </c>
      <c r="G1791">
        <v>28883.78</v>
      </c>
      <c r="H1791">
        <v>1058.4250062358331</v>
      </c>
    </row>
    <row r="1792" spans="2:8" x14ac:dyDescent="0.3">
      <c r="B1792">
        <f t="shared" si="29"/>
        <v>1787</v>
      </c>
      <c r="C1792">
        <v>28883.78</v>
      </c>
      <c r="D1792">
        <v>28883.78</v>
      </c>
      <c r="E1792">
        <v>28883.78</v>
      </c>
      <c r="F1792">
        <v>1241.0949710683708</v>
      </c>
      <c r="G1792">
        <v>1494.2147171247411</v>
      </c>
      <c r="H1792">
        <v>1038.2214714688751</v>
      </c>
    </row>
    <row r="1793" spans="2:8" x14ac:dyDescent="0.3">
      <c r="B1793">
        <f t="shared" si="29"/>
        <v>1788</v>
      </c>
      <c r="C1793">
        <v>1781.8968054573097</v>
      </c>
      <c r="D1793">
        <v>1465.6838065917796</v>
      </c>
      <c r="E1793">
        <v>28883.78</v>
      </c>
      <c r="F1793">
        <v>19023.99791485583</v>
      </c>
      <c r="G1793">
        <v>1066.1348293132432</v>
      </c>
      <c r="H1793">
        <v>2949.26015095608</v>
      </c>
    </row>
    <row r="1794" spans="2:8" x14ac:dyDescent="0.3">
      <c r="B1794">
        <f t="shared" si="29"/>
        <v>1789</v>
      </c>
      <c r="C1794">
        <v>1823.1790937365181</v>
      </c>
      <c r="D1794">
        <v>8194.2244188198056</v>
      </c>
      <c r="E1794">
        <v>3782.5186337286423</v>
      </c>
      <c r="F1794">
        <v>6439.6091380140278</v>
      </c>
      <c r="G1794">
        <v>28883.78</v>
      </c>
      <c r="H1794">
        <v>10084.100734779382</v>
      </c>
    </row>
    <row r="1795" spans="2:8" x14ac:dyDescent="0.3">
      <c r="B1795">
        <f t="shared" si="29"/>
        <v>1790</v>
      </c>
      <c r="C1795">
        <v>28883.78</v>
      </c>
      <c r="D1795">
        <v>17551.388827016555</v>
      </c>
      <c r="E1795">
        <v>1890.5645651807831</v>
      </c>
      <c r="F1795">
        <v>28883.78</v>
      </c>
      <c r="G1795">
        <v>1248.692402348162</v>
      </c>
      <c r="H1795">
        <v>2374.3049211860975</v>
      </c>
    </row>
    <row r="1796" spans="2:8" x14ac:dyDescent="0.3">
      <c r="B1796">
        <f t="shared" si="29"/>
        <v>1791</v>
      </c>
      <c r="C1796">
        <v>7898.6236455625276</v>
      </c>
      <c r="D1796">
        <v>1496.2498645458377</v>
      </c>
      <c r="E1796">
        <v>1062.3419677976403</v>
      </c>
      <c r="F1796">
        <v>1054.4524834014642</v>
      </c>
      <c r="G1796">
        <v>28883.78</v>
      </c>
      <c r="H1796">
        <v>28883.78</v>
      </c>
    </row>
    <row r="1797" spans="2:8" x14ac:dyDescent="0.3">
      <c r="B1797">
        <f t="shared" si="29"/>
        <v>1792</v>
      </c>
      <c r="C1797">
        <v>1074.0472380409735</v>
      </c>
      <c r="D1797">
        <v>1008.1276675039829</v>
      </c>
      <c r="E1797">
        <v>2177.3278360067943</v>
      </c>
      <c r="F1797">
        <v>1935.3529901699685</v>
      </c>
      <c r="G1797">
        <v>1046.6259720577639</v>
      </c>
      <c r="H1797">
        <v>18851.973498142583</v>
      </c>
    </row>
    <row r="1798" spans="2:8" x14ac:dyDescent="0.3">
      <c r="B1798">
        <f t="shared" si="29"/>
        <v>1793</v>
      </c>
      <c r="C1798">
        <v>2075.7420227597431</v>
      </c>
      <c r="D1798">
        <v>1174.5361265100983</v>
      </c>
      <c r="E1798">
        <v>4493.2165799144332</v>
      </c>
      <c r="F1798">
        <v>19372.022051474851</v>
      </c>
      <c r="G1798">
        <v>1051.2762527391747</v>
      </c>
      <c r="H1798">
        <v>1215.8702495509617</v>
      </c>
    </row>
    <row r="1799" spans="2:8" x14ac:dyDescent="0.3">
      <c r="B1799">
        <f t="shared" si="29"/>
        <v>1794</v>
      </c>
      <c r="C1799">
        <v>8286.2282948690736</v>
      </c>
      <c r="D1799">
        <v>28883.78</v>
      </c>
      <c r="E1799">
        <v>1017.44813537316</v>
      </c>
      <c r="F1799">
        <v>1693.5064849684341</v>
      </c>
      <c r="G1799">
        <v>2653.6281345613743</v>
      </c>
      <c r="H1799">
        <v>7041.8492559770802</v>
      </c>
    </row>
    <row r="1800" spans="2:8" x14ac:dyDescent="0.3">
      <c r="B1800">
        <f t="shared" ref="B1800:B1863" si="30">B1799 + 1</f>
        <v>1795</v>
      </c>
      <c r="C1800">
        <v>1343.8794292229277</v>
      </c>
      <c r="D1800">
        <v>4465.9948390530953</v>
      </c>
      <c r="E1800">
        <v>1282.8373266106335</v>
      </c>
      <c r="F1800">
        <v>19446.693756742963</v>
      </c>
      <c r="G1800">
        <v>2049.4473184236822</v>
      </c>
      <c r="H1800">
        <v>20764.690393159224</v>
      </c>
    </row>
    <row r="1801" spans="2:8" x14ac:dyDescent="0.3">
      <c r="B1801">
        <f t="shared" si="30"/>
        <v>1796</v>
      </c>
      <c r="C1801">
        <v>28883.78</v>
      </c>
      <c r="D1801">
        <v>1275.4498455491905</v>
      </c>
      <c r="E1801">
        <v>28883.78</v>
      </c>
      <c r="F1801">
        <v>1092.7075977414395</v>
      </c>
      <c r="G1801">
        <v>1127.7676131035275</v>
      </c>
      <c r="H1801">
        <v>28883.78</v>
      </c>
    </row>
    <row r="1802" spans="2:8" x14ac:dyDescent="0.3">
      <c r="B1802">
        <f t="shared" si="30"/>
        <v>1797</v>
      </c>
      <c r="C1802">
        <v>1010.7904364806205</v>
      </c>
      <c r="D1802">
        <v>1239.6187982062099</v>
      </c>
      <c r="E1802">
        <v>8126.2561564983807</v>
      </c>
      <c r="F1802">
        <v>28883.78</v>
      </c>
      <c r="G1802">
        <v>1140.8342288211284</v>
      </c>
      <c r="H1802">
        <v>1311.4290391043035</v>
      </c>
    </row>
    <row r="1803" spans="2:8" x14ac:dyDescent="0.3">
      <c r="B1803">
        <f t="shared" si="30"/>
        <v>1798</v>
      </c>
      <c r="C1803">
        <v>1541.197017555035</v>
      </c>
      <c r="D1803">
        <v>28883.78</v>
      </c>
      <c r="E1803">
        <v>3809.7558017083365</v>
      </c>
      <c r="F1803">
        <v>1535.449622644355</v>
      </c>
      <c r="G1803">
        <v>1853.4522784133508</v>
      </c>
      <c r="H1803">
        <v>28883.78</v>
      </c>
    </row>
    <row r="1804" spans="2:8" x14ac:dyDescent="0.3">
      <c r="B1804">
        <f t="shared" si="30"/>
        <v>1799</v>
      </c>
      <c r="C1804">
        <v>2900.0767119101165</v>
      </c>
      <c r="D1804">
        <v>28883.78</v>
      </c>
      <c r="E1804">
        <v>1677.0121012983955</v>
      </c>
      <c r="F1804">
        <v>1024.8623822235686</v>
      </c>
      <c r="G1804">
        <v>2682.9076052629334</v>
      </c>
      <c r="H1804">
        <v>2334.4748355454431</v>
      </c>
    </row>
    <row r="1805" spans="2:8" x14ac:dyDescent="0.3">
      <c r="B1805">
        <f t="shared" si="30"/>
        <v>1800</v>
      </c>
      <c r="C1805">
        <v>2840.1264629701063</v>
      </c>
      <c r="D1805">
        <v>28883.78</v>
      </c>
      <c r="E1805">
        <v>3646.1813171357194</v>
      </c>
      <c r="F1805">
        <v>9800.1094935598139</v>
      </c>
      <c r="G1805">
        <v>1584.0810255845299</v>
      </c>
      <c r="H1805">
        <v>1393.6333627851916</v>
      </c>
    </row>
    <row r="1806" spans="2:8" x14ac:dyDescent="0.3">
      <c r="B1806">
        <f t="shared" si="30"/>
        <v>1801</v>
      </c>
      <c r="C1806">
        <v>7677.4798238884778</v>
      </c>
      <c r="D1806">
        <v>2155.9953797127541</v>
      </c>
      <c r="E1806">
        <v>1510.6312422245037</v>
      </c>
      <c r="F1806">
        <v>1175.3157690414373</v>
      </c>
      <c r="G1806">
        <v>1721.7431432491094</v>
      </c>
      <c r="H1806">
        <v>28883.78</v>
      </c>
    </row>
    <row r="1807" spans="2:8" x14ac:dyDescent="0.3">
      <c r="B1807">
        <f t="shared" si="30"/>
        <v>1802</v>
      </c>
      <c r="C1807">
        <v>1123.8287241105322</v>
      </c>
      <c r="D1807">
        <v>1086.4111884036645</v>
      </c>
      <c r="E1807">
        <v>1088.7178656535928</v>
      </c>
      <c r="F1807">
        <v>2305.6750991161343</v>
      </c>
      <c r="G1807">
        <v>2987.3778070816197</v>
      </c>
      <c r="H1807">
        <v>1447.2512755769171</v>
      </c>
    </row>
    <row r="1808" spans="2:8" x14ac:dyDescent="0.3">
      <c r="B1808">
        <f t="shared" si="30"/>
        <v>1803</v>
      </c>
      <c r="C1808">
        <v>3641.1603927625056</v>
      </c>
      <c r="D1808">
        <v>1236.8009976079579</v>
      </c>
      <c r="E1808">
        <v>1168.3625793168189</v>
      </c>
      <c r="F1808">
        <v>1181.1020136891564</v>
      </c>
      <c r="G1808">
        <v>28883.78</v>
      </c>
      <c r="H1808">
        <v>1211.2512066815548</v>
      </c>
    </row>
    <row r="1809" spans="2:8" x14ac:dyDescent="0.3">
      <c r="B1809">
        <f t="shared" si="30"/>
        <v>1804</v>
      </c>
      <c r="C1809">
        <v>28883.78</v>
      </c>
      <c r="D1809">
        <v>1484.6143526002172</v>
      </c>
      <c r="E1809">
        <v>1080.4404869512671</v>
      </c>
      <c r="F1809">
        <v>28883.78</v>
      </c>
      <c r="G1809">
        <v>1281.4458612325991</v>
      </c>
      <c r="H1809">
        <v>1038.4214481656261</v>
      </c>
    </row>
    <row r="1810" spans="2:8" x14ac:dyDescent="0.3">
      <c r="B1810">
        <f t="shared" si="30"/>
        <v>1805</v>
      </c>
      <c r="C1810">
        <v>1986.9018710237422</v>
      </c>
      <c r="D1810">
        <v>15513.723222215182</v>
      </c>
      <c r="E1810">
        <v>16512.77128034112</v>
      </c>
      <c r="F1810">
        <v>28883.78</v>
      </c>
      <c r="G1810">
        <v>3040.4537794417251</v>
      </c>
      <c r="H1810">
        <v>28883.78</v>
      </c>
    </row>
    <row r="1811" spans="2:8" x14ac:dyDescent="0.3">
      <c r="B1811">
        <f t="shared" si="30"/>
        <v>1806</v>
      </c>
      <c r="C1811">
        <v>4217.1481588425522</v>
      </c>
      <c r="D1811">
        <v>2413.9073029818301</v>
      </c>
      <c r="E1811">
        <v>28883.78</v>
      </c>
      <c r="F1811">
        <v>1241.3683683088968</v>
      </c>
      <c r="G1811">
        <v>2153.100298380738</v>
      </c>
      <c r="H1811">
        <v>1564.7868010128414</v>
      </c>
    </row>
    <row r="1812" spans="2:8" x14ac:dyDescent="0.3">
      <c r="B1812">
        <f t="shared" si="30"/>
        <v>1807</v>
      </c>
      <c r="C1812">
        <v>4401.7916343657143</v>
      </c>
      <c r="D1812">
        <v>1990.0014820263439</v>
      </c>
      <c r="E1812">
        <v>28883.78</v>
      </c>
      <c r="F1812">
        <v>28883.78</v>
      </c>
      <c r="G1812">
        <v>1020.7865299366207</v>
      </c>
      <c r="H1812">
        <v>1184.1476920489861</v>
      </c>
    </row>
    <row r="1813" spans="2:8" x14ac:dyDescent="0.3">
      <c r="B1813">
        <f t="shared" si="30"/>
        <v>1808</v>
      </c>
      <c r="C1813">
        <v>1551.7024796278051</v>
      </c>
      <c r="D1813">
        <v>6283.301971750433</v>
      </c>
      <c r="E1813">
        <v>5426.512399872905</v>
      </c>
      <c r="F1813">
        <v>21087.387424825443</v>
      </c>
      <c r="G1813">
        <v>1326.6605179799258</v>
      </c>
      <c r="H1813">
        <v>3459.578744627102</v>
      </c>
    </row>
    <row r="1814" spans="2:8" x14ac:dyDescent="0.3">
      <c r="B1814">
        <f t="shared" si="30"/>
        <v>1809</v>
      </c>
      <c r="C1814">
        <v>28883.78</v>
      </c>
      <c r="D1814">
        <v>10340.038500911294</v>
      </c>
      <c r="E1814">
        <v>1166.9361308934078</v>
      </c>
      <c r="F1814">
        <v>28883.78</v>
      </c>
      <c r="G1814">
        <v>28883.78</v>
      </c>
      <c r="H1814">
        <v>28883.78</v>
      </c>
    </row>
    <row r="1815" spans="2:8" x14ac:dyDescent="0.3">
      <c r="B1815">
        <f t="shared" si="30"/>
        <v>1810</v>
      </c>
      <c r="C1815">
        <v>9966.5002283655522</v>
      </c>
      <c r="D1815">
        <v>28883.78</v>
      </c>
      <c r="E1815">
        <v>28883.78</v>
      </c>
      <c r="F1815">
        <v>23438.80005648408</v>
      </c>
      <c r="G1815">
        <v>2110.9865509639922</v>
      </c>
      <c r="H1815">
        <v>2056.8917004593118</v>
      </c>
    </row>
    <row r="1816" spans="2:8" x14ac:dyDescent="0.3">
      <c r="B1816">
        <f t="shared" si="30"/>
        <v>1811</v>
      </c>
      <c r="C1816">
        <v>1015.6739984523332</v>
      </c>
      <c r="D1816">
        <v>5798.9717016063441</v>
      </c>
      <c r="E1816">
        <v>2863.7442775226646</v>
      </c>
      <c r="F1816">
        <v>13889.628073821597</v>
      </c>
      <c r="G1816">
        <v>1059.4024097507008</v>
      </c>
      <c r="H1816">
        <v>1384.1544164729041</v>
      </c>
    </row>
    <row r="1817" spans="2:8" x14ac:dyDescent="0.3">
      <c r="B1817">
        <f t="shared" si="30"/>
        <v>1812</v>
      </c>
      <c r="C1817">
        <v>24666.41286298721</v>
      </c>
      <c r="D1817">
        <v>2324.6937484334367</v>
      </c>
      <c r="E1817">
        <v>1671.9394481821064</v>
      </c>
      <c r="F1817">
        <v>1858.4496654393927</v>
      </c>
      <c r="G1817">
        <v>1073.2582737836406</v>
      </c>
      <c r="H1817">
        <v>1185.8796017722598</v>
      </c>
    </row>
    <row r="1818" spans="2:8" x14ac:dyDescent="0.3">
      <c r="B1818">
        <f t="shared" si="30"/>
        <v>1813</v>
      </c>
      <c r="C1818">
        <v>4987.9643063897547</v>
      </c>
      <c r="D1818">
        <v>2177.6294525864778</v>
      </c>
      <c r="E1818">
        <v>2651.2005672842511</v>
      </c>
      <c r="F1818">
        <v>5268.0690118219854</v>
      </c>
      <c r="G1818">
        <v>1397.6992405366366</v>
      </c>
      <c r="H1818">
        <v>1942.9373512011748</v>
      </c>
    </row>
    <row r="1819" spans="2:8" x14ac:dyDescent="0.3">
      <c r="B1819">
        <f t="shared" si="30"/>
        <v>1814</v>
      </c>
      <c r="C1819">
        <v>28883.78</v>
      </c>
      <c r="D1819">
        <v>1211.2206764039995</v>
      </c>
      <c r="E1819">
        <v>1007.688101731537</v>
      </c>
      <c r="F1819">
        <v>4406.4000314850791</v>
      </c>
      <c r="G1819">
        <v>2991.682571925372</v>
      </c>
      <c r="H1819">
        <v>1040.1812670839124</v>
      </c>
    </row>
    <row r="1820" spans="2:8" x14ac:dyDescent="0.3">
      <c r="B1820">
        <f t="shared" si="30"/>
        <v>1815</v>
      </c>
      <c r="C1820">
        <v>28883.78</v>
      </c>
      <c r="D1820">
        <v>6783.6568726870255</v>
      </c>
      <c r="E1820">
        <v>28883.78</v>
      </c>
      <c r="F1820">
        <v>19970.622306657588</v>
      </c>
      <c r="G1820">
        <v>2075.0989321161624</v>
      </c>
      <c r="H1820">
        <v>1734.9379950869761</v>
      </c>
    </row>
    <row r="1821" spans="2:8" x14ac:dyDescent="0.3">
      <c r="B1821">
        <f t="shared" si="30"/>
        <v>1816</v>
      </c>
      <c r="C1821">
        <v>28883.78</v>
      </c>
      <c r="D1821">
        <v>1865.6039826266142</v>
      </c>
      <c r="E1821">
        <v>1206.3766780355868</v>
      </c>
      <c r="F1821">
        <v>28883.78</v>
      </c>
      <c r="G1821">
        <v>1255.6076553055016</v>
      </c>
      <c r="H1821">
        <v>1830.1473442611709</v>
      </c>
    </row>
    <row r="1822" spans="2:8" x14ac:dyDescent="0.3">
      <c r="B1822">
        <f t="shared" si="30"/>
        <v>1817</v>
      </c>
      <c r="C1822">
        <v>1112.4990306354987</v>
      </c>
      <c r="D1822">
        <v>28883.78</v>
      </c>
      <c r="E1822">
        <v>1666.3020689841153</v>
      </c>
      <c r="F1822">
        <v>1099.9983419169148</v>
      </c>
      <c r="G1822">
        <v>1572.1125123744332</v>
      </c>
      <c r="H1822">
        <v>1086.5280725500318</v>
      </c>
    </row>
    <row r="1823" spans="2:8" x14ac:dyDescent="0.3">
      <c r="B1823">
        <f t="shared" si="30"/>
        <v>1818</v>
      </c>
      <c r="C1823">
        <v>1227.1520352134671</v>
      </c>
      <c r="D1823">
        <v>4119.5102047781875</v>
      </c>
      <c r="E1823">
        <v>3655.3634881995008</v>
      </c>
      <c r="F1823">
        <v>19980.8464895338</v>
      </c>
      <c r="G1823">
        <v>1038.2213761792711</v>
      </c>
      <c r="H1823">
        <v>28883.78</v>
      </c>
    </row>
    <row r="1824" spans="2:8" x14ac:dyDescent="0.3">
      <c r="B1824">
        <f t="shared" si="30"/>
        <v>1819</v>
      </c>
      <c r="C1824">
        <v>4071.237636862475</v>
      </c>
      <c r="D1824">
        <v>3585.3880282328828</v>
      </c>
      <c r="E1824">
        <v>1387.1235066939912</v>
      </c>
      <c r="F1824">
        <v>1738.8723368010274</v>
      </c>
      <c r="G1824">
        <v>28883.78</v>
      </c>
      <c r="H1824">
        <v>28883.78</v>
      </c>
    </row>
    <row r="1825" spans="2:8" x14ac:dyDescent="0.3">
      <c r="B1825">
        <f t="shared" si="30"/>
        <v>1820</v>
      </c>
      <c r="C1825">
        <v>1204.5299467833677</v>
      </c>
      <c r="D1825">
        <v>4029.3940168071776</v>
      </c>
      <c r="E1825">
        <v>28883.78</v>
      </c>
      <c r="F1825">
        <v>28883.78</v>
      </c>
      <c r="G1825">
        <v>28883.78</v>
      </c>
      <c r="H1825">
        <v>12997.3344033106</v>
      </c>
    </row>
    <row r="1826" spans="2:8" x14ac:dyDescent="0.3">
      <c r="B1826">
        <f t="shared" si="30"/>
        <v>1821</v>
      </c>
      <c r="C1826">
        <v>5361.6450191764307</v>
      </c>
      <c r="D1826">
        <v>5430.3423891960856</v>
      </c>
      <c r="E1826">
        <v>28883.78</v>
      </c>
      <c r="F1826">
        <v>1060.9077754321561</v>
      </c>
      <c r="G1826">
        <v>25638.754930230916</v>
      </c>
      <c r="H1826">
        <v>1446.6437229966921</v>
      </c>
    </row>
    <row r="1827" spans="2:8" x14ac:dyDescent="0.3">
      <c r="B1827">
        <f t="shared" si="30"/>
        <v>1822</v>
      </c>
      <c r="C1827">
        <v>1055.1887010831413</v>
      </c>
      <c r="D1827">
        <v>1131.4163097017699</v>
      </c>
      <c r="E1827">
        <v>4259.6333149024886</v>
      </c>
      <c r="F1827">
        <v>28883.78</v>
      </c>
      <c r="G1827">
        <v>28883.78</v>
      </c>
      <c r="H1827">
        <v>5508.9776611701591</v>
      </c>
    </row>
    <row r="1828" spans="2:8" x14ac:dyDescent="0.3">
      <c r="B1828">
        <f t="shared" si="30"/>
        <v>1823</v>
      </c>
      <c r="C1828">
        <v>11533.880169575577</v>
      </c>
      <c r="D1828">
        <v>1016.6234451079387</v>
      </c>
      <c r="E1828">
        <v>28883.78</v>
      </c>
      <c r="F1828">
        <v>1026.3913514621056</v>
      </c>
      <c r="G1828">
        <v>1359.5836673439562</v>
      </c>
      <c r="H1828">
        <v>1018.6357417496449</v>
      </c>
    </row>
    <row r="1829" spans="2:8" x14ac:dyDescent="0.3">
      <c r="B1829">
        <f t="shared" si="30"/>
        <v>1824</v>
      </c>
      <c r="C1829">
        <v>1485.8237969915756</v>
      </c>
      <c r="D1829">
        <v>28883.78</v>
      </c>
      <c r="E1829">
        <v>16621.743934521928</v>
      </c>
      <c r="F1829">
        <v>1050.7611339772811</v>
      </c>
      <c r="G1829">
        <v>1296.9753534350623</v>
      </c>
      <c r="H1829">
        <v>1719.1084643679478</v>
      </c>
    </row>
    <row r="1830" spans="2:8" x14ac:dyDescent="0.3">
      <c r="B1830">
        <f t="shared" si="30"/>
        <v>1825</v>
      </c>
      <c r="C1830">
        <v>28883.78</v>
      </c>
      <c r="D1830">
        <v>1549.8147951219012</v>
      </c>
      <c r="E1830">
        <v>2564.5358870988553</v>
      </c>
      <c r="F1830">
        <v>28883.78</v>
      </c>
      <c r="G1830">
        <v>1195.654429762232</v>
      </c>
      <c r="H1830">
        <v>1066.5686161078577</v>
      </c>
    </row>
    <row r="1831" spans="2:8" x14ac:dyDescent="0.3">
      <c r="B1831">
        <f t="shared" si="30"/>
        <v>1826</v>
      </c>
      <c r="C1831">
        <v>28883.78</v>
      </c>
      <c r="D1831">
        <v>1402.4620859903703</v>
      </c>
      <c r="E1831">
        <v>3909.8304629496806</v>
      </c>
      <c r="F1831">
        <v>1373.0192204969846</v>
      </c>
      <c r="G1831">
        <v>1034.4755435330089</v>
      </c>
      <c r="H1831">
        <v>1132.2176296914265</v>
      </c>
    </row>
    <row r="1832" spans="2:8" x14ac:dyDescent="0.3">
      <c r="B1832">
        <f t="shared" si="30"/>
        <v>1827</v>
      </c>
      <c r="C1832">
        <v>7779.6762882088333</v>
      </c>
      <c r="D1832">
        <v>28883.78</v>
      </c>
      <c r="E1832">
        <v>28883.78</v>
      </c>
      <c r="F1832">
        <v>1106.9621765491647</v>
      </c>
      <c r="G1832">
        <v>1333.275669733011</v>
      </c>
      <c r="H1832">
        <v>28883.78</v>
      </c>
    </row>
    <row r="1833" spans="2:8" x14ac:dyDescent="0.3">
      <c r="B1833">
        <f t="shared" si="30"/>
        <v>1828</v>
      </c>
      <c r="C1833">
        <v>1049.1429849674612</v>
      </c>
      <c r="D1833">
        <v>1168.3493259503139</v>
      </c>
      <c r="E1833">
        <v>5331.4659502789709</v>
      </c>
      <c r="F1833">
        <v>1436.6624524695258</v>
      </c>
      <c r="G1833">
        <v>1309.5859542826781</v>
      </c>
      <c r="H1833">
        <v>1489.550279041099</v>
      </c>
    </row>
    <row r="1834" spans="2:8" x14ac:dyDescent="0.3">
      <c r="B1834">
        <f t="shared" si="30"/>
        <v>1829</v>
      </c>
      <c r="C1834">
        <v>9730.6096832693511</v>
      </c>
      <c r="D1834">
        <v>28883.78</v>
      </c>
      <c r="E1834">
        <v>1298.5026164134465</v>
      </c>
      <c r="F1834">
        <v>1045.9981522703945</v>
      </c>
      <c r="G1834">
        <v>14706.154621985632</v>
      </c>
      <c r="H1834">
        <v>1076.5682908823833</v>
      </c>
    </row>
    <row r="1835" spans="2:8" x14ac:dyDescent="0.3">
      <c r="B1835">
        <f t="shared" si="30"/>
        <v>1830</v>
      </c>
      <c r="C1835">
        <v>9898.152597569775</v>
      </c>
      <c r="D1835">
        <v>5021.6205222751378</v>
      </c>
      <c r="E1835">
        <v>1790.013806207709</v>
      </c>
      <c r="F1835">
        <v>28883.78</v>
      </c>
      <c r="G1835">
        <v>28883.78</v>
      </c>
      <c r="H1835">
        <v>19403.19448519823</v>
      </c>
    </row>
    <row r="1836" spans="2:8" x14ac:dyDescent="0.3">
      <c r="B1836">
        <f t="shared" si="30"/>
        <v>1831</v>
      </c>
      <c r="C1836">
        <v>28883.78</v>
      </c>
      <c r="D1836">
        <v>1324.5797710911136</v>
      </c>
      <c r="E1836">
        <v>1611.1161076172189</v>
      </c>
      <c r="F1836">
        <v>2451.8253486427038</v>
      </c>
      <c r="G1836">
        <v>4764.5603986948972</v>
      </c>
      <c r="H1836">
        <v>1352.8984081050376</v>
      </c>
    </row>
    <row r="1837" spans="2:8" x14ac:dyDescent="0.3">
      <c r="B1837">
        <f t="shared" si="30"/>
        <v>1832</v>
      </c>
      <c r="C1837">
        <v>6161.2443582362921</v>
      </c>
      <c r="D1837">
        <v>28883.78</v>
      </c>
      <c r="E1837">
        <v>4454.1918097986436</v>
      </c>
      <c r="F1837">
        <v>2133.2627848228021</v>
      </c>
      <c r="G1837">
        <v>1232.6072325952637</v>
      </c>
      <c r="H1837">
        <v>1401.688029210346</v>
      </c>
    </row>
    <row r="1838" spans="2:8" x14ac:dyDescent="0.3">
      <c r="B1838">
        <f t="shared" si="30"/>
        <v>1833</v>
      </c>
      <c r="C1838">
        <v>1301.1447384273549</v>
      </c>
      <c r="D1838">
        <v>5480.1808670259834</v>
      </c>
      <c r="E1838">
        <v>1063.5546070819207</v>
      </c>
      <c r="F1838">
        <v>1116.7792180716417</v>
      </c>
      <c r="G1838">
        <v>3723.4653013993288</v>
      </c>
      <c r="H1838">
        <v>1188.4629000542266</v>
      </c>
    </row>
    <row r="1839" spans="2:8" x14ac:dyDescent="0.3">
      <c r="B1839">
        <f t="shared" si="30"/>
        <v>1834</v>
      </c>
      <c r="C1839">
        <v>1010.8142690472918</v>
      </c>
      <c r="D1839">
        <v>2296.7328183633026</v>
      </c>
      <c r="E1839">
        <v>22039.837768454476</v>
      </c>
      <c r="F1839">
        <v>1003.4651484484278</v>
      </c>
      <c r="G1839">
        <v>9834.6659957693682</v>
      </c>
      <c r="H1839">
        <v>4290.8256559275233</v>
      </c>
    </row>
    <row r="1840" spans="2:8" x14ac:dyDescent="0.3">
      <c r="B1840">
        <f t="shared" si="30"/>
        <v>1835</v>
      </c>
      <c r="C1840">
        <v>7989.8954143205765</v>
      </c>
      <c r="D1840">
        <v>1022.419487469144</v>
      </c>
      <c r="E1840">
        <v>3642.1556135966453</v>
      </c>
      <c r="F1840">
        <v>1521.7438757616915</v>
      </c>
      <c r="G1840">
        <v>1219.8007788820041</v>
      </c>
      <c r="H1840">
        <v>1543.5741538410098</v>
      </c>
    </row>
    <row r="1841" spans="2:8" x14ac:dyDescent="0.3">
      <c r="B1841">
        <f t="shared" si="30"/>
        <v>1836</v>
      </c>
      <c r="C1841">
        <v>12556.494691231856</v>
      </c>
      <c r="D1841">
        <v>2598.7119018930134</v>
      </c>
      <c r="E1841">
        <v>1687.792011414509</v>
      </c>
      <c r="F1841">
        <v>1172.7530914691208</v>
      </c>
      <c r="G1841">
        <v>1201.0356863815243</v>
      </c>
      <c r="H1841">
        <v>1121.3490371072544</v>
      </c>
    </row>
    <row r="1842" spans="2:8" x14ac:dyDescent="0.3">
      <c r="B1842">
        <f t="shared" si="30"/>
        <v>1837</v>
      </c>
      <c r="C1842">
        <v>28883.78</v>
      </c>
      <c r="D1842">
        <v>28883.78</v>
      </c>
      <c r="E1842">
        <v>28883.78</v>
      </c>
      <c r="F1842">
        <v>5415.000311298526</v>
      </c>
      <c r="G1842">
        <v>1383.3606471234109</v>
      </c>
      <c r="H1842">
        <v>1347.055675968795</v>
      </c>
    </row>
    <row r="1843" spans="2:8" x14ac:dyDescent="0.3">
      <c r="B1843">
        <f t="shared" si="30"/>
        <v>1838</v>
      </c>
      <c r="C1843">
        <v>1336.560362280359</v>
      </c>
      <c r="D1843">
        <v>2036.0721667604416</v>
      </c>
      <c r="E1843">
        <v>1542.1895306099436</v>
      </c>
      <c r="F1843">
        <v>1003.0642092045174</v>
      </c>
      <c r="G1843">
        <v>28883.78</v>
      </c>
      <c r="H1843">
        <v>1527.6378912485211</v>
      </c>
    </row>
    <row r="1844" spans="2:8" x14ac:dyDescent="0.3">
      <c r="B1844">
        <f t="shared" si="30"/>
        <v>1839</v>
      </c>
      <c r="C1844">
        <v>1709.3884684860514</v>
      </c>
      <c r="D1844">
        <v>28883.78</v>
      </c>
      <c r="E1844">
        <v>28883.78</v>
      </c>
      <c r="F1844">
        <v>10788.69768846751</v>
      </c>
      <c r="G1844">
        <v>15047.000523687897</v>
      </c>
      <c r="H1844">
        <v>1028.9850665369613</v>
      </c>
    </row>
    <row r="1845" spans="2:8" x14ac:dyDescent="0.3">
      <c r="B1845">
        <f t="shared" si="30"/>
        <v>1840</v>
      </c>
      <c r="C1845">
        <v>1178.6349413629005</v>
      </c>
      <c r="D1845">
        <v>28883.78</v>
      </c>
      <c r="E1845">
        <v>1081.3575378772634</v>
      </c>
      <c r="F1845">
        <v>3792.5429667151643</v>
      </c>
      <c r="G1845">
        <v>3781.7558428842112</v>
      </c>
      <c r="H1845">
        <v>1148.1891419773656</v>
      </c>
    </row>
    <row r="1846" spans="2:8" x14ac:dyDescent="0.3">
      <c r="B1846">
        <f t="shared" si="30"/>
        <v>1841</v>
      </c>
      <c r="C1846">
        <v>28883.78</v>
      </c>
      <c r="D1846">
        <v>1763.2881175495024</v>
      </c>
      <c r="E1846">
        <v>1588.9423878458906</v>
      </c>
      <c r="F1846">
        <v>28883.78</v>
      </c>
      <c r="G1846">
        <v>1378.6034983997115</v>
      </c>
      <c r="H1846">
        <v>1463.416343201395</v>
      </c>
    </row>
    <row r="1847" spans="2:8" x14ac:dyDescent="0.3">
      <c r="B1847">
        <f t="shared" si="30"/>
        <v>1842</v>
      </c>
      <c r="C1847">
        <v>1049.4478387266761</v>
      </c>
      <c r="D1847">
        <v>1136.3234490716518</v>
      </c>
      <c r="E1847">
        <v>1137.5227469905415</v>
      </c>
      <c r="F1847">
        <v>28883.78</v>
      </c>
      <c r="G1847">
        <v>1564.1422323038332</v>
      </c>
      <c r="H1847">
        <v>1202.2495013777245</v>
      </c>
    </row>
    <row r="1848" spans="2:8" x14ac:dyDescent="0.3">
      <c r="B1848">
        <f t="shared" si="30"/>
        <v>1843</v>
      </c>
      <c r="C1848">
        <v>1666.1290271181729</v>
      </c>
      <c r="D1848">
        <v>1242.4766372729223</v>
      </c>
      <c r="E1848">
        <v>28883.78</v>
      </c>
      <c r="F1848">
        <v>5868.1458445301241</v>
      </c>
      <c r="G1848">
        <v>4442.3766391629388</v>
      </c>
      <c r="H1848">
        <v>1559.2240734527945</v>
      </c>
    </row>
    <row r="1849" spans="2:8" x14ac:dyDescent="0.3">
      <c r="B1849">
        <f t="shared" si="30"/>
        <v>1844</v>
      </c>
      <c r="C1849">
        <v>5635.1572834675399</v>
      </c>
      <c r="D1849">
        <v>17146.887121677086</v>
      </c>
      <c r="E1849">
        <v>28883.78</v>
      </c>
      <c r="F1849">
        <v>12954.87132771188</v>
      </c>
      <c r="G1849">
        <v>1268.1589185861803</v>
      </c>
      <c r="H1849">
        <v>8596.1646498906412</v>
      </c>
    </row>
    <row r="1850" spans="2:8" x14ac:dyDescent="0.3">
      <c r="B1850">
        <f t="shared" si="30"/>
        <v>1845</v>
      </c>
      <c r="C1850">
        <v>17713.295863896219</v>
      </c>
      <c r="D1850">
        <v>28883.78</v>
      </c>
      <c r="E1850">
        <v>28883.78</v>
      </c>
      <c r="F1850">
        <v>1758.0973756735425</v>
      </c>
      <c r="G1850">
        <v>13950.006722876697</v>
      </c>
      <c r="H1850">
        <v>2368.073075312072</v>
      </c>
    </row>
    <row r="1851" spans="2:8" x14ac:dyDescent="0.3">
      <c r="B1851">
        <f t="shared" si="30"/>
        <v>1846</v>
      </c>
      <c r="C1851">
        <v>1093.6570319539255</v>
      </c>
      <c r="D1851">
        <v>28883.78</v>
      </c>
      <c r="E1851">
        <v>3302.9611870300896</v>
      </c>
      <c r="F1851">
        <v>28883.78</v>
      </c>
      <c r="G1851">
        <v>1138.6767584967401</v>
      </c>
      <c r="H1851">
        <v>1895.6381364222261</v>
      </c>
    </row>
    <row r="1852" spans="2:8" x14ac:dyDescent="0.3">
      <c r="B1852">
        <f t="shared" si="30"/>
        <v>1847</v>
      </c>
      <c r="C1852">
        <v>28883.78</v>
      </c>
      <c r="D1852">
        <v>1151.0744039794808</v>
      </c>
      <c r="E1852">
        <v>1107.5704140249957</v>
      </c>
      <c r="F1852">
        <v>28883.78</v>
      </c>
      <c r="G1852">
        <v>10523.842957181183</v>
      </c>
      <c r="H1852">
        <v>3557.5867104511117</v>
      </c>
    </row>
    <row r="1853" spans="2:8" x14ac:dyDescent="0.3">
      <c r="B1853">
        <f t="shared" si="30"/>
        <v>1848</v>
      </c>
      <c r="C1853">
        <v>28883.78</v>
      </c>
      <c r="D1853">
        <v>1053.4816015483466</v>
      </c>
      <c r="E1853">
        <v>1395.5217407153234</v>
      </c>
      <c r="F1853">
        <v>1518.2044454631014</v>
      </c>
      <c r="G1853">
        <v>28883.78</v>
      </c>
      <c r="H1853">
        <v>1177.2135672611191</v>
      </c>
    </row>
    <row r="1854" spans="2:8" x14ac:dyDescent="0.3">
      <c r="B1854">
        <f t="shared" si="30"/>
        <v>1849</v>
      </c>
      <c r="C1854">
        <v>28883.78</v>
      </c>
      <c r="D1854">
        <v>28883.78</v>
      </c>
      <c r="E1854">
        <v>1281.7522335755268</v>
      </c>
      <c r="F1854">
        <v>8403.443608580048</v>
      </c>
      <c r="G1854">
        <v>1119.0634251140029</v>
      </c>
      <c r="H1854">
        <v>1434.0904202060051</v>
      </c>
    </row>
    <row r="1855" spans="2:8" x14ac:dyDescent="0.3">
      <c r="B1855">
        <f t="shared" si="30"/>
        <v>1850</v>
      </c>
      <c r="C1855">
        <v>2196.7996133651532</v>
      </c>
      <c r="D1855">
        <v>28883.78</v>
      </c>
      <c r="E1855">
        <v>1098.8882792710892</v>
      </c>
      <c r="F1855">
        <v>1585.1124576089219</v>
      </c>
      <c r="G1855">
        <v>1294.1600095201497</v>
      </c>
      <c r="H1855">
        <v>1412.5042271301841</v>
      </c>
    </row>
    <row r="1856" spans="2:8" x14ac:dyDescent="0.3">
      <c r="B1856">
        <f t="shared" si="30"/>
        <v>1851</v>
      </c>
      <c r="C1856">
        <v>1613.0676532353746</v>
      </c>
      <c r="D1856">
        <v>1074.5070410489541</v>
      </c>
      <c r="E1856">
        <v>1297.0754488683599</v>
      </c>
      <c r="F1856">
        <v>1220.8505966008311</v>
      </c>
      <c r="G1856">
        <v>1313.0830102398379</v>
      </c>
      <c r="H1856">
        <v>1174.6724195121174</v>
      </c>
    </row>
    <row r="1857" spans="2:8" x14ac:dyDescent="0.3">
      <c r="B1857">
        <f t="shared" si="30"/>
        <v>1852</v>
      </c>
      <c r="C1857">
        <v>1646.0207843342409</v>
      </c>
      <c r="D1857">
        <v>1049.8213132011574</v>
      </c>
      <c r="E1857">
        <v>8108.3982759429873</v>
      </c>
      <c r="F1857">
        <v>1043.2751123859994</v>
      </c>
      <c r="G1857">
        <v>4434.4346177480993</v>
      </c>
      <c r="H1857">
        <v>1006.6707288440916</v>
      </c>
    </row>
    <row r="1858" spans="2:8" x14ac:dyDescent="0.3">
      <c r="B1858">
        <f t="shared" si="30"/>
        <v>1853</v>
      </c>
      <c r="C1858">
        <v>1146.3858169281384</v>
      </c>
      <c r="D1858">
        <v>4827.0392403551032</v>
      </c>
      <c r="E1858">
        <v>1044.47816143001</v>
      </c>
      <c r="F1858">
        <v>2853.8056331367825</v>
      </c>
      <c r="G1858">
        <v>1906.0247478582814</v>
      </c>
      <c r="H1858">
        <v>1394.7822963355898</v>
      </c>
    </row>
    <row r="1859" spans="2:8" x14ac:dyDescent="0.3">
      <c r="B1859">
        <f t="shared" si="30"/>
        <v>1854</v>
      </c>
      <c r="C1859">
        <v>1116.9839624310214</v>
      </c>
      <c r="D1859">
        <v>1213.5553845703382</v>
      </c>
      <c r="E1859">
        <v>28883.78</v>
      </c>
      <c r="F1859">
        <v>1304.7309155895205</v>
      </c>
      <c r="G1859">
        <v>28883.78</v>
      </c>
      <c r="H1859">
        <v>1370.1634753606672</v>
      </c>
    </row>
    <row r="1860" spans="2:8" x14ac:dyDescent="0.3">
      <c r="B1860">
        <f t="shared" si="30"/>
        <v>1855</v>
      </c>
      <c r="C1860">
        <v>1204.7977919309706</v>
      </c>
      <c r="D1860">
        <v>28883.78</v>
      </c>
      <c r="E1860">
        <v>12858.375295847405</v>
      </c>
      <c r="F1860">
        <v>1630.2073112128114</v>
      </c>
      <c r="G1860">
        <v>28883.78</v>
      </c>
      <c r="H1860">
        <v>1060.8614591132384</v>
      </c>
    </row>
    <row r="1861" spans="2:8" x14ac:dyDescent="0.3">
      <c r="B1861">
        <f t="shared" si="30"/>
        <v>1856</v>
      </c>
      <c r="C1861">
        <v>28883.78</v>
      </c>
      <c r="D1861">
        <v>8969.5175263679594</v>
      </c>
      <c r="E1861">
        <v>3126.5904984646882</v>
      </c>
      <c r="F1861">
        <v>28883.78</v>
      </c>
      <c r="G1861">
        <v>5766.2898870006138</v>
      </c>
      <c r="H1861">
        <v>1571.5958744939762</v>
      </c>
    </row>
    <row r="1862" spans="2:8" x14ac:dyDescent="0.3">
      <c r="B1862">
        <f t="shared" si="30"/>
        <v>1857</v>
      </c>
      <c r="C1862">
        <v>1298.2757164639947</v>
      </c>
      <c r="D1862">
        <v>14991.345280935573</v>
      </c>
      <c r="E1862">
        <v>1310.2296233037732</v>
      </c>
      <c r="F1862">
        <v>2144.6580733829051</v>
      </c>
      <c r="G1862">
        <v>3116.3717819520534</v>
      </c>
      <c r="H1862">
        <v>28883.78</v>
      </c>
    </row>
    <row r="1863" spans="2:8" x14ac:dyDescent="0.3">
      <c r="B1863">
        <f t="shared" si="30"/>
        <v>1858</v>
      </c>
      <c r="C1863">
        <v>28883.78</v>
      </c>
      <c r="D1863">
        <v>28883.78</v>
      </c>
      <c r="E1863">
        <v>1387.4715186059213</v>
      </c>
      <c r="F1863">
        <v>28883.78</v>
      </c>
      <c r="G1863">
        <v>1277.5844406318788</v>
      </c>
      <c r="H1863">
        <v>28883.78</v>
      </c>
    </row>
    <row r="1864" spans="2:8" x14ac:dyDescent="0.3">
      <c r="B1864">
        <f t="shared" ref="B1864:B1927" si="31">B1863 + 1</f>
        <v>1859</v>
      </c>
      <c r="C1864">
        <v>1094.8581457306796</v>
      </c>
      <c r="D1864">
        <v>1858.9984852790246</v>
      </c>
      <c r="E1864">
        <v>17610.293730372967</v>
      </c>
      <c r="F1864">
        <v>1257.0192321428106</v>
      </c>
      <c r="G1864">
        <v>1262.0105624158616</v>
      </c>
      <c r="H1864">
        <v>28883.78</v>
      </c>
    </row>
    <row r="1865" spans="2:8" x14ac:dyDescent="0.3">
      <c r="B1865">
        <f t="shared" si="31"/>
        <v>1860</v>
      </c>
      <c r="C1865">
        <v>1373.6909140047894</v>
      </c>
      <c r="D1865">
        <v>2762.6440933664562</v>
      </c>
      <c r="E1865">
        <v>3686.5637402911188</v>
      </c>
      <c r="F1865">
        <v>28883.78</v>
      </c>
      <c r="G1865">
        <v>1043.1017799294355</v>
      </c>
      <c r="H1865">
        <v>10422.340613987892</v>
      </c>
    </row>
    <row r="1866" spans="2:8" x14ac:dyDescent="0.3">
      <c r="B1866">
        <f t="shared" si="31"/>
        <v>1861</v>
      </c>
      <c r="C1866">
        <v>4405.3406447629286</v>
      </c>
      <c r="D1866">
        <v>3871.878104903963</v>
      </c>
      <c r="E1866">
        <v>10173.740431140015</v>
      </c>
      <c r="F1866">
        <v>28883.78</v>
      </c>
      <c r="G1866">
        <v>1255.6653272971821</v>
      </c>
      <c r="H1866">
        <v>1028.1107748412339</v>
      </c>
    </row>
    <row r="1867" spans="2:8" x14ac:dyDescent="0.3">
      <c r="B1867">
        <f t="shared" si="31"/>
        <v>1862</v>
      </c>
      <c r="C1867">
        <v>1975.5615222335357</v>
      </c>
      <c r="D1867">
        <v>11838.929596941352</v>
      </c>
      <c r="E1867">
        <v>28883.78</v>
      </c>
      <c r="F1867">
        <v>1569.5701165296618</v>
      </c>
      <c r="G1867">
        <v>1089.7511786828118</v>
      </c>
      <c r="H1867">
        <v>4098.2159791461399</v>
      </c>
    </row>
    <row r="1868" spans="2:8" x14ac:dyDescent="0.3">
      <c r="B1868">
        <f t="shared" si="31"/>
        <v>1863</v>
      </c>
      <c r="C1868">
        <v>2380.9900848039188</v>
      </c>
      <c r="D1868">
        <v>1002.8232178678732</v>
      </c>
      <c r="E1868">
        <v>1271.0536081537771</v>
      </c>
      <c r="F1868">
        <v>28883.78</v>
      </c>
      <c r="G1868">
        <v>1345.6634902225992</v>
      </c>
      <c r="H1868">
        <v>1107.3624930782307</v>
      </c>
    </row>
    <row r="1869" spans="2:8" x14ac:dyDescent="0.3">
      <c r="B1869">
        <f t="shared" si="31"/>
        <v>1864</v>
      </c>
      <c r="C1869">
        <v>2808.684450671788</v>
      </c>
      <c r="D1869">
        <v>1031.4989902626698</v>
      </c>
      <c r="E1869">
        <v>15251.823746318585</v>
      </c>
      <c r="F1869">
        <v>28883.78</v>
      </c>
      <c r="G1869">
        <v>28883.78</v>
      </c>
      <c r="H1869">
        <v>28883.78</v>
      </c>
    </row>
    <row r="1870" spans="2:8" x14ac:dyDescent="0.3">
      <c r="B1870">
        <f t="shared" si="31"/>
        <v>1865</v>
      </c>
      <c r="C1870">
        <v>2231.4983493621266</v>
      </c>
      <c r="D1870">
        <v>1132.2879855999986</v>
      </c>
      <c r="E1870">
        <v>1068.8035834208792</v>
      </c>
      <c r="F1870">
        <v>1250.819496689634</v>
      </c>
      <c r="G1870">
        <v>1684.6009068682349</v>
      </c>
      <c r="H1870">
        <v>1104.0430629972295</v>
      </c>
    </row>
    <row r="1871" spans="2:8" x14ac:dyDescent="0.3">
      <c r="B1871">
        <f t="shared" si="31"/>
        <v>1866</v>
      </c>
      <c r="C1871">
        <v>28883.78</v>
      </c>
      <c r="D1871">
        <v>1218.6249030962599</v>
      </c>
      <c r="E1871">
        <v>28883.78</v>
      </c>
      <c r="F1871">
        <v>1008.665498901564</v>
      </c>
      <c r="G1871">
        <v>8154.1924909058325</v>
      </c>
      <c r="H1871">
        <v>1490.9096879346355</v>
      </c>
    </row>
    <row r="1872" spans="2:8" x14ac:dyDescent="0.3">
      <c r="B1872">
        <f t="shared" si="31"/>
        <v>1867</v>
      </c>
      <c r="C1872">
        <v>1891.2974391159519</v>
      </c>
      <c r="D1872">
        <v>1567.638098404314</v>
      </c>
      <c r="E1872">
        <v>1307.0682486378032</v>
      </c>
      <c r="F1872">
        <v>28883.78</v>
      </c>
      <c r="G1872">
        <v>1270.790779008217</v>
      </c>
      <c r="H1872">
        <v>1783.3099744593758</v>
      </c>
    </row>
    <row r="1873" spans="2:8" x14ac:dyDescent="0.3">
      <c r="B1873">
        <f t="shared" si="31"/>
        <v>1868</v>
      </c>
      <c r="C1873">
        <v>1980.1724338114345</v>
      </c>
      <c r="D1873">
        <v>1144.5881003844106</v>
      </c>
      <c r="E1873">
        <v>1001.3294569667634</v>
      </c>
      <c r="F1873">
        <v>1587.1001685155809</v>
      </c>
      <c r="G1873">
        <v>1220.0158744383934</v>
      </c>
      <c r="H1873">
        <v>2087.4682618449833</v>
      </c>
    </row>
    <row r="1874" spans="2:8" x14ac:dyDescent="0.3">
      <c r="B1874">
        <f t="shared" si="31"/>
        <v>1869</v>
      </c>
      <c r="C1874">
        <v>2669.8207735011069</v>
      </c>
      <c r="D1874">
        <v>4617.1471696148992</v>
      </c>
      <c r="E1874">
        <v>1166.8122676598523</v>
      </c>
      <c r="F1874">
        <v>1046.8801542351468</v>
      </c>
      <c r="G1874">
        <v>1209.9154662763133</v>
      </c>
      <c r="H1874">
        <v>1028.3578431350277</v>
      </c>
    </row>
    <row r="1875" spans="2:8" x14ac:dyDescent="0.3">
      <c r="B1875">
        <f t="shared" si="31"/>
        <v>1870</v>
      </c>
      <c r="C1875">
        <v>1284.9071036646126</v>
      </c>
      <c r="D1875">
        <v>2060.7815425524127</v>
      </c>
      <c r="E1875">
        <v>1259.7985933498321</v>
      </c>
      <c r="F1875">
        <v>3581.7755724893509</v>
      </c>
      <c r="G1875">
        <v>1055.1633341473569</v>
      </c>
      <c r="H1875">
        <v>9036.6191383044697</v>
      </c>
    </row>
    <row r="1876" spans="2:8" x14ac:dyDescent="0.3">
      <c r="B1876">
        <f t="shared" si="31"/>
        <v>1871</v>
      </c>
      <c r="C1876">
        <v>28883.78</v>
      </c>
      <c r="D1876">
        <v>28883.78</v>
      </c>
      <c r="E1876">
        <v>1057.0637926412796</v>
      </c>
      <c r="F1876">
        <v>3360.4897663073257</v>
      </c>
      <c r="G1876">
        <v>1081.1910279606072</v>
      </c>
      <c r="H1876">
        <v>1021.7773431140519</v>
      </c>
    </row>
    <row r="1877" spans="2:8" x14ac:dyDescent="0.3">
      <c r="B1877">
        <f t="shared" si="31"/>
        <v>1872</v>
      </c>
      <c r="C1877">
        <v>7009.1492506709437</v>
      </c>
      <c r="D1877">
        <v>28883.78</v>
      </c>
      <c r="E1877">
        <v>2080.2273725041696</v>
      </c>
      <c r="F1877">
        <v>28883.78</v>
      </c>
      <c r="G1877">
        <v>28883.78</v>
      </c>
      <c r="H1877">
        <v>28883.78</v>
      </c>
    </row>
    <row r="1878" spans="2:8" x14ac:dyDescent="0.3">
      <c r="B1878">
        <f t="shared" si="31"/>
        <v>1873</v>
      </c>
      <c r="C1878">
        <v>1007.6928974484485</v>
      </c>
      <c r="D1878">
        <v>8337.7656029232312</v>
      </c>
      <c r="E1878">
        <v>1088.2286950585292</v>
      </c>
      <c r="F1878">
        <v>1356.2154988814591</v>
      </c>
      <c r="G1878">
        <v>28883.78</v>
      </c>
      <c r="H1878">
        <v>1122.2866535635592</v>
      </c>
    </row>
    <row r="1879" spans="2:8" x14ac:dyDescent="0.3">
      <c r="B1879">
        <f t="shared" si="31"/>
        <v>1874</v>
      </c>
      <c r="C1879">
        <v>28883.78</v>
      </c>
      <c r="D1879">
        <v>15189.281326017988</v>
      </c>
      <c r="E1879">
        <v>28883.78</v>
      </c>
      <c r="F1879">
        <v>10708.766982291721</v>
      </c>
      <c r="G1879">
        <v>1058.1309815338655</v>
      </c>
      <c r="H1879">
        <v>1623.393125026279</v>
      </c>
    </row>
    <row r="1880" spans="2:8" x14ac:dyDescent="0.3">
      <c r="B1880">
        <f t="shared" si="31"/>
        <v>1875</v>
      </c>
      <c r="C1880">
        <v>1047.3439456859821</v>
      </c>
      <c r="D1880">
        <v>1453.4319056865234</v>
      </c>
      <c r="E1880">
        <v>5122.8271822131928</v>
      </c>
      <c r="F1880">
        <v>28883.78</v>
      </c>
      <c r="G1880">
        <v>1091.8751435383751</v>
      </c>
      <c r="H1880">
        <v>1017.3343284224732</v>
      </c>
    </row>
    <row r="1881" spans="2:8" x14ac:dyDescent="0.3">
      <c r="B1881">
        <f t="shared" si="31"/>
        <v>1876</v>
      </c>
      <c r="C1881">
        <v>2615.9761829749023</v>
      </c>
      <c r="D1881">
        <v>10325.936073946843</v>
      </c>
      <c r="E1881">
        <v>1750.7027018728627</v>
      </c>
      <c r="F1881">
        <v>1307.2573174925928</v>
      </c>
      <c r="G1881">
        <v>1028.7303741807864</v>
      </c>
      <c r="H1881">
        <v>28883.78</v>
      </c>
    </row>
    <row r="1882" spans="2:8" x14ac:dyDescent="0.3">
      <c r="B1882">
        <f t="shared" si="31"/>
        <v>1877</v>
      </c>
      <c r="C1882">
        <v>1676.3822340341835</v>
      </c>
      <c r="D1882">
        <v>24858.146315737198</v>
      </c>
      <c r="E1882">
        <v>28883.78</v>
      </c>
      <c r="F1882">
        <v>1044.1426002115861</v>
      </c>
      <c r="G1882">
        <v>4761.3119163307911</v>
      </c>
      <c r="H1882">
        <v>28883.78</v>
      </c>
    </row>
    <row r="1883" spans="2:8" x14ac:dyDescent="0.3">
      <c r="B1883">
        <f t="shared" si="31"/>
        <v>1878</v>
      </c>
      <c r="C1883">
        <v>1171.4372297049053</v>
      </c>
      <c r="D1883">
        <v>1266.1637863270312</v>
      </c>
      <c r="E1883">
        <v>2041.3938976736622</v>
      </c>
      <c r="F1883">
        <v>8361.0082903700604</v>
      </c>
      <c r="G1883">
        <v>1108.8545078719221</v>
      </c>
      <c r="H1883">
        <v>3721.4220499282255</v>
      </c>
    </row>
    <row r="1884" spans="2:8" x14ac:dyDescent="0.3">
      <c r="B1884">
        <f t="shared" si="31"/>
        <v>1879</v>
      </c>
      <c r="C1884">
        <v>1278.2748933345763</v>
      </c>
      <c r="D1884">
        <v>1229.4523314119765</v>
      </c>
      <c r="E1884">
        <v>1978.9973067372944</v>
      </c>
      <c r="F1884">
        <v>1014.3246902309696</v>
      </c>
      <c r="G1884">
        <v>2852.1500560358131</v>
      </c>
      <c r="H1884">
        <v>1042.2561331415677</v>
      </c>
    </row>
    <row r="1885" spans="2:8" x14ac:dyDescent="0.3">
      <c r="B1885">
        <f t="shared" si="31"/>
        <v>1880</v>
      </c>
      <c r="C1885">
        <v>28883.78</v>
      </c>
      <c r="D1885">
        <v>1525.3431389249049</v>
      </c>
      <c r="E1885">
        <v>1598.4677509786038</v>
      </c>
      <c r="F1885">
        <v>28883.78</v>
      </c>
      <c r="G1885">
        <v>24083.464249862584</v>
      </c>
      <c r="H1885">
        <v>2301.1664605179949</v>
      </c>
    </row>
    <row r="1886" spans="2:8" x14ac:dyDescent="0.3">
      <c r="B1886">
        <f t="shared" si="31"/>
        <v>1881</v>
      </c>
      <c r="C1886">
        <v>3668.1438978644137</v>
      </c>
      <c r="D1886">
        <v>1654.0132909726435</v>
      </c>
      <c r="E1886">
        <v>2201.9492456385788</v>
      </c>
      <c r="F1886">
        <v>8315.1343630711926</v>
      </c>
      <c r="G1886">
        <v>1783.2089964213837</v>
      </c>
      <c r="H1886">
        <v>28883.78</v>
      </c>
    </row>
    <row r="1887" spans="2:8" x14ac:dyDescent="0.3">
      <c r="B1887">
        <f t="shared" si="31"/>
        <v>1882</v>
      </c>
      <c r="C1887">
        <v>3019.5916189359668</v>
      </c>
      <c r="D1887">
        <v>28883.78</v>
      </c>
      <c r="E1887">
        <v>1074.5275592274793</v>
      </c>
      <c r="F1887">
        <v>8410.3565184417421</v>
      </c>
      <c r="G1887">
        <v>28883.78</v>
      </c>
      <c r="H1887">
        <v>28883.78</v>
      </c>
    </row>
    <row r="1888" spans="2:8" x14ac:dyDescent="0.3">
      <c r="B1888">
        <f t="shared" si="31"/>
        <v>1883</v>
      </c>
      <c r="C1888">
        <v>16302.825314503329</v>
      </c>
      <c r="D1888">
        <v>23207.926096023082</v>
      </c>
      <c r="E1888">
        <v>2081.7041690406322</v>
      </c>
      <c r="F1888">
        <v>12979.040738369509</v>
      </c>
      <c r="G1888">
        <v>28883.78</v>
      </c>
      <c r="H1888">
        <v>4784.5363289651705</v>
      </c>
    </row>
    <row r="1889" spans="2:8" x14ac:dyDescent="0.3">
      <c r="B1889">
        <f t="shared" si="31"/>
        <v>1884</v>
      </c>
      <c r="C1889">
        <v>8267.4038132320275</v>
      </c>
      <c r="D1889">
        <v>1050.0873194244846</v>
      </c>
      <c r="E1889">
        <v>1257.5750571050889</v>
      </c>
      <c r="F1889">
        <v>1087.4480796750167</v>
      </c>
      <c r="G1889">
        <v>1638.6021235532744</v>
      </c>
      <c r="H1889">
        <v>4300.4081516114275</v>
      </c>
    </row>
    <row r="1890" spans="2:8" x14ac:dyDescent="0.3">
      <c r="B1890">
        <f t="shared" si="31"/>
        <v>1885</v>
      </c>
      <c r="C1890">
        <v>28883.78</v>
      </c>
      <c r="D1890">
        <v>28883.78</v>
      </c>
      <c r="E1890">
        <v>1402.8415861531937</v>
      </c>
      <c r="F1890">
        <v>8236.5409629882179</v>
      </c>
      <c r="G1890">
        <v>28883.78</v>
      </c>
      <c r="H1890">
        <v>20965.713034994809</v>
      </c>
    </row>
    <row r="1891" spans="2:8" x14ac:dyDescent="0.3">
      <c r="B1891">
        <f t="shared" si="31"/>
        <v>1886</v>
      </c>
      <c r="C1891">
        <v>3792.9728717071507</v>
      </c>
      <c r="D1891">
        <v>13271.106345438309</v>
      </c>
      <c r="E1891">
        <v>7439.4594349553063</v>
      </c>
      <c r="F1891">
        <v>1363.6266738184813</v>
      </c>
      <c r="G1891">
        <v>1246.3064759493673</v>
      </c>
      <c r="H1891">
        <v>28883.78</v>
      </c>
    </row>
    <row r="1892" spans="2:8" x14ac:dyDescent="0.3">
      <c r="B1892">
        <f t="shared" si="31"/>
        <v>1887</v>
      </c>
      <c r="C1892">
        <v>28883.78</v>
      </c>
      <c r="D1892">
        <v>1468.9137970265517</v>
      </c>
      <c r="E1892">
        <v>28883.78</v>
      </c>
      <c r="F1892">
        <v>1552.4725497030483</v>
      </c>
      <c r="G1892">
        <v>1108.1403826780133</v>
      </c>
      <c r="H1892">
        <v>28883.78</v>
      </c>
    </row>
    <row r="1893" spans="2:8" x14ac:dyDescent="0.3">
      <c r="B1893">
        <f t="shared" si="31"/>
        <v>1888</v>
      </c>
      <c r="C1893">
        <v>5397.3768474250046</v>
      </c>
      <c r="D1893">
        <v>28883.78</v>
      </c>
      <c r="E1893">
        <v>1026.0497045063964</v>
      </c>
      <c r="F1893">
        <v>2603.1837313665083</v>
      </c>
      <c r="G1893">
        <v>28883.78</v>
      </c>
      <c r="H1893">
        <v>5858.929435780884</v>
      </c>
    </row>
    <row r="1894" spans="2:8" x14ac:dyDescent="0.3">
      <c r="B1894">
        <f t="shared" si="31"/>
        <v>1889</v>
      </c>
      <c r="C1894">
        <v>1126.2272370127685</v>
      </c>
      <c r="D1894">
        <v>3865.1389301443301</v>
      </c>
      <c r="E1894">
        <v>1201.3812374619408</v>
      </c>
      <c r="F1894">
        <v>7419.4708479458777</v>
      </c>
      <c r="G1894">
        <v>28883.78</v>
      </c>
      <c r="H1894">
        <v>2562.8882928973471</v>
      </c>
    </row>
    <row r="1895" spans="2:8" x14ac:dyDescent="0.3">
      <c r="B1895">
        <f t="shared" si="31"/>
        <v>1890</v>
      </c>
      <c r="C1895">
        <v>1094.6771710081528</v>
      </c>
      <c r="D1895">
        <v>28883.78</v>
      </c>
      <c r="E1895">
        <v>1818.8253259314174</v>
      </c>
      <c r="F1895">
        <v>28883.78</v>
      </c>
      <c r="G1895">
        <v>1258.5115882835807</v>
      </c>
      <c r="H1895">
        <v>2367.7564724955901</v>
      </c>
    </row>
    <row r="1896" spans="2:8" x14ac:dyDescent="0.3">
      <c r="B1896">
        <f t="shared" si="31"/>
        <v>1891</v>
      </c>
      <c r="C1896">
        <v>1013.4456768769661</v>
      </c>
      <c r="D1896">
        <v>28883.78</v>
      </c>
      <c r="E1896">
        <v>28883.78</v>
      </c>
      <c r="F1896">
        <v>1001.8670607522157</v>
      </c>
      <c r="G1896">
        <v>1861.8229233533812</v>
      </c>
      <c r="H1896">
        <v>1024.523921867986</v>
      </c>
    </row>
    <row r="1897" spans="2:8" x14ac:dyDescent="0.3">
      <c r="B1897">
        <f t="shared" si="31"/>
        <v>1892</v>
      </c>
      <c r="C1897">
        <v>2089.3571396452289</v>
      </c>
      <c r="D1897">
        <v>1141.4134672725609</v>
      </c>
      <c r="E1897">
        <v>2946.2450164380275</v>
      </c>
      <c r="F1897">
        <v>2136.9732743980721</v>
      </c>
      <c r="G1897">
        <v>1171.348438335948</v>
      </c>
      <c r="H1897">
        <v>1676.6105498839477</v>
      </c>
    </row>
    <row r="1898" spans="2:8" x14ac:dyDescent="0.3">
      <c r="B1898">
        <f t="shared" si="31"/>
        <v>1893</v>
      </c>
      <c r="C1898">
        <v>1505.9569985033909</v>
      </c>
      <c r="D1898">
        <v>1000.6503672649205</v>
      </c>
      <c r="E1898">
        <v>1264.7764693329227</v>
      </c>
      <c r="F1898">
        <v>4319.309547210556</v>
      </c>
      <c r="G1898">
        <v>2106.1962688391286</v>
      </c>
      <c r="H1898">
        <v>1233.1930994313195</v>
      </c>
    </row>
    <row r="1899" spans="2:8" x14ac:dyDescent="0.3">
      <c r="B1899">
        <f t="shared" si="31"/>
        <v>1894</v>
      </c>
      <c r="C1899">
        <v>28883.78</v>
      </c>
      <c r="D1899">
        <v>1729.4905562586268</v>
      </c>
      <c r="E1899">
        <v>1109.2156232399095</v>
      </c>
      <c r="F1899">
        <v>14858.788008330199</v>
      </c>
      <c r="G1899">
        <v>28883.78</v>
      </c>
      <c r="H1899">
        <v>2267.3931746143389</v>
      </c>
    </row>
    <row r="1900" spans="2:8" x14ac:dyDescent="0.3">
      <c r="B1900">
        <f t="shared" si="31"/>
        <v>1895</v>
      </c>
      <c r="C1900">
        <v>28883.78</v>
      </c>
      <c r="D1900">
        <v>7744.4927257862219</v>
      </c>
      <c r="E1900">
        <v>28883.78</v>
      </c>
      <c r="F1900">
        <v>3685.3232775893039</v>
      </c>
      <c r="G1900">
        <v>19514.278961378441</v>
      </c>
      <c r="H1900">
        <v>1049.133733340796</v>
      </c>
    </row>
    <row r="1901" spans="2:8" x14ac:dyDescent="0.3">
      <c r="B1901">
        <f t="shared" si="31"/>
        <v>1896</v>
      </c>
      <c r="C1901">
        <v>1672.9424889969255</v>
      </c>
      <c r="D1901">
        <v>1118.5554197493248</v>
      </c>
      <c r="E1901">
        <v>1249.6073347695681</v>
      </c>
      <c r="F1901">
        <v>1001.5173234264103</v>
      </c>
      <c r="G1901">
        <v>28883.78</v>
      </c>
      <c r="H1901">
        <v>1729.9446051232212</v>
      </c>
    </row>
    <row r="1902" spans="2:8" x14ac:dyDescent="0.3">
      <c r="B1902">
        <f t="shared" si="31"/>
        <v>1897</v>
      </c>
      <c r="C1902">
        <v>8421.9346413934436</v>
      </c>
      <c r="D1902">
        <v>28883.78</v>
      </c>
      <c r="E1902">
        <v>3947.3166467525025</v>
      </c>
      <c r="F1902">
        <v>28883.78</v>
      </c>
      <c r="G1902">
        <v>2513.9752716270136</v>
      </c>
      <c r="H1902">
        <v>2169.4411097147668</v>
      </c>
    </row>
    <row r="1903" spans="2:8" x14ac:dyDescent="0.3">
      <c r="B1903">
        <f t="shared" si="31"/>
        <v>1898</v>
      </c>
      <c r="C1903">
        <v>28883.78</v>
      </c>
      <c r="D1903">
        <v>1043.6885599644472</v>
      </c>
      <c r="E1903">
        <v>28883.78</v>
      </c>
      <c r="F1903">
        <v>4890.7894342288728</v>
      </c>
      <c r="G1903">
        <v>1169.5656597817926</v>
      </c>
      <c r="H1903">
        <v>28883.78</v>
      </c>
    </row>
    <row r="1904" spans="2:8" x14ac:dyDescent="0.3">
      <c r="B1904">
        <f t="shared" si="31"/>
        <v>1899</v>
      </c>
      <c r="C1904">
        <v>17826.686329128577</v>
      </c>
      <c r="D1904">
        <v>1671.6403229907323</v>
      </c>
      <c r="E1904">
        <v>6209.4851719042172</v>
      </c>
      <c r="F1904">
        <v>28883.78</v>
      </c>
      <c r="G1904">
        <v>8583.7451865036564</v>
      </c>
      <c r="H1904">
        <v>1085.9185234853126</v>
      </c>
    </row>
    <row r="1905" spans="2:8" x14ac:dyDescent="0.3">
      <c r="B1905">
        <f t="shared" si="31"/>
        <v>1900</v>
      </c>
      <c r="C1905">
        <v>7554.5955273546087</v>
      </c>
      <c r="D1905">
        <v>1299.0873822188858</v>
      </c>
      <c r="E1905">
        <v>8064.6383783150213</v>
      </c>
      <c r="F1905">
        <v>1323.714006888928</v>
      </c>
      <c r="G1905">
        <v>3705.0370081547285</v>
      </c>
      <c r="H1905">
        <v>1017.5029215789699</v>
      </c>
    </row>
    <row r="1906" spans="2:8" x14ac:dyDescent="0.3">
      <c r="B1906">
        <f t="shared" si="31"/>
        <v>1901</v>
      </c>
      <c r="C1906">
        <v>27809.18646780336</v>
      </c>
      <c r="D1906">
        <v>28883.78</v>
      </c>
      <c r="E1906">
        <v>1071.2785765778729</v>
      </c>
      <c r="F1906">
        <v>1361.5562427304394</v>
      </c>
      <c r="G1906">
        <v>1793.751487366754</v>
      </c>
      <c r="H1906">
        <v>15383.807474186269</v>
      </c>
    </row>
    <row r="1907" spans="2:8" x14ac:dyDescent="0.3">
      <c r="B1907">
        <f t="shared" si="31"/>
        <v>1902</v>
      </c>
      <c r="C1907">
        <v>1047.5839849737285</v>
      </c>
      <c r="D1907">
        <v>1419.7817548421531</v>
      </c>
      <c r="E1907">
        <v>1143.6653953224495</v>
      </c>
      <c r="F1907">
        <v>6214.538749346174</v>
      </c>
      <c r="G1907">
        <v>1275.8348566194859</v>
      </c>
      <c r="H1907">
        <v>1211.2310715551816</v>
      </c>
    </row>
    <row r="1908" spans="2:8" x14ac:dyDescent="0.3">
      <c r="B1908">
        <f t="shared" si="31"/>
        <v>1903</v>
      </c>
      <c r="C1908">
        <v>4236.7522484094043</v>
      </c>
      <c r="D1908">
        <v>2094.3621807166528</v>
      </c>
      <c r="E1908">
        <v>1171.8260603645251</v>
      </c>
      <c r="F1908">
        <v>4056.9158071119687</v>
      </c>
      <c r="G1908">
        <v>13391.246687542704</v>
      </c>
      <c r="H1908">
        <v>1380.4284532380991</v>
      </c>
    </row>
    <row r="1909" spans="2:8" x14ac:dyDescent="0.3">
      <c r="B1909">
        <f t="shared" si="31"/>
        <v>1904</v>
      </c>
      <c r="C1909">
        <v>3674.9219086013591</v>
      </c>
      <c r="D1909">
        <v>1054.831037538906</v>
      </c>
      <c r="E1909">
        <v>1205.145458171942</v>
      </c>
      <c r="F1909">
        <v>28883.78</v>
      </c>
      <c r="G1909">
        <v>28883.78</v>
      </c>
      <c r="H1909">
        <v>28883.78</v>
      </c>
    </row>
    <row r="1910" spans="2:8" x14ac:dyDescent="0.3">
      <c r="B1910">
        <f t="shared" si="31"/>
        <v>1905</v>
      </c>
      <c r="C1910">
        <v>28883.78</v>
      </c>
      <c r="D1910">
        <v>1063.0144045311383</v>
      </c>
      <c r="E1910">
        <v>12284.10621247109</v>
      </c>
      <c r="F1910">
        <v>1219.0429580142827</v>
      </c>
      <c r="G1910">
        <v>4156.0227121232838</v>
      </c>
      <c r="H1910">
        <v>1192.6927085141328</v>
      </c>
    </row>
    <row r="1911" spans="2:8" x14ac:dyDescent="0.3">
      <c r="B1911">
        <f t="shared" si="31"/>
        <v>1906</v>
      </c>
      <c r="C1911">
        <v>28883.78</v>
      </c>
      <c r="D1911">
        <v>1148.4259666391408</v>
      </c>
      <c r="E1911">
        <v>1486.2105121484742</v>
      </c>
      <c r="F1911">
        <v>1226.1251574163896</v>
      </c>
      <c r="G1911">
        <v>1430.424865564813</v>
      </c>
      <c r="H1911">
        <v>4160.9531115852651</v>
      </c>
    </row>
    <row r="1912" spans="2:8" x14ac:dyDescent="0.3">
      <c r="B1912">
        <f t="shared" si="31"/>
        <v>1907</v>
      </c>
      <c r="C1912">
        <v>8331.6326209675753</v>
      </c>
      <c r="D1912">
        <v>1302.9531942754513</v>
      </c>
      <c r="E1912">
        <v>28883.78</v>
      </c>
      <c r="F1912">
        <v>1106.1459183835605</v>
      </c>
      <c r="G1912">
        <v>1698.7093321148504</v>
      </c>
      <c r="H1912">
        <v>20357.267764865734</v>
      </c>
    </row>
    <row r="1913" spans="2:8" x14ac:dyDescent="0.3">
      <c r="B1913">
        <f t="shared" si="31"/>
        <v>1908</v>
      </c>
      <c r="C1913">
        <v>1095.7012275030622</v>
      </c>
      <c r="D1913">
        <v>28883.78</v>
      </c>
      <c r="E1913">
        <v>1262.7792704434187</v>
      </c>
      <c r="F1913">
        <v>2609.0786189741439</v>
      </c>
      <c r="G1913">
        <v>1329.0003016555638</v>
      </c>
      <c r="H1913">
        <v>1285.2383830305048</v>
      </c>
    </row>
    <row r="1914" spans="2:8" x14ac:dyDescent="0.3">
      <c r="B1914">
        <f t="shared" si="31"/>
        <v>1909</v>
      </c>
      <c r="C1914">
        <v>2041.8642817904174</v>
      </c>
      <c r="D1914">
        <v>1563.8309734459917</v>
      </c>
      <c r="E1914">
        <v>10058.661113563625</v>
      </c>
      <c r="F1914">
        <v>28883.78</v>
      </c>
      <c r="G1914">
        <v>11886.195538455813</v>
      </c>
      <c r="H1914">
        <v>28883.78</v>
      </c>
    </row>
    <row r="1915" spans="2:8" x14ac:dyDescent="0.3">
      <c r="B1915">
        <f t="shared" si="31"/>
        <v>1910</v>
      </c>
      <c r="C1915">
        <v>24714.639948186385</v>
      </c>
      <c r="D1915">
        <v>22734.139183821415</v>
      </c>
      <c r="E1915">
        <v>1325.6699039912241</v>
      </c>
      <c r="F1915">
        <v>10450.571836336185</v>
      </c>
      <c r="G1915">
        <v>1140.7361031079583</v>
      </c>
      <c r="H1915">
        <v>1427.6500851092235</v>
      </c>
    </row>
    <row r="1916" spans="2:8" x14ac:dyDescent="0.3">
      <c r="B1916">
        <f t="shared" si="31"/>
        <v>1911</v>
      </c>
      <c r="C1916">
        <v>1374.8447992535885</v>
      </c>
      <c r="D1916">
        <v>1263.0579268311963</v>
      </c>
      <c r="E1916">
        <v>1061.2752726271656</v>
      </c>
      <c r="F1916">
        <v>1410.3158943419267</v>
      </c>
      <c r="G1916">
        <v>1373.3356716541509</v>
      </c>
      <c r="H1916">
        <v>1220.8037554406471</v>
      </c>
    </row>
    <row r="1917" spans="2:8" x14ac:dyDescent="0.3">
      <c r="B1917">
        <f t="shared" si="31"/>
        <v>1912</v>
      </c>
      <c r="C1917">
        <v>1518.2710291588032</v>
      </c>
      <c r="D1917">
        <v>28883.78</v>
      </c>
      <c r="E1917">
        <v>28883.78</v>
      </c>
      <c r="F1917">
        <v>28883.78</v>
      </c>
      <c r="G1917">
        <v>28883.78</v>
      </c>
      <c r="H1917">
        <v>3079.1734483206224</v>
      </c>
    </row>
    <row r="1918" spans="2:8" x14ac:dyDescent="0.3">
      <c r="B1918">
        <f t="shared" si="31"/>
        <v>1913</v>
      </c>
      <c r="C1918">
        <v>1093.2552520839333</v>
      </c>
      <c r="D1918">
        <v>1082.8582176908039</v>
      </c>
      <c r="E1918">
        <v>28883.78</v>
      </c>
      <c r="F1918">
        <v>1092.5976756901234</v>
      </c>
      <c r="G1918">
        <v>1856.7596682892502</v>
      </c>
      <c r="H1918">
        <v>1029.7719464069778</v>
      </c>
    </row>
    <row r="1919" spans="2:8" x14ac:dyDescent="0.3">
      <c r="B1919">
        <f t="shared" si="31"/>
        <v>1914</v>
      </c>
      <c r="C1919">
        <v>3364.6785513210812</v>
      </c>
      <c r="D1919">
        <v>1116.6301597740401</v>
      </c>
      <c r="E1919">
        <v>28883.78</v>
      </c>
      <c r="F1919">
        <v>3173.8063765597017</v>
      </c>
      <c r="G1919">
        <v>1015.0414246417165</v>
      </c>
      <c r="H1919">
        <v>1124.3962638008591</v>
      </c>
    </row>
    <row r="1920" spans="2:8" x14ac:dyDescent="0.3">
      <c r="B1920">
        <f t="shared" si="31"/>
        <v>1915</v>
      </c>
      <c r="C1920">
        <v>1578.3514952257676</v>
      </c>
      <c r="D1920">
        <v>1889.6159869974178</v>
      </c>
      <c r="E1920">
        <v>6572.5625817553191</v>
      </c>
      <c r="F1920">
        <v>2928.5054403604358</v>
      </c>
      <c r="G1920">
        <v>2580.0506312354828</v>
      </c>
      <c r="H1920">
        <v>6644.9640752969153</v>
      </c>
    </row>
    <row r="1921" spans="2:8" x14ac:dyDescent="0.3">
      <c r="B1921">
        <f t="shared" si="31"/>
        <v>1916</v>
      </c>
      <c r="C1921">
        <v>1169.4324929761015</v>
      </c>
      <c r="D1921">
        <v>28883.78</v>
      </c>
      <c r="E1921">
        <v>3189.1570888214455</v>
      </c>
      <c r="F1921">
        <v>13080.230167558751</v>
      </c>
      <c r="G1921">
        <v>1230.4584441090828</v>
      </c>
      <c r="H1921">
        <v>2332.6161745202535</v>
      </c>
    </row>
    <row r="1922" spans="2:8" x14ac:dyDescent="0.3">
      <c r="B1922">
        <f t="shared" si="31"/>
        <v>1917</v>
      </c>
      <c r="C1922">
        <v>1162.4854813480856</v>
      </c>
      <c r="D1922">
        <v>4648.9788737959934</v>
      </c>
      <c r="E1922">
        <v>1110.6047454934856</v>
      </c>
      <c r="F1922">
        <v>1112.2252298106789</v>
      </c>
      <c r="G1922">
        <v>1032.0452567077186</v>
      </c>
      <c r="H1922">
        <v>1325.7445017550799</v>
      </c>
    </row>
    <row r="1923" spans="2:8" x14ac:dyDescent="0.3">
      <c r="B1923">
        <f t="shared" si="31"/>
        <v>1918</v>
      </c>
      <c r="C1923">
        <v>1074.2168565302202</v>
      </c>
      <c r="D1923">
        <v>3910.6225224787631</v>
      </c>
      <c r="E1923">
        <v>1305.036188716442</v>
      </c>
      <c r="F1923">
        <v>5419.8143923233947</v>
      </c>
      <c r="G1923">
        <v>1680.5067853461692</v>
      </c>
      <c r="H1923">
        <v>1038.4981558391232</v>
      </c>
    </row>
    <row r="1924" spans="2:8" x14ac:dyDescent="0.3">
      <c r="B1924">
        <f t="shared" si="31"/>
        <v>1919</v>
      </c>
      <c r="C1924">
        <v>3070.9163319119766</v>
      </c>
      <c r="D1924">
        <v>28883.78</v>
      </c>
      <c r="E1924">
        <v>2398.128074656559</v>
      </c>
      <c r="F1924">
        <v>1264.172783336656</v>
      </c>
      <c r="G1924">
        <v>19565.662281425182</v>
      </c>
      <c r="H1924">
        <v>1495.4913287300965</v>
      </c>
    </row>
    <row r="1925" spans="2:8" x14ac:dyDescent="0.3">
      <c r="B1925">
        <f t="shared" si="31"/>
        <v>1920</v>
      </c>
      <c r="C1925">
        <v>14019.553018971012</v>
      </c>
      <c r="D1925">
        <v>1021.7457627133656</v>
      </c>
      <c r="E1925">
        <v>1857.1446473326801</v>
      </c>
      <c r="F1925">
        <v>28883.78</v>
      </c>
      <c r="G1925">
        <v>28883.78</v>
      </c>
      <c r="H1925">
        <v>26655.895144293081</v>
      </c>
    </row>
    <row r="1926" spans="2:8" x14ac:dyDescent="0.3">
      <c r="B1926">
        <f t="shared" si="31"/>
        <v>1921</v>
      </c>
      <c r="C1926">
        <v>1347.1224882463109</v>
      </c>
      <c r="D1926">
        <v>28883.78</v>
      </c>
      <c r="E1926">
        <v>28883.78</v>
      </c>
      <c r="F1926">
        <v>2591.4544584126943</v>
      </c>
      <c r="G1926">
        <v>5100.4064692558295</v>
      </c>
      <c r="H1926">
        <v>1404.5222119484283</v>
      </c>
    </row>
    <row r="1927" spans="2:8" x14ac:dyDescent="0.3">
      <c r="B1927">
        <f t="shared" si="31"/>
        <v>1922</v>
      </c>
      <c r="C1927">
        <v>7062.8722025444504</v>
      </c>
      <c r="D1927">
        <v>28883.78</v>
      </c>
      <c r="E1927">
        <v>1362.1064252975843</v>
      </c>
      <c r="F1927">
        <v>1193.7491144736139</v>
      </c>
      <c r="G1927">
        <v>2235.2801073987716</v>
      </c>
      <c r="H1927">
        <v>1517.1590941873858</v>
      </c>
    </row>
    <row r="1928" spans="2:8" x14ac:dyDescent="0.3">
      <c r="B1928">
        <f t="shared" ref="B1928:B1991" si="32">B1927 + 1</f>
        <v>1923</v>
      </c>
      <c r="C1928">
        <v>3325.7000929649962</v>
      </c>
      <c r="D1928">
        <v>28883.78</v>
      </c>
      <c r="E1928">
        <v>1035.5406742316511</v>
      </c>
      <c r="F1928">
        <v>2971.1374926338726</v>
      </c>
      <c r="G1928">
        <v>1273.5362625839564</v>
      </c>
      <c r="H1928">
        <v>12964.780666718245</v>
      </c>
    </row>
    <row r="1929" spans="2:8" x14ac:dyDescent="0.3">
      <c r="B1929">
        <f t="shared" si="32"/>
        <v>1924</v>
      </c>
      <c r="C1929">
        <v>12933.667610535082</v>
      </c>
      <c r="D1929">
        <v>1369.4357976904689</v>
      </c>
      <c r="E1929">
        <v>28883.78</v>
      </c>
      <c r="F1929">
        <v>28883.78</v>
      </c>
      <c r="G1929">
        <v>1891.9300081146607</v>
      </c>
      <c r="H1929">
        <v>1259.7825510263553</v>
      </c>
    </row>
    <row r="1930" spans="2:8" x14ac:dyDescent="0.3">
      <c r="B1930">
        <f t="shared" si="32"/>
        <v>1925</v>
      </c>
      <c r="C1930">
        <v>1064.5770327552052</v>
      </c>
      <c r="D1930">
        <v>28883.78</v>
      </c>
      <c r="E1930">
        <v>28883.78</v>
      </c>
      <c r="F1930">
        <v>1372.4424204126476</v>
      </c>
      <c r="G1930">
        <v>1103.2044783518431</v>
      </c>
      <c r="H1930">
        <v>1113.8189719660195</v>
      </c>
    </row>
    <row r="1931" spans="2:8" x14ac:dyDescent="0.3">
      <c r="B1931">
        <f t="shared" si="32"/>
        <v>1926</v>
      </c>
      <c r="C1931">
        <v>28883.78</v>
      </c>
      <c r="D1931">
        <v>4045.3279250679407</v>
      </c>
      <c r="E1931">
        <v>28883.78</v>
      </c>
      <c r="F1931">
        <v>1700.4217452423663</v>
      </c>
      <c r="G1931">
        <v>2927.4790680288143</v>
      </c>
      <c r="H1931">
        <v>1006.4918567965799</v>
      </c>
    </row>
    <row r="1932" spans="2:8" x14ac:dyDescent="0.3">
      <c r="B1932">
        <f t="shared" si="32"/>
        <v>1927</v>
      </c>
      <c r="C1932">
        <v>1065.0998693551619</v>
      </c>
      <c r="D1932">
        <v>28883.78</v>
      </c>
      <c r="E1932">
        <v>8371.4669942324399</v>
      </c>
      <c r="F1932">
        <v>28883.78</v>
      </c>
      <c r="G1932">
        <v>28883.78</v>
      </c>
      <c r="H1932">
        <v>1109.8512802012347</v>
      </c>
    </row>
    <row r="1933" spans="2:8" x14ac:dyDescent="0.3">
      <c r="B1933">
        <f t="shared" si="32"/>
        <v>1928</v>
      </c>
      <c r="C1933">
        <v>7494.9844609357278</v>
      </c>
      <c r="D1933">
        <v>2451.5582042260394</v>
      </c>
      <c r="E1933">
        <v>1077.468036587331</v>
      </c>
      <c r="F1933">
        <v>1481.9448772010537</v>
      </c>
      <c r="G1933">
        <v>28883.78</v>
      </c>
      <c r="H1933">
        <v>1624.5527998476614</v>
      </c>
    </row>
    <row r="1934" spans="2:8" x14ac:dyDescent="0.3">
      <c r="B1934">
        <f t="shared" si="32"/>
        <v>1929</v>
      </c>
      <c r="C1934">
        <v>1213.158645671585</v>
      </c>
      <c r="D1934">
        <v>1360.6647549257889</v>
      </c>
      <c r="E1934">
        <v>1798.2906507029359</v>
      </c>
      <c r="F1934">
        <v>1043.6071346426211</v>
      </c>
      <c r="G1934">
        <v>1054.5292286331137</v>
      </c>
      <c r="H1934">
        <v>1068.4343843078145</v>
      </c>
    </row>
    <row r="1935" spans="2:8" x14ac:dyDescent="0.3">
      <c r="B1935">
        <f t="shared" si="32"/>
        <v>1930</v>
      </c>
      <c r="C1935">
        <v>1048.5826685567024</v>
      </c>
      <c r="D1935">
        <v>1619.4461982259811</v>
      </c>
      <c r="E1935">
        <v>4605.9703633923109</v>
      </c>
      <c r="F1935">
        <v>28883.78</v>
      </c>
      <c r="G1935">
        <v>1766.163532286155</v>
      </c>
      <c r="H1935">
        <v>4427.3835348169705</v>
      </c>
    </row>
    <row r="1936" spans="2:8" x14ac:dyDescent="0.3">
      <c r="B1936">
        <f t="shared" si="32"/>
        <v>1931</v>
      </c>
      <c r="C1936">
        <v>1329.6410581137316</v>
      </c>
      <c r="D1936">
        <v>28883.78</v>
      </c>
      <c r="E1936">
        <v>1601.795732209378</v>
      </c>
      <c r="F1936">
        <v>1147.710819099234</v>
      </c>
      <c r="G1936">
        <v>28883.78</v>
      </c>
      <c r="H1936">
        <v>1058.2182116390527</v>
      </c>
    </row>
    <row r="1937" spans="2:8" x14ac:dyDescent="0.3">
      <c r="B1937">
        <f t="shared" si="32"/>
        <v>1932</v>
      </c>
      <c r="C1937">
        <v>1153.4682742532068</v>
      </c>
      <c r="D1937">
        <v>1027.3949549360957</v>
      </c>
      <c r="E1937">
        <v>1239.352755163125</v>
      </c>
      <c r="F1937">
        <v>28883.78</v>
      </c>
      <c r="G1937">
        <v>28883.78</v>
      </c>
      <c r="H1937">
        <v>28883.78</v>
      </c>
    </row>
    <row r="1938" spans="2:8" x14ac:dyDescent="0.3">
      <c r="B1938">
        <f t="shared" si="32"/>
        <v>1933</v>
      </c>
      <c r="C1938">
        <v>28883.78</v>
      </c>
      <c r="D1938">
        <v>17215.372225936761</v>
      </c>
      <c r="E1938">
        <v>1257.2591877676546</v>
      </c>
      <c r="F1938">
        <v>3021.4317062663113</v>
      </c>
      <c r="G1938">
        <v>13735.825384022499</v>
      </c>
      <c r="H1938">
        <v>1166.5829827495941</v>
      </c>
    </row>
    <row r="1939" spans="2:8" x14ac:dyDescent="0.3">
      <c r="B1939">
        <f t="shared" si="32"/>
        <v>1934</v>
      </c>
      <c r="C1939">
        <v>1286.8607737920597</v>
      </c>
      <c r="D1939">
        <v>8585.1422151982515</v>
      </c>
      <c r="E1939">
        <v>1855.8864212708691</v>
      </c>
      <c r="F1939">
        <v>28883.78</v>
      </c>
      <c r="G1939">
        <v>1728.3140731642893</v>
      </c>
      <c r="H1939">
        <v>25179.031842256492</v>
      </c>
    </row>
    <row r="1940" spans="2:8" x14ac:dyDescent="0.3">
      <c r="B1940">
        <f t="shared" si="32"/>
        <v>1935</v>
      </c>
      <c r="C1940">
        <v>1068.3453747013336</v>
      </c>
      <c r="D1940">
        <v>1714.8224092651253</v>
      </c>
      <c r="E1940">
        <v>3477.3685835931756</v>
      </c>
      <c r="F1940">
        <v>2051.2460700942629</v>
      </c>
      <c r="G1940">
        <v>1694.2951580599683</v>
      </c>
      <c r="H1940">
        <v>1892.1454453278056</v>
      </c>
    </row>
    <row r="1941" spans="2:8" x14ac:dyDescent="0.3">
      <c r="B1941">
        <f t="shared" si="32"/>
        <v>1936</v>
      </c>
      <c r="C1941">
        <v>1506.9589269289741</v>
      </c>
      <c r="D1941">
        <v>28883.78</v>
      </c>
      <c r="E1941">
        <v>28883.78</v>
      </c>
      <c r="F1941">
        <v>28883.78</v>
      </c>
      <c r="G1941">
        <v>1174.8783539260685</v>
      </c>
      <c r="H1941">
        <v>1016.5527320234297</v>
      </c>
    </row>
    <row r="1942" spans="2:8" x14ac:dyDescent="0.3">
      <c r="B1942">
        <f t="shared" si="32"/>
        <v>1937</v>
      </c>
      <c r="C1942">
        <v>28883.78</v>
      </c>
      <c r="D1942">
        <v>28883.78</v>
      </c>
      <c r="E1942">
        <v>1032.0847237619421</v>
      </c>
      <c r="F1942">
        <v>10690.814157555611</v>
      </c>
      <c r="G1942">
        <v>28883.78</v>
      </c>
      <c r="H1942">
        <v>1097.8839346179532</v>
      </c>
    </row>
    <row r="1943" spans="2:8" x14ac:dyDescent="0.3">
      <c r="B1943">
        <f t="shared" si="32"/>
        <v>1938</v>
      </c>
      <c r="C1943">
        <v>14961.236837281098</v>
      </c>
      <c r="D1943">
        <v>1099.9225356136769</v>
      </c>
      <c r="E1943">
        <v>28883.78</v>
      </c>
      <c r="F1943">
        <v>1035.4616936492916</v>
      </c>
      <c r="G1943">
        <v>2058.3992719213302</v>
      </c>
      <c r="H1943">
        <v>10545.846317698453</v>
      </c>
    </row>
    <row r="1944" spans="2:8" x14ac:dyDescent="0.3">
      <c r="B1944">
        <f t="shared" si="32"/>
        <v>1939</v>
      </c>
      <c r="C1944">
        <v>3138.7963663394657</v>
      </c>
      <c r="D1944">
        <v>27468.312249826395</v>
      </c>
      <c r="E1944">
        <v>1002.4331239027048</v>
      </c>
      <c r="F1944">
        <v>3073.3628186245169</v>
      </c>
      <c r="G1944">
        <v>2196.1963357263994</v>
      </c>
      <c r="H1944">
        <v>1397.6254436535405</v>
      </c>
    </row>
    <row r="1945" spans="2:8" x14ac:dyDescent="0.3">
      <c r="B1945">
        <f t="shared" si="32"/>
        <v>1940</v>
      </c>
      <c r="C1945">
        <v>4175.282419694041</v>
      </c>
      <c r="D1945">
        <v>1270.0501378167733</v>
      </c>
      <c r="E1945">
        <v>28883.78</v>
      </c>
      <c r="F1945">
        <v>1414.7100418518148</v>
      </c>
      <c r="G1945">
        <v>2375.2467649266532</v>
      </c>
      <c r="H1945">
        <v>28883.78</v>
      </c>
    </row>
    <row r="1946" spans="2:8" x14ac:dyDescent="0.3">
      <c r="B1946">
        <f t="shared" si="32"/>
        <v>1941</v>
      </c>
      <c r="C1946">
        <v>1061.3162579673285</v>
      </c>
      <c r="D1946">
        <v>1837.8227774949628</v>
      </c>
      <c r="E1946">
        <v>28883.78</v>
      </c>
      <c r="F1946">
        <v>10419.535267548812</v>
      </c>
      <c r="G1946">
        <v>1221.6405634555317</v>
      </c>
      <c r="H1946">
        <v>1313.5889529701217</v>
      </c>
    </row>
    <row r="1947" spans="2:8" x14ac:dyDescent="0.3">
      <c r="B1947">
        <f t="shared" si="32"/>
        <v>1942</v>
      </c>
      <c r="C1947">
        <v>28883.78</v>
      </c>
      <c r="D1947">
        <v>28883.78</v>
      </c>
      <c r="E1947">
        <v>28883.78</v>
      </c>
      <c r="F1947">
        <v>1116.8847179245652</v>
      </c>
      <c r="G1947">
        <v>1604.65221164282</v>
      </c>
      <c r="H1947">
        <v>5357.3461459435466</v>
      </c>
    </row>
    <row r="1948" spans="2:8" x14ac:dyDescent="0.3">
      <c r="B1948">
        <f t="shared" si="32"/>
        <v>1943</v>
      </c>
      <c r="C1948">
        <v>2631.7573558416325</v>
      </c>
      <c r="D1948">
        <v>24961.406994638368</v>
      </c>
      <c r="E1948">
        <v>2129.8803618048337</v>
      </c>
      <c r="F1948">
        <v>1999.3594710873078</v>
      </c>
      <c r="G1948">
        <v>28883.78</v>
      </c>
      <c r="H1948">
        <v>28883.78</v>
      </c>
    </row>
    <row r="1949" spans="2:8" x14ac:dyDescent="0.3">
      <c r="B1949">
        <f t="shared" si="32"/>
        <v>1944</v>
      </c>
      <c r="C1949">
        <v>3458.640851752466</v>
      </c>
      <c r="D1949">
        <v>2631.4279651103907</v>
      </c>
      <c r="E1949">
        <v>1039.2689261756038</v>
      </c>
      <c r="F1949">
        <v>2108.5858017782548</v>
      </c>
      <c r="G1949">
        <v>1263.2797107530762</v>
      </c>
      <c r="H1949">
        <v>1041.2427507936161</v>
      </c>
    </row>
    <row r="1950" spans="2:8" x14ac:dyDescent="0.3">
      <c r="B1950">
        <f t="shared" si="32"/>
        <v>1945</v>
      </c>
      <c r="C1950">
        <v>1716.8922762619054</v>
      </c>
      <c r="D1950">
        <v>1492.4648799896672</v>
      </c>
      <c r="E1950">
        <v>1664.801850702524</v>
      </c>
      <c r="F1950">
        <v>9956.1311524220109</v>
      </c>
      <c r="G1950">
        <v>1053.9633156270424</v>
      </c>
      <c r="H1950">
        <v>1914.2813094039743</v>
      </c>
    </row>
    <row r="1951" spans="2:8" x14ac:dyDescent="0.3">
      <c r="B1951">
        <f t="shared" si="32"/>
        <v>1946</v>
      </c>
      <c r="C1951">
        <v>24065.510162597689</v>
      </c>
      <c r="D1951">
        <v>1132.6760082528401</v>
      </c>
      <c r="E1951">
        <v>28883.78</v>
      </c>
      <c r="F1951">
        <v>2267.0512863176209</v>
      </c>
      <c r="G1951">
        <v>2585.9502859100589</v>
      </c>
      <c r="H1951">
        <v>3027.4998243324594</v>
      </c>
    </row>
    <row r="1952" spans="2:8" x14ac:dyDescent="0.3">
      <c r="B1952">
        <f t="shared" si="32"/>
        <v>1947</v>
      </c>
      <c r="C1952">
        <v>1065.421134497811</v>
      </c>
      <c r="D1952">
        <v>18551.549137793114</v>
      </c>
      <c r="E1952">
        <v>1474.4384070245499</v>
      </c>
      <c r="F1952">
        <v>3696.227864512281</v>
      </c>
      <c r="G1952">
        <v>1105.7035222866309</v>
      </c>
      <c r="H1952">
        <v>28883.78</v>
      </c>
    </row>
    <row r="1953" spans="2:8" x14ac:dyDescent="0.3">
      <c r="B1953">
        <f t="shared" si="32"/>
        <v>1948</v>
      </c>
      <c r="C1953">
        <v>28883.78</v>
      </c>
      <c r="D1953">
        <v>28883.78</v>
      </c>
      <c r="E1953">
        <v>1052.6402699617213</v>
      </c>
      <c r="F1953">
        <v>4991.2379458286305</v>
      </c>
      <c r="G1953">
        <v>6621.9704130620466</v>
      </c>
      <c r="H1953">
        <v>1201.4927691018754</v>
      </c>
    </row>
    <row r="1954" spans="2:8" x14ac:dyDescent="0.3">
      <c r="B1954">
        <f t="shared" si="32"/>
        <v>1949</v>
      </c>
      <c r="C1954">
        <v>1253.690847861345</v>
      </c>
      <c r="D1954">
        <v>2033.240465568224</v>
      </c>
      <c r="E1954">
        <v>28192.969535735643</v>
      </c>
      <c r="F1954">
        <v>28883.78</v>
      </c>
      <c r="G1954">
        <v>1038.6401467865105</v>
      </c>
      <c r="H1954">
        <v>1687.9519442033773</v>
      </c>
    </row>
    <row r="1955" spans="2:8" x14ac:dyDescent="0.3">
      <c r="B1955">
        <f t="shared" si="32"/>
        <v>1950</v>
      </c>
      <c r="C1955">
        <v>5122.7130324842083</v>
      </c>
      <c r="D1955">
        <v>17138.76464548671</v>
      </c>
      <c r="E1955">
        <v>1508.8332080529817</v>
      </c>
      <c r="F1955">
        <v>6423.7264544780637</v>
      </c>
      <c r="G1955">
        <v>1410.2222281961904</v>
      </c>
      <c r="H1955">
        <v>1408.3147062875087</v>
      </c>
    </row>
    <row r="1956" spans="2:8" x14ac:dyDescent="0.3">
      <c r="B1956">
        <f t="shared" si="32"/>
        <v>1951</v>
      </c>
      <c r="C1956">
        <v>10339.962935088884</v>
      </c>
      <c r="D1956">
        <v>1175.1318066510423</v>
      </c>
      <c r="E1956">
        <v>2095.1512856851382</v>
      </c>
      <c r="F1956">
        <v>1561.8778750739541</v>
      </c>
      <c r="G1956">
        <v>28883.78</v>
      </c>
      <c r="H1956">
        <v>16518.483678115692</v>
      </c>
    </row>
    <row r="1957" spans="2:8" x14ac:dyDescent="0.3">
      <c r="B1957">
        <f t="shared" si="32"/>
        <v>1952</v>
      </c>
      <c r="C1957">
        <v>1064.0504324665162</v>
      </c>
      <c r="D1957">
        <v>28883.78</v>
      </c>
      <c r="E1957">
        <v>1258.136370551138</v>
      </c>
      <c r="F1957">
        <v>5129.7514033567586</v>
      </c>
      <c r="G1957">
        <v>1080.1116408890621</v>
      </c>
      <c r="H1957">
        <v>4560.9143064646305</v>
      </c>
    </row>
    <row r="1958" spans="2:8" x14ac:dyDescent="0.3">
      <c r="B1958">
        <f t="shared" si="32"/>
        <v>1953</v>
      </c>
      <c r="C1958">
        <v>4502.6157503367467</v>
      </c>
      <c r="D1958">
        <v>3634.3729460084246</v>
      </c>
      <c r="E1958">
        <v>1070.1661944146122</v>
      </c>
      <c r="F1958">
        <v>28883.78</v>
      </c>
      <c r="G1958">
        <v>1032.6651957593353</v>
      </c>
      <c r="H1958">
        <v>1923.3135578246017</v>
      </c>
    </row>
    <row r="1959" spans="2:8" x14ac:dyDescent="0.3">
      <c r="B1959">
        <f t="shared" si="32"/>
        <v>1954</v>
      </c>
      <c r="C1959">
        <v>1753.4766646294943</v>
      </c>
      <c r="D1959">
        <v>28883.78</v>
      </c>
      <c r="E1959">
        <v>1017.203910873316</v>
      </c>
      <c r="F1959">
        <v>3547.2909929408934</v>
      </c>
      <c r="G1959">
        <v>1143.3383977935091</v>
      </c>
      <c r="H1959">
        <v>2675.0634056411318</v>
      </c>
    </row>
    <row r="1960" spans="2:8" x14ac:dyDescent="0.3">
      <c r="B1960">
        <f t="shared" si="32"/>
        <v>1955</v>
      </c>
      <c r="C1960">
        <v>8620.636323568815</v>
      </c>
      <c r="D1960">
        <v>1643.0834947006372</v>
      </c>
      <c r="E1960">
        <v>1647.5182185745523</v>
      </c>
      <c r="F1960">
        <v>1173.7378763005813</v>
      </c>
      <c r="G1960">
        <v>3210.4739459402745</v>
      </c>
      <c r="H1960">
        <v>28883.78</v>
      </c>
    </row>
    <row r="1961" spans="2:8" x14ac:dyDescent="0.3">
      <c r="B1961">
        <f t="shared" si="32"/>
        <v>1956</v>
      </c>
      <c r="C1961">
        <v>1582.0983930240986</v>
      </c>
      <c r="D1961">
        <v>24752.371224205563</v>
      </c>
      <c r="E1961">
        <v>4577.4860518203877</v>
      </c>
      <c r="F1961">
        <v>8054.8344980474594</v>
      </c>
      <c r="G1961">
        <v>28883.78</v>
      </c>
      <c r="H1961">
        <v>1301.9963381730236</v>
      </c>
    </row>
    <row r="1962" spans="2:8" x14ac:dyDescent="0.3">
      <c r="B1962">
        <f t="shared" si="32"/>
        <v>1957</v>
      </c>
      <c r="C1962">
        <v>1025.7609378189045</v>
      </c>
      <c r="D1962">
        <v>4143.8376557714546</v>
      </c>
      <c r="E1962">
        <v>1122.1750464798274</v>
      </c>
      <c r="F1962">
        <v>9095.5611655296743</v>
      </c>
      <c r="G1962">
        <v>1034.0369960043633</v>
      </c>
      <c r="H1962">
        <v>1230.4490258219807</v>
      </c>
    </row>
    <row r="1963" spans="2:8" x14ac:dyDescent="0.3">
      <c r="B1963">
        <f t="shared" si="32"/>
        <v>1958</v>
      </c>
      <c r="C1963">
        <v>1573.4290684314087</v>
      </c>
      <c r="D1963">
        <v>28883.78</v>
      </c>
      <c r="E1963">
        <v>1939.7033877639524</v>
      </c>
      <c r="F1963">
        <v>28883.78</v>
      </c>
      <c r="G1963">
        <v>2915.455078444912</v>
      </c>
      <c r="H1963">
        <v>1005.9359453877098</v>
      </c>
    </row>
    <row r="1964" spans="2:8" x14ac:dyDescent="0.3">
      <c r="B1964">
        <f t="shared" si="32"/>
        <v>1959</v>
      </c>
      <c r="C1964">
        <v>1413.5599785383679</v>
      </c>
      <c r="D1964">
        <v>28883.78</v>
      </c>
      <c r="E1964">
        <v>28883.78</v>
      </c>
      <c r="F1964">
        <v>2719.1486055984315</v>
      </c>
      <c r="G1964">
        <v>1193.7840475240632</v>
      </c>
      <c r="H1964">
        <v>1346.9002970627487</v>
      </c>
    </row>
    <row r="1965" spans="2:8" x14ac:dyDescent="0.3">
      <c r="B1965">
        <f t="shared" si="32"/>
        <v>1960</v>
      </c>
      <c r="C1965">
        <v>1054.5227046800721</v>
      </c>
      <c r="D1965">
        <v>1023.3756312859223</v>
      </c>
      <c r="E1965">
        <v>1021.9184687331281</v>
      </c>
      <c r="F1965">
        <v>28883.78</v>
      </c>
      <c r="G1965">
        <v>1063.7810856378769</v>
      </c>
      <c r="H1965">
        <v>2690.3461723350983</v>
      </c>
    </row>
    <row r="1966" spans="2:8" x14ac:dyDescent="0.3">
      <c r="B1966">
        <f t="shared" si="32"/>
        <v>1961</v>
      </c>
      <c r="C1966">
        <v>1570.4043097397741</v>
      </c>
      <c r="D1966">
        <v>4926.6574094623629</v>
      </c>
      <c r="E1966">
        <v>1017.6058968358984</v>
      </c>
      <c r="F1966">
        <v>1120.9917851305481</v>
      </c>
      <c r="G1966">
        <v>2037.1258099152558</v>
      </c>
      <c r="H1966">
        <v>28883.78</v>
      </c>
    </row>
    <row r="1967" spans="2:8" x14ac:dyDescent="0.3">
      <c r="B1967">
        <f t="shared" si="32"/>
        <v>1962</v>
      </c>
      <c r="C1967">
        <v>28883.78</v>
      </c>
      <c r="D1967">
        <v>4729.6679704134222</v>
      </c>
      <c r="E1967">
        <v>28883.78</v>
      </c>
      <c r="F1967">
        <v>1199.8491879176897</v>
      </c>
      <c r="G1967">
        <v>24473.021065499681</v>
      </c>
      <c r="H1967">
        <v>2033.5306653537707</v>
      </c>
    </row>
    <row r="1968" spans="2:8" x14ac:dyDescent="0.3">
      <c r="B1968">
        <f t="shared" si="32"/>
        <v>1963</v>
      </c>
      <c r="C1968">
        <v>28883.78</v>
      </c>
      <c r="D1968">
        <v>28883.78</v>
      </c>
      <c r="E1968">
        <v>9677.6141871341551</v>
      </c>
      <c r="F1968">
        <v>1123.6843931974277</v>
      </c>
      <c r="G1968">
        <v>11411.940988443337</v>
      </c>
      <c r="H1968">
        <v>2065.7104458910799</v>
      </c>
    </row>
    <row r="1969" spans="2:8" x14ac:dyDescent="0.3">
      <c r="B1969">
        <f t="shared" si="32"/>
        <v>1964</v>
      </c>
      <c r="C1969">
        <v>1646.1241868415896</v>
      </c>
      <c r="D1969">
        <v>1138.6745646133336</v>
      </c>
      <c r="E1969">
        <v>1312.3565721663194</v>
      </c>
      <c r="F1969">
        <v>1092.6091205942475</v>
      </c>
      <c r="G1969">
        <v>2624.8002026704235</v>
      </c>
      <c r="H1969">
        <v>1000.6820023244508</v>
      </c>
    </row>
    <row r="1970" spans="2:8" x14ac:dyDescent="0.3">
      <c r="B1970">
        <f t="shared" si="32"/>
        <v>1965</v>
      </c>
      <c r="C1970">
        <v>1792.4448768766324</v>
      </c>
      <c r="D1970">
        <v>1280.837610230823</v>
      </c>
      <c r="E1970">
        <v>28883.78</v>
      </c>
      <c r="F1970">
        <v>1525.115198059068</v>
      </c>
      <c r="G1970">
        <v>1290.5712372310613</v>
      </c>
      <c r="H1970">
        <v>1132.3492092233507</v>
      </c>
    </row>
    <row r="1971" spans="2:8" x14ac:dyDescent="0.3">
      <c r="B1971">
        <f t="shared" si="32"/>
        <v>1966</v>
      </c>
      <c r="C1971">
        <v>3615.9070163980909</v>
      </c>
      <c r="D1971">
        <v>10978.15909249106</v>
      </c>
      <c r="E1971">
        <v>1397.6669411820967</v>
      </c>
      <c r="F1971">
        <v>28883.78</v>
      </c>
      <c r="G1971">
        <v>1315.7948072598042</v>
      </c>
      <c r="H1971">
        <v>1255.0713956453112</v>
      </c>
    </row>
    <row r="1972" spans="2:8" x14ac:dyDescent="0.3">
      <c r="B1972">
        <f t="shared" si="32"/>
        <v>1967</v>
      </c>
      <c r="C1972">
        <v>1016.0432315035214</v>
      </c>
      <c r="D1972">
        <v>28883.78</v>
      </c>
      <c r="E1972">
        <v>1080.3622267041449</v>
      </c>
      <c r="F1972">
        <v>28883.78</v>
      </c>
      <c r="G1972">
        <v>1893.4340182158396</v>
      </c>
      <c r="H1972">
        <v>28883.78</v>
      </c>
    </row>
    <row r="1973" spans="2:8" x14ac:dyDescent="0.3">
      <c r="B1973">
        <f t="shared" si="32"/>
        <v>1968</v>
      </c>
      <c r="C1973">
        <v>1341.0946662841841</v>
      </c>
      <c r="D1973">
        <v>1735.5024894219614</v>
      </c>
      <c r="E1973">
        <v>4792.2975265049445</v>
      </c>
      <c r="F1973">
        <v>4719.1529522779892</v>
      </c>
      <c r="G1973">
        <v>1053.1729344558369</v>
      </c>
      <c r="H1973">
        <v>1778.6661421593744</v>
      </c>
    </row>
    <row r="1974" spans="2:8" x14ac:dyDescent="0.3">
      <c r="B1974">
        <f t="shared" si="32"/>
        <v>1969</v>
      </c>
      <c r="C1974">
        <v>1478.9914810048701</v>
      </c>
      <c r="D1974">
        <v>1555.8912594497438</v>
      </c>
      <c r="E1974">
        <v>28883.78</v>
      </c>
      <c r="F1974">
        <v>1015.0069130405093</v>
      </c>
      <c r="G1974">
        <v>1462.7395284076001</v>
      </c>
      <c r="H1974">
        <v>1113.1969592801322</v>
      </c>
    </row>
    <row r="1975" spans="2:8" x14ac:dyDescent="0.3">
      <c r="B1975">
        <f t="shared" si="32"/>
        <v>1970</v>
      </c>
      <c r="C1975">
        <v>2182.2422390680263</v>
      </c>
      <c r="D1975">
        <v>1027.0573662735635</v>
      </c>
      <c r="E1975">
        <v>1655.8622542041958</v>
      </c>
      <c r="F1975">
        <v>3712.8402606002442</v>
      </c>
      <c r="G1975">
        <v>2343.2025506152913</v>
      </c>
      <c r="H1975">
        <v>4520.0778383933357</v>
      </c>
    </row>
    <row r="1976" spans="2:8" x14ac:dyDescent="0.3">
      <c r="B1976">
        <f t="shared" si="32"/>
        <v>1971</v>
      </c>
      <c r="C1976">
        <v>7076.0373553058807</v>
      </c>
      <c r="D1976">
        <v>28883.78</v>
      </c>
      <c r="E1976">
        <v>1730.5030847232752</v>
      </c>
      <c r="F1976">
        <v>1136.2215338209771</v>
      </c>
      <c r="G1976">
        <v>3850.6966649561723</v>
      </c>
      <c r="H1976">
        <v>3740.0785523078353</v>
      </c>
    </row>
    <row r="1977" spans="2:8" x14ac:dyDescent="0.3">
      <c r="B1977">
        <f t="shared" si="32"/>
        <v>1972</v>
      </c>
      <c r="C1977">
        <v>28883.78</v>
      </c>
      <c r="D1977">
        <v>1204.698381736695</v>
      </c>
      <c r="E1977">
        <v>2230.1708927470399</v>
      </c>
      <c r="F1977">
        <v>1722.6833442949442</v>
      </c>
      <c r="G1977">
        <v>1469.5787575567583</v>
      </c>
      <c r="H1977">
        <v>1603.1508167750883</v>
      </c>
    </row>
    <row r="1978" spans="2:8" x14ac:dyDescent="0.3">
      <c r="B1978">
        <f t="shared" si="32"/>
        <v>1973</v>
      </c>
      <c r="C1978">
        <v>1088.3796001644382</v>
      </c>
      <c r="D1978">
        <v>3170.4822740204245</v>
      </c>
      <c r="E1978">
        <v>28883.78</v>
      </c>
      <c r="F1978">
        <v>1424.2829836370963</v>
      </c>
      <c r="G1978">
        <v>1401.2820233587338</v>
      </c>
      <c r="H1978">
        <v>6687.2179308104896</v>
      </c>
    </row>
    <row r="1979" spans="2:8" x14ac:dyDescent="0.3">
      <c r="B1979">
        <f t="shared" si="32"/>
        <v>1974</v>
      </c>
      <c r="C1979">
        <v>1246.8167236928234</v>
      </c>
      <c r="D1979">
        <v>28883.78</v>
      </c>
      <c r="E1979">
        <v>28883.78</v>
      </c>
      <c r="F1979">
        <v>1280.4290506174686</v>
      </c>
      <c r="G1979">
        <v>2791.5413634296788</v>
      </c>
      <c r="H1979">
        <v>28883.78</v>
      </c>
    </row>
    <row r="1980" spans="2:8" x14ac:dyDescent="0.3">
      <c r="B1980">
        <f t="shared" si="32"/>
        <v>1975</v>
      </c>
      <c r="C1980">
        <v>1674.7244442270062</v>
      </c>
      <c r="D1980">
        <v>2167.8225789752514</v>
      </c>
      <c r="E1980">
        <v>1399.9516881180709</v>
      </c>
      <c r="F1980">
        <v>1183.5545115346167</v>
      </c>
      <c r="G1980">
        <v>6081.9106706469847</v>
      </c>
      <c r="H1980">
        <v>3564.8060223916746</v>
      </c>
    </row>
    <row r="1981" spans="2:8" x14ac:dyDescent="0.3">
      <c r="B1981">
        <f t="shared" si="32"/>
        <v>1976</v>
      </c>
      <c r="C1981">
        <v>18122.33431120099</v>
      </c>
      <c r="D1981">
        <v>1200.6722682555212</v>
      </c>
      <c r="E1981">
        <v>28883.78</v>
      </c>
      <c r="F1981">
        <v>5487.6675765590498</v>
      </c>
      <c r="G1981">
        <v>28883.78</v>
      </c>
      <c r="H1981">
        <v>1030.7219906061098</v>
      </c>
    </row>
    <row r="1982" spans="2:8" x14ac:dyDescent="0.3">
      <c r="B1982">
        <f t="shared" si="32"/>
        <v>1977</v>
      </c>
      <c r="C1982">
        <v>2237.9872800079916</v>
      </c>
      <c r="D1982">
        <v>1160.8990258078591</v>
      </c>
      <c r="E1982">
        <v>9086.6351301228096</v>
      </c>
      <c r="F1982">
        <v>1060.7614607292003</v>
      </c>
      <c r="G1982">
        <v>1072.4653356633887</v>
      </c>
      <c r="H1982">
        <v>1012.6811240297326</v>
      </c>
    </row>
    <row r="1983" spans="2:8" x14ac:dyDescent="0.3">
      <c r="B1983">
        <f t="shared" si="32"/>
        <v>1978</v>
      </c>
      <c r="C1983">
        <v>13229.821047129055</v>
      </c>
      <c r="D1983">
        <v>1129.526881590486</v>
      </c>
      <c r="E1983">
        <v>28883.78</v>
      </c>
      <c r="F1983">
        <v>1016.5067420029391</v>
      </c>
      <c r="G1983">
        <v>28883.78</v>
      </c>
      <c r="H1983">
        <v>1427.6908939508971</v>
      </c>
    </row>
    <row r="1984" spans="2:8" x14ac:dyDescent="0.3">
      <c r="B1984">
        <f t="shared" si="32"/>
        <v>1979</v>
      </c>
      <c r="C1984">
        <v>1248.7612427003373</v>
      </c>
      <c r="D1984">
        <v>12141.455492743233</v>
      </c>
      <c r="E1984">
        <v>1130.1618020716307</v>
      </c>
      <c r="F1984">
        <v>1048.6950309571064</v>
      </c>
      <c r="G1984">
        <v>2812.49872461633</v>
      </c>
      <c r="H1984">
        <v>3327.770296080238</v>
      </c>
    </row>
    <row r="1985" spans="2:8" x14ac:dyDescent="0.3">
      <c r="B1985">
        <f t="shared" si="32"/>
        <v>1980</v>
      </c>
      <c r="C1985">
        <v>26287.888506632535</v>
      </c>
      <c r="D1985">
        <v>1451.4400494021047</v>
      </c>
      <c r="E1985">
        <v>28883.78</v>
      </c>
      <c r="F1985">
        <v>28883.78</v>
      </c>
      <c r="G1985">
        <v>3293.965856659308</v>
      </c>
      <c r="H1985">
        <v>1174.9691922393795</v>
      </c>
    </row>
    <row r="1986" spans="2:8" x14ac:dyDescent="0.3">
      <c r="B1986">
        <f t="shared" si="32"/>
        <v>1981</v>
      </c>
      <c r="C1986">
        <v>1945.5645142998637</v>
      </c>
      <c r="D1986">
        <v>1387.9427368215954</v>
      </c>
      <c r="E1986">
        <v>8025.9707087684865</v>
      </c>
      <c r="F1986">
        <v>28883.78</v>
      </c>
      <c r="G1986">
        <v>1700.4489436063318</v>
      </c>
      <c r="H1986">
        <v>28883.78</v>
      </c>
    </row>
    <row r="1987" spans="2:8" x14ac:dyDescent="0.3">
      <c r="B1987">
        <f t="shared" si="32"/>
        <v>1982</v>
      </c>
      <c r="C1987">
        <v>1041.3187870345091</v>
      </c>
      <c r="D1987">
        <v>1090.7051548874322</v>
      </c>
      <c r="E1987">
        <v>1384.5580438334314</v>
      </c>
      <c r="F1987">
        <v>28883.78</v>
      </c>
      <c r="G1987">
        <v>28883.78</v>
      </c>
      <c r="H1987">
        <v>10454.869165935474</v>
      </c>
    </row>
    <row r="1988" spans="2:8" x14ac:dyDescent="0.3">
      <c r="B1988">
        <f t="shared" si="32"/>
        <v>1983</v>
      </c>
      <c r="C1988">
        <v>10780.656319850588</v>
      </c>
      <c r="D1988">
        <v>1897.8577224672645</v>
      </c>
      <c r="E1988">
        <v>26401.292358355029</v>
      </c>
      <c r="F1988">
        <v>18111.519968294702</v>
      </c>
      <c r="G1988">
        <v>28883.78</v>
      </c>
      <c r="H1988">
        <v>28883.78</v>
      </c>
    </row>
    <row r="1989" spans="2:8" x14ac:dyDescent="0.3">
      <c r="B1989">
        <f t="shared" si="32"/>
        <v>1984</v>
      </c>
      <c r="C1989">
        <v>14929.059902594647</v>
      </c>
      <c r="D1989">
        <v>28883.78</v>
      </c>
      <c r="E1989">
        <v>1181.4976017127378</v>
      </c>
      <c r="F1989">
        <v>4211.0438183666374</v>
      </c>
      <c r="G1989">
        <v>1164.4001160792461</v>
      </c>
      <c r="H1989">
        <v>1148.253170241499</v>
      </c>
    </row>
    <row r="1990" spans="2:8" x14ac:dyDescent="0.3">
      <c r="B1990">
        <f t="shared" si="32"/>
        <v>1985</v>
      </c>
      <c r="C1990">
        <v>3325.085900151907</v>
      </c>
      <c r="D1990">
        <v>2414.7227386857867</v>
      </c>
      <c r="E1990">
        <v>28883.78</v>
      </c>
      <c r="F1990">
        <v>3061.8045825805575</v>
      </c>
      <c r="G1990">
        <v>7612.5878285126719</v>
      </c>
      <c r="H1990">
        <v>1284.6534551748964</v>
      </c>
    </row>
    <row r="1991" spans="2:8" x14ac:dyDescent="0.3">
      <c r="B1991">
        <f t="shared" si="32"/>
        <v>1986</v>
      </c>
      <c r="C1991">
        <v>1179.1370090447226</v>
      </c>
      <c r="D1991">
        <v>1005.570561641792</v>
      </c>
      <c r="E1991">
        <v>13805.121359456118</v>
      </c>
      <c r="F1991">
        <v>1904.6233935402242</v>
      </c>
      <c r="G1991">
        <v>1184.5788312646978</v>
      </c>
      <c r="H1991">
        <v>28883.78</v>
      </c>
    </row>
    <row r="1992" spans="2:8" x14ac:dyDescent="0.3">
      <c r="B1992">
        <f t="shared" ref="B1992:B2055" si="33">B1991 + 1</f>
        <v>1987</v>
      </c>
      <c r="C1992">
        <v>2905.8539370352601</v>
      </c>
      <c r="D1992">
        <v>28883.78</v>
      </c>
      <c r="E1992">
        <v>2097.1451001679234</v>
      </c>
      <c r="F1992">
        <v>1293.5097025852726</v>
      </c>
      <c r="G1992">
        <v>1305.6845036095344</v>
      </c>
      <c r="H1992">
        <v>1270.3436574030911</v>
      </c>
    </row>
    <row r="1993" spans="2:8" x14ac:dyDescent="0.3">
      <c r="B1993">
        <f t="shared" si="33"/>
        <v>1988</v>
      </c>
      <c r="C1993">
        <v>1398.1961121980603</v>
      </c>
      <c r="D1993">
        <v>28883.78</v>
      </c>
      <c r="E1993">
        <v>1080.5819531046557</v>
      </c>
      <c r="F1993">
        <v>1166.6215931045626</v>
      </c>
      <c r="G1993">
        <v>28883.78</v>
      </c>
      <c r="H1993">
        <v>1003.9307250874599</v>
      </c>
    </row>
    <row r="1994" spans="2:8" x14ac:dyDescent="0.3">
      <c r="B1994">
        <f t="shared" si="33"/>
        <v>1989</v>
      </c>
      <c r="C1994">
        <v>1211.8643693671361</v>
      </c>
      <c r="D1994">
        <v>1012.1472612612693</v>
      </c>
      <c r="E1994">
        <v>1076.8070350068863</v>
      </c>
      <c r="F1994">
        <v>6278.1532062229089</v>
      </c>
      <c r="G1994">
        <v>2154.716675816032</v>
      </c>
      <c r="H1994">
        <v>1393.8531514127255</v>
      </c>
    </row>
    <row r="1995" spans="2:8" x14ac:dyDescent="0.3">
      <c r="B1995">
        <f t="shared" si="33"/>
        <v>1990</v>
      </c>
      <c r="C1995">
        <v>28883.78</v>
      </c>
      <c r="D1995">
        <v>1086.8846168608686</v>
      </c>
      <c r="E1995">
        <v>3026.2475033371011</v>
      </c>
      <c r="F1995">
        <v>1149.6519674295355</v>
      </c>
      <c r="G1995">
        <v>3385.4938445705225</v>
      </c>
      <c r="H1995">
        <v>28883.78</v>
      </c>
    </row>
    <row r="1996" spans="2:8" x14ac:dyDescent="0.3">
      <c r="B1996">
        <f t="shared" si="33"/>
        <v>1991</v>
      </c>
      <c r="C1996">
        <v>3924.2962762648244</v>
      </c>
      <c r="D1996">
        <v>22382.368463975585</v>
      </c>
      <c r="E1996">
        <v>17415.975310309947</v>
      </c>
      <c r="F1996">
        <v>1074.6601787466948</v>
      </c>
      <c r="G1996">
        <v>1068.9372804454554</v>
      </c>
      <c r="H1996">
        <v>14333.727352571728</v>
      </c>
    </row>
    <row r="1997" spans="2:8" x14ac:dyDescent="0.3">
      <c r="B1997">
        <f t="shared" si="33"/>
        <v>1992</v>
      </c>
      <c r="C1997">
        <v>2958.1211103602059</v>
      </c>
      <c r="D1997">
        <v>4095.1989540873951</v>
      </c>
      <c r="E1997">
        <v>1154.6173437875873</v>
      </c>
      <c r="F1997">
        <v>1476.6782799424366</v>
      </c>
      <c r="G1997">
        <v>28883.78</v>
      </c>
      <c r="H1997">
        <v>2819.6285989380267</v>
      </c>
    </row>
    <row r="1998" spans="2:8" x14ac:dyDescent="0.3">
      <c r="B1998">
        <f t="shared" si="33"/>
        <v>1993</v>
      </c>
      <c r="C1998">
        <v>1906.3291039710757</v>
      </c>
      <c r="D1998">
        <v>11958.077619493848</v>
      </c>
      <c r="E1998">
        <v>1020.8322432815118</v>
      </c>
      <c r="F1998">
        <v>1014.824013782071</v>
      </c>
      <c r="G1998">
        <v>2496.296383181364</v>
      </c>
      <c r="H1998">
        <v>28883.78</v>
      </c>
    </row>
    <row r="1999" spans="2:8" x14ac:dyDescent="0.3">
      <c r="B1999">
        <f t="shared" si="33"/>
        <v>1994</v>
      </c>
      <c r="C1999">
        <v>1191.3074777258626</v>
      </c>
      <c r="D1999">
        <v>20486.024995077445</v>
      </c>
      <c r="E1999">
        <v>28883.78</v>
      </c>
      <c r="F1999">
        <v>1241.1950361227687</v>
      </c>
      <c r="G1999">
        <v>1165.440552667123</v>
      </c>
      <c r="H1999">
        <v>28883.78</v>
      </c>
    </row>
    <row r="2000" spans="2:8" x14ac:dyDescent="0.3">
      <c r="B2000">
        <f t="shared" si="33"/>
        <v>1995</v>
      </c>
      <c r="C2000">
        <v>28883.78</v>
      </c>
      <c r="D2000">
        <v>28883.78</v>
      </c>
      <c r="E2000">
        <v>28883.78</v>
      </c>
      <c r="F2000">
        <v>1031.3872823461986</v>
      </c>
      <c r="G2000">
        <v>28883.78</v>
      </c>
      <c r="H2000">
        <v>28883.78</v>
      </c>
    </row>
    <row r="2001" spans="2:8" x14ac:dyDescent="0.3">
      <c r="B2001">
        <f t="shared" si="33"/>
        <v>1996</v>
      </c>
      <c r="C2001">
        <v>3695.0781952196012</v>
      </c>
      <c r="D2001">
        <v>1028.2057983737038</v>
      </c>
      <c r="E2001">
        <v>28883.78</v>
      </c>
      <c r="F2001">
        <v>28883.78</v>
      </c>
      <c r="G2001">
        <v>28883.78</v>
      </c>
      <c r="H2001">
        <v>1177.8789519566376</v>
      </c>
    </row>
    <row r="2002" spans="2:8" x14ac:dyDescent="0.3">
      <c r="B2002">
        <f t="shared" si="33"/>
        <v>1997</v>
      </c>
      <c r="C2002">
        <v>6092.6228358602184</v>
      </c>
      <c r="D2002">
        <v>2124.4916042448176</v>
      </c>
      <c r="E2002">
        <v>28883.78</v>
      </c>
      <c r="F2002">
        <v>1012.8493453660087</v>
      </c>
      <c r="G2002">
        <v>28379.38906667168</v>
      </c>
      <c r="H2002">
        <v>1046.7829934160989</v>
      </c>
    </row>
    <row r="2003" spans="2:8" x14ac:dyDescent="0.3">
      <c r="B2003">
        <f t="shared" si="33"/>
        <v>1998</v>
      </c>
      <c r="C2003">
        <v>2010.3229854168646</v>
      </c>
      <c r="D2003">
        <v>1120.9810913188801</v>
      </c>
      <c r="E2003">
        <v>1092.4292979916722</v>
      </c>
      <c r="F2003">
        <v>2844.578421905735</v>
      </c>
      <c r="G2003">
        <v>6152.7801127887715</v>
      </c>
      <c r="H2003">
        <v>28883.78</v>
      </c>
    </row>
    <row r="2004" spans="2:8" x14ac:dyDescent="0.3">
      <c r="B2004">
        <f t="shared" si="33"/>
        <v>1999</v>
      </c>
      <c r="C2004">
        <v>1964.7281107650299</v>
      </c>
      <c r="D2004">
        <v>1044.778628167051</v>
      </c>
      <c r="E2004">
        <v>28883.78</v>
      </c>
      <c r="F2004">
        <v>1522.6473822714408</v>
      </c>
      <c r="G2004">
        <v>1877.8202781023597</v>
      </c>
      <c r="H2004">
        <v>28883.78</v>
      </c>
    </row>
    <row r="2005" spans="2:8" x14ac:dyDescent="0.3">
      <c r="B2005">
        <f t="shared" si="33"/>
        <v>2000</v>
      </c>
      <c r="C2005">
        <v>28883.78</v>
      </c>
      <c r="D2005">
        <v>3977.5937724068858</v>
      </c>
      <c r="E2005">
        <v>1185.5814554807607</v>
      </c>
      <c r="F2005">
        <v>1202.8467961007855</v>
      </c>
      <c r="G2005">
        <v>8633.9311334676422</v>
      </c>
      <c r="H2005">
        <v>28883.78</v>
      </c>
    </row>
    <row r="2006" spans="2:8" x14ac:dyDescent="0.3">
      <c r="B2006">
        <f t="shared" si="33"/>
        <v>2001</v>
      </c>
      <c r="C2006">
        <v>1531.1970469611922</v>
      </c>
      <c r="D2006">
        <v>2455.857524918496</v>
      </c>
      <c r="E2006">
        <v>12153.080185857001</v>
      </c>
      <c r="F2006">
        <v>2679.3518302239008</v>
      </c>
      <c r="G2006">
        <v>28883.78</v>
      </c>
      <c r="H2006">
        <v>1469.2267559913803</v>
      </c>
    </row>
    <row r="2007" spans="2:8" x14ac:dyDescent="0.3">
      <c r="B2007">
        <f t="shared" si="33"/>
        <v>2002</v>
      </c>
      <c r="C2007">
        <v>1181.6582516640758</v>
      </c>
      <c r="D2007">
        <v>1327.7597520496392</v>
      </c>
      <c r="E2007">
        <v>1006.9498113337045</v>
      </c>
      <c r="F2007">
        <v>1021.6638633278862</v>
      </c>
      <c r="G2007">
        <v>14782.743628287239</v>
      </c>
      <c r="H2007">
        <v>12263.733461158865</v>
      </c>
    </row>
    <row r="2008" spans="2:8" x14ac:dyDescent="0.3">
      <c r="B2008">
        <f t="shared" si="33"/>
        <v>2003</v>
      </c>
      <c r="C2008">
        <v>1025.7014948336216</v>
      </c>
      <c r="D2008">
        <v>1009.6190515684327</v>
      </c>
      <c r="E2008">
        <v>1265.4343450562067</v>
      </c>
      <c r="F2008">
        <v>13093.383423208135</v>
      </c>
      <c r="G2008">
        <v>1303.174712736663</v>
      </c>
      <c r="H2008">
        <v>1813.236974295969</v>
      </c>
    </row>
    <row r="2009" spans="2:8" x14ac:dyDescent="0.3">
      <c r="B2009">
        <f t="shared" si="33"/>
        <v>2004</v>
      </c>
      <c r="C2009">
        <v>28883.78</v>
      </c>
      <c r="D2009">
        <v>1892.4772078714568</v>
      </c>
      <c r="E2009">
        <v>2123.033240168766</v>
      </c>
      <c r="F2009">
        <v>2163.1441285233841</v>
      </c>
      <c r="G2009">
        <v>1021.5459129286876</v>
      </c>
      <c r="H2009">
        <v>28883.78</v>
      </c>
    </row>
    <row r="2010" spans="2:8" x14ac:dyDescent="0.3">
      <c r="B2010">
        <f t="shared" si="33"/>
        <v>2005</v>
      </c>
      <c r="C2010">
        <v>3131.9189314526511</v>
      </c>
      <c r="D2010">
        <v>1049.4985771083177</v>
      </c>
      <c r="E2010">
        <v>28883.78</v>
      </c>
      <c r="F2010">
        <v>1825.2949910920029</v>
      </c>
      <c r="G2010">
        <v>28883.78</v>
      </c>
      <c r="H2010">
        <v>28883.78</v>
      </c>
    </row>
    <row r="2011" spans="2:8" x14ac:dyDescent="0.3">
      <c r="B2011">
        <f t="shared" si="33"/>
        <v>2006</v>
      </c>
      <c r="C2011">
        <v>4235.5421034233241</v>
      </c>
      <c r="D2011">
        <v>1998.4804266897308</v>
      </c>
      <c r="E2011">
        <v>2411.9998600883828</v>
      </c>
      <c r="F2011">
        <v>28883.78</v>
      </c>
      <c r="G2011">
        <v>1834.6427587714447</v>
      </c>
      <c r="H2011">
        <v>5140.6625731687463</v>
      </c>
    </row>
    <row r="2012" spans="2:8" x14ac:dyDescent="0.3">
      <c r="B2012">
        <f t="shared" si="33"/>
        <v>2007</v>
      </c>
      <c r="C2012">
        <v>1230.2863950993885</v>
      </c>
      <c r="D2012">
        <v>14889.731333892851</v>
      </c>
      <c r="E2012">
        <v>13040.409508292823</v>
      </c>
      <c r="F2012">
        <v>1269.7503321170816</v>
      </c>
      <c r="G2012">
        <v>6936.9974431396449</v>
      </c>
      <c r="H2012">
        <v>1413.1379499280533</v>
      </c>
    </row>
    <row r="2013" spans="2:8" x14ac:dyDescent="0.3">
      <c r="B2013">
        <f t="shared" si="33"/>
        <v>2008</v>
      </c>
      <c r="C2013">
        <v>1342.3694647340419</v>
      </c>
      <c r="D2013">
        <v>3755.9503429183005</v>
      </c>
      <c r="E2013">
        <v>1315.3848287809462</v>
      </c>
      <c r="F2013">
        <v>1825.1419758101024</v>
      </c>
      <c r="G2013">
        <v>1076.9489564131197</v>
      </c>
      <c r="H2013">
        <v>9835.8870344108655</v>
      </c>
    </row>
    <row r="2014" spans="2:8" x14ac:dyDescent="0.3">
      <c r="B2014">
        <f t="shared" si="33"/>
        <v>2009</v>
      </c>
      <c r="C2014">
        <v>1759.6488672599685</v>
      </c>
      <c r="D2014">
        <v>7702.0610457091407</v>
      </c>
      <c r="E2014">
        <v>11757.636821995606</v>
      </c>
      <c r="F2014">
        <v>1320.1481541549679</v>
      </c>
      <c r="G2014">
        <v>1003.9567120228838</v>
      </c>
      <c r="H2014">
        <v>28883.78</v>
      </c>
    </row>
    <row r="2015" spans="2:8" x14ac:dyDescent="0.3">
      <c r="B2015">
        <f t="shared" si="33"/>
        <v>2010</v>
      </c>
      <c r="C2015">
        <v>3731.244715211189</v>
      </c>
      <c r="D2015">
        <v>28883.78</v>
      </c>
      <c r="E2015">
        <v>1038.5843790854833</v>
      </c>
      <c r="F2015">
        <v>1076.2017463670827</v>
      </c>
      <c r="G2015">
        <v>2292.7750067887828</v>
      </c>
      <c r="H2015">
        <v>28883.78</v>
      </c>
    </row>
    <row r="2016" spans="2:8" x14ac:dyDescent="0.3">
      <c r="B2016">
        <f t="shared" si="33"/>
        <v>2011</v>
      </c>
      <c r="C2016">
        <v>1593.2595436616134</v>
      </c>
      <c r="D2016">
        <v>28883.78</v>
      </c>
      <c r="E2016">
        <v>2439.8352775359062</v>
      </c>
      <c r="F2016">
        <v>28883.78</v>
      </c>
      <c r="G2016">
        <v>28883.78</v>
      </c>
      <c r="H2016">
        <v>2292.517805079593</v>
      </c>
    </row>
    <row r="2017" spans="2:8" x14ac:dyDescent="0.3">
      <c r="B2017">
        <f t="shared" si="33"/>
        <v>2012</v>
      </c>
      <c r="C2017">
        <v>1140.0902735950572</v>
      </c>
      <c r="D2017">
        <v>1165.6498160397919</v>
      </c>
      <c r="E2017">
        <v>24493.467751102864</v>
      </c>
      <c r="F2017">
        <v>1994.6865801334702</v>
      </c>
      <c r="G2017">
        <v>4060.7152563060572</v>
      </c>
      <c r="H2017">
        <v>28883.78</v>
      </c>
    </row>
    <row r="2018" spans="2:8" x14ac:dyDescent="0.3">
      <c r="B2018">
        <f t="shared" si="33"/>
        <v>2013</v>
      </c>
      <c r="C2018">
        <v>2982.7669475980347</v>
      </c>
      <c r="D2018">
        <v>1001.0498175451878</v>
      </c>
      <c r="E2018">
        <v>28883.78</v>
      </c>
      <c r="F2018">
        <v>2090.3509184787581</v>
      </c>
      <c r="G2018">
        <v>2468.5503331872633</v>
      </c>
      <c r="H2018">
        <v>3978.9830121574842</v>
      </c>
    </row>
    <row r="2019" spans="2:8" x14ac:dyDescent="0.3">
      <c r="B2019">
        <f t="shared" si="33"/>
        <v>2014</v>
      </c>
      <c r="C2019">
        <v>1053.2018455441196</v>
      </c>
      <c r="D2019">
        <v>1816.7145233435331</v>
      </c>
      <c r="E2019">
        <v>1203.989542041782</v>
      </c>
      <c r="F2019">
        <v>1055.8052230419178</v>
      </c>
      <c r="G2019">
        <v>1635.6357663833512</v>
      </c>
      <c r="H2019">
        <v>18558.96916088734</v>
      </c>
    </row>
    <row r="2020" spans="2:8" x14ac:dyDescent="0.3">
      <c r="B2020">
        <f t="shared" si="33"/>
        <v>2015</v>
      </c>
      <c r="C2020">
        <v>9582.1914135370298</v>
      </c>
      <c r="D2020">
        <v>1196.3600412248429</v>
      </c>
      <c r="E2020">
        <v>18652.215721904693</v>
      </c>
      <c r="F2020">
        <v>12284.752854754897</v>
      </c>
      <c r="G2020">
        <v>2351.8819837788405</v>
      </c>
      <c r="H2020">
        <v>1646.3750139106742</v>
      </c>
    </row>
    <row r="2021" spans="2:8" x14ac:dyDescent="0.3">
      <c r="B2021">
        <f t="shared" si="33"/>
        <v>2016</v>
      </c>
      <c r="C2021">
        <v>1655.8605670274208</v>
      </c>
      <c r="D2021">
        <v>23541.31136711219</v>
      </c>
      <c r="E2021">
        <v>28883.78</v>
      </c>
      <c r="F2021">
        <v>1522.375419606439</v>
      </c>
      <c r="G2021">
        <v>1582.6366929426449</v>
      </c>
      <c r="H2021">
        <v>1935.3064782715505</v>
      </c>
    </row>
    <row r="2022" spans="2:8" x14ac:dyDescent="0.3">
      <c r="B2022">
        <f t="shared" si="33"/>
        <v>2017</v>
      </c>
      <c r="C2022">
        <v>1323.6809620466688</v>
      </c>
      <c r="D2022">
        <v>27813.488577090553</v>
      </c>
      <c r="E2022">
        <v>1081.4520316054395</v>
      </c>
      <c r="F2022">
        <v>1659.4657964152857</v>
      </c>
      <c r="G2022">
        <v>1578.8222001821821</v>
      </c>
      <c r="H2022">
        <v>28883.78</v>
      </c>
    </row>
    <row r="2023" spans="2:8" x14ac:dyDescent="0.3">
      <c r="B2023">
        <f t="shared" si="33"/>
        <v>2018</v>
      </c>
      <c r="C2023">
        <v>5664.9077241930245</v>
      </c>
      <c r="D2023">
        <v>1048.6917840611773</v>
      </c>
      <c r="E2023">
        <v>1070.5477963190031</v>
      </c>
      <c r="F2023">
        <v>1015.3413876412078</v>
      </c>
      <c r="G2023">
        <v>1587.9316368671159</v>
      </c>
      <c r="H2023">
        <v>1494.2587805232629</v>
      </c>
    </row>
    <row r="2024" spans="2:8" x14ac:dyDescent="0.3">
      <c r="B2024">
        <f t="shared" si="33"/>
        <v>2019</v>
      </c>
      <c r="C2024">
        <v>1725.8632158856817</v>
      </c>
      <c r="D2024">
        <v>1035.4351671707416</v>
      </c>
      <c r="E2024">
        <v>2946.3470366618822</v>
      </c>
      <c r="F2024">
        <v>1166.8875492880857</v>
      </c>
      <c r="G2024">
        <v>2606.9602023073517</v>
      </c>
      <c r="H2024">
        <v>9491.8151617552339</v>
      </c>
    </row>
    <row r="2025" spans="2:8" x14ac:dyDescent="0.3">
      <c r="B2025">
        <f t="shared" si="33"/>
        <v>2020</v>
      </c>
      <c r="C2025">
        <v>1347.8521595906427</v>
      </c>
      <c r="D2025">
        <v>1179.1625541242836</v>
      </c>
      <c r="E2025">
        <v>1084.7816340535978</v>
      </c>
      <c r="F2025">
        <v>28883.78</v>
      </c>
      <c r="G2025">
        <v>11678.175100215434</v>
      </c>
      <c r="H2025">
        <v>28883.78</v>
      </c>
    </row>
    <row r="2026" spans="2:8" x14ac:dyDescent="0.3">
      <c r="B2026">
        <f t="shared" si="33"/>
        <v>2021</v>
      </c>
      <c r="C2026">
        <v>1600.7688369071643</v>
      </c>
      <c r="D2026">
        <v>1222.9048267419757</v>
      </c>
      <c r="E2026">
        <v>28883.78</v>
      </c>
      <c r="F2026">
        <v>1405.6597632743833</v>
      </c>
      <c r="G2026">
        <v>2061.9163953392226</v>
      </c>
      <c r="H2026">
        <v>1266.2040179437054</v>
      </c>
    </row>
    <row r="2027" spans="2:8" x14ac:dyDescent="0.3">
      <c r="B2027">
        <f t="shared" si="33"/>
        <v>2022</v>
      </c>
      <c r="C2027">
        <v>1671.7418785100085</v>
      </c>
      <c r="D2027">
        <v>1554.6011416534125</v>
      </c>
      <c r="E2027">
        <v>1265.4573484206021</v>
      </c>
      <c r="F2027">
        <v>1052.5211935167813</v>
      </c>
      <c r="G2027">
        <v>1146.4339478658026</v>
      </c>
      <c r="H2027">
        <v>1274.6835135359481</v>
      </c>
    </row>
    <row r="2028" spans="2:8" x14ac:dyDescent="0.3">
      <c r="B2028">
        <f t="shared" si="33"/>
        <v>2023</v>
      </c>
      <c r="C2028">
        <v>1291.8608067307023</v>
      </c>
      <c r="D2028">
        <v>1266.876730902771</v>
      </c>
      <c r="E2028">
        <v>1397.1096125241575</v>
      </c>
      <c r="F2028">
        <v>1268.0485968410458</v>
      </c>
      <c r="G2028">
        <v>11748.232239314195</v>
      </c>
      <c r="H2028">
        <v>18937.78287547861</v>
      </c>
    </row>
    <row r="2029" spans="2:8" x14ac:dyDescent="0.3">
      <c r="B2029">
        <f t="shared" si="33"/>
        <v>2024</v>
      </c>
      <c r="C2029">
        <v>1260.2208569558284</v>
      </c>
      <c r="D2029">
        <v>15345.098561541761</v>
      </c>
      <c r="E2029">
        <v>1040.3313024666729</v>
      </c>
      <c r="F2029">
        <v>28883.78</v>
      </c>
      <c r="G2029">
        <v>27838.327382407344</v>
      </c>
      <c r="H2029">
        <v>1101.4981297710583</v>
      </c>
    </row>
    <row r="2030" spans="2:8" x14ac:dyDescent="0.3">
      <c r="B2030">
        <f t="shared" si="33"/>
        <v>2025</v>
      </c>
      <c r="C2030">
        <v>28883.78</v>
      </c>
      <c r="D2030">
        <v>1101.6561893496296</v>
      </c>
      <c r="E2030">
        <v>3462.15650962061</v>
      </c>
      <c r="F2030">
        <v>28883.78</v>
      </c>
      <c r="G2030">
        <v>1526.3865563525701</v>
      </c>
      <c r="H2030">
        <v>6775.34930139269</v>
      </c>
    </row>
    <row r="2031" spans="2:8" x14ac:dyDescent="0.3">
      <c r="B2031">
        <f t="shared" si="33"/>
        <v>2026</v>
      </c>
      <c r="C2031">
        <v>1095.604516995445</v>
      </c>
      <c r="D2031">
        <v>28883.78</v>
      </c>
      <c r="E2031">
        <v>2015.1952935852601</v>
      </c>
      <c r="F2031">
        <v>1061.275333852712</v>
      </c>
      <c r="G2031">
        <v>21426.631629157444</v>
      </c>
      <c r="H2031">
        <v>1515.187756949766</v>
      </c>
    </row>
    <row r="2032" spans="2:8" x14ac:dyDescent="0.3">
      <c r="B2032">
        <f t="shared" si="33"/>
        <v>2027</v>
      </c>
      <c r="C2032">
        <v>1434.0525987385879</v>
      </c>
      <c r="D2032">
        <v>8261.6805225913995</v>
      </c>
      <c r="E2032">
        <v>28883.78</v>
      </c>
      <c r="F2032">
        <v>1008.8602017410564</v>
      </c>
      <c r="G2032">
        <v>1053.5122832939937</v>
      </c>
      <c r="H2032">
        <v>2680.0768727625718</v>
      </c>
    </row>
    <row r="2033" spans="2:8" x14ac:dyDescent="0.3">
      <c r="B2033">
        <f t="shared" si="33"/>
        <v>2028</v>
      </c>
      <c r="C2033">
        <v>28883.78</v>
      </c>
      <c r="D2033">
        <v>1203.4316428350974</v>
      </c>
      <c r="E2033">
        <v>14355.25476179514</v>
      </c>
      <c r="F2033">
        <v>28883.78</v>
      </c>
      <c r="G2033">
        <v>28883.78</v>
      </c>
      <c r="H2033">
        <v>28883.78</v>
      </c>
    </row>
    <row r="2034" spans="2:8" x14ac:dyDescent="0.3">
      <c r="B2034">
        <f t="shared" si="33"/>
        <v>2029</v>
      </c>
      <c r="C2034">
        <v>1161.087411338299</v>
      </c>
      <c r="D2034">
        <v>4178.1398665426441</v>
      </c>
      <c r="E2034">
        <v>2383.8634307685352</v>
      </c>
      <c r="F2034">
        <v>1603.2475408344549</v>
      </c>
      <c r="G2034">
        <v>1636.3637263367837</v>
      </c>
      <c r="H2034">
        <v>3124.104204279341</v>
      </c>
    </row>
    <row r="2035" spans="2:8" x14ac:dyDescent="0.3">
      <c r="B2035">
        <f t="shared" si="33"/>
        <v>2030</v>
      </c>
      <c r="C2035">
        <v>28883.78</v>
      </c>
      <c r="D2035">
        <v>1025.4801008755737</v>
      </c>
      <c r="E2035">
        <v>1206.2466152661852</v>
      </c>
      <c r="F2035">
        <v>1203.6812041757175</v>
      </c>
      <c r="G2035">
        <v>1004.5936228046529</v>
      </c>
      <c r="H2035">
        <v>28883.78</v>
      </c>
    </row>
    <row r="2036" spans="2:8" x14ac:dyDescent="0.3">
      <c r="B2036">
        <f t="shared" si="33"/>
        <v>2031</v>
      </c>
      <c r="C2036">
        <v>1032.7486228851319</v>
      </c>
      <c r="D2036">
        <v>1944.0473641617227</v>
      </c>
      <c r="E2036">
        <v>1020.0440704415212</v>
      </c>
      <c r="F2036">
        <v>1081.0480746677536</v>
      </c>
      <c r="G2036">
        <v>1362.2008933707252</v>
      </c>
      <c r="H2036">
        <v>4721.3660070864989</v>
      </c>
    </row>
    <row r="2037" spans="2:8" x14ac:dyDescent="0.3">
      <c r="B2037">
        <f t="shared" si="33"/>
        <v>2032</v>
      </c>
      <c r="C2037">
        <v>1210.7483922240187</v>
      </c>
      <c r="D2037">
        <v>1303.0611638405398</v>
      </c>
      <c r="E2037">
        <v>2555.6485865303621</v>
      </c>
      <c r="F2037">
        <v>1181.6159281523524</v>
      </c>
      <c r="G2037">
        <v>28883.78</v>
      </c>
      <c r="H2037">
        <v>1199.127147675249</v>
      </c>
    </row>
    <row r="2038" spans="2:8" x14ac:dyDescent="0.3">
      <c r="B2038">
        <f t="shared" si="33"/>
        <v>2033</v>
      </c>
      <c r="C2038">
        <v>1275.0336180879183</v>
      </c>
      <c r="D2038">
        <v>28883.78</v>
      </c>
      <c r="E2038">
        <v>1071.8364003263371</v>
      </c>
      <c r="F2038">
        <v>2205.8174186728447</v>
      </c>
      <c r="G2038">
        <v>1969.5884118039335</v>
      </c>
      <c r="H2038">
        <v>2327.188463285398</v>
      </c>
    </row>
    <row r="2039" spans="2:8" x14ac:dyDescent="0.3">
      <c r="B2039">
        <f t="shared" si="33"/>
        <v>2034</v>
      </c>
      <c r="C2039">
        <v>4563.95757614386</v>
      </c>
      <c r="D2039">
        <v>28883.78</v>
      </c>
      <c r="E2039">
        <v>26492.260807291965</v>
      </c>
      <c r="F2039">
        <v>19593.42254475347</v>
      </c>
      <c r="G2039">
        <v>16476.134845504039</v>
      </c>
      <c r="H2039">
        <v>28883.78</v>
      </c>
    </row>
    <row r="2040" spans="2:8" x14ac:dyDescent="0.3">
      <c r="B2040">
        <f t="shared" si="33"/>
        <v>2035</v>
      </c>
      <c r="C2040">
        <v>1013.0120543250616</v>
      </c>
      <c r="D2040">
        <v>18672.771764661895</v>
      </c>
      <c r="E2040">
        <v>2746.0249158585975</v>
      </c>
      <c r="F2040">
        <v>28883.78</v>
      </c>
      <c r="G2040">
        <v>28883.78</v>
      </c>
      <c r="H2040">
        <v>1298.9528360353477</v>
      </c>
    </row>
    <row r="2041" spans="2:8" x14ac:dyDescent="0.3">
      <c r="B2041">
        <f t="shared" si="33"/>
        <v>2036</v>
      </c>
      <c r="C2041">
        <v>1713.9473449574957</v>
      </c>
      <c r="D2041">
        <v>1666.9202314690342</v>
      </c>
      <c r="E2041">
        <v>17140.141695010192</v>
      </c>
      <c r="F2041">
        <v>1570.5847765480567</v>
      </c>
      <c r="G2041">
        <v>28883.78</v>
      </c>
      <c r="H2041">
        <v>2807.4550132797813</v>
      </c>
    </row>
    <row r="2042" spans="2:8" x14ac:dyDescent="0.3">
      <c r="B2042">
        <f t="shared" si="33"/>
        <v>2037</v>
      </c>
      <c r="C2042">
        <v>25021.271317389328</v>
      </c>
      <c r="D2042">
        <v>18299.378349061499</v>
      </c>
      <c r="E2042">
        <v>1912.7245510629255</v>
      </c>
      <c r="F2042">
        <v>5972.3082439229356</v>
      </c>
      <c r="G2042">
        <v>6864.5692440745743</v>
      </c>
      <c r="H2042">
        <v>8098.044614860517</v>
      </c>
    </row>
    <row r="2043" spans="2:8" x14ac:dyDescent="0.3">
      <c r="B2043">
        <f t="shared" si="33"/>
        <v>2038</v>
      </c>
      <c r="C2043">
        <v>2632.1296446551587</v>
      </c>
      <c r="D2043">
        <v>1039.7334011988294</v>
      </c>
      <c r="E2043">
        <v>1371.9916630941384</v>
      </c>
      <c r="F2043">
        <v>28883.78</v>
      </c>
      <c r="G2043">
        <v>1401.4701463102695</v>
      </c>
      <c r="H2043">
        <v>28883.78</v>
      </c>
    </row>
    <row r="2044" spans="2:8" x14ac:dyDescent="0.3">
      <c r="B2044">
        <f t="shared" si="33"/>
        <v>2039</v>
      </c>
      <c r="C2044">
        <v>28883.78</v>
      </c>
      <c r="D2044">
        <v>28883.78</v>
      </c>
      <c r="E2044">
        <v>3163.769894542585</v>
      </c>
      <c r="F2044">
        <v>1090.2130587583642</v>
      </c>
      <c r="G2044">
        <v>1186.5731684841037</v>
      </c>
      <c r="H2044">
        <v>1949.0532187410577</v>
      </c>
    </row>
    <row r="2045" spans="2:8" x14ac:dyDescent="0.3">
      <c r="B2045">
        <f t="shared" si="33"/>
        <v>2040</v>
      </c>
      <c r="C2045">
        <v>2220.1143128036388</v>
      </c>
      <c r="D2045">
        <v>18265.694066840733</v>
      </c>
      <c r="E2045">
        <v>2779.3736260108753</v>
      </c>
      <c r="F2045">
        <v>28883.78</v>
      </c>
      <c r="G2045">
        <v>1451.3076728618748</v>
      </c>
      <c r="H2045">
        <v>28883.78</v>
      </c>
    </row>
    <row r="2046" spans="2:8" x14ac:dyDescent="0.3">
      <c r="B2046">
        <f t="shared" si="33"/>
        <v>2041</v>
      </c>
      <c r="C2046">
        <v>4071.5583975019372</v>
      </c>
      <c r="D2046">
        <v>28883.78</v>
      </c>
      <c r="E2046">
        <v>1313.8787256183548</v>
      </c>
      <c r="F2046">
        <v>1133.2668586331911</v>
      </c>
      <c r="G2046">
        <v>1025.3485243079806</v>
      </c>
      <c r="H2046">
        <v>2576.2551884888726</v>
      </c>
    </row>
    <row r="2047" spans="2:8" x14ac:dyDescent="0.3">
      <c r="B2047">
        <f t="shared" si="33"/>
        <v>2042</v>
      </c>
      <c r="C2047">
        <v>2599.199834495862</v>
      </c>
      <c r="D2047">
        <v>1836.5268677822837</v>
      </c>
      <c r="E2047">
        <v>1009.2273327049639</v>
      </c>
      <c r="F2047">
        <v>1184.1244519904092</v>
      </c>
      <c r="G2047">
        <v>1679.4872703157766</v>
      </c>
      <c r="H2047">
        <v>14046.350730499078</v>
      </c>
    </row>
    <row r="2048" spans="2:8" x14ac:dyDescent="0.3">
      <c r="B2048">
        <f t="shared" si="33"/>
        <v>2043</v>
      </c>
      <c r="C2048">
        <v>2240.8388595539254</v>
      </c>
      <c r="D2048">
        <v>28883.78</v>
      </c>
      <c r="E2048">
        <v>1671.1221148745904</v>
      </c>
      <c r="F2048">
        <v>5640.5528881882146</v>
      </c>
      <c r="G2048">
        <v>28883.78</v>
      </c>
      <c r="H2048">
        <v>1157.9633055820484</v>
      </c>
    </row>
    <row r="2049" spans="2:8" x14ac:dyDescent="0.3">
      <c r="B2049">
        <f t="shared" si="33"/>
        <v>2044</v>
      </c>
      <c r="C2049">
        <v>4102.2602625876862</v>
      </c>
      <c r="D2049">
        <v>28883.78</v>
      </c>
      <c r="E2049">
        <v>1039.5043085719221</v>
      </c>
      <c r="F2049">
        <v>28883.78</v>
      </c>
      <c r="G2049">
        <v>1024.9055604551188</v>
      </c>
      <c r="H2049">
        <v>4519.2059198215393</v>
      </c>
    </row>
    <row r="2050" spans="2:8" x14ac:dyDescent="0.3">
      <c r="B2050">
        <f t="shared" si="33"/>
        <v>2045</v>
      </c>
      <c r="C2050">
        <v>2979.9700488543576</v>
      </c>
      <c r="D2050">
        <v>1928.4121555525301</v>
      </c>
      <c r="E2050">
        <v>19240.943975328777</v>
      </c>
      <c r="F2050">
        <v>28883.78</v>
      </c>
      <c r="G2050">
        <v>1021.4110450801551</v>
      </c>
      <c r="H2050">
        <v>28883.78</v>
      </c>
    </row>
    <row r="2051" spans="2:8" x14ac:dyDescent="0.3">
      <c r="B2051">
        <f t="shared" si="33"/>
        <v>2046</v>
      </c>
      <c r="C2051">
        <v>3277.3490627356423</v>
      </c>
      <c r="D2051">
        <v>8621.368177287568</v>
      </c>
      <c r="E2051">
        <v>28883.78</v>
      </c>
      <c r="F2051">
        <v>28883.78</v>
      </c>
      <c r="G2051">
        <v>1373.5615342049487</v>
      </c>
      <c r="H2051">
        <v>17683.111594610909</v>
      </c>
    </row>
    <row r="2052" spans="2:8" x14ac:dyDescent="0.3">
      <c r="B2052">
        <f t="shared" si="33"/>
        <v>2047</v>
      </c>
      <c r="C2052">
        <v>26253.388147657362</v>
      </c>
      <c r="D2052">
        <v>2005.674336360996</v>
      </c>
      <c r="E2052">
        <v>1053.9781488983308</v>
      </c>
      <c r="F2052">
        <v>3455.7572639046589</v>
      </c>
      <c r="G2052">
        <v>28883.78</v>
      </c>
      <c r="H2052">
        <v>1132.283085612208</v>
      </c>
    </row>
    <row r="2053" spans="2:8" x14ac:dyDescent="0.3">
      <c r="B2053">
        <f t="shared" si="33"/>
        <v>2048</v>
      </c>
      <c r="C2053">
        <v>1153.0095687671098</v>
      </c>
      <c r="D2053">
        <v>28883.78</v>
      </c>
      <c r="E2053">
        <v>1169.9351111551218</v>
      </c>
      <c r="F2053">
        <v>6395.7373053465444</v>
      </c>
      <c r="G2053">
        <v>1583.5459813546386</v>
      </c>
      <c r="H2053">
        <v>1132.1592584167838</v>
      </c>
    </row>
    <row r="2054" spans="2:8" x14ac:dyDescent="0.3">
      <c r="B2054">
        <f t="shared" si="33"/>
        <v>2049</v>
      </c>
      <c r="C2054">
        <v>28883.78</v>
      </c>
      <c r="D2054">
        <v>1270.5367062585578</v>
      </c>
      <c r="E2054">
        <v>1067.6485507137384</v>
      </c>
      <c r="F2054">
        <v>20277.171480922032</v>
      </c>
      <c r="G2054">
        <v>1216.9910094206311</v>
      </c>
      <c r="H2054">
        <v>1514.8883833538093</v>
      </c>
    </row>
    <row r="2055" spans="2:8" x14ac:dyDescent="0.3">
      <c r="B2055">
        <f t="shared" si="33"/>
        <v>2050</v>
      </c>
      <c r="C2055">
        <v>10213.375426036711</v>
      </c>
      <c r="D2055">
        <v>28883.78</v>
      </c>
      <c r="E2055">
        <v>2511.58951480019</v>
      </c>
      <c r="F2055">
        <v>1247.7960773543089</v>
      </c>
      <c r="G2055">
        <v>1463.7921534481168</v>
      </c>
      <c r="H2055">
        <v>2624.1178233406345</v>
      </c>
    </row>
    <row r="2056" spans="2:8" x14ac:dyDescent="0.3">
      <c r="B2056">
        <f t="shared" ref="B2056:B2119" si="34">B2055 + 1</f>
        <v>2051</v>
      </c>
      <c r="C2056">
        <v>28883.78</v>
      </c>
      <c r="D2056">
        <v>1023.1293748601054</v>
      </c>
      <c r="E2056">
        <v>1078.7254094906805</v>
      </c>
      <c r="F2056">
        <v>3030.7259126898416</v>
      </c>
      <c r="G2056">
        <v>3771.5985425020726</v>
      </c>
      <c r="H2056">
        <v>28883.78</v>
      </c>
    </row>
    <row r="2057" spans="2:8" x14ac:dyDescent="0.3">
      <c r="B2057">
        <f t="shared" si="34"/>
        <v>2052</v>
      </c>
      <c r="C2057">
        <v>28883.78</v>
      </c>
      <c r="D2057">
        <v>4477.8244375356326</v>
      </c>
      <c r="E2057">
        <v>3429.2950909573174</v>
      </c>
      <c r="F2057">
        <v>1421.8290264630391</v>
      </c>
      <c r="G2057">
        <v>1164.9840015294719</v>
      </c>
      <c r="H2057">
        <v>5704.2125913005966</v>
      </c>
    </row>
    <row r="2058" spans="2:8" x14ac:dyDescent="0.3">
      <c r="B2058">
        <f t="shared" si="34"/>
        <v>2053</v>
      </c>
      <c r="C2058">
        <v>18133.668619494179</v>
      </c>
      <c r="D2058">
        <v>12123.033297702277</v>
      </c>
      <c r="E2058">
        <v>1003.6235939597213</v>
      </c>
      <c r="F2058">
        <v>1130.3114770726211</v>
      </c>
      <c r="G2058">
        <v>1825.1189964617447</v>
      </c>
      <c r="H2058">
        <v>28883.78</v>
      </c>
    </row>
    <row r="2059" spans="2:8" x14ac:dyDescent="0.3">
      <c r="B2059">
        <f t="shared" si="34"/>
        <v>2054</v>
      </c>
      <c r="C2059">
        <v>28883.78</v>
      </c>
      <c r="D2059">
        <v>28883.78</v>
      </c>
      <c r="E2059">
        <v>28883.78</v>
      </c>
      <c r="F2059">
        <v>1691.6403245648869</v>
      </c>
      <c r="G2059">
        <v>1019.2393096642259</v>
      </c>
      <c r="H2059">
        <v>6626.4582971747013</v>
      </c>
    </row>
    <row r="2060" spans="2:8" x14ac:dyDescent="0.3">
      <c r="B2060">
        <f t="shared" si="34"/>
        <v>2055</v>
      </c>
      <c r="C2060">
        <v>1478.9004070521664</v>
      </c>
      <c r="D2060">
        <v>1362.1328336774186</v>
      </c>
      <c r="E2060">
        <v>28883.78</v>
      </c>
      <c r="F2060">
        <v>7975.2394283247149</v>
      </c>
      <c r="G2060">
        <v>3169.9290532029345</v>
      </c>
      <c r="H2060">
        <v>4141.9254952900619</v>
      </c>
    </row>
    <row r="2061" spans="2:8" x14ac:dyDescent="0.3">
      <c r="B2061">
        <f t="shared" si="34"/>
        <v>2056</v>
      </c>
      <c r="C2061">
        <v>1605.6720867652421</v>
      </c>
      <c r="D2061">
        <v>28883.78</v>
      </c>
      <c r="E2061">
        <v>12141.811001939644</v>
      </c>
      <c r="F2061">
        <v>1715.8160011686223</v>
      </c>
      <c r="G2061">
        <v>2036.0954098201992</v>
      </c>
      <c r="H2061">
        <v>28883.78</v>
      </c>
    </row>
    <row r="2062" spans="2:8" x14ac:dyDescent="0.3">
      <c r="B2062">
        <f t="shared" si="34"/>
        <v>2057</v>
      </c>
      <c r="C2062">
        <v>1103.8300550565134</v>
      </c>
      <c r="D2062">
        <v>1947.316996732708</v>
      </c>
      <c r="E2062">
        <v>23172.090534798281</v>
      </c>
      <c r="F2062">
        <v>3557.4435793946964</v>
      </c>
      <c r="G2062">
        <v>28883.78</v>
      </c>
      <c r="H2062">
        <v>1199.2933054271634</v>
      </c>
    </row>
    <row r="2063" spans="2:8" x14ac:dyDescent="0.3">
      <c r="B2063">
        <f t="shared" si="34"/>
        <v>2058</v>
      </c>
      <c r="C2063">
        <v>28883.78</v>
      </c>
      <c r="D2063">
        <v>1253.1284310322212</v>
      </c>
      <c r="E2063">
        <v>1018.7138590492756</v>
      </c>
      <c r="F2063">
        <v>1269.8158086750309</v>
      </c>
      <c r="G2063">
        <v>28883.78</v>
      </c>
      <c r="H2063">
        <v>28883.78</v>
      </c>
    </row>
    <row r="2064" spans="2:8" x14ac:dyDescent="0.3">
      <c r="B2064">
        <f t="shared" si="34"/>
        <v>2059</v>
      </c>
      <c r="C2064">
        <v>1661.728338541684</v>
      </c>
      <c r="D2064">
        <v>12836.48653359629</v>
      </c>
      <c r="E2064">
        <v>1798.916422024573</v>
      </c>
      <c r="F2064">
        <v>1532.0401002925391</v>
      </c>
      <c r="G2064">
        <v>16800.727631505535</v>
      </c>
      <c r="H2064">
        <v>1002.1171759541033</v>
      </c>
    </row>
    <row r="2065" spans="2:8" x14ac:dyDescent="0.3">
      <c r="B2065">
        <f t="shared" si="34"/>
        <v>2060</v>
      </c>
      <c r="C2065">
        <v>28883.78</v>
      </c>
      <c r="D2065">
        <v>1141.788375632477</v>
      </c>
      <c r="E2065">
        <v>1426.4486967286152</v>
      </c>
      <c r="F2065">
        <v>1077.4462893506427</v>
      </c>
      <c r="G2065">
        <v>1353.6646134122827</v>
      </c>
      <c r="H2065">
        <v>23759.904724487733</v>
      </c>
    </row>
    <row r="2066" spans="2:8" x14ac:dyDescent="0.3">
      <c r="B2066">
        <f t="shared" si="34"/>
        <v>2061</v>
      </c>
      <c r="C2066">
        <v>1053.61244061192</v>
      </c>
      <c r="D2066">
        <v>1057.1902717110472</v>
      </c>
      <c r="E2066">
        <v>3352.9021965287302</v>
      </c>
      <c r="F2066">
        <v>28883.78</v>
      </c>
      <c r="G2066">
        <v>1043.5139590542633</v>
      </c>
      <c r="H2066">
        <v>6182.5027504969185</v>
      </c>
    </row>
    <row r="2067" spans="2:8" x14ac:dyDescent="0.3">
      <c r="B2067">
        <f t="shared" si="34"/>
        <v>2062</v>
      </c>
      <c r="C2067">
        <v>1466.0659068377577</v>
      </c>
      <c r="D2067">
        <v>1013.1592316464635</v>
      </c>
      <c r="E2067">
        <v>1596.9454502337253</v>
      </c>
      <c r="F2067">
        <v>2350.460749930885</v>
      </c>
      <c r="G2067">
        <v>1144.5410191268631</v>
      </c>
      <c r="H2067">
        <v>1268.991746391262</v>
      </c>
    </row>
    <row r="2068" spans="2:8" x14ac:dyDescent="0.3">
      <c r="B2068">
        <f t="shared" si="34"/>
        <v>2063</v>
      </c>
      <c r="C2068">
        <v>8181.7839845935614</v>
      </c>
      <c r="D2068">
        <v>28883.78</v>
      </c>
      <c r="E2068">
        <v>2031.9306078115501</v>
      </c>
      <c r="F2068">
        <v>3245.7787224925937</v>
      </c>
      <c r="G2068">
        <v>1094.8597396953219</v>
      </c>
      <c r="H2068">
        <v>19275.438340811281</v>
      </c>
    </row>
    <row r="2069" spans="2:8" x14ac:dyDescent="0.3">
      <c r="B2069">
        <f t="shared" si="34"/>
        <v>2064</v>
      </c>
      <c r="C2069">
        <v>28883.78</v>
      </c>
      <c r="D2069">
        <v>10757.248917523812</v>
      </c>
      <c r="E2069">
        <v>1372.5066084889411</v>
      </c>
      <c r="F2069">
        <v>1520.0333636890441</v>
      </c>
      <c r="G2069">
        <v>1979.5658404770938</v>
      </c>
      <c r="H2069">
        <v>28883.78</v>
      </c>
    </row>
    <row r="2070" spans="2:8" x14ac:dyDescent="0.3">
      <c r="B2070">
        <f t="shared" si="34"/>
        <v>2065</v>
      </c>
      <c r="C2070">
        <v>3884.9932856817145</v>
      </c>
      <c r="D2070">
        <v>2128.1360090419666</v>
      </c>
      <c r="E2070">
        <v>2371.916222278081</v>
      </c>
      <c r="F2070">
        <v>1201.6140075965486</v>
      </c>
      <c r="G2070">
        <v>1708.3403051394448</v>
      </c>
      <c r="H2070">
        <v>5747.8100364052261</v>
      </c>
    </row>
    <row r="2071" spans="2:8" x14ac:dyDescent="0.3">
      <c r="B2071">
        <f t="shared" si="34"/>
        <v>2066</v>
      </c>
      <c r="C2071">
        <v>1023.6956809134181</v>
      </c>
      <c r="D2071">
        <v>28883.78</v>
      </c>
      <c r="E2071">
        <v>1013.0401696431912</v>
      </c>
      <c r="F2071">
        <v>1218.1747607365667</v>
      </c>
      <c r="G2071">
        <v>1450.128675507498</v>
      </c>
      <c r="H2071">
        <v>1327.7072648135977</v>
      </c>
    </row>
    <row r="2072" spans="2:8" x14ac:dyDescent="0.3">
      <c r="B2072">
        <f t="shared" si="34"/>
        <v>2067</v>
      </c>
      <c r="C2072">
        <v>1017.0275982171345</v>
      </c>
      <c r="D2072">
        <v>1025.2847290410223</v>
      </c>
      <c r="E2072">
        <v>28883.78</v>
      </c>
      <c r="F2072">
        <v>1021.2912694071417</v>
      </c>
      <c r="G2072">
        <v>1120.7216484466358</v>
      </c>
      <c r="H2072">
        <v>1212.7237237843563</v>
      </c>
    </row>
    <row r="2073" spans="2:8" x14ac:dyDescent="0.3">
      <c r="B2073">
        <f t="shared" si="34"/>
        <v>2068</v>
      </c>
      <c r="C2073">
        <v>2371.3898063574666</v>
      </c>
      <c r="D2073">
        <v>1696.2532783045974</v>
      </c>
      <c r="E2073">
        <v>1243.1441285493711</v>
      </c>
      <c r="F2073">
        <v>1590.7094296923347</v>
      </c>
      <c r="G2073">
        <v>1132.7968776185319</v>
      </c>
      <c r="H2073">
        <v>28883.78</v>
      </c>
    </row>
    <row r="2074" spans="2:8" x14ac:dyDescent="0.3">
      <c r="B2074">
        <f t="shared" si="34"/>
        <v>2069</v>
      </c>
      <c r="C2074">
        <v>1195.3758000174516</v>
      </c>
      <c r="D2074">
        <v>28883.78</v>
      </c>
      <c r="E2074">
        <v>3622.3586671277767</v>
      </c>
      <c r="F2074">
        <v>28883.78</v>
      </c>
      <c r="G2074">
        <v>1708.0964481366209</v>
      </c>
      <c r="H2074">
        <v>28883.78</v>
      </c>
    </row>
    <row r="2075" spans="2:8" x14ac:dyDescent="0.3">
      <c r="B2075">
        <f t="shared" si="34"/>
        <v>2070</v>
      </c>
      <c r="C2075">
        <v>28883.78</v>
      </c>
      <c r="D2075">
        <v>3680.8755371832053</v>
      </c>
      <c r="E2075">
        <v>15162.457869686135</v>
      </c>
      <c r="F2075">
        <v>2404.7223893030482</v>
      </c>
      <c r="G2075">
        <v>2835.7933353573812</v>
      </c>
      <c r="H2075">
        <v>8738.4604489931007</v>
      </c>
    </row>
    <row r="2076" spans="2:8" x14ac:dyDescent="0.3">
      <c r="B2076">
        <f t="shared" si="34"/>
        <v>2071</v>
      </c>
      <c r="C2076">
        <v>28883.78</v>
      </c>
      <c r="D2076">
        <v>19298.97156497289</v>
      </c>
      <c r="E2076">
        <v>1351.5657859115265</v>
      </c>
      <c r="F2076">
        <v>2167.9404840964735</v>
      </c>
      <c r="G2076">
        <v>1617.6662630123437</v>
      </c>
      <c r="H2076">
        <v>1128.3164174839412</v>
      </c>
    </row>
    <row r="2077" spans="2:8" x14ac:dyDescent="0.3">
      <c r="B2077">
        <f t="shared" si="34"/>
        <v>2072</v>
      </c>
      <c r="C2077">
        <v>28883.78</v>
      </c>
      <c r="D2077">
        <v>28883.78</v>
      </c>
      <c r="E2077">
        <v>1195.8437635870321</v>
      </c>
      <c r="F2077">
        <v>1929.6972119776451</v>
      </c>
      <c r="G2077">
        <v>1002.1503965508655</v>
      </c>
      <c r="H2077">
        <v>1052.7811285398718</v>
      </c>
    </row>
    <row r="2078" spans="2:8" x14ac:dyDescent="0.3">
      <c r="B2078">
        <f t="shared" si="34"/>
        <v>2073</v>
      </c>
      <c r="C2078">
        <v>1006.2258638052535</v>
      </c>
      <c r="D2078">
        <v>4052.5616072540261</v>
      </c>
      <c r="E2078">
        <v>28883.78</v>
      </c>
      <c r="F2078">
        <v>28883.78</v>
      </c>
      <c r="G2078">
        <v>2078.6398797309375</v>
      </c>
      <c r="H2078">
        <v>1017.8265911645165</v>
      </c>
    </row>
    <row r="2079" spans="2:8" x14ac:dyDescent="0.3">
      <c r="B2079">
        <f t="shared" si="34"/>
        <v>2074</v>
      </c>
      <c r="C2079">
        <v>1037.7707805459343</v>
      </c>
      <c r="D2079">
        <v>6664.1365523571594</v>
      </c>
      <c r="E2079">
        <v>1326.9975655839223</v>
      </c>
      <c r="F2079">
        <v>1007.2049849213672</v>
      </c>
      <c r="G2079">
        <v>19586.905940388413</v>
      </c>
      <c r="H2079">
        <v>1292.6821450955536</v>
      </c>
    </row>
    <row r="2080" spans="2:8" x14ac:dyDescent="0.3">
      <c r="B2080">
        <f t="shared" si="34"/>
        <v>2075</v>
      </c>
      <c r="C2080">
        <v>1128.5595415191206</v>
      </c>
      <c r="D2080">
        <v>2917.3430090513048</v>
      </c>
      <c r="E2080">
        <v>1430.336171657565</v>
      </c>
      <c r="F2080">
        <v>17182.588909933187</v>
      </c>
      <c r="G2080">
        <v>1122.4644787862908</v>
      </c>
      <c r="H2080">
        <v>28883.78</v>
      </c>
    </row>
    <row r="2081" spans="2:8" x14ac:dyDescent="0.3">
      <c r="B2081">
        <f t="shared" si="34"/>
        <v>2076</v>
      </c>
      <c r="C2081">
        <v>3578.2400587756015</v>
      </c>
      <c r="D2081">
        <v>28883.78</v>
      </c>
      <c r="E2081">
        <v>21310.144255339274</v>
      </c>
      <c r="F2081">
        <v>1450.1814653957076</v>
      </c>
      <c r="G2081">
        <v>3557.1539504281968</v>
      </c>
      <c r="H2081">
        <v>1032.0540139849429</v>
      </c>
    </row>
    <row r="2082" spans="2:8" x14ac:dyDescent="0.3">
      <c r="B2082">
        <f t="shared" si="34"/>
        <v>2077</v>
      </c>
      <c r="C2082">
        <v>1128.6091344353729</v>
      </c>
      <c r="D2082">
        <v>1210.2312146680472</v>
      </c>
      <c r="E2082">
        <v>2386.9349781142237</v>
      </c>
      <c r="F2082">
        <v>5191.9882058628464</v>
      </c>
      <c r="G2082">
        <v>6087.4521933744663</v>
      </c>
      <c r="H2082">
        <v>28883.78</v>
      </c>
    </row>
    <row r="2083" spans="2:8" x14ac:dyDescent="0.3">
      <c r="B2083">
        <f t="shared" si="34"/>
        <v>2078</v>
      </c>
      <c r="C2083">
        <v>5088.2388750857172</v>
      </c>
      <c r="D2083">
        <v>6981.0201786761363</v>
      </c>
      <c r="E2083">
        <v>1072.9296709730645</v>
      </c>
      <c r="F2083">
        <v>1129.7605296277936</v>
      </c>
      <c r="G2083">
        <v>28883.78</v>
      </c>
      <c r="H2083">
        <v>1085.9985948995923</v>
      </c>
    </row>
    <row r="2084" spans="2:8" x14ac:dyDescent="0.3">
      <c r="B2084">
        <f t="shared" si="34"/>
        <v>2079</v>
      </c>
      <c r="C2084">
        <v>8717.5530926831307</v>
      </c>
      <c r="D2084">
        <v>1083.4227085368379</v>
      </c>
      <c r="E2084">
        <v>28883.78</v>
      </c>
      <c r="F2084">
        <v>1561.2937058503244</v>
      </c>
      <c r="G2084">
        <v>1185.4308217913215</v>
      </c>
      <c r="H2084">
        <v>17988.280990502211</v>
      </c>
    </row>
    <row r="2085" spans="2:8" x14ac:dyDescent="0.3">
      <c r="B2085">
        <f t="shared" si="34"/>
        <v>2080</v>
      </c>
      <c r="C2085">
        <v>8085.786983711514</v>
      </c>
      <c r="D2085">
        <v>1275.639795978889</v>
      </c>
      <c r="E2085">
        <v>1042.8520445314437</v>
      </c>
      <c r="F2085">
        <v>12881.986358330498</v>
      </c>
      <c r="G2085">
        <v>28883.78</v>
      </c>
      <c r="H2085">
        <v>1019.6158929154986</v>
      </c>
    </row>
    <row r="2086" spans="2:8" x14ac:dyDescent="0.3">
      <c r="B2086">
        <f t="shared" si="34"/>
        <v>2081</v>
      </c>
      <c r="C2086">
        <v>1032.2035906250546</v>
      </c>
      <c r="D2086">
        <v>2546.4496784929352</v>
      </c>
      <c r="E2086">
        <v>1038.7338026017446</v>
      </c>
      <c r="F2086">
        <v>1715.6514927996527</v>
      </c>
      <c r="G2086">
        <v>3372.4562313445931</v>
      </c>
      <c r="H2086">
        <v>1557.5846990858577</v>
      </c>
    </row>
    <row r="2087" spans="2:8" x14ac:dyDescent="0.3">
      <c r="B2087">
        <f t="shared" si="34"/>
        <v>2082</v>
      </c>
      <c r="C2087">
        <v>1487.2709210080311</v>
      </c>
      <c r="D2087">
        <v>28883.78</v>
      </c>
      <c r="E2087">
        <v>1074.5152385232757</v>
      </c>
      <c r="F2087">
        <v>28883.78</v>
      </c>
      <c r="G2087">
        <v>1497.6382699355327</v>
      </c>
      <c r="H2087">
        <v>28883.78</v>
      </c>
    </row>
    <row r="2088" spans="2:8" x14ac:dyDescent="0.3">
      <c r="B2088">
        <f t="shared" si="34"/>
        <v>2083</v>
      </c>
      <c r="C2088">
        <v>2674.9481831228281</v>
      </c>
      <c r="D2088">
        <v>3055.4651662641504</v>
      </c>
      <c r="E2088">
        <v>28883.78</v>
      </c>
      <c r="F2088">
        <v>28883.78</v>
      </c>
      <c r="G2088">
        <v>1279.9516002349642</v>
      </c>
      <c r="H2088">
        <v>1158.1141005830409</v>
      </c>
    </row>
    <row r="2089" spans="2:8" x14ac:dyDescent="0.3">
      <c r="B2089">
        <f t="shared" si="34"/>
        <v>2084</v>
      </c>
      <c r="C2089">
        <v>1150.5414389869488</v>
      </c>
      <c r="D2089">
        <v>3612.8613851277664</v>
      </c>
      <c r="E2089">
        <v>28883.78</v>
      </c>
      <c r="F2089">
        <v>3855.2879324343744</v>
      </c>
      <c r="G2089">
        <v>2150.7109276914443</v>
      </c>
      <c r="H2089">
        <v>28883.78</v>
      </c>
    </row>
    <row r="2090" spans="2:8" x14ac:dyDescent="0.3">
      <c r="B2090">
        <f t="shared" si="34"/>
        <v>2085</v>
      </c>
      <c r="C2090">
        <v>8673.4232384159659</v>
      </c>
      <c r="D2090">
        <v>1047.8377771523785</v>
      </c>
      <c r="E2090">
        <v>2851.9808534084732</v>
      </c>
      <c r="F2090">
        <v>2988.2469662998174</v>
      </c>
      <c r="G2090">
        <v>4019.3998532824285</v>
      </c>
      <c r="H2090">
        <v>1122.4211722564812</v>
      </c>
    </row>
    <row r="2091" spans="2:8" x14ac:dyDescent="0.3">
      <c r="B2091">
        <f t="shared" si="34"/>
        <v>2086</v>
      </c>
      <c r="C2091">
        <v>28883.78</v>
      </c>
      <c r="D2091">
        <v>1187.7565248933327</v>
      </c>
      <c r="E2091">
        <v>2302.1346938483598</v>
      </c>
      <c r="F2091">
        <v>1634.8388228294648</v>
      </c>
      <c r="G2091">
        <v>1038.644190761298</v>
      </c>
      <c r="H2091">
        <v>1093.4666398803752</v>
      </c>
    </row>
    <row r="2092" spans="2:8" x14ac:dyDescent="0.3">
      <c r="B2092">
        <f t="shared" si="34"/>
        <v>2087</v>
      </c>
      <c r="C2092">
        <v>7883.5024177476689</v>
      </c>
      <c r="D2092">
        <v>28883.78</v>
      </c>
      <c r="E2092">
        <v>1400.5181646019723</v>
      </c>
      <c r="F2092">
        <v>2335.2360333216557</v>
      </c>
      <c r="G2092">
        <v>1031.2807356469032</v>
      </c>
      <c r="H2092">
        <v>28883.78</v>
      </c>
    </row>
    <row r="2093" spans="2:8" x14ac:dyDescent="0.3">
      <c r="B2093">
        <f t="shared" si="34"/>
        <v>2088</v>
      </c>
      <c r="C2093">
        <v>28883.78</v>
      </c>
      <c r="D2093">
        <v>1886.3992157469008</v>
      </c>
      <c r="E2093">
        <v>1131.384843343413</v>
      </c>
      <c r="F2093">
        <v>4257.2107502692525</v>
      </c>
      <c r="G2093">
        <v>5287.9305393735012</v>
      </c>
      <c r="H2093">
        <v>1098.3471977199151</v>
      </c>
    </row>
    <row r="2094" spans="2:8" x14ac:dyDescent="0.3">
      <c r="B2094">
        <f t="shared" si="34"/>
        <v>2089</v>
      </c>
      <c r="C2094">
        <v>11679.770255716438</v>
      </c>
      <c r="D2094">
        <v>2227.6907451340489</v>
      </c>
      <c r="E2094">
        <v>1019.4210352137918</v>
      </c>
      <c r="F2094">
        <v>2735.0616356607898</v>
      </c>
      <c r="G2094">
        <v>5092.8741898767112</v>
      </c>
      <c r="H2094">
        <v>1572.0088182087884</v>
      </c>
    </row>
    <row r="2095" spans="2:8" x14ac:dyDescent="0.3">
      <c r="B2095">
        <f t="shared" si="34"/>
        <v>2090</v>
      </c>
      <c r="C2095">
        <v>1027.4266535142062</v>
      </c>
      <c r="D2095">
        <v>28883.78</v>
      </c>
      <c r="E2095">
        <v>1019.6720866557704</v>
      </c>
      <c r="F2095">
        <v>9780.48930421968</v>
      </c>
      <c r="G2095">
        <v>1530.4028859580235</v>
      </c>
      <c r="H2095">
        <v>28883.78</v>
      </c>
    </row>
    <row r="2096" spans="2:8" x14ac:dyDescent="0.3">
      <c r="B2096">
        <f t="shared" si="34"/>
        <v>2091</v>
      </c>
      <c r="C2096">
        <v>1477.0774725207898</v>
      </c>
      <c r="D2096">
        <v>17480.110352000938</v>
      </c>
      <c r="E2096">
        <v>2299.0913986288488</v>
      </c>
      <c r="F2096">
        <v>1905.588568039479</v>
      </c>
      <c r="G2096">
        <v>1032.9644376628275</v>
      </c>
      <c r="H2096">
        <v>28883.78</v>
      </c>
    </row>
    <row r="2097" spans="2:8" x14ac:dyDescent="0.3">
      <c r="B2097">
        <f t="shared" si="34"/>
        <v>2092</v>
      </c>
      <c r="C2097">
        <v>1712.3638423736593</v>
      </c>
      <c r="D2097">
        <v>1253.1195574184526</v>
      </c>
      <c r="E2097">
        <v>1573.3295518195084</v>
      </c>
      <c r="F2097">
        <v>1173.8290734671755</v>
      </c>
      <c r="G2097">
        <v>1044.6229102569814</v>
      </c>
      <c r="H2097">
        <v>20908.960380231354</v>
      </c>
    </row>
    <row r="2098" spans="2:8" x14ac:dyDescent="0.3">
      <c r="B2098">
        <f t="shared" si="34"/>
        <v>2093</v>
      </c>
      <c r="C2098">
        <v>1134.8257107457134</v>
      </c>
      <c r="D2098">
        <v>1202.2435997873258</v>
      </c>
      <c r="E2098">
        <v>2188.3989310316024</v>
      </c>
      <c r="F2098">
        <v>20849.014198820834</v>
      </c>
      <c r="G2098">
        <v>28883.78</v>
      </c>
      <c r="H2098">
        <v>1263.5532259783108</v>
      </c>
    </row>
    <row r="2099" spans="2:8" x14ac:dyDescent="0.3">
      <c r="B2099">
        <f t="shared" si="34"/>
        <v>2094</v>
      </c>
      <c r="C2099">
        <v>2602.7149022524513</v>
      </c>
      <c r="D2099">
        <v>27984.54051759826</v>
      </c>
      <c r="E2099">
        <v>4938.5319709160613</v>
      </c>
      <c r="F2099">
        <v>1770.8162244456512</v>
      </c>
      <c r="G2099">
        <v>1179.2843118547007</v>
      </c>
      <c r="H2099">
        <v>1124.126999068922</v>
      </c>
    </row>
    <row r="2100" spans="2:8" x14ac:dyDescent="0.3">
      <c r="B2100">
        <f t="shared" si="34"/>
        <v>2095</v>
      </c>
      <c r="C2100">
        <v>28883.78</v>
      </c>
      <c r="D2100">
        <v>7135.9868595487305</v>
      </c>
      <c r="E2100">
        <v>28883.78</v>
      </c>
      <c r="F2100">
        <v>20236.819224199178</v>
      </c>
      <c r="G2100">
        <v>28883.78</v>
      </c>
      <c r="H2100">
        <v>28883.78</v>
      </c>
    </row>
    <row r="2101" spans="2:8" x14ac:dyDescent="0.3">
      <c r="B2101">
        <f t="shared" si="34"/>
        <v>2096</v>
      </c>
      <c r="C2101">
        <v>1157.104177363396</v>
      </c>
      <c r="D2101">
        <v>1089.1467682986838</v>
      </c>
      <c r="E2101">
        <v>1167.0509599377106</v>
      </c>
      <c r="F2101">
        <v>28883.78</v>
      </c>
      <c r="G2101">
        <v>1128.7647251253602</v>
      </c>
      <c r="H2101">
        <v>2890.3295919256834</v>
      </c>
    </row>
    <row r="2102" spans="2:8" x14ac:dyDescent="0.3">
      <c r="B2102">
        <f t="shared" si="34"/>
        <v>2097</v>
      </c>
      <c r="C2102">
        <v>1136.7355922943771</v>
      </c>
      <c r="D2102">
        <v>1139.2375655943315</v>
      </c>
      <c r="E2102">
        <v>8617.5985136133331</v>
      </c>
      <c r="F2102">
        <v>1118.3511096562124</v>
      </c>
      <c r="G2102">
        <v>28883.78</v>
      </c>
      <c r="H2102">
        <v>28883.78</v>
      </c>
    </row>
    <row r="2103" spans="2:8" x14ac:dyDescent="0.3">
      <c r="B2103">
        <f t="shared" si="34"/>
        <v>2098</v>
      </c>
      <c r="C2103">
        <v>28883.78</v>
      </c>
      <c r="D2103">
        <v>2072.2791218359898</v>
      </c>
      <c r="E2103">
        <v>1818.3149343680552</v>
      </c>
      <c r="F2103">
        <v>28883.78</v>
      </c>
      <c r="G2103">
        <v>1821.3323995689616</v>
      </c>
      <c r="H2103">
        <v>1035.8001258807019</v>
      </c>
    </row>
    <row r="2104" spans="2:8" x14ac:dyDescent="0.3">
      <c r="B2104">
        <f t="shared" si="34"/>
        <v>2099</v>
      </c>
      <c r="C2104">
        <v>1582.9814747401329</v>
      </c>
      <c r="D2104">
        <v>13031.57148581508</v>
      </c>
      <c r="E2104">
        <v>1580.381812338893</v>
      </c>
      <c r="F2104">
        <v>2589.3634242548587</v>
      </c>
      <c r="G2104">
        <v>28883.78</v>
      </c>
      <c r="H2104">
        <v>28883.78</v>
      </c>
    </row>
    <row r="2105" spans="2:8" x14ac:dyDescent="0.3">
      <c r="B2105">
        <f t="shared" si="34"/>
        <v>2100</v>
      </c>
      <c r="C2105">
        <v>2847.2221461461409</v>
      </c>
      <c r="D2105">
        <v>1094.256736032359</v>
      </c>
      <c r="E2105">
        <v>1115.9736950889817</v>
      </c>
      <c r="F2105">
        <v>1276.4750638861692</v>
      </c>
      <c r="G2105">
        <v>28883.78</v>
      </c>
      <c r="H2105">
        <v>28883.78</v>
      </c>
    </row>
    <row r="2106" spans="2:8" x14ac:dyDescent="0.3">
      <c r="B2106">
        <f t="shared" si="34"/>
        <v>2101</v>
      </c>
      <c r="C2106">
        <v>7798.434773904617</v>
      </c>
      <c r="D2106">
        <v>1433.4087276733194</v>
      </c>
      <c r="E2106">
        <v>2801.1623441443799</v>
      </c>
      <c r="F2106">
        <v>8069.5754680715654</v>
      </c>
      <c r="G2106">
        <v>1282.8455444921656</v>
      </c>
      <c r="H2106">
        <v>1628.6072999650746</v>
      </c>
    </row>
    <row r="2107" spans="2:8" x14ac:dyDescent="0.3">
      <c r="B2107">
        <f t="shared" si="34"/>
        <v>2102</v>
      </c>
      <c r="C2107">
        <v>1149.7297870333716</v>
      </c>
      <c r="D2107">
        <v>1170.1907825534872</v>
      </c>
      <c r="E2107">
        <v>1360.7707986921068</v>
      </c>
      <c r="F2107">
        <v>12623.774477132545</v>
      </c>
      <c r="G2107">
        <v>1572.2457264343575</v>
      </c>
      <c r="H2107">
        <v>28883.78</v>
      </c>
    </row>
    <row r="2108" spans="2:8" x14ac:dyDescent="0.3">
      <c r="B2108">
        <f t="shared" si="34"/>
        <v>2103</v>
      </c>
      <c r="C2108">
        <v>1748.5024480539446</v>
      </c>
      <c r="D2108">
        <v>1086.722423063622</v>
      </c>
      <c r="E2108">
        <v>5864.9182526379354</v>
      </c>
      <c r="F2108">
        <v>2391.0174409222409</v>
      </c>
      <c r="G2108">
        <v>28883.78</v>
      </c>
      <c r="H2108">
        <v>4274.5871635244494</v>
      </c>
    </row>
    <row r="2109" spans="2:8" x14ac:dyDescent="0.3">
      <c r="B2109">
        <f t="shared" si="34"/>
        <v>2104</v>
      </c>
      <c r="C2109">
        <v>2562.925954904088</v>
      </c>
      <c r="D2109">
        <v>15791.876900431089</v>
      </c>
      <c r="E2109">
        <v>2670.6163864228802</v>
      </c>
      <c r="F2109">
        <v>1070.4308255899707</v>
      </c>
      <c r="G2109">
        <v>1350.5347347646771</v>
      </c>
      <c r="H2109">
        <v>1857.0947065224734</v>
      </c>
    </row>
    <row r="2110" spans="2:8" x14ac:dyDescent="0.3">
      <c r="B2110">
        <f t="shared" si="34"/>
        <v>2105</v>
      </c>
      <c r="C2110">
        <v>2946.5108924088604</v>
      </c>
      <c r="D2110">
        <v>5541.3341450940252</v>
      </c>
      <c r="E2110">
        <v>1277.77364775354</v>
      </c>
      <c r="F2110">
        <v>28883.78</v>
      </c>
      <c r="G2110">
        <v>1064.6071297354736</v>
      </c>
      <c r="H2110">
        <v>3223.9542889523768</v>
      </c>
    </row>
    <row r="2111" spans="2:8" x14ac:dyDescent="0.3">
      <c r="B2111">
        <f t="shared" si="34"/>
        <v>2106</v>
      </c>
      <c r="C2111">
        <v>28883.78</v>
      </c>
      <c r="D2111">
        <v>7429.4514585799143</v>
      </c>
      <c r="E2111">
        <v>28883.78</v>
      </c>
      <c r="F2111">
        <v>2474.2350459169174</v>
      </c>
      <c r="G2111">
        <v>1536.2561180059429</v>
      </c>
      <c r="H2111">
        <v>3048.5254181161117</v>
      </c>
    </row>
    <row r="2112" spans="2:8" x14ac:dyDescent="0.3">
      <c r="B2112">
        <f t="shared" si="34"/>
        <v>2107</v>
      </c>
      <c r="C2112">
        <v>1037.3317101615796</v>
      </c>
      <c r="D2112">
        <v>1615.4756728772186</v>
      </c>
      <c r="E2112">
        <v>12300.042694444899</v>
      </c>
      <c r="F2112">
        <v>1607.4635234711079</v>
      </c>
      <c r="G2112">
        <v>1558.7471597992653</v>
      </c>
      <c r="H2112">
        <v>12028.771247520528</v>
      </c>
    </row>
    <row r="2113" spans="2:8" x14ac:dyDescent="0.3">
      <c r="B2113">
        <f t="shared" si="34"/>
        <v>2108</v>
      </c>
      <c r="C2113">
        <v>1512.3260812981848</v>
      </c>
      <c r="D2113">
        <v>28883.78</v>
      </c>
      <c r="E2113">
        <v>28883.78</v>
      </c>
      <c r="F2113">
        <v>1004.4494827905884</v>
      </c>
      <c r="G2113">
        <v>1067.8624744835565</v>
      </c>
      <c r="H2113">
        <v>1014.7523699476392</v>
      </c>
    </row>
    <row r="2114" spans="2:8" x14ac:dyDescent="0.3">
      <c r="B2114">
        <f t="shared" si="34"/>
        <v>2109</v>
      </c>
      <c r="C2114">
        <v>9377.1028473019287</v>
      </c>
      <c r="D2114">
        <v>28883.78</v>
      </c>
      <c r="E2114">
        <v>28883.78</v>
      </c>
      <c r="F2114">
        <v>28209.847572966479</v>
      </c>
      <c r="G2114">
        <v>6683.3204314950981</v>
      </c>
      <c r="H2114">
        <v>2971.57756227966</v>
      </c>
    </row>
    <row r="2115" spans="2:8" x14ac:dyDescent="0.3">
      <c r="B2115">
        <f t="shared" si="34"/>
        <v>2110</v>
      </c>
      <c r="C2115">
        <v>1012.2126571780082</v>
      </c>
      <c r="D2115">
        <v>1274.5820941010991</v>
      </c>
      <c r="E2115">
        <v>6855.6415239038115</v>
      </c>
      <c r="F2115">
        <v>3489.8333720080568</v>
      </c>
      <c r="G2115">
        <v>1409.9161954114122</v>
      </c>
      <c r="H2115">
        <v>1097.5564494208634</v>
      </c>
    </row>
    <row r="2116" spans="2:8" x14ac:dyDescent="0.3">
      <c r="B2116">
        <f t="shared" si="34"/>
        <v>2111</v>
      </c>
      <c r="C2116">
        <v>9354.3621919220168</v>
      </c>
      <c r="D2116">
        <v>2696.1717894497724</v>
      </c>
      <c r="E2116">
        <v>1601.651777210195</v>
      </c>
      <c r="F2116">
        <v>1297.6748299453384</v>
      </c>
      <c r="G2116">
        <v>1009.4752481438079</v>
      </c>
      <c r="H2116">
        <v>1206.958561656239</v>
      </c>
    </row>
    <row r="2117" spans="2:8" x14ac:dyDescent="0.3">
      <c r="B2117">
        <f t="shared" si="34"/>
        <v>2112</v>
      </c>
      <c r="C2117">
        <v>1408.1048138609467</v>
      </c>
      <c r="D2117">
        <v>4751.4503363194754</v>
      </c>
      <c r="E2117">
        <v>2872.9155067589109</v>
      </c>
      <c r="F2117">
        <v>28883.78</v>
      </c>
      <c r="G2117">
        <v>1112.8430483968893</v>
      </c>
      <c r="H2117">
        <v>1341.0449320598736</v>
      </c>
    </row>
    <row r="2118" spans="2:8" x14ac:dyDescent="0.3">
      <c r="B2118">
        <f t="shared" si="34"/>
        <v>2113</v>
      </c>
      <c r="C2118">
        <v>1455.4838916293616</v>
      </c>
      <c r="D2118">
        <v>1175.5386506191378</v>
      </c>
      <c r="E2118">
        <v>1168.2201926558892</v>
      </c>
      <c r="F2118">
        <v>1093.9026373982485</v>
      </c>
      <c r="G2118">
        <v>28883.78</v>
      </c>
      <c r="H2118">
        <v>1004.3145741877328</v>
      </c>
    </row>
    <row r="2119" spans="2:8" x14ac:dyDescent="0.3">
      <c r="B2119">
        <f t="shared" si="34"/>
        <v>2114</v>
      </c>
      <c r="C2119">
        <v>1340.273389597887</v>
      </c>
      <c r="D2119">
        <v>1178.3466395427918</v>
      </c>
      <c r="E2119">
        <v>16054.099874542298</v>
      </c>
      <c r="F2119">
        <v>4976.0766206229619</v>
      </c>
      <c r="G2119">
        <v>1410.6510314041343</v>
      </c>
      <c r="H2119">
        <v>2460.2232373364832</v>
      </c>
    </row>
    <row r="2120" spans="2:8" x14ac:dyDescent="0.3">
      <c r="B2120">
        <f t="shared" ref="B2120:B2183" si="35">B2119 + 1</f>
        <v>2115</v>
      </c>
      <c r="C2120">
        <v>17861.695340139966</v>
      </c>
      <c r="D2120">
        <v>1533.0920181645113</v>
      </c>
      <c r="E2120">
        <v>2926.3124797960154</v>
      </c>
      <c r="F2120">
        <v>1418.2768229209555</v>
      </c>
      <c r="G2120">
        <v>1848.0310975910882</v>
      </c>
      <c r="H2120">
        <v>5784.3821465475767</v>
      </c>
    </row>
    <row r="2121" spans="2:8" x14ac:dyDescent="0.3">
      <c r="B2121">
        <f t="shared" si="35"/>
        <v>2116</v>
      </c>
      <c r="C2121">
        <v>1295.7911620924976</v>
      </c>
      <c r="D2121">
        <v>1165.3367368620677</v>
      </c>
      <c r="E2121">
        <v>1162.8919783781644</v>
      </c>
      <c r="F2121">
        <v>1076.2853849740559</v>
      </c>
      <c r="G2121">
        <v>1868.5234414983545</v>
      </c>
      <c r="H2121">
        <v>3783.9969787895816</v>
      </c>
    </row>
    <row r="2122" spans="2:8" x14ac:dyDescent="0.3">
      <c r="B2122">
        <f t="shared" si="35"/>
        <v>2117</v>
      </c>
      <c r="C2122">
        <v>1064.5227296037733</v>
      </c>
      <c r="D2122">
        <v>28883.78</v>
      </c>
      <c r="E2122">
        <v>28883.78</v>
      </c>
      <c r="F2122">
        <v>1710.6155854875992</v>
      </c>
      <c r="G2122">
        <v>1698.199350537021</v>
      </c>
      <c r="H2122">
        <v>28883.78</v>
      </c>
    </row>
    <row r="2123" spans="2:8" x14ac:dyDescent="0.3">
      <c r="B2123">
        <f t="shared" si="35"/>
        <v>2118</v>
      </c>
      <c r="C2123">
        <v>4714.586880468195</v>
      </c>
      <c r="D2123">
        <v>1232.8736237055075</v>
      </c>
      <c r="E2123">
        <v>1525.3972333973497</v>
      </c>
      <c r="F2123">
        <v>1252.6062764015599</v>
      </c>
      <c r="G2123">
        <v>5249.8169259033766</v>
      </c>
      <c r="H2123">
        <v>28883.78</v>
      </c>
    </row>
    <row r="2124" spans="2:8" x14ac:dyDescent="0.3">
      <c r="B2124">
        <f t="shared" si="35"/>
        <v>2119</v>
      </c>
      <c r="C2124">
        <v>28883.78</v>
      </c>
      <c r="D2124">
        <v>1348.4484477827809</v>
      </c>
      <c r="E2124">
        <v>1133.5672062256504</v>
      </c>
      <c r="F2124">
        <v>11576.676912309687</v>
      </c>
      <c r="G2124">
        <v>1237.9242001742839</v>
      </c>
      <c r="H2124">
        <v>4557.905465462456</v>
      </c>
    </row>
    <row r="2125" spans="2:8" x14ac:dyDescent="0.3">
      <c r="B2125">
        <f t="shared" si="35"/>
        <v>2120</v>
      </c>
      <c r="C2125">
        <v>2314.9299341386959</v>
      </c>
      <c r="D2125">
        <v>1837.4918174053576</v>
      </c>
      <c r="E2125">
        <v>1711.850263264462</v>
      </c>
      <c r="F2125">
        <v>5507.4789229084563</v>
      </c>
      <c r="G2125">
        <v>28883.78</v>
      </c>
      <c r="H2125">
        <v>1582.6516960341232</v>
      </c>
    </row>
    <row r="2126" spans="2:8" x14ac:dyDescent="0.3">
      <c r="B2126">
        <f t="shared" si="35"/>
        <v>2121</v>
      </c>
      <c r="C2126">
        <v>28883.78</v>
      </c>
      <c r="D2126">
        <v>14204.682955862205</v>
      </c>
      <c r="E2126">
        <v>1175.1047920131155</v>
      </c>
      <c r="F2126">
        <v>28883.78</v>
      </c>
      <c r="G2126">
        <v>28883.78</v>
      </c>
      <c r="H2126">
        <v>1473.943252706074</v>
      </c>
    </row>
    <row r="2127" spans="2:8" x14ac:dyDescent="0.3">
      <c r="B2127">
        <f t="shared" si="35"/>
        <v>2122</v>
      </c>
      <c r="C2127">
        <v>1577.9644341684912</v>
      </c>
      <c r="D2127">
        <v>1289.7861657378937</v>
      </c>
      <c r="E2127">
        <v>1290.9097956403175</v>
      </c>
      <c r="F2127">
        <v>1018.0543385521867</v>
      </c>
      <c r="G2127">
        <v>5890.0898196455973</v>
      </c>
      <c r="H2127">
        <v>1479.6909272017356</v>
      </c>
    </row>
    <row r="2128" spans="2:8" x14ac:dyDescent="0.3">
      <c r="B2128">
        <f t="shared" si="35"/>
        <v>2123</v>
      </c>
      <c r="C2128">
        <v>1044.5964731422807</v>
      </c>
      <c r="D2128">
        <v>28883.78</v>
      </c>
      <c r="E2128">
        <v>28883.78</v>
      </c>
      <c r="F2128">
        <v>6630.4741901415018</v>
      </c>
      <c r="G2128">
        <v>28883.78</v>
      </c>
      <c r="H2128">
        <v>2533.1759265001028</v>
      </c>
    </row>
    <row r="2129" spans="2:8" x14ac:dyDescent="0.3">
      <c r="B2129">
        <f t="shared" si="35"/>
        <v>2124</v>
      </c>
      <c r="C2129">
        <v>1937.5954990289879</v>
      </c>
      <c r="D2129">
        <v>1269.0295636714573</v>
      </c>
      <c r="E2129">
        <v>1068.47560005217</v>
      </c>
      <c r="F2129">
        <v>1389.6565483872519</v>
      </c>
      <c r="G2129">
        <v>4270.8496219041735</v>
      </c>
      <c r="H2129">
        <v>1528.6224197624281</v>
      </c>
    </row>
    <row r="2130" spans="2:8" x14ac:dyDescent="0.3">
      <c r="B2130">
        <f t="shared" si="35"/>
        <v>2125</v>
      </c>
      <c r="C2130">
        <v>3342.1143332007546</v>
      </c>
      <c r="D2130">
        <v>1304.1790928120638</v>
      </c>
      <c r="E2130">
        <v>1874.267052454341</v>
      </c>
      <c r="F2130">
        <v>1010.1623628545186</v>
      </c>
      <c r="G2130">
        <v>3840.8053761937813</v>
      </c>
      <c r="H2130">
        <v>1386.6410975278541</v>
      </c>
    </row>
    <row r="2131" spans="2:8" x14ac:dyDescent="0.3">
      <c r="B2131">
        <f t="shared" si="35"/>
        <v>2126</v>
      </c>
      <c r="C2131">
        <v>1354.6647821699039</v>
      </c>
      <c r="D2131">
        <v>3111.0246376477826</v>
      </c>
      <c r="E2131">
        <v>1431.194753835608</v>
      </c>
      <c r="F2131">
        <v>6528.6991600949723</v>
      </c>
      <c r="G2131">
        <v>1026.0481209115803</v>
      </c>
      <c r="H2131">
        <v>1373.195648080371</v>
      </c>
    </row>
    <row r="2132" spans="2:8" x14ac:dyDescent="0.3">
      <c r="B2132">
        <f t="shared" si="35"/>
        <v>2127</v>
      </c>
      <c r="C2132">
        <v>1399.0259651115914</v>
      </c>
      <c r="D2132">
        <v>1022.2550424690749</v>
      </c>
      <c r="E2132">
        <v>1103.3386952878679</v>
      </c>
      <c r="F2132">
        <v>1209.2552142968329</v>
      </c>
      <c r="G2132">
        <v>1049.0119214829372</v>
      </c>
      <c r="H2132">
        <v>1205.392982671525</v>
      </c>
    </row>
    <row r="2133" spans="2:8" x14ac:dyDescent="0.3">
      <c r="B2133">
        <f t="shared" si="35"/>
        <v>2128</v>
      </c>
      <c r="C2133">
        <v>28883.78</v>
      </c>
      <c r="D2133">
        <v>2021.4076888155919</v>
      </c>
      <c r="E2133">
        <v>1023.7307571998275</v>
      </c>
      <c r="F2133">
        <v>1086.330268956377</v>
      </c>
      <c r="G2133">
        <v>1073.722180435798</v>
      </c>
      <c r="H2133">
        <v>1772.3654377673665</v>
      </c>
    </row>
    <row r="2134" spans="2:8" x14ac:dyDescent="0.3">
      <c r="B2134">
        <f t="shared" si="35"/>
        <v>2129</v>
      </c>
      <c r="C2134">
        <v>1113.2097940810738</v>
      </c>
      <c r="D2134">
        <v>1006.118231788133</v>
      </c>
      <c r="E2134">
        <v>1450.0471742086288</v>
      </c>
      <c r="F2134">
        <v>3876.2109332526152</v>
      </c>
      <c r="G2134">
        <v>1000.7165590072391</v>
      </c>
      <c r="H2134">
        <v>1818.9815680551933</v>
      </c>
    </row>
    <row r="2135" spans="2:8" x14ac:dyDescent="0.3">
      <c r="B2135">
        <f t="shared" si="35"/>
        <v>2130</v>
      </c>
      <c r="C2135">
        <v>28883.78</v>
      </c>
      <c r="D2135">
        <v>3533.0279165362435</v>
      </c>
      <c r="E2135">
        <v>1592.183917429651</v>
      </c>
      <c r="F2135">
        <v>1232.5448399950421</v>
      </c>
      <c r="G2135">
        <v>1251.1673270519213</v>
      </c>
      <c r="H2135">
        <v>28883.78</v>
      </c>
    </row>
    <row r="2136" spans="2:8" x14ac:dyDescent="0.3">
      <c r="B2136">
        <f t="shared" si="35"/>
        <v>2131</v>
      </c>
      <c r="C2136">
        <v>6237.2278920792296</v>
      </c>
      <c r="D2136">
        <v>1002.9602109068014</v>
      </c>
      <c r="E2136">
        <v>1222.9595038203213</v>
      </c>
      <c r="F2136">
        <v>28883.78</v>
      </c>
      <c r="G2136">
        <v>1029.3094949764031</v>
      </c>
      <c r="H2136">
        <v>1558.040915244901</v>
      </c>
    </row>
    <row r="2137" spans="2:8" x14ac:dyDescent="0.3">
      <c r="B2137">
        <f t="shared" si="35"/>
        <v>2132</v>
      </c>
      <c r="C2137">
        <v>2439.5196431678964</v>
      </c>
      <c r="D2137">
        <v>1239.2292191878955</v>
      </c>
      <c r="E2137">
        <v>28883.78</v>
      </c>
      <c r="F2137">
        <v>7053.0430594462114</v>
      </c>
      <c r="G2137">
        <v>1075.9438920702428</v>
      </c>
      <c r="H2137">
        <v>1077.8216334813806</v>
      </c>
    </row>
    <row r="2138" spans="2:8" x14ac:dyDescent="0.3">
      <c r="B2138">
        <f t="shared" si="35"/>
        <v>2133</v>
      </c>
      <c r="C2138">
        <v>1117.5402259691232</v>
      </c>
      <c r="D2138">
        <v>28883.78</v>
      </c>
      <c r="E2138">
        <v>1421.380612791613</v>
      </c>
      <c r="F2138">
        <v>1016.8226990301704</v>
      </c>
      <c r="G2138">
        <v>28883.78</v>
      </c>
      <c r="H2138">
        <v>2015.7611360438905</v>
      </c>
    </row>
    <row r="2139" spans="2:8" x14ac:dyDescent="0.3">
      <c r="B2139">
        <f t="shared" si="35"/>
        <v>2134</v>
      </c>
      <c r="C2139">
        <v>1106.9851837389051</v>
      </c>
      <c r="D2139">
        <v>1384.3837139577317</v>
      </c>
      <c r="E2139">
        <v>1237.1169254493268</v>
      </c>
      <c r="F2139">
        <v>28883.78</v>
      </c>
      <c r="G2139">
        <v>1216.1826000114677</v>
      </c>
      <c r="H2139">
        <v>1175.8860375220311</v>
      </c>
    </row>
    <row r="2140" spans="2:8" x14ac:dyDescent="0.3">
      <c r="B2140">
        <f t="shared" si="35"/>
        <v>2135</v>
      </c>
      <c r="C2140">
        <v>1499.9495899991064</v>
      </c>
      <c r="D2140">
        <v>28883.78</v>
      </c>
      <c r="E2140">
        <v>11874.966824426456</v>
      </c>
      <c r="F2140">
        <v>3772.3528295318456</v>
      </c>
      <c r="G2140">
        <v>1063.4009285049287</v>
      </c>
      <c r="H2140">
        <v>3940.235012558906</v>
      </c>
    </row>
    <row r="2141" spans="2:8" x14ac:dyDescent="0.3">
      <c r="B2141">
        <f t="shared" si="35"/>
        <v>2136</v>
      </c>
      <c r="C2141">
        <v>3407.0197333604287</v>
      </c>
      <c r="D2141">
        <v>10297.382115364757</v>
      </c>
      <c r="E2141">
        <v>2384.2646716949007</v>
      </c>
      <c r="F2141">
        <v>1061.5963379474213</v>
      </c>
      <c r="G2141">
        <v>8199.6139736514451</v>
      </c>
      <c r="H2141">
        <v>1651.9380884954726</v>
      </c>
    </row>
    <row r="2142" spans="2:8" x14ac:dyDescent="0.3">
      <c r="B2142">
        <f t="shared" si="35"/>
        <v>2137</v>
      </c>
      <c r="C2142">
        <v>1886.4436568627059</v>
      </c>
      <c r="D2142">
        <v>1669.3061420520567</v>
      </c>
      <c r="E2142">
        <v>1013.0131459711412</v>
      </c>
      <c r="F2142">
        <v>4466.8167252171552</v>
      </c>
      <c r="G2142">
        <v>1011.5476449323112</v>
      </c>
      <c r="H2142">
        <v>28883.78</v>
      </c>
    </row>
    <row r="2143" spans="2:8" x14ac:dyDescent="0.3">
      <c r="B2143">
        <f t="shared" si="35"/>
        <v>2138</v>
      </c>
      <c r="C2143">
        <v>1090.1400000943727</v>
      </c>
      <c r="D2143">
        <v>1560.1564958585057</v>
      </c>
      <c r="E2143">
        <v>1973.1766977668999</v>
      </c>
      <c r="F2143">
        <v>1077.1860880143608</v>
      </c>
      <c r="G2143">
        <v>12922.415830060905</v>
      </c>
      <c r="H2143">
        <v>28883.78</v>
      </c>
    </row>
    <row r="2144" spans="2:8" x14ac:dyDescent="0.3">
      <c r="B2144">
        <f t="shared" si="35"/>
        <v>2139</v>
      </c>
      <c r="C2144">
        <v>4079.0819453782437</v>
      </c>
      <c r="D2144">
        <v>1509.8434257716178</v>
      </c>
      <c r="E2144">
        <v>1026.950291276919</v>
      </c>
      <c r="F2144">
        <v>1976.9264152323685</v>
      </c>
      <c r="G2144">
        <v>1130.5625824980148</v>
      </c>
      <c r="H2144">
        <v>6845.1446401195772</v>
      </c>
    </row>
    <row r="2145" spans="2:8" x14ac:dyDescent="0.3">
      <c r="B2145">
        <f t="shared" si="35"/>
        <v>2140</v>
      </c>
      <c r="C2145">
        <v>1390.031972811837</v>
      </c>
      <c r="D2145">
        <v>1221.5931877713592</v>
      </c>
      <c r="E2145">
        <v>1882.9353249089068</v>
      </c>
      <c r="F2145">
        <v>1042.6737482885749</v>
      </c>
      <c r="G2145">
        <v>1050.7317785437995</v>
      </c>
      <c r="H2145">
        <v>1217.0315833216284</v>
      </c>
    </row>
    <row r="2146" spans="2:8" x14ac:dyDescent="0.3">
      <c r="B2146">
        <f t="shared" si="35"/>
        <v>2141</v>
      </c>
      <c r="C2146">
        <v>1164.5041916339653</v>
      </c>
      <c r="D2146">
        <v>1109.3196400553318</v>
      </c>
      <c r="E2146">
        <v>6055.7656738190253</v>
      </c>
      <c r="F2146">
        <v>1879.6826347379056</v>
      </c>
      <c r="G2146">
        <v>4325.4635086480985</v>
      </c>
      <c r="H2146">
        <v>28883.78</v>
      </c>
    </row>
    <row r="2147" spans="2:8" x14ac:dyDescent="0.3">
      <c r="B2147">
        <f t="shared" si="35"/>
        <v>2142</v>
      </c>
      <c r="C2147">
        <v>28883.78</v>
      </c>
      <c r="D2147">
        <v>2530.9493642818702</v>
      </c>
      <c r="E2147">
        <v>1008.0346501342791</v>
      </c>
      <c r="F2147">
        <v>1692.2904408485208</v>
      </c>
      <c r="G2147">
        <v>1172.3757428327367</v>
      </c>
      <c r="H2147">
        <v>1348.3306214123782</v>
      </c>
    </row>
    <row r="2148" spans="2:8" x14ac:dyDescent="0.3">
      <c r="B2148">
        <f t="shared" si="35"/>
        <v>2143</v>
      </c>
      <c r="C2148">
        <v>28883.78</v>
      </c>
      <c r="D2148">
        <v>1086.226809587429</v>
      </c>
      <c r="E2148">
        <v>13911.612938979533</v>
      </c>
      <c r="F2148">
        <v>1994.0977313752517</v>
      </c>
      <c r="G2148">
        <v>16050.138418601213</v>
      </c>
      <c r="H2148">
        <v>1346.8598609823905</v>
      </c>
    </row>
    <row r="2149" spans="2:8" x14ac:dyDescent="0.3">
      <c r="B2149">
        <f t="shared" si="35"/>
        <v>2144</v>
      </c>
      <c r="C2149">
        <v>1408.2639633337731</v>
      </c>
      <c r="D2149">
        <v>1086.5101941726421</v>
      </c>
      <c r="E2149">
        <v>1165.6398965452586</v>
      </c>
      <c r="F2149">
        <v>3005.5126229116267</v>
      </c>
      <c r="G2149">
        <v>1441.8676039873278</v>
      </c>
      <c r="H2149">
        <v>1902.0748982252665</v>
      </c>
    </row>
    <row r="2150" spans="2:8" x14ac:dyDescent="0.3">
      <c r="B2150">
        <f t="shared" si="35"/>
        <v>2145</v>
      </c>
      <c r="C2150">
        <v>1044.9278099499516</v>
      </c>
      <c r="D2150">
        <v>17023.849824344245</v>
      </c>
      <c r="E2150">
        <v>28883.78</v>
      </c>
      <c r="F2150">
        <v>28883.78</v>
      </c>
      <c r="G2150">
        <v>4212.1030994298526</v>
      </c>
      <c r="H2150">
        <v>28883.78</v>
      </c>
    </row>
    <row r="2151" spans="2:8" x14ac:dyDescent="0.3">
      <c r="B2151">
        <f t="shared" si="35"/>
        <v>2146</v>
      </c>
      <c r="C2151">
        <v>28883.78</v>
      </c>
      <c r="D2151">
        <v>28883.78</v>
      </c>
      <c r="E2151">
        <v>1589.1160218787713</v>
      </c>
      <c r="F2151">
        <v>1263.0165620351413</v>
      </c>
      <c r="G2151">
        <v>1330.228262576034</v>
      </c>
      <c r="H2151">
        <v>12185.720243215279</v>
      </c>
    </row>
    <row r="2152" spans="2:8" x14ac:dyDescent="0.3">
      <c r="B2152">
        <f t="shared" si="35"/>
        <v>2147</v>
      </c>
      <c r="C2152">
        <v>5727.6506919259609</v>
      </c>
      <c r="D2152">
        <v>9510.9604734284403</v>
      </c>
      <c r="E2152">
        <v>20883.465440980141</v>
      </c>
      <c r="F2152">
        <v>1018.6438419287839</v>
      </c>
      <c r="G2152">
        <v>1708.1437214913431</v>
      </c>
      <c r="H2152">
        <v>28883.78</v>
      </c>
    </row>
    <row r="2153" spans="2:8" x14ac:dyDescent="0.3">
      <c r="B2153">
        <f t="shared" si="35"/>
        <v>2148</v>
      </c>
      <c r="C2153">
        <v>5332.4168678297001</v>
      </c>
      <c r="D2153">
        <v>1538.9038684057073</v>
      </c>
      <c r="E2153">
        <v>2293.9263629431671</v>
      </c>
      <c r="F2153">
        <v>1064.9353677515414</v>
      </c>
      <c r="G2153">
        <v>1059.1296481600723</v>
      </c>
      <c r="H2153">
        <v>2312.2936661251101</v>
      </c>
    </row>
    <row r="2154" spans="2:8" x14ac:dyDescent="0.3">
      <c r="B2154">
        <f t="shared" si="35"/>
        <v>2149</v>
      </c>
      <c r="C2154">
        <v>23462.996670884073</v>
      </c>
      <c r="D2154">
        <v>6356.3705755776527</v>
      </c>
      <c r="E2154">
        <v>28883.78</v>
      </c>
      <c r="F2154">
        <v>1166.6651178969505</v>
      </c>
      <c r="G2154">
        <v>2744.4234299362943</v>
      </c>
      <c r="H2154">
        <v>7819.5878260023419</v>
      </c>
    </row>
    <row r="2155" spans="2:8" x14ac:dyDescent="0.3">
      <c r="B2155">
        <f t="shared" si="35"/>
        <v>2150</v>
      </c>
      <c r="C2155">
        <v>1551.7469889246527</v>
      </c>
      <c r="D2155">
        <v>1381.2333272736178</v>
      </c>
      <c r="E2155">
        <v>3380.869421656183</v>
      </c>
      <c r="F2155">
        <v>1012.8302486384337</v>
      </c>
      <c r="G2155">
        <v>4498.0105787417615</v>
      </c>
      <c r="H2155">
        <v>1002.8126051892948</v>
      </c>
    </row>
    <row r="2156" spans="2:8" x14ac:dyDescent="0.3">
      <c r="B2156">
        <f t="shared" si="35"/>
        <v>2151</v>
      </c>
      <c r="C2156">
        <v>1010.3498490939357</v>
      </c>
      <c r="D2156">
        <v>10378.678017797158</v>
      </c>
      <c r="E2156">
        <v>1282.6426033605755</v>
      </c>
      <c r="F2156">
        <v>5552.9007760703671</v>
      </c>
      <c r="G2156">
        <v>1481.5761764644355</v>
      </c>
      <c r="H2156">
        <v>2853.9323771333675</v>
      </c>
    </row>
    <row r="2157" spans="2:8" x14ac:dyDescent="0.3">
      <c r="B2157">
        <f t="shared" si="35"/>
        <v>2152</v>
      </c>
      <c r="C2157">
        <v>1599.7990950827534</v>
      </c>
      <c r="D2157">
        <v>28883.78</v>
      </c>
      <c r="E2157">
        <v>1211.4514860748384</v>
      </c>
      <c r="F2157">
        <v>13398.964536217138</v>
      </c>
      <c r="G2157">
        <v>28883.78</v>
      </c>
      <c r="H2157">
        <v>20990.482190377537</v>
      </c>
    </row>
    <row r="2158" spans="2:8" x14ac:dyDescent="0.3">
      <c r="B2158">
        <f t="shared" si="35"/>
        <v>2153</v>
      </c>
      <c r="C2158">
        <v>5949.8525558033734</v>
      </c>
      <c r="D2158">
        <v>28883.78</v>
      </c>
      <c r="E2158">
        <v>2723.2336663331143</v>
      </c>
      <c r="F2158">
        <v>1033.4732060798817</v>
      </c>
      <c r="G2158">
        <v>1137.9671579730621</v>
      </c>
      <c r="H2158">
        <v>1340.100431707888</v>
      </c>
    </row>
    <row r="2159" spans="2:8" x14ac:dyDescent="0.3">
      <c r="B2159">
        <f t="shared" si="35"/>
        <v>2154</v>
      </c>
      <c r="C2159">
        <v>28883.78</v>
      </c>
      <c r="D2159">
        <v>1624.3942287475704</v>
      </c>
      <c r="E2159">
        <v>28883.78</v>
      </c>
      <c r="F2159">
        <v>28883.78</v>
      </c>
      <c r="G2159">
        <v>3872.7426542871258</v>
      </c>
      <c r="H2159">
        <v>2711.6258807070972</v>
      </c>
    </row>
    <row r="2160" spans="2:8" x14ac:dyDescent="0.3">
      <c r="B2160">
        <f t="shared" si="35"/>
        <v>2155</v>
      </c>
      <c r="C2160">
        <v>14318.340457235914</v>
      </c>
      <c r="D2160">
        <v>20921.623645102063</v>
      </c>
      <c r="E2160">
        <v>2014.8730626879321</v>
      </c>
      <c r="F2160">
        <v>27187.772788281611</v>
      </c>
      <c r="G2160">
        <v>10232.315014323038</v>
      </c>
      <c r="H2160">
        <v>8009.5995995827134</v>
      </c>
    </row>
    <row r="2161" spans="2:8" x14ac:dyDescent="0.3">
      <c r="B2161">
        <f t="shared" si="35"/>
        <v>2156</v>
      </c>
      <c r="C2161">
        <v>1190.949462902048</v>
      </c>
      <c r="D2161">
        <v>1012.4628879249968</v>
      </c>
      <c r="E2161">
        <v>1516.5240567992605</v>
      </c>
      <c r="F2161">
        <v>1553.6810029931378</v>
      </c>
      <c r="G2161">
        <v>1323.9683688602286</v>
      </c>
      <c r="H2161">
        <v>7869.6115192677198</v>
      </c>
    </row>
    <row r="2162" spans="2:8" x14ac:dyDescent="0.3">
      <c r="B2162">
        <f t="shared" si="35"/>
        <v>2157</v>
      </c>
      <c r="C2162">
        <v>9465.9994713700162</v>
      </c>
      <c r="D2162">
        <v>1269.3600044036721</v>
      </c>
      <c r="E2162">
        <v>4225.6674086138073</v>
      </c>
      <c r="F2162">
        <v>1385.9229282068804</v>
      </c>
      <c r="G2162">
        <v>1729.105459995606</v>
      </c>
      <c r="H2162">
        <v>28883.78</v>
      </c>
    </row>
    <row r="2163" spans="2:8" x14ac:dyDescent="0.3">
      <c r="B2163">
        <f t="shared" si="35"/>
        <v>2158</v>
      </c>
      <c r="C2163">
        <v>1054.9905706717548</v>
      </c>
      <c r="D2163">
        <v>6107.0465249069821</v>
      </c>
      <c r="E2163">
        <v>1008.3622130141732</v>
      </c>
      <c r="F2163">
        <v>28883.78</v>
      </c>
      <c r="G2163">
        <v>1324.1308086766239</v>
      </c>
      <c r="H2163">
        <v>28883.78</v>
      </c>
    </row>
    <row r="2164" spans="2:8" x14ac:dyDescent="0.3">
      <c r="B2164">
        <f t="shared" si="35"/>
        <v>2159</v>
      </c>
      <c r="C2164">
        <v>2449.2407560864031</v>
      </c>
      <c r="D2164">
        <v>28883.78</v>
      </c>
      <c r="E2164">
        <v>1356.5347248259534</v>
      </c>
      <c r="F2164">
        <v>1209.1954459795036</v>
      </c>
      <c r="G2164">
        <v>1193.6678723251989</v>
      </c>
      <c r="H2164">
        <v>28883.78</v>
      </c>
    </row>
    <row r="2165" spans="2:8" x14ac:dyDescent="0.3">
      <c r="B2165">
        <f t="shared" si="35"/>
        <v>2160</v>
      </c>
      <c r="C2165">
        <v>1019.8994954305537</v>
      </c>
      <c r="D2165">
        <v>28883.78</v>
      </c>
      <c r="E2165">
        <v>28883.78</v>
      </c>
      <c r="F2165">
        <v>4033.0119236365263</v>
      </c>
      <c r="G2165">
        <v>28883.78</v>
      </c>
      <c r="H2165">
        <v>1003.6657822426228</v>
      </c>
    </row>
    <row r="2166" spans="2:8" x14ac:dyDescent="0.3">
      <c r="B2166">
        <f t="shared" si="35"/>
        <v>2161</v>
      </c>
      <c r="C2166">
        <v>1384.0036673869145</v>
      </c>
      <c r="D2166">
        <v>5430.2208011259027</v>
      </c>
      <c r="E2166">
        <v>28883.78</v>
      </c>
      <c r="F2166">
        <v>1334.2600190228691</v>
      </c>
      <c r="G2166">
        <v>28883.78</v>
      </c>
      <c r="H2166">
        <v>2054.67410451864</v>
      </c>
    </row>
    <row r="2167" spans="2:8" x14ac:dyDescent="0.3">
      <c r="B2167">
        <f t="shared" si="35"/>
        <v>2162</v>
      </c>
      <c r="C2167">
        <v>28883.78</v>
      </c>
      <c r="D2167">
        <v>28883.78</v>
      </c>
      <c r="E2167">
        <v>1521.7469570381372</v>
      </c>
      <c r="F2167">
        <v>4414.1495498896948</v>
      </c>
      <c r="G2167">
        <v>5722.2017419047688</v>
      </c>
      <c r="H2167">
        <v>1005.3285041977769</v>
      </c>
    </row>
    <row r="2168" spans="2:8" x14ac:dyDescent="0.3">
      <c r="B2168">
        <f t="shared" si="35"/>
        <v>2163</v>
      </c>
      <c r="C2168">
        <v>1058.2301162529543</v>
      </c>
      <c r="D2168">
        <v>28883.78</v>
      </c>
      <c r="E2168">
        <v>28883.78</v>
      </c>
      <c r="F2168">
        <v>1053.5225370510473</v>
      </c>
      <c r="G2168">
        <v>1038.0079188016919</v>
      </c>
      <c r="H2168">
        <v>5621.3115852199871</v>
      </c>
    </row>
    <row r="2169" spans="2:8" x14ac:dyDescent="0.3">
      <c r="B2169">
        <f t="shared" si="35"/>
        <v>2164</v>
      </c>
      <c r="C2169">
        <v>1304.2036197536056</v>
      </c>
      <c r="D2169">
        <v>5380.9506851237775</v>
      </c>
      <c r="E2169">
        <v>1812.4117791454985</v>
      </c>
      <c r="F2169">
        <v>1088.8882509935365</v>
      </c>
      <c r="G2169">
        <v>11617.260010945554</v>
      </c>
      <c r="H2169">
        <v>2745.1905082287258</v>
      </c>
    </row>
    <row r="2170" spans="2:8" x14ac:dyDescent="0.3">
      <c r="B2170">
        <f t="shared" si="35"/>
        <v>2165</v>
      </c>
      <c r="C2170">
        <v>28883.78</v>
      </c>
      <c r="D2170">
        <v>1263.4835620152985</v>
      </c>
      <c r="E2170">
        <v>2424.781856020973</v>
      </c>
      <c r="F2170">
        <v>28883.78</v>
      </c>
      <c r="G2170">
        <v>1263.2577115362139</v>
      </c>
      <c r="H2170">
        <v>1172.2610819702795</v>
      </c>
    </row>
    <row r="2171" spans="2:8" x14ac:dyDescent="0.3">
      <c r="B2171">
        <f t="shared" si="35"/>
        <v>2166</v>
      </c>
      <c r="C2171">
        <v>1374.5146463423328</v>
      </c>
      <c r="D2171">
        <v>13136.3055426259</v>
      </c>
      <c r="E2171">
        <v>28883.78</v>
      </c>
      <c r="F2171">
        <v>1112.0750297323223</v>
      </c>
      <c r="G2171">
        <v>1521.4627610194036</v>
      </c>
      <c r="H2171">
        <v>1172.6452454194014</v>
      </c>
    </row>
    <row r="2172" spans="2:8" x14ac:dyDescent="0.3">
      <c r="B2172">
        <f t="shared" si="35"/>
        <v>2167</v>
      </c>
      <c r="C2172">
        <v>3354.0245798911874</v>
      </c>
      <c r="D2172">
        <v>12069.255029110278</v>
      </c>
      <c r="E2172">
        <v>1198.9791667582813</v>
      </c>
      <c r="F2172">
        <v>2984.587730893586</v>
      </c>
      <c r="G2172">
        <v>1089.1812466851961</v>
      </c>
      <c r="H2172">
        <v>1014.6810572090084</v>
      </c>
    </row>
    <row r="2173" spans="2:8" x14ac:dyDescent="0.3">
      <c r="B2173">
        <f t="shared" si="35"/>
        <v>2168</v>
      </c>
      <c r="C2173">
        <v>28883.78</v>
      </c>
      <c r="D2173">
        <v>1018.3400001463546</v>
      </c>
      <c r="E2173">
        <v>1149.5811826354636</v>
      </c>
      <c r="F2173">
        <v>5201.5018227624305</v>
      </c>
      <c r="G2173">
        <v>2951.3070459810729</v>
      </c>
      <c r="H2173">
        <v>4355.0011426803485</v>
      </c>
    </row>
    <row r="2174" spans="2:8" x14ac:dyDescent="0.3">
      <c r="B2174">
        <f t="shared" si="35"/>
        <v>2169</v>
      </c>
      <c r="C2174">
        <v>28883.78</v>
      </c>
      <c r="D2174">
        <v>1093.5044198004746</v>
      </c>
      <c r="E2174">
        <v>1039.4070412105432</v>
      </c>
      <c r="F2174">
        <v>2471.9946409840322</v>
      </c>
      <c r="G2174">
        <v>1702.2670080725904</v>
      </c>
      <c r="H2174">
        <v>1225.0615758036765</v>
      </c>
    </row>
    <row r="2175" spans="2:8" x14ac:dyDescent="0.3">
      <c r="B2175">
        <f t="shared" si="35"/>
        <v>2170</v>
      </c>
      <c r="C2175">
        <v>28883.78</v>
      </c>
      <c r="D2175">
        <v>28883.78</v>
      </c>
      <c r="E2175">
        <v>28883.78</v>
      </c>
      <c r="F2175">
        <v>3569.5670191271438</v>
      </c>
      <c r="G2175">
        <v>3393.2724170381402</v>
      </c>
      <c r="H2175">
        <v>1044.4345493288768</v>
      </c>
    </row>
    <row r="2176" spans="2:8" x14ac:dyDescent="0.3">
      <c r="B2176">
        <f t="shared" si="35"/>
        <v>2171</v>
      </c>
      <c r="C2176">
        <v>1116.3505211509769</v>
      </c>
      <c r="D2176">
        <v>2019.859004940869</v>
      </c>
      <c r="E2176">
        <v>1032.1734736527178</v>
      </c>
      <c r="F2176">
        <v>1862.928547494857</v>
      </c>
      <c r="G2176">
        <v>1051.2373267235168</v>
      </c>
      <c r="H2176">
        <v>1348.4501820118803</v>
      </c>
    </row>
    <row r="2177" spans="2:8" x14ac:dyDescent="0.3">
      <c r="B2177">
        <f t="shared" si="35"/>
        <v>2172</v>
      </c>
      <c r="C2177">
        <v>1782.6080964999439</v>
      </c>
      <c r="D2177">
        <v>1348.8389079360229</v>
      </c>
      <c r="E2177">
        <v>28883.78</v>
      </c>
      <c r="F2177">
        <v>1064.0048272428066</v>
      </c>
      <c r="G2177">
        <v>1234.3169286135535</v>
      </c>
      <c r="H2177">
        <v>4505.7908996395736</v>
      </c>
    </row>
    <row r="2178" spans="2:8" x14ac:dyDescent="0.3">
      <c r="B2178">
        <f t="shared" si="35"/>
        <v>2173</v>
      </c>
      <c r="C2178">
        <v>1200.9881221707456</v>
      </c>
      <c r="D2178">
        <v>1972.0422950934599</v>
      </c>
      <c r="E2178">
        <v>1899.3504879432271</v>
      </c>
      <c r="F2178">
        <v>2272.7768807449584</v>
      </c>
      <c r="G2178">
        <v>1275.7411730109643</v>
      </c>
      <c r="H2178">
        <v>1560.5071898476558</v>
      </c>
    </row>
    <row r="2179" spans="2:8" x14ac:dyDescent="0.3">
      <c r="B2179">
        <f t="shared" si="35"/>
        <v>2174</v>
      </c>
      <c r="C2179">
        <v>3983.5270796882787</v>
      </c>
      <c r="D2179">
        <v>28883.78</v>
      </c>
      <c r="E2179">
        <v>28883.78</v>
      </c>
      <c r="F2179">
        <v>28883.78</v>
      </c>
      <c r="G2179">
        <v>12084.458377589886</v>
      </c>
      <c r="H2179">
        <v>1319.2434590413604</v>
      </c>
    </row>
    <row r="2180" spans="2:8" x14ac:dyDescent="0.3">
      <c r="B2180">
        <f t="shared" si="35"/>
        <v>2175</v>
      </c>
      <c r="C2180">
        <v>6250.6799248877551</v>
      </c>
      <c r="D2180">
        <v>1179.2303822971362</v>
      </c>
      <c r="E2180">
        <v>1318.7450394322918</v>
      </c>
      <c r="F2180">
        <v>1833.3855535329453</v>
      </c>
      <c r="G2180">
        <v>12864.317307287592</v>
      </c>
      <c r="H2180">
        <v>19790.380029463831</v>
      </c>
    </row>
    <row r="2181" spans="2:8" x14ac:dyDescent="0.3">
      <c r="B2181">
        <f t="shared" si="35"/>
        <v>2176</v>
      </c>
      <c r="C2181">
        <v>1332.4088875122225</v>
      </c>
      <c r="D2181">
        <v>5640.1144210343673</v>
      </c>
      <c r="E2181">
        <v>5590.8905965715494</v>
      </c>
      <c r="F2181">
        <v>1148.6044847411874</v>
      </c>
      <c r="G2181">
        <v>28883.78</v>
      </c>
      <c r="H2181">
        <v>9841.4885299077214</v>
      </c>
    </row>
    <row r="2182" spans="2:8" x14ac:dyDescent="0.3">
      <c r="B2182">
        <f t="shared" si="35"/>
        <v>2177</v>
      </c>
      <c r="C2182">
        <v>28883.78</v>
      </c>
      <c r="D2182">
        <v>4641.4457282432504</v>
      </c>
      <c r="E2182">
        <v>6347.7059213398061</v>
      </c>
      <c r="F2182">
        <v>1764.8993295635455</v>
      </c>
      <c r="G2182">
        <v>28883.78</v>
      </c>
      <c r="H2182">
        <v>1111.8540334065133</v>
      </c>
    </row>
    <row r="2183" spans="2:8" x14ac:dyDescent="0.3">
      <c r="B2183">
        <f t="shared" si="35"/>
        <v>2178</v>
      </c>
      <c r="C2183">
        <v>9713.0568535185939</v>
      </c>
      <c r="D2183">
        <v>28883.78</v>
      </c>
      <c r="E2183">
        <v>1049.3701751125254</v>
      </c>
      <c r="F2183">
        <v>1562.3369912825206</v>
      </c>
      <c r="G2183">
        <v>9478.5093303797003</v>
      </c>
      <c r="H2183">
        <v>7555.5299457110614</v>
      </c>
    </row>
    <row r="2184" spans="2:8" x14ac:dyDescent="0.3">
      <c r="B2184">
        <f t="shared" ref="B2184:B2247" si="36">B2183 + 1</f>
        <v>2179</v>
      </c>
      <c r="C2184">
        <v>2634.5735148471549</v>
      </c>
      <c r="D2184">
        <v>1183.5516613702862</v>
      </c>
      <c r="E2184">
        <v>28883.78</v>
      </c>
      <c r="F2184">
        <v>2076.5678413172764</v>
      </c>
      <c r="G2184">
        <v>1004.6427917002077</v>
      </c>
      <c r="H2184">
        <v>2301.6039621676282</v>
      </c>
    </row>
    <row r="2185" spans="2:8" x14ac:dyDescent="0.3">
      <c r="B2185">
        <f t="shared" si="36"/>
        <v>2180</v>
      </c>
      <c r="C2185">
        <v>1856.6017732086884</v>
      </c>
      <c r="D2185">
        <v>1042.5305145368425</v>
      </c>
      <c r="E2185">
        <v>4465.4674095725259</v>
      </c>
      <c r="F2185">
        <v>28883.78</v>
      </c>
      <c r="G2185">
        <v>1119.7380714358344</v>
      </c>
      <c r="H2185">
        <v>1011.7079788131839</v>
      </c>
    </row>
    <row r="2186" spans="2:8" x14ac:dyDescent="0.3">
      <c r="B2186">
        <f t="shared" si="36"/>
        <v>2181</v>
      </c>
      <c r="C2186">
        <v>2867.3883301289034</v>
      </c>
      <c r="D2186">
        <v>1874.4093127735032</v>
      </c>
      <c r="E2186">
        <v>1328.3204822864013</v>
      </c>
      <c r="F2186">
        <v>7229.5044576075024</v>
      </c>
      <c r="G2186">
        <v>13873.126424582428</v>
      </c>
      <c r="H2186">
        <v>4161.0447908836632</v>
      </c>
    </row>
    <row r="2187" spans="2:8" x14ac:dyDescent="0.3">
      <c r="B2187">
        <f t="shared" si="36"/>
        <v>2182</v>
      </c>
      <c r="C2187">
        <v>1389.1185193295773</v>
      </c>
      <c r="D2187">
        <v>1007.521305369958</v>
      </c>
      <c r="E2187">
        <v>1028.9397280362571</v>
      </c>
      <c r="F2187">
        <v>3989.4312580983783</v>
      </c>
      <c r="G2187">
        <v>2258.2684812148982</v>
      </c>
      <c r="H2187">
        <v>2814.5392512722042</v>
      </c>
    </row>
    <row r="2188" spans="2:8" x14ac:dyDescent="0.3">
      <c r="B2188">
        <f t="shared" si="36"/>
        <v>2183</v>
      </c>
      <c r="C2188">
        <v>2088.0537919207836</v>
      </c>
      <c r="D2188">
        <v>1016.425076078639</v>
      </c>
      <c r="E2188">
        <v>1217.0357962070721</v>
      </c>
      <c r="F2188">
        <v>2056.2640608336237</v>
      </c>
      <c r="G2188">
        <v>23545.148976899593</v>
      </c>
      <c r="H2188">
        <v>28883.78</v>
      </c>
    </row>
    <row r="2189" spans="2:8" x14ac:dyDescent="0.3">
      <c r="B2189">
        <f t="shared" si="36"/>
        <v>2184</v>
      </c>
      <c r="C2189">
        <v>2804.4669835768382</v>
      </c>
      <c r="D2189">
        <v>1028.3159806303888</v>
      </c>
      <c r="E2189">
        <v>1184.3504470504195</v>
      </c>
      <c r="F2189">
        <v>28883.78</v>
      </c>
      <c r="G2189">
        <v>28883.78</v>
      </c>
      <c r="H2189">
        <v>19713.787826131949</v>
      </c>
    </row>
    <row r="2190" spans="2:8" x14ac:dyDescent="0.3">
      <c r="B2190">
        <f t="shared" si="36"/>
        <v>2185</v>
      </c>
      <c r="C2190">
        <v>1291.1624630598471</v>
      </c>
      <c r="D2190">
        <v>10642.965369752575</v>
      </c>
      <c r="E2190">
        <v>1106.4917227103247</v>
      </c>
      <c r="F2190">
        <v>28883.78</v>
      </c>
      <c r="G2190">
        <v>28883.78</v>
      </c>
      <c r="H2190">
        <v>28883.78</v>
      </c>
    </row>
    <row r="2191" spans="2:8" x14ac:dyDescent="0.3">
      <c r="B2191">
        <f t="shared" si="36"/>
        <v>2186</v>
      </c>
      <c r="C2191">
        <v>6674.2998661620204</v>
      </c>
      <c r="D2191">
        <v>28883.78</v>
      </c>
      <c r="E2191">
        <v>4235.6020567376745</v>
      </c>
      <c r="F2191">
        <v>2106.1073494025368</v>
      </c>
      <c r="G2191">
        <v>1018.0596541974847</v>
      </c>
      <c r="H2191">
        <v>2809.402688956603</v>
      </c>
    </row>
    <row r="2192" spans="2:8" x14ac:dyDescent="0.3">
      <c r="B2192">
        <f t="shared" si="36"/>
        <v>2187</v>
      </c>
      <c r="C2192">
        <v>2532.3689363712556</v>
      </c>
      <c r="D2192">
        <v>2126.6208464202577</v>
      </c>
      <c r="E2192">
        <v>1544.9501595357842</v>
      </c>
      <c r="F2192">
        <v>28883.78</v>
      </c>
      <c r="G2192">
        <v>1610.5048076285939</v>
      </c>
      <c r="H2192">
        <v>1013.4088336695577</v>
      </c>
    </row>
    <row r="2193" spans="2:8" x14ac:dyDescent="0.3">
      <c r="B2193">
        <f t="shared" si="36"/>
        <v>2188</v>
      </c>
      <c r="C2193">
        <v>3234.2939578035821</v>
      </c>
      <c r="D2193">
        <v>2224.8715319604826</v>
      </c>
      <c r="E2193">
        <v>1688.7734969949042</v>
      </c>
      <c r="F2193">
        <v>10053.934779838988</v>
      </c>
      <c r="G2193">
        <v>28883.78</v>
      </c>
      <c r="H2193">
        <v>6027.4323271035282</v>
      </c>
    </row>
    <row r="2194" spans="2:8" x14ac:dyDescent="0.3">
      <c r="B2194">
        <f t="shared" si="36"/>
        <v>2189</v>
      </c>
      <c r="C2194">
        <v>28883.78</v>
      </c>
      <c r="D2194">
        <v>28883.78</v>
      </c>
      <c r="E2194">
        <v>23471.115024222858</v>
      </c>
      <c r="F2194">
        <v>1133.9827024817259</v>
      </c>
      <c r="G2194">
        <v>1026.3009372141107</v>
      </c>
      <c r="H2194">
        <v>2330.50780000137</v>
      </c>
    </row>
    <row r="2195" spans="2:8" x14ac:dyDescent="0.3">
      <c r="B2195">
        <f t="shared" si="36"/>
        <v>2190</v>
      </c>
      <c r="C2195">
        <v>1588.11694456541</v>
      </c>
      <c r="D2195">
        <v>1117.6138238391482</v>
      </c>
      <c r="E2195">
        <v>1733.396108309119</v>
      </c>
      <c r="F2195">
        <v>1077.2224315051349</v>
      </c>
      <c r="G2195">
        <v>1830.3452918824842</v>
      </c>
      <c r="H2195">
        <v>1026.2158688540944</v>
      </c>
    </row>
    <row r="2196" spans="2:8" x14ac:dyDescent="0.3">
      <c r="B2196">
        <f t="shared" si="36"/>
        <v>2191</v>
      </c>
      <c r="C2196">
        <v>1165.015752969593</v>
      </c>
      <c r="D2196">
        <v>2465.4331059471988</v>
      </c>
      <c r="E2196">
        <v>28883.78</v>
      </c>
      <c r="F2196">
        <v>4034.6217399054694</v>
      </c>
      <c r="G2196">
        <v>14026.004900932168</v>
      </c>
      <c r="H2196">
        <v>28883.78</v>
      </c>
    </row>
    <row r="2197" spans="2:8" x14ac:dyDescent="0.3">
      <c r="B2197">
        <f t="shared" si="36"/>
        <v>2192</v>
      </c>
      <c r="C2197">
        <v>7491.9378885937813</v>
      </c>
      <c r="D2197">
        <v>20909.921194976141</v>
      </c>
      <c r="E2197">
        <v>28883.78</v>
      </c>
      <c r="F2197">
        <v>28883.78</v>
      </c>
      <c r="G2197">
        <v>1049.864977613212</v>
      </c>
      <c r="H2197">
        <v>10332.382873973627</v>
      </c>
    </row>
    <row r="2198" spans="2:8" x14ac:dyDescent="0.3">
      <c r="B2198">
        <f t="shared" si="36"/>
        <v>2193</v>
      </c>
      <c r="C2198">
        <v>1033.6763729331988</v>
      </c>
      <c r="D2198">
        <v>24125.888191915219</v>
      </c>
      <c r="E2198">
        <v>1864.4156487174114</v>
      </c>
      <c r="F2198">
        <v>28883.78</v>
      </c>
      <c r="G2198">
        <v>1623.7750069317156</v>
      </c>
      <c r="H2198">
        <v>28883.78</v>
      </c>
    </row>
    <row r="2199" spans="2:8" x14ac:dyDescent="0.3">
      <c r="B2199">
        <f t="shared" si="36"/>
        <v>2194</v>
      </c>
      <c r="C2199">
        <v>28883.78</v>
      </c>
      <c r="D2199">
        <v>28883.78</v>
      </c>
      <c r="E2199">
        <v>3267.0812531999918</v>
      </c>
      <c r="F2199">
        <v>14977.702118110412</v>
      </c>
      <c r="G2199">
        <v>2344.1298453817508</v>
      </c>
      <c r="H2199">
        <v>1006.4794419521245</v>
      </c>
    </row>
    <row r="2200" spans="2:8" x14ac:dyDescent="0.3">
      <c r="B2200">
        <f t="shared" si="36"/>
        <v>2195</v>
      </c>
      <c r="C2200">
        <v>28883.78</v>
      </c>
      <c r="D2200">
        <v>3074.8198897090592</v>
      </c>
      <c r="E2200">
        <v>28883.78</v>
      </c>
      <c r="F2200">
        <v>1209.9674214610386</v>
      </c>
      <c r="G2200">
        <v>1614.2989394303145</v>
      </c>
      <c r="H2200">
        <v>1033.0489643641254</v>
      </c>
    </row>
    <row r="2201" spans="2:8" x14ac:dyDescent="0.3">
      <c r="B2201">
        <f t="shared" si="36"/>
        <v>2196</v>
      </c>
      <c r="C2201">
        <v>1474.0423843108854</v>
      </c>
      <c r="D2201">
        <v>5075.1688691324998</v>
      </c>
      <c r="E2201">
        <v>1094.3701882375567</v>
      </c>
      <c r="F2201">
        <v>1011.3073718857463</v>
      </c>
      <c r="G2201">
        <v>1721.996348812002</v>
      </c>
      <c r="H2201">
        <v>9936.7566521889858</v>
      </c>
    </row>
    <row r="2202" spans="2:8" x14ac:dyDescent="0.3">
      <c r="B2202">
        <f t="shared" si="36"/>
        <v>2197</v>
      </c>
      <c r="C2202">
        <v>1307.0483475183755</v>
      </c>
      <c r="D2202">
        <v>28883.78</v>
      </c>
      <c r="E2202">
        <v>4069.317659560998</v>
      </c>
      <c r="F2202">
        <v>21186.483452679389</v>
      </c>
      <c r="G2202">
        <v>1340.0750459455789</v>
      </c>
      <c r="H2202">
        <v>28883.78</v>
      </c>
    </row>
    <row r="2203" spans="2:8" x14ac:dyDescent="0.3">
      <c r="B2203">
        <f t="shared" si="36"/>
        <v>2198</v>
      </c>
      <c r="C2203">
        <v>1789.4699519434757</v>
      </c>
      <c r="D2203">
        <v>28883.78</v>
      </c>
      <c r="E2203">
        <v>28883.78</v>
      </c>
      <c r="F2203">
        <v>1063.7993269763106</v>
      </c>
      <c r="G2203">
        <v>28883.78</v>
      </c>
      <c r="H2203">
        <v>2202.287855069711</v>
      </c>
    </row>
    <row r="2204" spans="2:8" x14ac:dyDescent="0.3">
      <c r="B2204">
        <f t="shared" si="36"/>
        <v>2199</v>
      </c>
      <c r="C2204">
        <v>12809.368346778931</v>
      </c>
      <c r="D2204">
        <v>1059.883790465735</v>
      </c>
      <c r="E2204">
        <v>1006.210138978366</v>
      </c>
      <c r="F2204">
        <v>28883.78</v>
      </c>
      <c r="G2204">
        <v>4518.8122194257085</v>
      </c>
      <c r="H2204">
        <v>1046.3250911557523</v>
      </c>
    </row>
    <row r="2205" spans="2:8" x14ac:dyDescent="0.3">
      <c r="B2205">
        <f t="shared" si="36"/>
        <v>2200</v>
      </c>
      <c r="C2205">
        <v>6741.7185450111147</v>
      </c>
      <c r="D2205">
        <v>2015.8035391168396</v>
      </c>
      <c r="E2205">
        <v>1180.230247088019</v>
      </c>
      <c r="F2205">
        <v>3029.341932428677</v>
      </c>
      <c r="G2205">
        <v>1190.526301357183</v>
      </c>
      <c r="H2205">
        <v>1058.6991573432608</v>
      </c>
    </row>
    <row r="2206" spans="2:8" x14ac:dyDescent="0.3">
      <c r="B2206">
        <f t="shared" si="36"/>
        <v>2201</v>
      </c>
      <c r="C2206">
        <v>1119.9617210174629</v>
      </c>
      <c r="D2206">
        <v>1549.8678687928823</v>
      </c>
      <c r="E2206">
        <v>5283.6336934297951</v>
      </c>
      <c r="F2206">
        <v>1255.5786242010063</v>
      </c>
      <c r="G2206">
        <v>28883.78</v>
      </c>
      <c r="H2206">
        <v>9566.8238995618594</v>
      </c>
    </row>
    <row r="2207" spans="2:8" x14ac:dyDescent="0.3">
      <c r="B2207">
        <f t="shared" si="36"/>
        <v>2202</v>
      </c>
      <c r="C2207">
        <v>1030.8138999709424</v>
      </c>
      <c r="D2207">
        <v>1369.3025640435235</v>
      </c>
      <c r="E2207">
        <v>5698.2762086273597</v>
      </c>
      <c r="F2207">
        <v>2958.5754167217592</v>
      </c>
      <c r="G2207">
        <v>1129.697804660268</v>
      </c>
      <c r="H2207">
        <v>11475.437048544189</v>
      </c>
    </row>
    <row r="2208" spans="2:8" x14ac:dyDescent="0.3">
      <c r="B2208">
        <f t="shared" si="36"/>
        <v>2203</v>
      </c>
      <c r="C2208">
        <v>4728.5221801936823</v>
      </c>
      <c r="D2208">
        <v>1018.1106419338637</v>
      </c>
      <c r="E2208">
        <v>1320.4506065370203</v>
      </c>
      <c r="F2208">
        <v>16585.748301489992</v>
      </c>
      <c r="G2208">
        <v>1768.4701815380354</v>
      </c>
      <c r="H2208">
        <v>1013.3778381107606</v>
      </c>
    </row>
    <row r="2209" spans="2:8" x14ac:dyDescent="0.3">
      <c r="B2209">
        <f t="shared" si="36"/>
        <v>2204</v>
      </c>
      <c r="C2209">
        <v>3605.4335029800309</v>
      </c>
      <c r="D2209">
        <v>28883.78</v>
      </c>
      <c r="E2209">
        <v>1738.5408991606519</v>
      </c>
      <c r="F2209">
        <v>1087.3502406311645</v>
      </c>
      <c r="G2209">
        <v>5352.0216337185702</v>
      </c>
      <c r="H2209">
        <v>28883.78</v>
      </c>
    </row>
    <row r="2210" spans="2:8" x14ac:dyDescent="0.3">
      <c r="B2210">
        <f t="shared" si="36"/>
        <v>2205</v>
      </c>
      <c r="C2210">
        <v>5859.2160316404315</v>
      </c>
      <c r="D2210">
        <v>8947.5248769335612</v>
      </c>
      <c r="E2210">
        <v>1658.0781993451367</v>
      </c>
      <c r="F2210">
        <v>6403.1222583344997</v>
      </c>
      <c r="G2210">
        <v>1148.07111540092</v>
      </c>
      <c r="H2210">
        <v>1008.017451027652</v>
      </c>
    </row>
    <row r="2211" spans="2:8" x14ac:dyDescent="0.3">
      <c r="B2211">
        <f t="shared" si="36"/>
        <v>2206</v>
      </c>
      <c r="C2211">
        <v>7063.4196557821033</v>
      </c>
      <c r="D2211">
        <v>28883.78</v>
      </c>
      <c r="E2211">
        <v>1035.7975814030337</v>
      </c>
      <c r="F2211">
        <v>1454.3003976964274</v>
      </c>
      <c r="G2211">
        <v>5342.9650158719769</v>
      </c>
      <c r="H2211">
        <v>2258.7433012850397</v>
      </c>
    </row>
    <row r="2212" spans="2:8" x14ac:dyDescent="0.3">
      <c r="B2212">
        <f t="shared" si="36"/>
        <v>2207</v>
      </c>
      <c r="C2212">
        <v>7320.6727779045705</v>
      </c>
      <c r="D2212">
        <v>1428.4167943765115</v>
      </c>
      <c r="E2212">
        <v>15946.997041223545</v>
      </c>
      <c r="F2212">
        <v>8368.5761123408847</v>
      </c>
      <c r="G2212">
        <v>1033.9919479223079</v>
      </c>
      <c r="H2212">
        <v>5980.2449541363412</v>
      </c>
    </row>
    <row r="2213" spans="2:8" x14ac:dyDescent="0.3">
      <c r="B2213">
        <f t="shared" si="36"/>
        <v>2208</v>
      </c>
      <c r="C2213">
        <v>28883.78</v>
      </c>
      <c r="D2213">
        <v>28883.78</v>
      </c>
      <c r="E2213">
        <v>1264.4081323864948</v>
      </c>
      <c r="F2213">
        <v>1198.4522559921845</v>
      </c>
      <c r="G2213">
        <v>28883.78</v>
      </c>
      <c r="H2213">
        <v>2808.3382428656778</v>
      </c>
    </row>
    <row r="2214" spans="2:8" x14ac:dyDescent="0.3">
      <c r="B2214">
        <f t="shared" si="36"/>
        <v>2209</v>
      </c>
      <c r="C2214">
        <v>5544.2970782689763</v>
      </c>
      <c r="D2214">
        <v>28883.78</v>
      </c>
      <c r="E2214">
        <v>1220.331303441767</v>
      </c>
      <c r="F2214">
        <v>10769.915571276728</v>
      </c>
      <c r="G2214">
        <v>28883.78</v>
      </c>
      <c r="H2214">
        <v>2481.0348114998578</v>
      </c>
    </row>
    <row r="2215" spans="2:8" x14ac:dyDescent="0.3">
      <c r="B2215">
        <f t="shared" si="36"/>
        <v>2210</v>
      </c>
      <c r="C2215">
        <v>1022.6495969092369</v>
      </c>
      <c r="D2215">
        <v>1241.432237749945</v>
      </c>
      <c r="E2215">
        <v>9196.5071145058664</v>
      </c>
      <c r="F2215">
        <v>28883.78</v>
      </c>
      <c r="G2215">
        <v>28883.78</v>
      </c>
      <c r="H2215">
        <v>1029.0921439392544</v>
      </c>
    </row>
    <row r="2216" spans="2:8" x14ac:dyDescent="0.3">
      <c r="B2216">
        <f t="shared" si="36"/>
        <v>2211</v>
      </c>
      <c r="C2216">
        <v>2791.1389399308969</v>
      </c>
      <c r="D2216">
        <v>1081.5138275538684</v>
      </c>
      <c r="E2216">
        <v>1215.6951891672759</v>
      </c>
      <c r="F2216">
        <v>1727.1079957075867</v>
      </c>
      <c r="G2216">
        <v>28883.78</v>
      </c>
      <c r="H2216">
        <v>1920.6129324559852</v>
      </c>
    </row>
    <row r="2217" spans="2:8" x14ac:dyDescent="0.3">
      <c r="B2217">
        <f t="shared" si="36"/>
        <v>2212</v>
      </c>
      <c r="C2217">
        <v>28883.78</v>
      </c>
      <c r="D2217">
        <v>2077.2767117427152</v>
      </c>
      <c r="E2217">
        <v>24648.463125320159</v>
      </c>
      <c r="F2217">
        <v>3577.8244589145261</v>
      </c>
      <c r="G2217">
        <v>1077.1819267824008</v>
      </c>
      <c r="H2217">
        <v>2140.7729366260919</v>
      </c>
    </row>
    <row r="2218" spans="2:8" x14ac:dyDescent="0.3">
      <c r="B2218">
        <f t="shared" si="36"/>
        <v>2213</v>
      </c>
      <c r="C2218">
        <v>28883.78</v>
      </c>
      <c r="D2218">
        <v>8234.8850184397816</v>
      </c>
      <c r="E2218">
        <v>2527.8599997785259</v>
      </c>
      <c r="F2218">
        <v>1014.1728472379511</v>
      </c>
      <c r="G2218">
        <v>1964.5377385300324</v>
      </c>
      <c r="H2218">
        <v>2586.175278636475</v>
      </c>
    </row>
    <row r="2219" spans="2:8" x14ac:dyDescent="0.3">
      <c r="B2219">
        <f t="shared" si="36"/>
        <v>2214</v>
      </c>
      <c r="C2219">
        <v>1174.3753880147617</v>
      </c>
      <c r="D2219">
        <v>1028.9382809775198</v>
      </c>
      <c r="E2219">
        <v>1652.9837709750386</v>
      </c>
      <c r="F2219">
        <v>3783.8994236348603</v>
      </c>
      <c r="G2219">
        <v>1092.133684155719</v>
      </c>
      <c r="H2219">
        <v>28883.78</v>
      </c>
    </row>
    <row r="2220" spans="2:8" x14ac:dyDescent="0.3">
      <c r="B2220">
        <f t="shared" si="36"/>
        <v>2215</v>
      </c>
      <c r="C2220">
        <v>1064.6837397928491</v>
      </c>
      <c r="D2220">
        <v>28883.78</v>
      </c>
      <c r="E2220">
        <v>1397.8204775690485</v>
      </c>
      <c r="F2220">
        <v>1706.9468288208409</v>
      </c>
      <c r="G2220">
        <v>28883.78</v>
      </c>
      <c r="H2220">
        <v>7288.5577381103985</v>
      </c>
    </row>
    <row r="2221" spans="2:8" x14ac:dyDescent="0.3">
      <c r="B2221">
        <f t="shared" si="36"/>
        <v>2216</v>
      </c>
      <c r="C2221">
        <v>1227.2515370090675</v>
      </c>
      <c r="D2221">
        <v>1086.3660143943052</v>
      </c>
      <c r="E2221">
        <v>1010.0438259660496</v>
      </c>
      <c r="F2221">
        <v>7637.3763522972131</v>
      </c>
      <c r="G2221">
        <v>1313.44571313339</v>
      </c>
      <c r="H2221">
        <v>1298.5700561304222</v>
      </c>
    </row>
    <row r="2222" spans="2:8" x14ac:dyDescent="0.3">
      <c r="B2222">
        <f t="shared" si="36"/>
        <v>2217</v>
      </c>
      <c r="C2222">
        <v>2024.7140321820596</v>
      </c>
      <c r="D2222">
        <v>5570.0499613680277</v>
      </c>
      <c r="E2222">
        <v>1115.6074226744008</v>
      </c>
      <c r="F2222">
        <v>1203.7289786847518</v>
      </c>
      <c r="G2222">
        <v>6281.3723800592497</v>
      </c>
      <c r="H2222">
        <v>1026.8541426104257</v>
      </c>
    </row>
    <row r="2223" spans="2:8" x14ac:dyDescent="0.3">
      <c r="B2223">
        <f t="shared" si="36"/>
        <v>2218</v>
      </c>
      <c r="C2223">
        <v>12565.473048148804</v>
      </c>
      <c r="D2223">
        <v>13245.779899081199</v>
      </c>
      <c r="E2223">
        <v>27984.072340989896</v>
      </c>
      <c r="F2223">
        <v>3088.0310975952461</v>
      </c>
      <c r="G2223">
        <v>2693.5074306965571</v>
      </c>
      <c r="H2223">
        <v>1741.8411896909411</v>
      </c>
    </row>
    <row r="2224" spans="2:8" x14ac:dyDescent="0.3">
      <c r="B2224">
        <f t="shared" si="36"/>
        <v>2219</v>
      </c>
      <c r="C2224">
        <v>1057.1608119605648</v>
      </c>
      <c r="D2224">
        <v>1357.227529829127</v>
      </c>
      <c r="E2224">
        <v>13616.717971714392</v>
      </c>
      <c r="F2224">
        <v>28883.78</v>
      </c>
      <c r="G2224">
        <v>1357.2799055644202</v>
      </c>
      <c r="H2224">
        <v>6249.1203372086356</v>
      </c>
    </row>
    <row r="2225" spans="2:8" x14ac:dyDescent="0.3">
      <c r="B2225">
        <f t="shared" si="36"/>
        <v>2220</v>
      </c>
      <c r="C2225">
        <v>1296.4305298978638</v>
      </c>
      <c r="D2225">
        <v>1598.7437260524744</v>
      </c>
      <c r="E2225">
        <v>1464.1224862082363</v>
      </c>
      <c r="F2225">
        <v>1110.6947943575633</v>
      </c>
      <c r="G2225">
        <v>6956.179645090765</v>
      </c>
      <c r="H2225">
        <v>1667.0432312194871</v>
      </c>
    </row>
    <row r="2226" spans="2:8" x14ac:dyDescent="0.3">
      <c r="B2226">
        <f t="shared" si="36"/>
        <v>2221</v>
      </c>
      <c r="C2226">
        <v>3333.0406426287618</v>
      </c>
      <c r="D2226">
        <v>1384.7527810908814</v>
      </c>
      <c r="E2226">
        <v>2568.6802211954955</v>
      </c>
      <c r="F2226">
        <v>28883.78</v>
      </c>
      <c r="G2226">
        <v>28883.78</v>
      </c>
      <c r="H2226">
        <v>1456.8510176505245</v>
      </c>
    </row>
    <row r="2227" spans="2:8" x14ac:dyDescent="0.3">
      <c r="B2227">
        <f t="shared" si="36"/>
        <v>2222</v>
      </c>
      <c r="C2227">
        <v>1009.0813351590388</v>
      </c>
      <c r="D2227">
        <v>28883.78</v>
      </c>
      <c r="E2227">
        <v>28883.78</v>
      </c>
      <c r="F2227">
        <v>28883.78</v>
      </c>
      <c r="G2227">
        <v>28883.78</v>
      </c>
      <c r="H2227">
        <v>28883.78</v>
      </c>
    </row>
    <row r="2228" spans="2:8" x14ac:dyDescent="0.3">
      <c r="B2228">
        <f t="shared" si="36"/>
        <v>2223</v>
      </c>
      <c r="C2228">
        <v>6534.5482314826349</v>
      </c>
      <c r="D2228">
        <v>28883.78</v>
      </c>
      <c r="E2228">
        <v>1223.6442164622056</v>
      </c>
      <c r="F2228">
        <v>28883.78</v>
      </c>
      <c r="G2228">
        <v>14722.34550059918</v>
      </c>
      <c r="H2228">
        <v>11048.425029687709</v>
      </c>
    </row>
    <row r="2229" spans="2:8" x14ac:dyDescent="0.3">
      <c r="B2229">
        <f t="shared" si="36"/>
        <v>2224</v>
      </c>
      <c r="C2229">
        <v>2732.7309819294533</v>
      </c>
      <c r="D2229">
        <v>1974.8296358772009</v>
      </c>
      <c r="E2229">
        <v>28883.78</v>
      </c>
      <c r="F2229">
        <v>1010.203109363676</v>
      </c>
      <c r="G2229">
        <v>1233.9023636466366</v>
      </c>
      <c r="H2229">
        <v>1452.8000677002938</v>
      </c>
    </row>
    <row r="2230" spans="2:8" x14ac:dyDescent="0.3">
      <c r="B2230">
        <f t="shared" si="36"/>
        <v>2225</v>
      </c>
      <c r="C2230">
        <v>28883.78</v>
      </c>
      <c r="D2230">
        <v>1056.6356187320016</v>
      </c>
      <c r="E2230">
        <v>28883.78</v>
      </c>
      <c r="F2230">
        <v>5617.6723846327841</v>
      </c>
      <c r="G2230">
        <v>2202.0124221272235</v>
      </c>
      <c r="H2230">
        <v>1242.3932814609616</v>
      </c>
    </row>
    <row r="2231" spans="2:8" x14ac:dyDescent="0.3">
      <c r="B2231">
        <f t="shared" si="36"/>
        <v>2226</v>
      </c>
      <c r="C2231">
        <v>28883.78</v>
      </c>
      <c r="D2231">
        <v>1209.2792906354518</v>
      </c>
      <c r="E2231">
        <v>28883.78</v>
      </c>
      <c r="F2231">
        <v>28883.78</v>
      </c>
      <c r="G2231">
        <v>1211.8402253153845</v>
      </c>
      <c r="H2231">
        <v>5752.5700260563281</v>
      </c>
    </row>
    <row r="2232" spans="2:8" x14ac:dyDescent="0.3">
      <c r="B2232">
        <f t="shared" si="36"/>
        <v>2227</v>
      </c>
      <c r="C2232">
        <v>4339.0851988255981</v>
      </c>
      <c r="D2232">
        <v>28883.78</v>
      </c>
      <c r="E2232">
        <v>1208.9435141865654</v>
      </c>
      <c r="F2232">
        <v>16314.152083125406</v>
      </c>
      <c r="G2232">
        <v>5574.6045111962439</v>
      </c>
      <c r="H2232">
        <v>20656.593270637775</v>
      </c>
    </row>
    <row r="2233" spans="2:8" x14ac:dyDescent="0.3">
      <c r="B2233">
        <f t="shared" si="36"/>
        <v>2228</v>
      </c>
      <c r="C2233">
        <v>2797.6581646528189</v>
      </c>
      <c r="D2233">
        <v>28883.78</v>
      </c>
      <c r="E2233">
        <v>1138.2560660144231</v>
      </c>
      <c r="F2233">
        <v>2223.6947911200405</v>
      </c>
      <c r="G2233">
        <v>1524.8733264870807</v>
      </c>
      <c r="H2233">
        <v>4171.1984048236827</v>
      </c>
    </row>
    <row r="2234" spans="2:8" x14ac:dyDescent="0.3">
      <c r="B2234">
        <f t="shared" si="36"/>
        <v>2229</v>
      </c>
      <c r="C2234">
        <v>9684.7282556394566</v>
      </c>
      <c r="D2234">
        <v>1100.8738098998847</v>
      </c>
      <c r="E2234">
        <v>1048.8048259276186</v>
      </c>
      <c r="F2234">
        <v>1040.3688117427803</v>
      </c>
      <c r="G2234">
        <v>28883.78</v>
      </c>
      <c r="H2234">
        <v>1228.7102983737541</v>
      </c>
    </row>
    <row r="2235" spans="2:8" x14ac:dyDescent="0.3">
      <c r="B2235">
        <f t="shared" si="36"/>
        <v>2230</v>
      </c>
      <c r="C2235">
        <v>21229.76659842279</v>
      </c>
      <c r="D2235">
        <v>28883.78</v>
      </c>
      <c r="E2235">
        <v>2667.3711425554184</v>
      </c>
      <c r="F2235">
        <v>3716.7288106903929</v>
      </c>
      <c r="G2235">
        <v>4047.4218240079126</v>
      </c>
      <c r="H2235">
        <v>1990.4183482038957</v>
      </c>
    </row>
    <row r="2236" spans="2:8" x14ac:dyDescent="0.3">
      <c r="B2236">
        <f t="shared" si="36"/>
        <v>2231</v>
      </c>
      <c r="C2236">
        <v>1660.7189690976777</v>
      </c>
      <c r="D2236">
        <v>21503.566504266957</v>
      </c>
      <c r="E2236">
        <v>1060.6304910985034</v>
      </c>
      <c r="F2236">
        <v>2166.2241690364845</v>
      </c>
      <c r="G2236">
        <v>7642.0920415985402</v>
      </c>
      <c r="H2236">
        <v>3382.8666962504612</v>
      </c>
    </row>
    <row r="2237" spans="2:8" x14ac:dyDescent="0.3">
      <c r="B2237">
        <f t="shared" si="36"/>
        <v>2232</v>
      </c>
      <c r="C2237">
        <v>3216.737724408948</v>
      </c>
      <c r="D2237">
        <v>4521.6211822219357</v>
      </c>
      <c r="E2237">
        <v>1456.2151136792033</v>
      </c>
      <c r="F2237">
        <v>7569.1343725604675</v>
      </c>
      <c r="G2237">
        <v>8242.4562331750494</v>
      </c>
      <c r="H2237">
        <v>1030.4022541923794</v>
      </c>
    </row>
    <row r="2238" spans="2:8" x14ac:dyDescent="0.3">
      <c r="B2238">
        <f t="shared" si="36"/>
        <v>2233</v>
      </c>
      <c r="C2238">
        <v>1139.8407787195977</v>
      </c>
      <c r="D2238">
        <v>10347.081458446821</v>
      </c>
      <c r="E2238">
        <v>3317.7056870922152</v>
      </c>
      <c r="F2238">
        <v>28883.78</v>
      </c>
      <c r="G2238">
        <v>1100.6351718799544</v>
      </c>
      <c r="H2238">
        <v>18528.749798104545</v>
      </c>
    </row>
    <row r="2239" spans="2:8" x14ac:dyDescent="0.3">
      <c r="B2239">
        <f t="shared" si="36"/>
        <v>2234</v>
      </c>
      <c r="C2239">
        <v>28883.78</v>
      </c>
      <c r="D2239">
        <v>2759.3934000526842</v>
      </c>
      <c r="E2239">
        <v>28883.78</v>
      </c>
      <c r="F2239">
        <v>1163.8115281463795</v>
      </c>
      <c r="G2239">
        <v>28883.78</v>
      </c>
      <c r="H2239">
        <v>2448.3734648879545</v>
      </c>
    </row>
    <row r="2240" spans="2:8" x14ac:dyDescent="0.3">
      <c r="B2240">
        <f t="shared" si="36"/>
        <v>2235</v>
      </c>
      <c r="C2240">
        <v>1220.4857157270021</v>
      </c>
      <c r="D2240">
        <v>26933.816410369844</v>
      </c>
      <c r="E2240">
        <v>3201.4967742942536</v>
      </c>
      <c r="F2240">
        <v>12592.155682955441</v>
      </c>
      <c r="G2240">
        <v>1008.9223756628425</v>
      </c>
      <c r="H2240">
        <v>28883.78</v>
      </c>
    </row>
    <row r="2241" spans="2:8" x14ac:dyDescent="0.3">
      <c r="B2241">
        <f t="shared" si="36"/>
        <v>2236</v>
      </c>
      <c r="C2241">
        <v>28883.78</v>
      </c>
      <c r="D2241">
        <v>1636.1995021770147</v>
      </c>
      <c r="E2241">
        <v>28883.78</v>
      </c>
      <c r="F2241">
        <v>1609.2727654711284</v>
      </c>
      <c r="G2241">
        <v>28883.78</v>
      </c>
      <c r="H2241">
        <v>28883.78</v>
      </c>
    </row>
    <row r="2242" spans="2:8" x14ac:dyDescent="0.3">
      <c r="B2242">
        <f t="shared" si="36"/>
        <v>2237</v>
      </c>
      <c r="C2242">
        <v>1107.9767804307842</v>
      </c>
      <c r="D2242">
        <v>4092.2030543403944</v>
      </c>
      <c r="E2242">
        <v>28883.78</v>
      </c>
      <c r="F2242">
        <v>2013.4132033362889</v>
      </c>
      <c r="G2242">
        <v>28883.78</v>
      </c>
      <c r="H2242">
        <v>1035.8249314853174</v>
      </c>
    </row>
    <row r="2243" spans="2:8" x14ac:dyDescent="0.3">
      <c r="B2243">
        <f t="shared" si="36"/>
        <v>2238</v>
      </c>
      <c r="C2243">
        <v>28883.78</v>
      </c>
      <c r="D2243">
        <v>1139.128039326911</v>
      </c>
      <c r="E2243">
        <v>3517.7483099849301</v>
      </c>
      <c r="F2243">
        <v>2067.5909221060883</v>
      </c>
      <c r="G2243">
        <v>28883.78</v>
      </c>
      <c r="H2243">
        <v>1715.7053893928005</v>
      </c>
    </row>
    <row r="2244" spans="2:8" x14ac:dyDescent="0.3">
      <c r="B2244">
        <f t="shared" si="36"/>
        <v>2239</v>
      </c>
      <c r="C2244">
        <v>1465.1127560024079</v>
      </c>
      <c r="D2244">
        <v>3168.4718175686821</v>
      </c>
      <c r="E2244">
        <v>1237.6461783969617</v>
      </c>
      <c r="F2244">
        <v>3935.6783989067403</v>
      </c>
      <c r="G2244">
        <v>28883.78</v>
      </c>
      <c r="H2244">
        <v>4821.8786226629163</v>
      </c>
    </row>
    <row r="2245" spans="2:8" x14ac:dyDescent="0.3">
      <c r="B2245">
        <f t="shared" si="36"/>
        <v>2240</v>
      </c>
      <c r="C2245">
        <v>6074.4534901039724</v>
      </c>
      <c r="D2245">
        <v>3456.0649481171558</v>
      </c>
      <c r="E2245">
        <v>4484.329662508153</v>
      </c>
      <c r="F2245">
        <v>28883.78</v>
      </c>
      <c r="G2245">
        <v>1008.1812957279043</v>
      </c>
      <c r="H2245">
        <v>6736.853094367164</v>
      </c>
    </row>
    <row r="2246" spans="2:8" x14ac:dyDescent="0.3">
      <c r="B2246">
        <f t="shared" si="36"/>
        <v>2241</v>
      </c>
      <c r="C2246">
        <v>1455.885196503003</v>
      </c>
      <c r="D2246">
        <v>4677.4533675197054</v>
      </c>
      <c r="E2246">
        <v>1953.1137241853637</v>
      </c>
      <c r="F2246">
        <v>28883.78</v>
      </c>
      <c r="G2246">
        <v>28883.78</v>
      </c>
      <c r="H2246">
        <v>1200.9827723213218</v>
      </c>
    </row>
    <row r="2247" spans="2:8" x14ac:dyDescent="0.3">
      <c r="B2247">
        <f t="shared" si="36"/>
        <v>2242</v>
      </c>
      <c r="C2247">
        <v>12998.895567494328</v>
      </c>
      <c r="D2247">
        <v>23553.271685232503</v>
      </c>
      <c r="E2247">
        <v>1228.0131943451615</v>
      </c>
      <c r="F2247">
        <v>6779.9786355500191</v>
      </c>
      <c r="G2247">
        <v>3055.3594584900202</v>
      </c>
      <c r="H2247">
        <v>28883.78</v>
      </c>
    </row>
    <row r="2248" spans="2:8" x14ac:dyDescent="0.3">
      <c r="B2248">
        <f t="shared" ref="B2248:B2311" si="37">B2247 + 1</f>
        <v>2243</v>
      </c>
      <c r="C2248">
        <v>28883.78</v>
      </c>
      <c r="D2248">
        <v>1094.3858328832159</v>
      </c>
      <c r="E2248">
        <v>3497.9234424602037</v>
      </c>
      <c r="F2248">
        <v>1010.966250650087</v>
      </c>
      <c r="G2248">
        <v>1715.9021584298353</v>
      </c>
      <c r="H2248">
        <v>1385.3018409375486</v>
      </c>
    </row>
    <row r="2249" spans="2:8" x14ac:dyDescent="0.3">
      <c r="B2249">
        <f t="shared" si="37"/>
        <v>2244</v>
      </c>
      <c r="C2249">
        <v>28883.78</v>
      </c>
      <c r="D2249">
        <v>1192.5115862342482</v>
      </c>
      <c r="E2249">
        <v>1586.1471750983133</v>
      </c>
      <c r="F2249">
        <v>28883.78</v>
      </c>
      <c r="G2249">
        <v>28883.78</v>
      </c>
      <c r="H2249">
        <v>1266.2589883827395</v>
      </c>
    </row>
    <row r="2250" spans="2:8" x14ac:dyDescent="0.3">
      <c r="B2250">
        <f t="shared" si="37"/>
        <v>2245</v>
      </c>
      <c r="C2250">
        <v>18341.449880877182</v>
      </c>
      <c r="D2250">
        <v>1393.1360778032167</v>
      </c>
      <c r="E2250">
        <v>2124.4052204520185</v>
      </c>
      <c r="F2250">
        <v>28883.78</v>
      </c>
      <c r="G2250">
        <v>1011.9591090081259</v>
      </c>
      <c r="H2250">
        <v>1417.9257211858912</v>
      </c>
    </row>
    <row r="2251" spans="2:8" x14ac:dyDescent="0.3">
      <c r="B2251">
        <f t="shared" si="37"/>
        <v>2246</v>
      </c>
      <c r="C2251">
        <v>28883.78</v>
      </c>
      <c r="D2251">
        <v>28883.78</v>
      </c>
      <c r="E2251">
        <v>1451.754124756389</v>
      </c>
      <c r="F2251">
        <v>2432.2456143001173</v>
      </c>
      <c r="G2251">
        <v>1554.1060452677034</v>
      </c>
      <c r="H2251">
        <v>1040.6969121235595</v>
      </c>
    </row>
    <row r="2252" spans="2:8" x14ac:dyDescent="0.3">
      <c r="B2252">
        <f t="shared" si="37"/>
        <v>2247</v>
      </c>
      <c r="C2252">
        <v>28883.78</v>
      </c>
      <c r="D2252">
        <v>1653.9502487634088</v>
      </c>
      <c r="E2252">
        <v>1022.2327394573841</v>
      </c>
      <c r="F2252">
        <v>28883.78</v>
      </c>
      <c r="G2252">
        <v>2228.6810432078819</v>
      </c>
      <c r="H2252">
        <v>5172.8341163907389</v>
      </c>
    </row>
    <row r="2253" spans="2:8" x14ac:dyDescent="0.3">
      <c r="B2253">
        <f t="shared" si="37"/>
        <v>2248</v>
      </c>
      <c r="C2253">
        <v>6311.3000599876332</v>
      </c>
      <c r="D2253">
        <v>1302.1378105252047</v>
      </c>
      <c r="E2253">
        <v>28883.78</v>
      </c>
      <c r="F2253">
        <v>3949.1542577150062</v>
      </c>
      <c r="G2253">
        <v>1011.2529550353214</v>
      </c>
      <c r="H2253">
        <v>4193.5596931829223</v>
      </c>
    </row>
    <row r="2254" spans="2:8" x14ac:dyDescent="0.3">
      <c r="B2254">
        <f t="shared" si="37"/>
        <v>2249</v>
      </c>
      <c r="C2254">
        <v>28883.78</v>
      </c>
      <c r="D2254">
        <v>1154.1497610854251</v>
      </c>
      <c r="E2254">
        <v>1279.6781613180322</v>
      </c>
      <c r="F2254">
        <v>28883.78</v>
      </c>
      <c r="G2254">
        <v>28883.78</v>
      </c>
      <c r="H2254">
        <v>1015.4509470719054</v>
      </c>
    </row>
    <row r="2255" spans="2:8" x14ac:dyDescent="0.3">
      <c r="B2255">
        <f t="shared" si="37"/>
        <v>2250</v>
      </c>
      <c r="C2255">
        <v>1136.6613655507854</v>
      </c>
      <c r="D2255">
        <v>1170.1077859107988</v>
      </c>
      <c r="E2255">
        <v>3743.2889820441742</v>
      </c>
      <c r="F2255">
        <v>1952.2899427754228</v>
      </c>
      <c r="G2255">
        <v>1951.9426114967757</v>
      </c>
      <c r="H2255">
        <v>28883.78</v>
      </c>
    </row>
    <row r="2256" spans="2:8" x14ac:dyDescent="0.3">
      <c r="B2256">
        <f t="shared" si="37"/>
        <v>2251</v>
      </c>
      <c r="C2256">
        <v>1442.9065800358972</v>
      </c>
      <c r="D2256">
        <v>28883.78</v>
      </c>
      <c r="E2256">
        <v>1378.9985547282649</v>
      </c>
      <c r="F2256">
        <v>2151.7038153375315</v>
      </c>
      <c r="G2256">
        <v>10628.604491377037</v>
      </c>
      <c r="H2256">
        <v>1046.56199899379</v>
      </c>
    </row>
    <row r="2257" spans="2:8" x14ac:dyDescent="0.3">
      <c r="B2257">
        <f t="shared" si="37"/>
        <v>2252</v>
      </c>
      <c r="C2257">
        <v>3453.6869348891018</v>
      </c>
      <c r="D2257">
        <v>1191.8861533573256</v>
      </c>
      <c r="E2257">
        <v>1428.9080796121298</v>
      </c>
      <c r="F2257">
        <v>1613.7372605113578</v>
      </c>
      <c r="G2257">
        <v>1414.2093500127978</v>
      </c>
      <c r="H2257">
        <v>1044.6632594175114</v>
      </c>
    </row>
    <row r="2258" spans="2:8" x14ac:dyDescent="0.3">
      <c r="B2258">
        <f t="shared" si="37"/>
        <v>2253</v>
      </c>
      <c r="C2258">
        <v>1009.2684063885457</v>
      </c>
      <c r="D2258">
        <v>1045.076476318545</v>
      </c>
      <c r="E2258">
        <v>1603.0309805763686</v>
      </c>
      <c r="F2258">
        <v>1493.9134001618959</v>
      </c>
      <c r="G2258">
        <v>2086.796238703977</v>
      </c>
      <c r="H2258">
        <v>1040.1010990420341</v>
      </c>
    </row>
    <row r="2259" spans="2:8" x14ac:dyDescent="0.3">
      <c r="B2259">
        <f t="shared" si="37"/>
        <v>2254</v>
      </c>
      <c r="C2259">
        <v>1474.068190057053</v>
      </c>
      <c r="D2259">
        <v>2462.8676688985415</v>
      </c>
      <c r="E2259">
        <v>28883.78</v>
      </c>
      <c r="F2259">
        <v>28883.78</v>
      </c>
      <c r="G2259">
        <v>28883.78</v>
      </c>
      <c r="H2259">
        <v>1015.2516037305729</v>
      </c>
    </row>
    <row r="2260" spans="2:8" x14ac:dyDescent="0.3">
      <c r="B2260">
        <f t="shared" si="37"/>
        <v>2255</v>
      </c>
      <c r="C2260">
        <v>1051.6075319443896</v>
      </c>
      <c r="D2260">
        <v>28883.78</v>
      </c>
      <c r="E2260">
        <v>28883.78</v>
      </c>
      <c r="F2260">
        <v>3804.8931113956414</v>
      </c>
      <c r="G2260">
        <v>28883.78</v>
      </c>
      <c r="H2260">
        <v>1110.1702450923369</v>
      </c>
    </row>
    <row r="2261" spans="2:8" x14ac:dyDescent="0.3">
      <c r="B2261">
        <f t="shared" si="37"/>
        <v>2256</v>
      </c>
      <c r="C2261">
        <v>8145.5347670558549</v>
      </c>
      <c r="D2261">
        <v>7809.7760144615095</v>
      </c>
      <c r="E2261">
        <v>1250.7899500727358</v>
      </c>
      <c r="F2261">
        <v>1647.1200300733344</v>
      </c>
      <c r="G2261">
        <v>4856.555641975463</v>
      </c>
      <c r="H2261">
        <v>28883.78</v>
      </c>
    </row>
    <row r="2262" spans="2:8" x14ac:dyDescent="0.3">
      <c r="B2262">
        <f t="shared" si="37"/>
        <v>2257</v>
      </c>
      <c r="C2262">
        <v>2136.2955595274243</v>
      </c>
      <c r="D2262">
        <v>2286.1555499951683</v>
      </c>
      <c r="E2262">
        <v>1133.1149657521914</v>
      </c>
      <c r="F2262">
        <v>1400.171824621498</v>
      </c>
      <c r="G2262">
        <v>4703.278369246601</v>
      </c>
      <c r="H2262">
        <v>1074.3229263690766</v>
      </c>
    </row>
    <row r="2263" spans="2:8" x14ac:dyDescent="0.3">
      <c r="B2263">
        <f t="shared" si="37"/>
        <v>2258</v>
      </c>
      <c r="C2263">
        <v>28883.78</v>
      </c>
      <c r="D2263">
        <v>28883.78</v>
      </c>
      <c r="E2263">
        <v>28883.78</v>
      </c>
      <c r="F2263">
        <v>1036.5548188554087</v>
      </c>
      <c r="G2263">
        <v>28883.78</v>
      </c>
      <c r="H2263">
        <v>1102.2707888501052</v>
      </c>
    </row>
    <row r="2264" spans="2:8" x14ac:dyDescent="0.3">
      <c r="B2264">
        <f t="shared" si="37"/>
        <v>2259</v>
      </c>
      <c r="C2264">
        <v>1227.1425727934393</v>
      </c>
      <c r="D2264">
        <v>1035.5417882545587</v>
      </c>
      <c r="E2264">
        <v>1026.0213548709721</v>
      </c>
      <c r="F2264">
        <v>2382.8739533834096</v>
      </c>
      <c r="G2264">
        <v>1038.4052100835213</v>
      </c>
      <c r="H2264">
        <v>28883.78</v>
      </c>
    </row>
    <row r="2265" spans="2:8" x14ac:dyDescent="0.3">
      <c r="B2265">
        <f t="shared" si="37"/>
        <v>2260</v>
      </c>
      <c r="C2265">
        <v>2820.1362117269327</v>
      </c>
      <c r="D2265">
        <v>5148.3867242781071</v>
      </c>
      <c r="E2265">
        <v>1136.9328072955684</v>
      </c>
      <c r="F2265">
        <v>1012.3770167025522</v>
      </c>
      <c r="G2265">
        <v>1041.1775897575164</v>
      </c>
      <c r="H2265">
        <v>1019.1393034211576</v>
      </c>
    </row>
    <row r="2266" spans="2:8" x14ac:dyDescent="0.3">
      <c r="B2266">
        <f t="shared" si="37"/>
        <v>2261</v>
      </c>
      <c r="C2266">
        <v>1157.0110060108766</v>
      </c>
      <c r="D2266">
        <v>28883.78</v>
      </c>
      <c r="E2266">
        <v>1445.552901723137</v>
      </c>
      <c r="F2266">
        <v>4532.7170486838513</v>
      </c>
      <c r="G2266">
        <v>1214.1333886993152</v>
      </c>
      <c r="H2266">
        <v>1590.5154245017548</v>
      </c>
    </row>
    <row r="2267" spans="2:8" x14ac:dyDescent="0.3">
      <c r="B2267">
        <f t="shared" si="37"/>
        <v>2262</v>
      </c>
      <c r="C2267">
        <v>28883.78</v>
      </c>
      <c r="D2267">
        <v>1199.7416352470043</v>
      </c>
      <c r="E2267">
        <v>4226.5542669383549</v>
      </c>
      <c r="F2267">
        <v>2163.4739688589761</v>
      </c>
      <c r="G2267">
        <v>1859.1831317770266</v>
      </c>
      <c r="H2267">
        <v>1848.0922306814518</v>
      </c>
    </row>
    <row r="2268" spans="2:8" x14ac:dyDescent="0.3">
      <c r="B2268">
        <f t="shared" si="37"/>
        <v>2263</v>
      </c>
      <c r="C2268">
        <v>28883.78</v>
      </c>
      <c r="D2268">
        <v>1268.4842325604134</v>
      </c>
      <c r="E2268">
        <v>28883.78</v>
      </c>
      <c r="F2268">
        <v>28883.78</v>
      </c>
      <c r="G2268">
        <v>1386.0807556684917</v>
      </c>
      <c r="H2268">
        <v>1071.7021258801278</v>
      </c>
    </row>
    <row r="2269" spans="2:8" x14ac:dyDescent="0.3">
      <c r="B2269">
        <f t="shared" si="37"/>
        <v>2264</v>
      </c>
      <c r="C2269">
        <v>28883.78</v>
      </c>
      <c r="D2269">
        <v>1194.6620948004211</v>
      </c>
      <c r="E2269">
        <v>1055.154952153061</v>
      </c>
      <c r="F2269">
        <v>28883.78</v>
      </c>
      <c r="G2269">
        <v>2917.2843638728259</v>
      </c>
      <c r="H2269">
        <v>28883.78</v>
      </c>
    </row>
    <row r="2270" spans="2:8" x14ac:dyDescent="0.3">
      <c r="B2270">
        <f t="shared" si="37"/>
        <v>2265</v>
      </c>
      <c r="C2270">
        <v>1095.1034490328695</v>
      </c>
      <c r="D2270">
        <v>17846.687009679026</v>
      </c>
      <c r="E2270">
        <v>8688.8918716778935</v>
      </c>
      <c r="F2270">
        <v>5737.8665891662631</v>
      </c>
      <c r="G2270">
        <v>1796.5492042289311</v>
      </c>
      <c r="H2270">
        <v>1364.3399671194961</v>
      </c>
    </row>
    <row r="2271" spans="2:8" x14ac:dyDescent="0.3">
      <c r="B2271">
        <f t="shared" si="37"/>
        <v>2266</v>
      </c>
      <c r="C2271">
        <v>3541.4356008786081</v>
      </c>
      <c r="D2271">
        <v>1265.7966534129528</v>
      </c>
      <c r="E2271">
        <v>1166.3487336331791</v>
      </c>
      <c r="F2271">
        <v>1173.0023510702774</v>
      </c>
      <c r="G2271">
        <v>1094.47517876797</v>
      </c>
      <c r="H2271">
        <v>2903.7935372623078</v>
      </c>
    </row>
    <row r="2272" spans="2:8" x14ac:dyDescent="0.3">
      <c r="B2272">
        <f t="shared" si="37"/>
        <v>2267</v>
      </c>
      <c r="C2272">
        <v>5716.4015996095177</v>
      </c>
      <c r="D2272">
        <v>28883.78</v>
      </c>
      <c r="E2272">
        <v>28883.78</v>
      </c>
      <c r="F2272">
        <v>1183.2573487673901</v>
      </c>
      <c r="G2272">
        <v>3327.17240409542</v>
      </c>
      <c r="H2272">
        <v>1137.6196391110907</v>
      </c>
    </row>
    <row r="2273" spans="2:8" x14ac:dyDescent="0.3">
      <c r="B2273">
        <f t="shared" si="37"/>
        <v>2268</v>
      </c>
      <c r="C2273">
        <v>20567.374965626263</v>
      </c>
      <c r="D2273">
        <v>8136.5656299053562</v>
      </c>
      <c r="E2273">
        <v>1079.3024778394283</v>
      </c>
      <c r="F2273">
        <v>17777.046048128639</v>
      </c>
      <c r="G2273">
        <v>1027.1472669051693</v>
      </c>
      <c r="H2273">
        <v>2592.7029524137802</v>
      </c>
    </row>
    <row r="2274" spans="2:8" x14ac:dyDescent="0.3">
      <c r="B2274">
        <f t="shared" si="37"/>
        <v>2269</v>
      </c>
      <c r="C2274">
        <v>28883.78</v>
      </c>
      <c r="D2274">
        <v>3617.2207675808554</v>
      </c>
      <c r="E2274">
        <v>24967.437096131536</v>
      </c>
      <c r="F2274">
        <v>1014.2841514930315</v>
      </c>
      <c r="G2274">
        <v>28883.78</v>
      </c>
      <c r="H2274">
        <v>1408.3129191810413</v>
      </c>
    </row>
    <row r="2275" spans="2:8" x14ac:dyDescent="0.3">
      <c r="B2275">
        <f t="shared" si="37"/>
        <v>2270</v>
      </c>
      <c r="C2275">
        <v>1078.9968301248082</v>
      </c>
      <c r="D2275">
        <v>19111.96622119295</v>
      </c>
      <c r="E2275">
        <v>1632.7972617573037</v>
      </c>
      <c r="F2275">
        <v>1568.098489135881</v>
      </c>
      <c r="G2275">
        <v>1411.7739307737888</v>
      </c>
      <c r="H2275">
        <v>1097.5217935441865</v>
      </c>
    </row>
    <row r="2276" spans="2:8" x14ac:dyDescent="0.3">
      <c r="B2276">
        <f t="shared" si="37"/>
        <v>2271</v>
      </c>
      <c r="C2276">
        <v>2126.471525355485</v>
      </c>
      <c r="D2276">
        <v>1085.1529139794407</v>
      </c>
      <c r="E2276">
        <v>28883.78</v>
      </c>
      <c r="F2276">
        <v>1163.7855174502308</v>
      </c>
      <c r="G2276">
        <v>1120.7792086089989</v>
      </c>
      <c r="H2276">
        <v>1212.6253361426186</v>
      </c>
    </row>
    <row r="2277" spans="2:8" x14ac:dyDescent="0.3">
      <c r="B2277">
        <f t="shared" si="37"/>
        <v>2272</v>
      </c>
      <c r="C2277">
        <v>28883.78</v>
      </c>
      <c r="D2277">
        <v>28883.78</v>
      </c>
      <c r="E2277">
        <v>21391.009511203796</v>
      </c>
      <c r="F2277">
        <v>3165.2017937482574</v>
      </c>
      <c r="G2277">
        <v>1867.1905079786666</v>
      </c>
      <c r="H2277">
        <v>1032.1542081300647</v>
      </c>
    </row>
    <row r="2278" spans="2:8" x14ac:dyDescent="0.3">
      <c r="B2278">
        <f t="shared" si="37"/>
        <v>2273</v>
      </c>
      <c r="C2278">
        <v>1408.8136087343237</v>
      </c>
      <c r="D2278">
        <v>1552.8073339429732</v>
      </c>
      <c r="E2278">
        <v>1297.6766760672704</v>
      </c>
      <c r="F2278">
        <v>1017.9059963582407</v>
      </c>
      <c r="G2278">
        <v>28883.78</v>
      </c>
      <c r="H2278">
        <v>1113.496932924749</v>
      </c>
    </row>
    <row r="2279" spans="2:8" x14ac:dyDescent="0.3">
      <c r="B2279">
        <f t="shared" si="37"/>
        <v>2274</v>
      </c>
      <c r="C2279">
        <v>1179.4631783764253</v>
      </c>
      <c r="D2279">
        <v>2032.5923056972867</v>
      </c>
      <c r="E2279">
        <v>1270.0909526787989</v>
      </c>
      <c r="F2279">
        <v>28883.78</v>
      </c>
      <c r="G2279">
        <v>1166.7350055650284</v>
      </c>
      <c r="H2279">
        <v>1716.6442334525143</v>
      </c>
    </row>
    <row r="2280" spans="2:8" x14ac:dyDescent="0.3">
      <c r="B2280">
        <f t="shared" si="37"/>
        <v>2275</v>
      </c>
      <c r="C2280">
        <v>2254.3568742907464</v>
      </c>
      <c r="D2280">
        <v>1015.8237293446047</v>
      </c>
      <c r="E2280">
        <v>1597.8887429783135</v>
      </c>
      <c r="F2280">
        <v>28883.78</v>
      </c>
      <c r="G2280">
        <v>1031.5899767196199</v>
      </c>
      <c r="H2280">
        <v>28883.78</v>
      </c>
    </row>
    <row r="2281" spans="2:8" x14ac:dyDescent="0.3">
      <c r="B2281">
        <f t="shared" si="37"/>
        <v>2276</v>
      </c>
      <c r="C2281">
        <v>1682.8867667152699</v>
      </c>
      <c r="D2281">
        <v>1689.863236512761</v>
      </c>
      <c r="E2281">
        <v>14129.180814141375</v>
      </c>
      <c r="F2281">
        <v>1140.9683332826276</v>
      </c>
      <c r="G2281">
        <v>1049.0585579517624</v>
      </c>
      <c r="H2281">
        <v>28883.78</v>
      </c>
    </row>
    <row r="2282" spans="2:8" x14ac:dyDescent="0.3">
      <c r="B2282">
        <f t="shared" si="37"/>
        <v>2277</v>
      </c>
      <c r="C2282">
        <v>28883.78</v>
      </c>
      <c r="D2282">
        <v>2860.2007499748825</v>
      </c>
      <c r="E2282">
        <v>1029.3785707340746</v>
      </c>
      <c r="F2282">
        <v>28883.78</v>
      </c>
      <c r="G2282">
        <v>1174.1883410204196</v>
      </c>
      <c r="H2282">
        <v>7591.2743348386375</v>
      </c>
    </row>
    <row r="2283" spans="2:8" x14ac:dyDescent="0.3">
      <c r="B2283">
        <f t="shared" si="37"/>
        <v>2278</v>
      </c>
      <c r="C2283">
        <v>2076.5207876929462</v>
      </c>
      <c r="D2283">
        <v>5219.925925149204</v>
      </c>
      <c r="E2283">
        <v>1043.6381640921099</v>
      </c>
      <c r="F2283">
        <v>28883.78</v>
      </c>
      <c r="G2283">
        <v>10349.158886038058</v>
      </c>
      <c r="H2283">
        <v>1097.6159827854317</v>
      </c>
    </row>
    <row r="2284" spans="2:8" x14ac:dyDescent="0.3">
      <c r="B2284">
        <f t="shared" si="37"/>
        <v>2279</v>
      </c>
      <c r="C2284">
        <v>1068.2507439985682</v>
      </c>
      <c r="D2284">
        <v>1288.5454662537113</v>
      </c>
      <c r="E2284">
        <v>1081.0092683338964</v>
      </c>
      <c r="F2284">
        <v>1200.679886384876</v>
      </c>
      <c r="G2284">
        <v>1035.1758846313446</v>
      </c>
      <c r="H2284">
        <v>28883.78</v>
      </c>
    </row>
    <row r="2285" spans="2:8" x14ac:dyDescent="0.3">
      <c r="B2285">
        <f t="shared" si="37"/>
        <v>2280</v>
      </c>
      <c r="C2285">
        <v>1059.3994187345643</v>
      </c>
      <c r="D2285">
        <v>4295.2831874216899</v>
      </c>
      <c r="E2285">
        <v>1965.9576416339605</v>
      </c>
      <c r="F2285">
        <v>1613.4032333967673</v>
      </c>
      <c r="G2285">
        <v>1295.5583255722336</v>
      </c>
      <c r="H2285">
        <v>4933.3711475612527</v>
      </c>
    </row>
    <row r="2286" spans="2:8" x14ac:dyDescent="0.3">
      <c r="B2286">
        <f t="shared" si="37"/>
        <v>2281</v>
      </c>
      <c r="C2286">
        <v>1205.4003279809501</v>
      </c>
      <c r="D2286">
        <v>1925.26123812688</v>
      </c>
      <c r="E2286">
        <v>2737.0427488048776</v>
      </c>
      <c r="F2286">
        <v>1172.7882989573243</v>
      </c>
      <c r="G2286">
        <v>1706.0253968525849</v>
      </c>
      <c r="H2286">
        <v>1947.2135354791958</v>
      </c>
    </row>
    <row r="2287" spans="2:8" x14ac:dyDescent="0.3">
      <c r="B2287">
        <f t="shared" si="37"/>
        <v>2282</v>
      </c>
      <c r="C2287">
        <v>28883.78</v>
      </c>
      <c r="D2287">
        <v>1063.7560898815314</v>
      </c>
      <c r="E2287">
        <v>28883.78</v>
      </c>
      <c r="F2287">
        <v>5285.5959204721812</v>
      </c>
      <c r="G2287">
        <v>1337.9716269788544</v>
      </c>
      <c r="H2287">
        <v>7658.4831434876405</v>
      </c>
    </row>
    <row r="2288" spans="2:8" x14ac:dyDescent="0.3">
      <c r="B2288">
        <f t="shared" si="37"/>
        <v>2283</v>
      </c>
      <c r="C2288">
        <v>1072.4328257137893</v>
      </c>
      <c r="D2288">
        <v>28883.78</v>
      </c>
      <c r="E2288">
        <v>12128.498573143095</v>
      </c>
      <c r="F2288">
        <v>1037.1963746350723</v>
      </c>
      <c r="G2288">
        <v>2865.0788672058561</v>
      </c>
      <c r="H2288">
        <v>28883.78</v>
      </c>
    </row>
    <row r="2289" spans="2:8" x14ac:dyDescent="0.3">
      <c r="B2289">
        <f t="shared" si="37"/>
        <v>2284</v>
      </c>
      <c r="C2289">
        <v>2209.1259372487139</v>
      </c>
      <c r="D2289">
        <v>1790.0303880936731</v>
      </c>
      <c r="E2289">
        <v>2417.0658298048156</v>
      </c>
      <c r="F2289">
        <v>1033.2392833537081</v>
      </c>
      <c r="G2289">
        <v>3944.6561749532607</v>
      </c>
      <c r="H2289">
        <v>1201.2817867730973</v>
      </c>
    </row>
    <row r="2290" spans="2:8" x14ac:dyDescent="0.3">
      <c r="B2290">
        <f t="shared" si="37"/>
        <v>2285</v>
      </c>
      <c r="C2290">
        <v>28883.78</v>
      </c>
      <c r="D2290">
        <v>4056.7877772008305</v>
      </c>
      <c r="E2290">
        <v>1001.0609656866029</v>
      </c>
      <c r="F2290">
        <v>28883.78</v>
      </c>
      <c r="G2290">
        <v>3490.5018426081601</v>
      </c>
      <c r="H2290">
        <v>3361.7263401777104</v>
      </c>
    </row>
    <row r="2291" spans="2:8" x14ac:dyDescent="0.3">
      <c r="B2291">
        <f t="shared" si="37"/>
        <v>2286</v>
      </c>
      <c r="C2291">
        <v>4780.2705242748134</v>
      </c>
      <c r="D2291">
        <v>1483.4657632000265</v>
      </c>
      <c r="E2291">
        <v>28883.78</v>
      </c>
      <c r="F2291">
        <v>14188.301902954518</v>
      </c>
      <c r="G2291">
        <v>1809.8903255952382</v>
      </c>
      <c r="H2291">
        <v>1198.7835503629515</v>
      </c>
    </row>
    <row r="2292" spans="2:8" x14ac:dyDescent="0.3">
      <c r="B2292">
        <f t="shared" si="37"/>
        <v>2287</v>
      </c>
      <c r="C2292">
        <v>28883.78</v>
      </c>
      <c r="D2292">
        <v>1041.7309299402104</v>
      </c>
      <c r="E2292">
        <v>4081.2009214239843</v>
      </c>
      <c r="F2292">
        <v>1112.6196519698606</v>
      </c>
      <c r="G2292">
        <v>1401.2013911041656</v>
      </c>
      <c r="H2292">
        <v>3661.3474206293135</v>
      </c>
    </row>
    <row r="2293" spans="2:8" x14ac:dyDescent="0.3">
      <c r="B2293">
        <f t="shared" si="37"/>
        <v>2288</v>
      </c>
      <c r="C2293">
        <v>2189.7188707758105</v>
      </c>
      <c r="D2293">
        <v>13959.619405620906</v>
      </c>
      <c r="E2293">
        <v>25008.165217392285</v>
      </c>
      <c r="F2293">
        <v>1079.3326451291332</v>
      </c>
      <c r="G2293">
        <v>28883.78</v>
      </c>
      <c r="H2293">
        <v>2389.8894803617259</v>
      </c>
    </row>
    <row r="2294" spans="2:8" x14ac:dyDescent="0.3">
      <c r="B2294">
        <f t="shared" si="37"/>
        <v>2289</v>
      </c>
      <c r="C2294">
        <v>4073.9958017685972</v>
      </c>
      <c r="D2294">
        <v>1833.5337428190414</v>
      </c>
      <c r="E2294">
        <v>26863.30991801685</v>
      </c>
      <c r="F2294">
        <v>1000.1174634484232</v>
      </c>
      <c r="G2294">
        <v>5444.7833094474918</v>
      </c>
      <c r="H2294">
        <v>1044.5178323774171</v>
      </c>
    </row>
    <row r="2295" spans="2:8" x14ac:dyDescent="0.3">
      <c r="B2295">
        <f t="shared" si="37"/>
        <v>2290</v>
      </c>
      <c r="C2295">
        <v>1054.4396986969689</v>
      </c>
      <c r="D2295">
        <v>1003.6935951673133</v>
      </c>
      <c r="E2295">
        <v>1026.7334642875273</v>
      </c>
      <c r="F2295">
        <v>28883.78</v>
      </c>
      <c r="G2295">
        <v>1009.4199831169417</v>
      </c>
      <c r="H2295">
        <v>1754.8393853556636</v>
      </c>
    </row>
    <row r="2296" spans="2:8" x14ac:dyDescent="0.3">
      <c r="B2296">
        <f t="shared" si="37"/>
        <v>2291</v>
      </c>
      <c r="C2296">
        <v>1236.6665401243222</v>
      </c>
      <c r="D2296">
        <v>1008.1606291419779</v>
      </c>
      <c r="E2296">
        <v>28883.78</v>
      </c>
      <c r="F2296">
        <v>28883.78</v>
      </c>
      <c r="G2296">
        <v>1057.1855638997724</v>
      </c>
      <c r="H2296">
        <v>1002.1514234246087</v>
      </c>
    </row>
    <row r="2297" spans="2:8" x14ac:dyDescent="0.3">
      <c r="B2297">
        <f t="shared" si="37"/>
        <v>2292</v>
      </c>
      <c r="C2297">
        <v>2034.2249434643229</v>
      </c>
      <c r="D2297">
        <v>1813.120255401846</v>
      </c>
      <c r="E2297">
        <v>2218.8757431454806</v>
      </c>
      <c r="F2297">
        <v>1114.8523783625337</v>
      </c>
      <c r="G2297">
        <v>5215.820746610505</v>
      </c>
      <c r="H2297">
        <v>13650.670799607209</v>
      </c>
    </row>
    <row r="2298" spans="2:8" x14ac:dyDescent="0.3">
      <c r="B2298">
        <f t="shared" si="37"/>
        <v>2293</v>
      </c>
      <c r="C2298">
        <v>28883.78</v>
      </c>
      <c r="D2298">
        <v>3231.4956553547472</v>
      </c>
      <c r="E2298">
        <v>1423.4352849986954</v>
      </c>
      <c r="F2298">
        <v>2155.4303016049307</v>
      </c>
      <c r="G2298">
        <v>3266.0990852062246</v>
      </c>
      <c r="H2298">
        <v>28883.78</v>
      </c>
    </row>
    <row r="2299" spans="2:8" x14ac:dyDescent="0.3">
      <c r="B2299">
        <f t="shared" si="37"/>
        <v>2294</v>
      </c>
      <c r="C2299">
        <v>28883.78</v>
      </c>
      <c r="D2299">
        <v>28883.78</v>
      </c>
      <c r="E2299">
        <v>1855.5980057509591</v>
      </c>
      <c r="F2299">
        <v>28883.78</v>
      </c>
      <c r="G2299">
        <v>28883.78</v>
      </c>
      <c r="H2299">
        <v>1091.5619978052612</v>
      </c>
    </row>
    <row r="2300" spans="2:8" x14ac:dyDescent="0.3">
      <c r="B2300">
        <f t="shared" si="37"/>
        <v>2295</v>
      </c>
      <c r="C2300">
        <v>1140.0649715753773</v>
      </c>
      <c r="D2300">
        <v>1052.4715722663543</v>
      </c>
      <c r="E2300">
        <v>2739.6232323438016</v>
      </c>
      <c r="F2300">
        <v>1548.2642041128015</v>
      </c>
      <c r="G2300">
        <v>1318.1156992274309</v>
      </c>
      <c r="H2300">
        <v>2292.9707963118981</v>
      </c>
    </row>
    <row r="2301" spans="2:8" x14ac:dyDescent="0.3">
      <c r="B2301">
        <f t="shared" si="37"/>
        <v>2296</v>
      </c>
      <c r="C2301">
        <v>28883.78</v>
      </c>
      <c r="D2301">
        <v>3103.6539053178735</v>
      </c>
      <c r="E2301">
        <v>1425.5065277817966</v>
      </c>
      <c r="F2301">
        <v>1006.8092530272511</v>
      </c>
      <c r="G2301">
        <v>1181.6049312560287</v>
      </c>
      <c r="H2301">
        <v>3005.4982138516721</v>
      </c>
    </row>
    <row r="2302" spans="2:8" x14ac:dyDescent="0.3">
      <c r="B2302">
        <f t="shared" si="37"/>
        <v>2297</v>
      </c>
      <c r="C2302">
        <v>28883.78</v>
      </c>
      <c r="D2302">
        <v>3569.601208454093</v>
      </c>
      <c r="E2302">
        <v>2141.6716573960803</v>
      </c>
      <c r="F2302">
        <v>1627.2221774781453</v>
      </c>
      <c r="G2302">
        <v>2089.7155606044535</v>
      </c>
      <c r="H2302">
        <v>28883.78</v>
      </c>
    </row>
    <row r="2303" spans="2:8" x14ac:dyDescent="0.3">
      <c r="B2303">
        <f t="shared" si="37"/>
        <v>2298</v>
      </c>
      <c r="C2303">
        <v>1183.9156359925917</v>
      </c>
      <c r="D2303">
        <v>2974.2637281224197</v>
      </c>
      <c r="E2303">
        <v>1872.4291054401274</v>
      </c>
      <c r="F2303">
        <v>2305.0042549022937</v>
      </c>
      <c r="G2303">
        <v>1078.1024830381173</v>
      </c>
      <c r="H2303">
        <v>2752.1525464653273</v>
      </c>
    </row>
    <row r="2304" spans="2:8" x14ac:dyDescent="0.3">
      <c r="B2304">
        <f t="shared" si="37"/>
        <v>2299</v>
      </c>
      <c r="C2304">
        <v>28883.78</v>
      </c>
      <c r="D2304">
        <v>1439.1028440156192</v>
      </c>
      <c r="E2304">
        <v>8388.0968462182846</v>
      </c>
      <c r="F2304">
        <v>28883.78</v>
      </c>
      <c r="G2304">
        <v>4477.5211110567598</v>
      </c>
      <c r="H2304">
        <v>2228.0196077145911</v>
      </c>
    </row>
    <row r="2305" spans="2:8" x14ac:dyDescent="0.3">
      <c r="B2305">
        <f t="shared" si="37"/>
        <v>2300</v>
      </c>
      <c r="C2305">
        <v>1020.0161132802635</v>
      </c>
      <c r="D2305">
        <v>1002.1747721490342</v>
      </c>
      <c r="E2305">
        <v>15773.580059416003</v>
      </c>
      <c r="F2305">
        <v>28883.78</v>
      </c>
      <c r="G2305">
        <v>1709.1508066232864</v>
      </c>
      <c r="H2305">
        <v>1138.8459401419086</v>
      </c>
    </row>
    <row r="2306" spans="2:8" x14ac:dyDescent="0.3">
      <c r="B2306">
        <f t="shared" si="37"/>
        <v>2301</v>
      </c>
      <c r="C2306">
        <v>4611.3436001907212</v>
      </c>
      <c r="D2306">
        <v>1256.6293469112838</v>
      </c>
      <c r="E2306">
        <v>28883.78</v>
      </c>
      <c r="F2306">
        <v>3273.126869702628</v>
      </c>
      <c r="G2306">
        <v>1018.5720531423093</v>
      </c>
      <c r="H2306">
        <v>5001.8144577663161</v>
      </c>
    </row>
    <row r="2307" spans="2:8" x14ac:dyDescent="0.3">
      <c r="B2307">
        <f t="shared" si="37"/>
        <v>2302</v>
      </c>
      <c r="C2307">
        <v>3600.4156776025884</v>
      </c>
      <c r="D2307">
        <v>1476.0204794985734</v>
      </c>
      <c r="E2307">
        <v>28883.78</v>
      </c>
      <c r="F2307">
        <v>28883.78</v>
      </c>
      <c r="G2307">
        <v>1432.9107782792141</v>
      </c>
      <c r="H2307">
        <v>1108.7324021382924</v>
      </c>
    </row>
    <row r="2308" spans="2:8" x14ac:dyDescent="0.3">
      <c r="B2308">
        <f t="shared" si="37"/>
        <v>2303</v>
      </c>
      <c r="C2308">
        <v>28883.78</v>
      </c>
      <c r="D2308">
        <v>8237.4532710649964</v>
      </c>
      <c r="E2308">
        <v>28883.78</v>
      </c>
      <c r="F2308">
        <v>4497.7513143268152</v>
      </c>
      <c r="G2308">
        <v>1096.0434695453034</v>
      </c>
      <c r="H2308">
        <v>28883.78</v>
      </c>
    </row>
    <row r="2309" spans="2:8" x14ac:dyDescent="0.3">
      <c r="B2309">
        <f t="shared" si="37"/>
        <v>2304</v>
      </c>
      <c r="C2309">
        <v>28883.78</v>
      </c>
      <c r="D2309">
        <v>6805.7245138473208</v>
      </c>
      <c r="E2309">
        <v>1417.7620263233657</v>
      </c>
      <c r="F2309">
        <v>28883.78</v>
      </c>
      <c r="G2309">
        <v>1097.6084687752552</v>
      </c>
      <c r="H2309">
        <v>1207.6114831273858</v>
      </c>
    </row>
    <row r="2310" spans="2:8" x14ac:dyDescent="0.3">
      <c r="B2310">
        <f t="shared" si="37"/>
        <v>2305</v>
      </c>
      <c r="C2310">
        <v>1312.2641931057274</v>
      </c>
      <c r="D2310">
        <v>28883.78</v>
      </c>
      <c r="E2310">
        <v>15629.984760264522</v>
      </c>
      <c r="F2310">
        <v>1021.1914080866907</v>
      </c>
      <c r="G2310">
        <v>1444.4756033569952</v>
      </c>
      <c r="H2310">
        <v>1268.4631138616405</v>
      </c>
    </row>
    <row r="2311" spans="2:8" x14ac:dyDescent="0.3">
      <c r="B2311">
        <f t="shared" si="37"/>
        <v>2306</v>
      </c>
      <c r="C2311">
        <v>2059.5274148559938</v>
      </c>
      <c r="D2311">
        <v>1719.471134512851</v>
      </c>
      <c r="E2311">
        <v>1200.5510776284307</v>
      </c>
      <c r="F2311">
        <v>28883.78</v>
      </c>
      <c r="G2311">
        <v>28883.78</v>
      </c>
      <c r="H2311">
        <v>1207.0645961469459</v>
      </c>
    </row>
    <row r="2312" spans="2:8" x14ac:dyDescent="0.3">
      <c r="B2312">
        <f t="shared" ref="B2312:B2375" si="38">B2311 + 1</f>
        <v>2307</v>
      </c>
      <c r="C2312">
        <v>5033.2216639895578</v>
      </c>
      <c r="D2312">
        <v>28883.78</v>
      </c>
      <c r="E2312">
        <v>2891.190569162507</v>
      </c>
      <c r="F2312">
        <v>1478.2245941679162</v>
      </c>
      <c r="G2312">
        <v>28883.78</v>
      </c>
      <c r="H2312">
        <v>4352.2980973380181</v>
      </c>
    </row>
    <row r="2313" spans="2:8" x14ac:dyDescent="0.3">
      <c r="B2313">
        <f t="shared" si="38"/>
        <v>2308</v>
      </c>
      <c r="C2313">
        <v>9716.9904895385262</v>
      </c>
      <c r="D2313">
        <v>6020.6157955649851</v>
      </c>
      <c r="E2313">
        <v>1045.6662131926312</v>
      </c>
      <c r="F2313">
        <v>1162.0473768341337</v>
      </c>
      <c r="G2313">
        <v>1281.6529082015136</v>
      </c>
      <c r="H2313">
        <v>1037.1973648761848</v>
      </c>
    </row>
    <row r="2314" spans="2:8" x14ac:dyDescent="0.3">
      <c r="B2314">
        <f t="shared" si="38"/>
        <v>2309</v>
      </c>
      <c r="C2314">
        <v>1331.0260818259078</v>
      </c>
      <c r="D2314">
        <v>12440.630418042076</v>
      </c>
      <c r="E2314">
        <v>28883.78</v>
      </c>
      <c r="F2314">
        <v>28883.78</v>
      </c>
      <c r="G2314">
        <v>1974.9737561557613</v>
      </c>
      <c r="H2314">
        <v>1114.8114994347013</v>
      </c>
    </row>
    <row r="2315" spans="2:8" x14ac:dyDescent="0.3">
      <c r="B2315">
        <f t="shared" si="38"/>
        <v>2310</v>
      </c>
      <c r="C2315">
        <v>1212.8233353805369</v>
      </c>
      <c r="D2315">
        <v>28883.78</v>
      </c>
      <c r="E2315">
        <v>1853.2851886750855</v>
      </c>
      <c r="F2315">
        <v>28883.78</v>
      </c>
      <c r="G2315">
        <v>1432.9895878260227</v>
      </c>
      <c r="H2315">
        <v>28883.78</v>
      </c>
    </row>
    <row r="2316" spans="2:8" x14ac:dyDescent="0.3">
      <c r="B2316">
        <f t="shared" si="38"/>
        <v>2311</v>
      </c>
      <c r="C2316">
        <v>1026.1468320435879</v>
      </c>
      <c r="D2316">
        <v>2836.5246678541043</v>
      </c>
      <c r="E2316">
        <v>28883.78</v>
      </c>
      <c r="F2316">
        <v>1150.8891887179775</v>
      </c>
      <c r="G2316">
        <v>28883.78</v>
      </c>
      <c r="H2316">
        <v>28883.78</v>
      </c>
    </row>
    <row r="2317" spans="2:8" x14ac:dyDescent="0.3">
      <c r="B2317">
        <f t="shared" si="38"/>
        <v>2312</v>
      </c>
      <c r="C2317">
        <v>1697.3728695499112</v>
      </c>
      <c r="D2317">
        <v>2345.958464948857</v>
      </c>
      <c r="E2317">
        <v>13191.773657706652</v>
      </c>
      <c r="F2317">
        <v>28883.78</v>
      </c>
      <c r="G2317">
        <v>1010.4303494836738</v>
      </c>
      <c r="H2317">
        <v>28883.78</v>
      </c>
    </row>
    <row r="2318" spans="2:8" x14ac:dyDescent="0.3">
      <c r="B2318">
        <f t="shared" si="38"/>
        <v>2313</v>
      </c>
      <c r="C2318">
        <v>5554.6004273867193</v>
      </c>
      <c r="D2318">
        <v>1313.9670707030582</v>
      </c>
      <c r="E2318">
        <v>1259.5969607494389</v>
      </c>
      <c r="F2318">
        <v>1051.3896488715579</v>
      </c>
      <c r="G2318">
        <v>2032.1611235749824</v>
      </c>
      <c r="H2318">
        <v>2252.4073025222233</v>
      </c>
    </row>
    <row r="2319" spans="2:8" x14ac:dyDescent="0.3">
      <c r="B2319">
        <f t="shared" si="38"/>
        <v>2314</v>
      </c>
      <c r="C2319">
        <v>1323.4033940098652</v>
      </c>
      <c r="D2319">
        <v>4819.6692751256114</v>
      </c>
      <c r="E2319">
        <v>7706.894012992243</v>
      </c>
      <c r="F2319">
        <v>28883.78</v>
      </c>
      <c r="G2319">
        <v>2749.6494224329408</v>
      </c>
      <c r="H2319">
        <v>10491.594443754109</v>
      </c>
    </row>
    <row r="2320" spans="2:8" x14ac:dyDescent="0.3">
      <c r="B2320">
        <f t="shared" si="38"/>
        <v>2315</v>
      </c>
      <c r="C2320">
        <v>13597.171329550705</v>
      </c>
      <c r="D2320">
        <v>4932.608104881685</v>
      </c>
      <c r="E2320">
        <v>1785.0823444000735</v>
      </c>
      <c r="F2320">
        <v>17093.084819473996</v>
      </c>
      <c r="G2320">
        <v>21309.955808324223</v>
      </c>
      <c r="H2320">
        <v>1281.8998021728132</v>
      </c>
    </row>
    <row r="2321" spans="2:8" x14ac:dyDescent="0.3">
      <c r="B2321">
        <f t="shared" si="38"/>
        <v>2316</v>
      </c>
      <c r="C2321">
        <v>1712.1083819327675</v>
      </c>
      <c r="D2321">
        <v>1689.0573041420182</v>
      </c>
      <c r="E2321">
        <v>1090.9302942844597</v>
      </c>
      <c r="F2321">
        <v>2574.9677599974439</v>
      </c>
      <c r="G2321">
        <v>28883.78</v>
      </c>
      <c r="H2321">
        <v>1039.5488212386408</v>
      </c>
    </row>
    <row r="2322" spans="2:8" x14ac:dyDescent="0.3">
      <c r="B2322">
        <f t="shared" si="38"/>
        <v>2317</v>
      </c>
      <c r="C2322">
        <v>1034.7748431329971</v>
      </c>
      <c r="D2322">
        <v>1685.5017278384576</v>
      </c>
      <c r="E2322">
        <v>2142.7930959472669</v>
      </c>
      <c r="F2322">
        <v>1269.0883494733191</v>
      </c>
      <c r="G2322">
        <v>6689.0478503648537</v>
      </c>
      <c r="H2322">
        <v>28883.78</v>
      </c>
    </row>
    <row r="2323" spans="2:8" x14ac:dyDescent="0.3">
      <c r="B2323">
        <f t="shared" si="38"/>
        <v>2318</v>
      </c>
      <c r="C2323">
        <v>2579.6501559605849</v>
      </c>
      <c r="D2323">
        <v>28883.78</v>
      </c>
      <c r="E2323">
        <v>1620.4108906099705</v>
      </c>
      <c r="F2323">
        <v>14513.728332306819</v>
      </c>
      <c r="G2323">
        <v>1194.1538734113165</v>
      </c>
      <c r="H2323">
        <v>28883.78</v>
      </c>
    </row>
    <row r="2324" spans="2:8" x14ac:dyDescent="0.3">
      <c r="B2324">
        <f t="shared" si="38"/>
        <v>2319</v>
      </c>
      <c r="C2324">
        <v>1462.296596345521</v>
      </c>
      <c r="D2324">
        <v>28883.78</v>
      </c>
      <c r="E2324">
        <v>7427.4725285501054</v>
      </c>
      <c r="F2324">
        <v>10829.056715160148</v>
      </c>
      <c r="G2324">
        <v>1112.8105016620693</v>
      </c>
      <c r="H2324">
        <v>2378.9586351955782</v>
      </c>
    </row>
    <row r="2325" spans="2:8" x14ac:dyDescent="0.3">
      <c r="B2325">
        <f t="shared" si="38"/>
        <v>2320</v>
      </c>
      <c r="C2325">
        <v>1301.8268644032937</v>
      </c>
      <c r="D2325">
        <v>28883.78</v>
      </c>
      <c r="E2325">
        <v>28883.78</v>
      </c>
      <c r="F2325">
        <v>28883.78</v>
      </c>
      <c r="G2325">
        <v>8381.0878114035368</v>
      </c>
      <c r="H2325">
        <v>1389.9315500422706</v>
      </c>
    </row>
    <row r="2326" spans="2:8" x14ac:dyDescent="0.3">
      <c r="B2326">
        <f t="shared" si="38"/>
        <v>2321</v>
      </c>
      <c r="C2326">
        <v>1093.2465937973814</v>
      </c>
      <c r="D2326">
        <v>1200.9941809771481</v>
      </c>
      <c r="E2326">
        <v>1082.4863353964734</v>
      </c>
      <c r="F2326">
        <v>1596.6914382495788</v>
      </c>
      <c r="G2326">
        <v>1048.3368609440715</v>
      </c>
      <c r="H2326">
        <v>2459.3642480580793</v>
      </c>
    </row>
    <row r="2327" spans="2:8" x14ac:dyDescent="0.3">
      <c r="B2327">
        <f t="shared" si="38"/>
        <v>2322</v>
      </c>
      <c r="C2327">
        <v>28883.78</v>
      </c>
      <c r="D2327">
        <v>28883.78</v>
      </c>
      <c r="E2327">
        <v>1308.8840109272933</v>
      </c>
      <c r="F2327">
        <v>1148.1466325896354</v>
      </c>
      <c r="G2327">
        <v>1741.1322018395545</v>
      </c>
      <c r="H2327">
        <v>28883.78</v>
      </c>
    </row>
    <row r="2328" spans="2:8" x14ac:dyDescent="0.3">
      <c r="B2328">
        <f t="shared" si="38"/>
        <v>2323</v>
      </c>
      <c r="C2328">
        <v>28883.78</v>
      </c>
      <c r="D2328">
        <v>14121.694672436535</v>
      </c>
      <c r="E2328">
        <v>1186.1943919487828</v>
      </c>
      <c r="F2328">
        <v>1227.7697107022309</v>
      </c>
      <c r="G2328">
        <v>1090.0172988740951</v>
      </c>
      <c r="H2328">
        <v>3365.1698354772666</v>
      </c>
    </row>
    <row r="2329" spans="2:8" x14ac:dyDescent="0.3">
      <c r="B2329">
        <f t="shared" si="38"/>
        <v>2324</v>
      </c>
      <c r="C2329">
        <v>3985.5588188677116</v>
      </c>
      <c r="D2329">
        <v>28883.78</v>
      </c>
      <c r="E2329">
        <v>1381.3562186580903</v>
      </c>
      <c r="F2329">
        <v>28883.78</v>
      </c>
      <c r="G2329">
        <v>28883.78</v>
      </c>
      <c r="H2329">
        <v>23913.063528741015</v>
      </c>
    </row>
    <row r="2330" spans="2:8" x14ac:dyDescent="0.3">
      <c r="B2330">
        <f t="shared" si="38"/>
        <v>2325</v>
      </c>
      <c r="C2330">
        <v>4119.2984821154305</v>
      </c>
      <c r="D2330">
        <v>1022.9846371819436</v>
      </c>
      <c r="E2330">
        <v>28883.78</v>
      </c>
      <c r="F2330">
        <v>3769.8152351855983</v>
      </c>
      <c r="G2330">
        <v>1009.0161221875304</v>
      </c>
      <c r="H2330">
        <v>6276.9959781113594</v>
      </c>
    </row>
    <row r="2331" spans="2:8" x14ac:dyDescent="0.3">
      <c r="B2331">
        <f t="shared" si="38"/>
        <v>2326</v>
      </c>
      <c r="C2331">
        <v>1035.6481549840209</v>
      </c>
      <c r="D2331">
        <v>1306.3473572230314</v>
      </c>
      <c r="E2331">
        <v>1363.3810815124859</v>
      </c>
      <c r="F2331">
        <v>1659.616807399108</v>
      </c>
      <c r="G2331">
        <v>1087.6345391399379</v>
      </c>
      <c r="H2331">
        <v>6759.0930699008622</v>
      </c>
    </row>
    <row r="2332" spans="2:8" x14ac:dyDescent="0.3">
      <c r="B2332">
        <f t="shared" si="38"/>
        <v>2327</v>
      </c>
      <c r="C2332">
        <v>1085.3895570480588</v>
      </c>
      <c r="D2332">
        <v>1385.7875876213111</v>
      </c>
      <c r="E2332">
        <v>28883.78</v>
      </c>
      <c r="F2332">
        <v>1821.7901428388418</v>
      </c>
      <c r="G2332">
        <v>2495.736556538177</v>
      </c>
      <c r="H2332">
        <v>12940.555918497228</v>
      </c>
    </row>
    <row r="2333" spans="2:8" x14ac:dyDescent="0.3">
      <c r="B2333">
        <f t="shared" si="38"/>
        <v>2328</v>
      </c>
      <c r="C2333">
        <v>5794.025109813113</v>
      </c>
      <c r="D2333">
        <v>28883.78</v>
      </c>
      <c r="E2333">
        <v>2117.7151214733212</v>
      </c>
      <c r="F2333">
        <v>28883.78</v>
      </c>
      <c r="G2333">
        <v>1236.4116901669915</v>
      </c>
      <c r="H2333">
        <v>1856.7736300323504</v>
      </c>
    </row>
    <row r="2334" spans="2:8" x14ac:dyDescent="0.3">
      <c r="B2334">
        <f t="shared" si="38"/>
        <v>2329</v>
      </c>
      <c r="C2334">
        <v>4055.678609682252</v>
      </c>
      <c r="D2334">
        <v>19247.069328582158</v>
      </c>
      <c r="E2334">
        <v>28883.78</v>
      </c>
      <c r="F2334">
        <v>28883.78</v>
      </c>
      <c r="G2334">
        <v>28883.78</v>
      </c>
      <c r="H2334">
        <v>28883.78</v>
      </c>
    </row>
    <row r="2335" spans="2:8" x14ac:dyDescent="0.3">
      <c r="B2335">
        <f t="shared" si="38"/>
        <v>2330</v>
      </c>
      <c r="C2335">
        <v>4381.5267635973778</v>
      </c>
      <c r="D2335">
        <v>28883.78</v>
      </c>
      <c r="E2335">
        <v>1092.4237414219688</v>
      </c>
      <c r="F2335">
        <v>28883.78</v>
      </c>
      <c r="G2335">
        <v>28883.78</v>
      </c>
      <c r="H2335">
        <v>28883.78</v>
      </c>
    </row>
    <row r="2336" spans="2:8" x14ac:dyDescent="0.3">
      <c r="B2336">
        <f t="shared" si="38"/>
        <v>2331</v>
      </c>
      <c r="C2336">
        <v>13968.64157879917</v>
      </c>
      <c r="D2336">
        <v>1138.3336418895296</v>
      </c>
      <c r="E2336">
        <v>1117.2342963143467</v>
      </c>
      <c r="F2336">
        <v>1441.7126482533067</v>
      </c>
      <c r="G2336">
        <v>1125.3302415061321</v>
      </c>
      <c r="H2336">
        <v>1205.1857535142894</v>
      </c>
    </row>
    <row r="2337" spans="2:8" x14ac:dyDescent="0.3">
      <c r="B2337">
        <f t="shared" si="38"/>
        <v>2332</v>
      </c>
      <c r="C2337">
        <v>4643.8222902233347</v>
      </c>
      <c r="D2337">
        <v>3925.753333783342</v>
      </c>
      <c r="E2337">
        <v>1036.6003089263304</v>
      </c>
      <c r="F2337">
        <v>1474.367151059547</v>
      </c>
      <c r="G2337">
        <v>28883.78</v>
      </c>
      <c r="H2337">
        <v>1178.2035798906884</v>
      </c>
    </row>
    <row r="2338" spans="2:8" x14ac:dyDescent="0.3">
      <c r="B2338">
        <f t="shared" si="38"/>
        <v>2333</v>
      </c>
      <c r="C2338">
        <v>1455.0060052421732</v>
      </c>
      <c r="D2338">
        <v>1383.5717930891071</v>
      </c>
      <c r="E2338">
        <v>1036.7924548005101</v>
      </c>
      <c r="F2338">
        <v>6530.723930383997</v>
      </c>
      <c r="G2338">
        <v>4115.9097296822956</v>
      </c>
      <c r="H2338">
        <v>1130.5227845596373</v>
      </c>
    </row>
    <row r="2339" spans="2:8" x14ac:dyDescent="0.3">
      <c r="B2339">
        <f t="shared" si="38"/>
        <v>2334</v>
      </c>
      <c r="C2339">
        <v>5811.5350214471946</v>
      </c>
      <c r="D2339">
        <v>1006.0397784779701</v>
      </c>
      <c r="E2339">
        <v>1150.774128844035</v>
      </c>
      <c r="F2339">
        <v>28883.78</v>
      </c>
      <c r="G2339">
        <v>1031.6254819050919</v>
      </c>
      <c r="H2339">
        <v>28883.78</v>
      </c>
    </row>
    <row r="2340" spans="2:8" x14ac:dyDescent="0.3">
      <c r="B2340">
        <f t="shared" si="38"/>
        <v>2335</v>
      </c>
      <c r="C2340">
        <v>26873.751061598738</v>
      </c>
      <c r="D2340">
        <v>5986.5959666322342</v>
      </c>
      <c r="E2340">
        <v>4317.1822169310381</v>
      </c>
      <c r="F2340">
        <v>1091.2003322242365</v>
      </c>
      <c r="G2340">
        <v>1255.5591862175615</v>
      </c>
      <c r="H2340">
        <v>1119.0492413585375</v>
      </c>
    </row>
    <row r="2341" spans="2:8" x14ac:dyDescent="0.3">
      <c r="B2341">
        <f t="shared" si="38"/>
        <v>2336</v>
      </c>
      <c r="C2341">
        <v>11037.812612259364</v>
      </c>
      <c r="D2341">
        <v>1052.1377496774508</v>
      </c>
      <c r="E2341">
        <v>1975.7864929780142</v>
      </c>
      <c r="F2341">
        <v>2393.4087684067808</v>
      </c>
      <c r="G2341">
        <v>1594.2076900653044</v>
      </c>
      <c r="H2341">
        <v>28883.78</v>
      </c>
    </row>
    <row r="2342" spans="2:8" x14ac:dyDescent="0.3">
      <c r="B2342">
        <f t="shared" si="38"/>
        <v>2337</v>
      </c>
      <c r="C2342">
        <v>1053.2024102630144</v>
      </c>
      <c r="D2342">
        <v>28883.78</v>
      </c>
      <c r="E2342">
        <v>2885.299873350823</v>
      </c>
      <c r="F2342">
        <v>2566.9978157769951</v>
      </c>
      <c r="G2342">
        <v>1149.1726296740319</v>
      </c>
      <c r="H2342">
        <v>1231.6682749225952</v>
      </c>
    </row>
    <row r="2343" spans="2:8" x14ac:dyDescent="0.3">
      <c r="B2343">
        <f t="shared" si="38"/>
        <v>2338</v>
      </c>
      <c r="C2343">
        <v>1517.739526492978</v>
      </c>
      <c r="D2343">
        <v>1497.7577073144928</v>
      </c>
      <c r="E2343">
        <v>1016.7713812729839</v>
      </c>
      <c r="F2343">
        <v>1210.2319347477878</v>
      </c>
      <c r="G2343">
        <v>1434.3203830071809</v>
      </c>
      <c r="H2343">
        <v>3054.8198021810417</v>
      </c>
    </row>
    <row r="2344" spans="2:8" x14ac:dyDescent="0.3">
      <c r="B2344">
        <f t="shared" si="38"/>
        <v>2339</v>
      </c>
      <c r="C2344">
        <v>2060.3792819588871</v>
      </c>
      <c r="D2344">
        <v>1252.1238696454427</v>
      </c>
      <c r="E2344">
        <v>2575.7591100659793</v>
      </c>
      <c r="F2344">
        <v>28883.78</v>
      </c>
      <c r="G2344">
        <v>1152.470514705456</v>
      </c>
      <c r="H2344">
        <v>4901.9703955981522</v>
      </c>
    </row>
    <row r="2345" spans="2:8" x14ac:dyDescent="0.3">
      <c r="B2345">
        <f t="shared" si="38"/>
        <v>2340</v>
      </c>
      <c r="C2345">
        <v>1199.5861709707794</v>
      </c>
      <c r="D2345">
        <v>5147.8997881146379</v>
      </c>
      <c r="E2345">
        <v>1308.5623611121043</v>
      </c>
      <c r="F2345">
        <v>6743.3566434176309</v>
      </c>
      <c r="G2345">
        <v>28883.78</v>
      </c>
      <c r="H2345">
        <v>1267.1558226261775</v>
      </c>
    </row>
    <row r="2346" spans="2:8" x14ac:dyDescent="0.3">
      <c r="B2346">
        <f t="shared" si="38"/>
        <v>2341</v>
      </c>
      <c r="C2346">
        <v>28883.78</v>
      </c>
      <c r="D2346">
        <v>24876.227917741198</v>
      </c>
      <c r="E2346">
        <v>2261.5023718841562</v>
      </c>
      <c r="F2346">
        <v>3576.974119965425</v>
      </c>
      <c r="G2346">
        <v>1119.8782929045067</v>
      </c>
      <c r="H2346">
        <v>1194.6967443584733</v>
      </c>
    </row>
    <row r="2347" spans="2:8" x14ac:dyDescent="0.3">
      <c r="B2347">
        <f t="shared" si="38"/>
        <v>2342</v>
      </c>
      <c r="C2347">
        <v>1418.729781468139</v>
      </c>
      <c r="D2347">
        <v>8486.824158320409</v>
      </c>
      <c r="E2347">
        <v>1081.7020130817475</v>
      </c>
      <c r="F2347">
        <v>1324.5513807756861</v>
      </c>
      <c r="G2347">
        <v>28883.78</v>
      </c>
      <c r="H2347">
        <v>28883.78</v>
      </c>
    </row>
    <row r="2348" spans="2:8" x14ac:dyDescent="0.3">
      <c r="B2348">
        <f t="shared" si="38"/>
        <v>2343</v>
      </c>
      <c r="C2348">
        <v>12683.87038585743</v>
      </c>
      <c r="D2348">
        <v>28883.78</v>
      </c>
      <c r="E2348">
        <v>1041.8982473152423</v>
      </c>
      <c r="F2348">
        <v>2997.9497002198113</v>
      </c>
      <c r="G2348">
        <v>18772.966158956817</v>
      </c>
      <c r="H2348">
        <v>1087.9554810984014</v>
      </c>
    </row>
    <row r="2349" spans="2:8" x14ac:dyDescent="0.3">
      <c r="B2349">
        <f t="shared" si="38"/>
        <v>2344</v>
      </c>
      <c r="C2349">
        <v>18785.665110087677</v>
      </c>
      <c r="D2349">
        <v>28883.78</v>
      </c>
      <c r="E2349">
        <v>1025.3328800168904</v>
      </c>
      <c r="F2349">
        <v>28883.78</v>
      </c>
      <c r="G2349">
        <v>1456.5754597342489</v>
      </c>
      <c r="H2349">
        <v>1042.917136902865</v>
      </c>
    </row>
    <row r="2350" spans="2:8" x14ac:dyDescent="0.3">
      <c r="B2350">
        <f t="shared" si="38"/>
        <v>2345</v>
      </c>
      <c r="C2350">
        <v>28883.78</v>
      </c>
      <c r="D2350">
        <v>1033.2604373215472</v>
      </c>
      <c r="E2350">
        <v>28883.78</v>
      </c>
      <c r="F2350">
        <v>1228.0442230216522</v>
      </c>
      <c r="G2350">
        <v>1107.5253484162527</v>
      </c>
      <c r="H2350">
        <v>1789.506439894466</v>
      </c>
    </row>
    <row r="2351" spans="2:8" x14ac:dyDescent="0.3">
      <c r="B2351">
        <f t="shared" si="38"/>
        <v>2346</v>
      </c>
      <c r="C2351">
        <v>11474.051829091071</v>
      </c>
      <c r="D2351">
        <v>28883.78</v>
      </c>
      <c r="E2351">
        <v>1054.0305210893973</v>
      </c>
      <c r="F2351">
        <v>28883.78</v>
      </c>
      <c r="G2351">
        <v>1058.1286239428116</v>
      </c>
      <c r="H2351">
        <v>1023.7003403612238</v>
      </c>
    </row>
    <row r="2352" spans="2:8" x14ac:dyDescent="0.3">
      <c r="B2352">
        <f t="shared" si="38"/>
        <v>2347</v>
      </c>
      <c r="C2352">
        <v>2043.14749010888</v>
      </c>
      <c r="D2352">
        <v>28883.78</v>
      </c>
      <c r="E2352">
        <v>1871.2189160618891</v>
      </c>
      <c r="F2352">
        <v>28883.78</v>
      </c>
      <c r="G2352">
        <v>28883.78</v>
      </c>
      <c r="H2352">
        <v>7783.4702919864121</v>
      </c>
    </row>
    <row r="2353" spans="2:8" x14ac:dyDescent="0.3">
      <c r="B2353">
        <f t="shared" si="38"/>
        <v>2348</v>
      </c>
      <c r="C2353">
        <v>3399.5501726234452</v>
      </c>
      <c r="D2353">
        <v>28883.78</v>
      </c>
      <c r="E2353">
        <v>28883.78</v>
      </c>
      <c r="F2353">
        <v>1047.4541935617501</v>
      </c>
      <c r="G2353">
        <v>2336.2920993519547</v>
      </c>
      <c r="H2353">
        <v>1528.2093989110608</v>
      </c>
    </row>
    <row r="2354" spans="2:8" x14ac:dyDescent="0.3">
      <c r="B2354">
        <f t="shared" si="38"/>
        <v>2349</v>
      </c>
      <c r="C2354">
        <v>3020.0814923178264</v>
      </c>
      <c r="D2354">
        <v>3154.0391307028422</v>
      </c>
      <c r="E2354">
        <v>1034.4085416004843</v>
      </c>
      <c r="F2354">
        <v>8502.3468071868119</v>
      </c>
      <c r="G2354">
        <v>1458.9448209471855</v>
      </c>
      <c r="H2354">
        <v>16318.459019754311</v>
      </c>
    </row>
    <row r="2355" spans="2:8" x14ac:dyDescent="0.3">
      <c r="B2355">
        <f t="shared" si="38"/>
        <v>2350</v>
      </c>
      <c r="C2355">
        <v>1139.3219301986758</v>
      </c>
      <c r="D2355">
        <v>1341.843893923593</v>
      </c>
      <c r="E2355">
        <v>1013.1777182794397</v>
      </c>
      <c r="F2355">
        <v>1081.1137969612207</v>
      </c>
      <c r="G2355">
        <v>7376.7040375783008</v>
      </c>
      <c r="H2355">
        <v>1071.267045775003</v>
      </c>
    </row>
    <row r="2356" spans="2:8" x14ac:dyDescent="0.3">
      <c r="B2356">
        <f t="shared" si="38"/>
        <v>2351</v>
      </c>
      <c r="C2356">
        <v>1023.097989622064</v>
      </c>
      <c r="D2356">
        <v>10043.083718962527</v>
      </c>
      <c r="E2356">
        <v>7215.8949468653236</v>
      </c>
      <c r="F2356">
        <v>1194.5127889282958</v>
      </c>
      <c r="G2356">
        <v>28883.78</v>
      </c>
      <c r="H2356">
        <v>28883.78</v>
      </c>
    </row>
    <row r="2357" spans="2:8" x14ac:dyDescent="0.3">
      <c r="B2357">
        <f t="shared" si="38"/>
        <v>2352</v>
      </c>
      <c r="C2357">
        <v>25857.320855057249</v>
      </c>
      <c r="D2357">
        <v>28883.78</v>
      </c>
      <c r="E2357">
        <v>3348.4895725284941</v>
      </c>
      <c r="F2357">
        <v>15991.575813400072</v>
      </c>
      <c r="G2357">
        <v>3301.8672277190335</v>
      </c>
      <c r="H2357">
        <v>1166.2000874293817</v>
      </c>
    </row>
    <row r="2358" spans="2:8" x14ac:dyDescent="0.3">
      <c r="B2358">
        <f t="shared" si="38"/>
        <v>2353</v>
      </c>
      <c r="C2358">
        <v>2519.3788999286026</v>
      </c>
      <c r="D2358">
        <v>5695.2032942716905</v>
      </c>
      <c r="E2358">
        <v>1076.3313089224748</v>
      </c>
      <c r="F2358">
        <v>28883.78</v>
      </c>
      <c r="G2358">
        <v>1347.5891868111667</v>
      </c>
      <c r="H2358">
        <v>3920.2849631966142</v>
      </c>
    </row>
    <row r="2359" spans="2:8" x14ac:dyDescent="0.3">
      <c r="B2359">
        <f t="shared" si="38"/>
        <v>2354</v>
      </c>
      <c r="C2359">
        <v>1265.3024458505308</v>
      </c>
      <c r="D2359">
        <v>28883.78</v>
      </c>
      <c r="E2359">
        <v>3104.4461325796624</v>
      </c>
      <c r="F2359">
        <v>1134.4506810232924</v>
      </c>
      <c r="G2359">
        <v>1338.7927608009466</v>
      </c>
      <c r="H2359">
        <v>1133.9429027927861</v>
      </c>
    </row>
    <row r="2360" spans="2:8" x14ac:dyDescent="0.3">
      <c r="B2360">
        <f t="shared" si="38"/>
        <v>2355</v>
      </c>
      <c r="C2360">
        <v>4520.6947771897176</v>
      </c>
      <c r="D2360">
        <v>28883.78</v>
      </c>
      <c r="E2360">
        <v>1045.2351220520368</v>
      </c>
      <c r="F2360">
        <v>3672.0001509874514</v>
      </c>
      <c r="G2360">
        <v>28883.78</v>
      </c>
      <c r="H2360">
        <v>1268.6162347064489</v>
      </c>
    </row>
    <row r="2361" spans="2:8" x14ac:dyDescent="0.3">
      <c r="B2361">
        <f t="shared" si="38"/>
        <v>2356</v>
      </c>
      <c r="C2361">
        <v>1042.6282876269465</v>
      </c>
      <c r="D2361">
        <v>26640.155842966044</v>
      </c>
      <c r="E2361">
        <v>1313.4486148084457</v>
      </c>
      <c r="F2361">
        <v>1014.1360675763657</v>
      </c>
      <c r="G2361">
        <v>1126.2357098353289</v>
      </c>
      <c r="H2361">
        <v>3523.4788492059006</v>
      </c>
    </row>
    <row r="2362" spans="2:8" x14ac:dyDescent="0.3">
      <c r="B2362">
        <f t="shared" si="38"/>
        <v>2357</v>
      </c>
      <c r="C2362">
        <v>1133.5489643719018</v>
      </c>
      <c r="D2362">
        <v>12636.351209836632</v>
      </c>
      <c r="E2362">
        <v>3591.4575909004056</v>
      </c>
      <c r="F2362">
        <v>1396.759458628725</v>
      </c>
      <c r="G2362">
        <v>1197.7747229048907</v>
      </c>
      <c r="H2362">
        <v>28883.78</v>
      </c>
    </row>
    <row r="2363" spans="2:8" x14ac:dyDescent="0.3">
      <c r="B2363">
        <f t="shared" si="38"/>
        <v>2358</v>
      </c>
      <c r="C2363">
        <v>24117.846073027969</v>
      </c>
      <c r="D2363">
        <v>1101.2819639066865</v>
      </c>
      <c r="E2363">
        <v>1027.0457223564285</v>
      </c>
      <c r="F2363">
        <v>28883.78</v>
      </c>
      <c r="G2363">
        <v>1001.772080392618</v>
      </c>
      <c r="H2363">
        <v>28883.78</v>
      </c>
    </row>
    <row r="2364" spans="2:8" x14ac:dyDescent="0.3">
      <c r="B2364">
        <f t="shared" si="38"/>
        <v>2359</v>
      </c>
      <c r="C2364">
        <v>15774.129994360057</v>
      </c>
      <c r="D2364">
        <v>3718.8504227618155</v>
      </c>
      <c r="E2364">
        <v>1010.1727059288223</v>
      </c>
      <c r="F2364">
        <v>28883.78</v>
      </c>
      <c r="G2364">
        <v>1040.5355110393132</v>
      </c>
      <c r="H2364">
        <v>28883.78</v>
      </c>
    </row>
    <row r="2365" spans="2:8" x14ac:dyDescent="0.3">
      <c r="B2365">
        <f t="shared" si="38"/>
        <v>2360</v>
      </c>
      <c r="C2365">
        <v>1703.7778958969807</v>
      </c>
      <c r="D2365">
        <v>1284.3691445673201</v>
      </c>
      <c r="E2365">
        <v>4940.6031736552031</v>
      </c>
      <c r="F2365">
        <v>1454.9619169253397</v>
      </c>
      <c r="G2365">
        <v>2005.6051045454656</v>
      </c>
      <c r="H2365">
        <v>1681.3496544241505</v>
      </c>
    </row>
    <row r="2366" spans="2:8" x14ac:dyDescent="0.3">
      <c r="B2366">
        <f t="shared" si="38"/>
        <v>2361</v>
      </c>
      <c r="C2366">
        <v>2304.8159412082227</v>
      </c>
      <c r="D2366">
        <v>4249.3672824634796</v>
      </c>
      <c r="E2366">
        <v>28883.78</v>
      </c>
      <c r="F2366">
        <v>1903.846398469713</v>
      </c>
      <c r="G2366">
        <v>3439.2329378272475</v>
      </c>
      <c r="H2366">
        <v>4295.0148665059914</v>
      </c>
    </row>
    <row r="2367" spans="2:8" x14ac:dyDescent="0.3">
      <c r="B2367">
        <f t="shared" si="38"/>
        <v>2362</v>
      </c>
      <c r="C2367">
        <v>28883.78</v>
      </c>
      <c r="D2367">
        <v>1060.7303213652535</v>
      </c>
      <c r="E2367">
        <v>1545.1786955181101</v>
      </c>
      <c r="F2367">
        <v>28883.78</v>
      </c>
      <c r="G2367">
        <v>7982.7872284574214</v>
      </c>
      <c r="H2367">
        <v>3917.7884988003689</v>
      </c>
    </row>
    <row r="2368" spans="2:8" x14ac:dyDescent="0.3">
      <c r="B2368">
        <f t="shared" si="38"/>
        <v>2363</v>
      </c>
      <c r="C2368">
        <v>1150.0753943215504</v>
      </c>
      <c r="D2368">
        <v>3208.2150332977526</v>
      </c>
      <c r="E2368">
        <v>28883.78</v>
      </c>
      <c r="F2368">
        <v>1663.5165192360296</v>
      </c>
      <c r="G2368">
        <v>1245.220590252241</v>
      </c>
      <c r="H2368">
        <v>4185.2712105621868</v>
      </c>
    </row>
    <row r="2369" spans="2:8" x14ac:dyDescent="0.3">
      <c r="B2369">
        <f t="shared" si="38"/>
        <v>2364</v>
      </c>
      <c r="C2369">
        <v>21026.430754066623</v>
      </c>
      <c r="D2369">
        <v>1090.8831502086368</v>
      </c>
      <c r="E2369">
        <v>1055.6591100721803</v>
      </c>
      <c r="F2369">
        <v>28883.78</v>
      </c>
      <c r="G2369">
        <v>1015.5775694627674</v>
      </c>
      <c r="H2369">
        <v>1040.0063551820363</v>
      </c>
    </row>
    <row r="2370" spans="2:8" x14ac:dyDescent="0.3">
      <c r="B2370">
        <f t="shared" si="38"/>
        <v>2365</v>
      </c>
      <c r="C2370">
        <v>1887.1055121499335</v>
      </c>
      <c r="D2370">
        <v>4872.5151800352232</v>
      </c>
      <c r="E2370">
        <v>5214.1006045986587</v>
      </c>
      <c r="F2370">
        <v>3681.2239894375052</v>
      </c>
      <c r="G2370">
        <v>1427.0745654716115</v>
      </c>
      <c r="H2370">
        <v>10214.772131051148</v>
      </c>
    </row>
    <row r="2371" spans="2:8" x14ac:dyDescent="0.3">
      <c r="B2371">
        <f t="shared" si="38"/>
        <v>2366</v>
      </c>
      <c r="C2371">
        <v>1543.3288420664285</v>
      </c>
      <c r="D2371">
        <v>28883.78</v>
      </c>
      <c r="E2371">
        <v>1281.3963290446591</v>
      </c>
      <c r="F2371">
        <v>1046.279193950463</v>
      </c>
      <c r="G2371">
        <v>1901.1716033189041</v>
      </c>
      <c r="H2371">
        <v>1043.2546108339498</v>
      </c>
    </row>
    <row r="2372" spans="2:8" x14ac:dyDescent="0.3">
      <c r="B2372">
        <f t="shared" si="38"/>
        <v>2367</v>
      </c>
      <c r="C2372">
        <v>1093.9628530479558</v>
      </c>
      <c r="D2372">
        <v>1167.7025040495801</v>
      </c>
      <c r="E2372">
        <v>28883.78</v>
      </c>
      <c r="F2372">
        <v>28883.78</v>
      </c>
      <c r="G2372">
        <v>1028.4073087821573</v>
      </c>
      <c r="H2372">
        <v>1020.0990032006398</v>
      </c>
    </row>
    <row r="2373" spans="2:8" x14ac:dyDescent="0.3">
      <c r="B2373">
        <f t="shared" si="38"/>
        <v>2368</v>
      </c>
      <c r="C2373">
        <v>28883.78</v>
      </c>
      <c r="D2373">
        <v>28883.78</v>
      </c>
      <c r="E2373">
        <v>21300.23316557955</v>
      </c>
      <c r="F2373">
        <v>1057.554195972788</v>
      </c>
      <c r="G2373">
        <v>28883.78</v>
      </c>
      <c r="H2373">
        <v>3517.7457506721566</v>
      </c>
    </row>
    <row r="2374" spans="2:8" x14ac:dyDescent="0.3">
      <c r="B2374">
        <f t="shared" si="38"/>
        <v>2369</v>
      </c>
      <c r="C2374">
        <v>3256.5287997634637</v>
      </c>
      <c r="D2374">
        <v>28883.78</v>
      </c>
      <c r="E2374">
        <v>28883.78</v>
      </c>
      <c r="F2374">
        <v>1816.8450875394742</v>
      </c>
      <c r="G2374">
        <v>1037.5969312090181</v>
      </c>
      <c r="H2374">
        <v>1168.9398661449695</v>
      </c>
    </row>
    <row r="2375" spans="2:8" x14ac:dyDescent="0.3">
      <c r="B2375">
        <f t="shared" si="38"/>
        <v>2370</v>
      </c>
      <c r="C2375">
        <v>2856.9462773425357</v>
      </c>
      <c r="D2375">
        <v>1549.1710507280357</v>
      </c>
      <c r="E2375">
        <v>1418.2968881369895</v>
      </c>
      <c r="F2375">
        <v>28883.78</v>
      </c>
      <c r="G2375">
        <v>2938.2446568844912</v>
      </c>
      <c r="H2375">
        <v>1249.5640661082286</v>
      </c>
    </row>
    <row r="2376" spans="2:8" x14ac:dyDescent="0.3">
      <c r="B2376">
        <f t="shared" ref="B2376:B2439" si="39">B2375 + 1</f>
        <v>2371</v>
      </c>
      <c r="C2376">
        <v>28883.78</v>
      </c>
      <c r="D2376">
        <v>28883.78</v>
      </c>
      <c r="E2376">
        <v>19623.341717933206</v>
      </c>
      <c r="F2376">
        <v>3421.6792170974322</v>
      </c>
      <c r="G2376">
        <v>28883.78</v>
      </c>
      <c r="H2376">
        <v>7777.510142011387</v>
      </c>
    </row>
    <row r="2377" spans="2:8" x14ac:dyDescent="0.3">
      <c r="B2377">
        <f t="shared" si="39"/>
        <v>2372</v>
      </c>
      <c r="C2377">
        <v>28883.78</v>
      </c>
      <c r="D2377">
        <v>1031.8662061148732</v>
      </c>
      <c r="E2377">
        <v>1183.4741809691902</v>
      </c>
      <c r="F2377">
        <v>1529.1958755031753</v>
      </c>
      <c r="G2377">
        <v>1186.274503631628</v>
      </c>
      <c r="H2377">
        <v>28883.78</v>
      </c>
    </row>
    <row r="2378" spans="2:8" x14ac:dyDescent="0.3">
      <c r="B2378">
        <f t="shared" si="39"/>
        <v>2373</v>
      </c>
      <c r="C2378">
        <v>28883.78</v>
      </c>
      <c r="D2378">
        <v>22754.68754070377</v>
      </c>
      <c r="E2378">
        <v>28883.78</v>
      </c>
      <c r="F2378">
        <v>1582.0793077111975</v>
      </c>
      <c r="G2378">
        <v>1103.275317310872</v>
      </c>
      <c r="H2378">
        <v>6950.4938165694002</v>
      </c>
    </row>
    <row r="2379" spans="2:8" x14ac:dyDescent="0.3">
      <c r="B2379">
        <f t="shared" si="39"/>
        <v>2374</v>
      </c>
      <c r="C2379">
        <v>1038.5979126385996</v>
      </c>
      <c r="D2379">
        <v>1099.7780795982037</v>
      </c>
      <c r="E2379">
        <v>1304.583599507919</v>
      </c>
      <c r="F2379">
        <v>28883.78</v>
      </c>
      <c r="G2379">
        <v>1308.8274838600664</v>
      </c>
      <c r="H2379">
        <v>4446.6154765827814</v>
      </c>
    </row>
    <row r="2380" spans="2:8" x14ac:dyDescent="0.3">
      <c r="B2380">
        <f t="shared" si="39"/>
        <v>2375</v>
      </c>
      <c r="C2380">
        <v>4014.9657312577742</v>
      </c>
      <c r="D2380">
        <v>3967.7610905362631</v>
      </c>
      <c r="E2380">
        <v>2554.2962799582783</v>
      </c>
      <c r="F2380">
        <v>28883.78</v>
      </c>
      <c r="G2380">
        <v>1703.1480008189801</v>
      </c>
      <c r="H2380">
        <v>1676.859016866717</v>
      </c>
    </row>
    <row r="2381" spans="2:8" x14ac:dyDescent="0.3">
      <c r="B2381">
        <f t="shared" si="39"/>
        <v>2376</v>
      </c>
      <c r="C2381">
        <v>11409.34699340123</v>
      </c>
      <c r="D2381">
        <v>1095.8316950168271</v>
      </c>
      <c r="E2381">
        <v>28883.78</v>
      </c>
      <c r="F2381">
        <v>2828.4877051459034</v>
      </c>
      <c r="G2381">
        <v>14695.268555569684</v>
      </c>
      <c r="H2381">
        <v>2762.5696437558804</v>
      </c>
    </row>
    <row r="2382" spans="2:8" x14ac:dyDescent="0.3">
      <c r="B2382">
        <f t="shared" si="39"/>
        <v>2377</v>
      </c>
      <c r="C2382">
        <v>1007.2575655717528</v>
      </c>
      <c r="D2382">
        <v>1042.6535321883657</v>
      </c>
      <c r="E2382">
        <v>28883.78</v>
      </c>
      <c r="F2382">
        <v>3296.6846559633213</v>
      </c>
      <c r="G2382">
        <v>28883.78</v>
      </c>
      <c r="H2382">
        <v>1424.4454564229968</v>
      </c>
    </row>
    <row r="2383" spans="2:8" x14ac:dyDescent="0.3">
      <c r="B2383">
        <f t="shared" si="39"/>
        <v>2378</v>
      </c>
      <c r="C2383">
        <v>5973.0813695348106</v>
      </c>
      <c r="D2383">
        <v>10873.029393317756</v>
      </c>
      <c r="E2383">
        <v>28883.78</v>
      </c>
      <c r="F2383">
        <v>1045.4930375514987</v>
      </c>
      <c r="G2383">
        <v>28883.78</v>
      </c>
      <c r="H2383">
        <v>1656.2812808583592</v>
      </c>
    </row>
    <row r="2384" spans="2:8" x14ac:dyDescent="0.3">
      <c r="B2384">
        <f t="shared" si="39"/>
        <v>2379</v>
      </c>
      <c r="C2384">
        <v>1032.4986979744692</v>
      </c>
      <c r="D2384">
        <v>1869.5973737157906</v>
      </c>
      <c r="E2384">
        <v>6560.9474534706778</v>
      </c>
      <c r="F2384">
        <v>1403.2224743546813</v>
      </c>
      <c r="G2384">
        <v>1300.8758248890174</v>
      </c>
      <c r="H2384">
        <v>1861.5595905398895</v>
      </c>
    </row>
    <row r="2385" spans="2:8" x14ac:dyDescent="0.3">
      <c r="B2385">
        <f t="shared" si="39"/>
        <v>2380</v>
      </c>
      <c r="C2385">
        <v>14816.286048107122</v>
      </c>
      <c r="D2385">
        <v>28883.78</v>
      </c>
      <c r="E2385">
        <v>28883.78</v>
      </c>
      <c r="F2385">
        <v>1078.5317404301704</v>
      </c>
      <c r="G2385">
        <v>28883.78</v>
      </c>
      <c r="H2385">
        <v>7443.830209434821</v>
      </c>
    </row>
    <row r="2386" spans="2:8" x14ac:dyDescent="0.3">
      <c r="B2386">
        <f t="shared" si="39"/>
        <v>2381</v>
      </c>
      <c r="C2386">
        <v>28883.78</v>
      </c>
      <c r="D2386">
        <v>28883.78</v>
      </c>
      <c r="E2386">
        <v>1673.1154122297635</v>
      </c>
      <c r="F2386">
        <v>4222.3295314518764</v>
      </c>
      <c r="G2386">
        <v>2215.8712188513337</v>
      </c>
      <c r="H2386">
        <v>1152.9719075900434</v>
      </c>
    </row>
    <row r="2387" spans="2:8" x14ac:dyDescent="0.3">
      <c r="B2387">
        <f t="shared" si="39"/>
        <v>2382</v>
      </c>
      <c r="C2387">
        <v>13585.45846204452</v>
      </c>
      <c r="D2387">
        <v>28883.78</v>
      </c>
      <c r="E2387">
        <v>1599.1209799293974</v>
      </c>
      <c r="F2387">
        <v>3293.0273911858758</v>
      </c>
      <c r="G2387">
        <v>1520.0280181853204</v>
      </c>
      <c r="H2387">
        <v>28883.78</v>
      </c>
    </row>
    <row r="2388" spans="2:8" x14ac:dyDescent="0.3">
      <c r="B2388">
        <f t="shared" si="39"/>
        <v>2383</v>
      </c>
      <c r="C2388">
        <v>28883.78</v>
      </c>
      <c r="D2388">
        <v>4598.5934974069423</v>
      </c>
      <c r="E2388">
        <v>1057.1542821259202</v>
      </c>
      <c r="F2388">
        <v>1582.7650381324263</v>
      </c>
      <c r="G2388">
        <v>1092.4101920194996</v>
      </c>
      <c r="H2388">
        <v>1353.2816364854607</v>
      </c>
    </row>
    <row r="2389" spans="2:8" x14ac:dyDescent="0.3">
      <c r="B2389">
        <f t="shared" si="39"/>
        <v>2384</v>
      </c>
      <c r="C2389">
        <v>1075.6126046828595</v>
      </c>
      <c r="D2389">
        <v>28883.78</v>
      </c>
      <c r="E2389">
        <v>11745.348784220765</v>
      </c>
      <c r="F2389">
        <v>1934.5751419191229</v>
      </c>
      <c r="G2389">
        <v>1189.8629333216397</v>
      </c>
      <c r="H2389">
        <v>28883.78</v>
      </c>
    </row>
    <row r="2390" spans="2:8" x14ac:dyDescent="0.3">
      <c r="B2390">
        <f t="shared" si="39"/>
        <v>2385</v>
      </c>
      <c r="C2390">
        <v>23688.482462900993</v>
      </c>
      <c r="D2390">
        <v>27050.570792600112</v>
      </c>
      <c r="E2390">
        <v>11117.551968715443</v>
      </c>
      <c r="F2390">
        <v>1056.5410268738033</v>
      </c>
      <c r="G2390">
        <v>1558.2557423750468</v>
      </c>
      <c r="H2390">
        <v>1025.4954257956274</v>
      </c>
    </row>
    <row r="2391" spans="2:8" x14ac:dyDescent="0.3">
      <c r="B2391">
        <f t="shared" si="39"/>
        <v>2386</v>
      </c>
      <c r="C2391">
        <v>1489.6177687499867</v>
      </c>
      <c r="D2391">
        <v>28883.78</v>
      </c>
      <c r="E2391">
        <v>2956.1958512611359</v>
      </c>
      <c r="F2391">
        <v>6706.9469284282377</v>
      </c>
      <c r="G2391">
        <v>3788.2625862390782</v>
      </c>
      <c r="H2391">
        <v>1333.3339977078047</v>
      </c>
    </row>
    <row r="2392" spans="2:8" x14ac:dyDescent="0.3">
      <c r="B2392">
        <f t="shared" si="39"/>
        <v>2387</v>
      </c>
      <c r="C2392">
        <v>1074.6664832015074</v>
      </c>
      <c r="D2392">
        <v>28883.78</v>
      </c>
      <c r="E2392">
        <v>1527.5676045826549</v>
      </c>
      <c r="F2392">
        <v>19491.799835763137</v>
      </c>
      <c r="G2392">
        <v>1407.4245149051749</v>
      </c>
      <c r="H2392">
        <v>28883.78</v>
      </c>
    </row>
    <row r="2393" spans="2:8" x14ac:dyDescent="0.3">
      <c r="B2393">
        <f t="shared" si="39"/>
        <v>2388</v>
      </c>
      <c r="C2393">
        <v>1491.4203272457457</v>
      </c>
      <c r="D2393">
        <v>28883.78</v>
      </c>
      <c r="E2393">
        <v>28883.78</v>
      </c>
      <c r="F2393">
        <v>28883.78</v>
      </c>
      <c r="G2393">
        <v>28883.78</v>
      </c>
      <c r="H2393">
        <v>1205.0175949833965</v>
      </c>
    </row>
    <row r="2394" spans="2:8" x14ac:dyDescent="0.3">
      <c r="B2394">
        <f t="shared" si="39"/>
        <v>2389</v>
      </c>
      <c r="C2394">
        <v>1028.7766359039804</v>
      </c>
      <c r="D2394">
        <v>5053.6561911154477</v>
      </c>
      <c r="E2394">
        <v>19036.898750193264</v>
      </c>
      <c r="F2394">
        <v>28883.78</v>
      </c>
      <c r="G2394">
        <v>1240.371375547217</v>
      </c>
      <c r="H2394">
        <v>1047.5940430728808</v>
      </c>
    </row>
    <row r="2395" spans="2:8" x14ac:dyDescent="0.3">
      <c r="B2395">
        <f t="shared" si="39"/>
        <v>2390</v>
      </c>
      <c r="C2395">
        <v>1292.0976344392816</v>
      </c>
      <c r="D2395">
        <v>6695.2158067928085</v>
      </c>
      <c r="E2395">
        <v>9421.6826216017998</v>
      </c>
      <c r="F2395">
        <v>4146.0175416622533</v>
      </c>
      <c r="G2395">
        <v>1582.5491436149957</v>
      </c>
      <c r="H2395">
        <v>28883.78</v>
      </c>
    </row>
    <row r="2396" spans="2:8" x14ac:dyDescent="0.3">
      <c r="B2396">
        <f t="shared" si="39"/>
        <v>2391</v>
      </c>
      <c r="C2396">
        <v>1178.1785974799618</v>
      </c>
      <c r="D2396">
        <v>3057.2768874431085</v>
      </c>
      <c r="E2396">
        <v>1554.1203659290409</v>
      </c>
      <c r="F2396">
        <v>28883.78</v>
      </c>
      <c r="G2396">
        <v>1740.7133467896092</v>
      </c>
      <c r="H2396">
        <v>1521.7872807408089</v>
      </c>
    </row>
    <row r="2397" spans="2:8" x14ac:dyDescent="0.3">
      <c r="B2397">
        <f t="shared" si="39"/>
        <v>2392</v>
      </c>
      <c r="C2397">
        <v>1023.8110597982771</v>
      </c>
      <c r="D2397">
        <v>1172.9477308431092</v>
      </c>
      <c r="E2397">
        <v>1669.3306606787146</v>
      </c>
      <c r="F2397">
        <v>28883.78</v>
      </c>
      <c r="G2397">
        <v>4329.1355534823233</v>
      </c>
      <c r="H2397">
        <v>1874.1602710645561</v>
      </c>
    </row>
    <row r="2398" spans="2:8" x14ac:dyDescent="0.3">
      <c r="B2398">
        <f t="shared" si="39"/>
        <v>2393</v>
      </c>
      <c r="C2398">
        <v>2236.5283871103748</v>
      </c>
      <c r="D2398">
        <v>3028.2494828761482</v>
      </c>
      <c r="E2398">
        <v>10425.741416321454</v>
      </c>
      <c r="F2398">
        <v>3564.011535117796</v>
      </c>
      <c r="G2398">
        <v>28883.78</v>
      </c>
      <c r="H2398">
        <v>8628.5634579557227</v>
      </c>
    </row>
    <row r="2399" spans="2:8" x14ac:dyDescent="0.3">
      <c r="B2399">
        <f t="shared" si="39"/>
        <v>2394</v>
      </c>
      <c r="C2399">
        <v>1051.380612540027</v>
      </c>
      <c r="D2399">
        <v>1831.5964265911059</v>
      </c>
      <c r="E2399">
        <v>3090.0589854886398</v>
      </c>
      <c r="F2399">
        <v>2293.2964993914834</v>
      </c>
      <c r="G2399">
        <v>1513.3335929516518</v>
      </c>
      <c r="H2399">
        <v>1120.0402579580364</v>
      </c>
    </row>
    <row r="2400" spans="2:8" x14ac:dyDescent="0.3">
      <c r="B2400">
        <f t="shared" si="39"/>
        <v>2395</v>
      </c>
      <c r="C2400">
        <v>28883.78</v>
      </c>
      <c r="D2400">
        <v>28883.78</v>
      </c>
      <c r="E2400">
        <v>1031.54370347811</v>
      </c>
      <c r="F2400">
        <v>28883.78</v>
      </c>
      <c r="G2400">
        <v>1361.5536901981909</v>
      </c>
      <c r="H2400">
        <v>1999.7714640515533</v>
      </c>
    </row>
    <row r="2401" spans="2:8" x14ac:dyDescent="0.3">
      <c r="B2401">
        <f t="shared" si="39"/>
        <v>2396</v>
      </c>
      <c r="C2401">
        <v>14851.11852649484</v>
      </c>
      <c r="D2401">
        <v>1422.8802391388174</v>
      </c>
      <c r="E2401">
        <v>28883.78</v>
      </c>
      <c r="F2401">
        <v>4652.6857738450108</v>
      </c>
      <c r="G2401">
        <v>12025.291381158753</v>
      </c>
      <c r="H2401">
        <v>1840.2279089908657</v>
      </c>
    </row>
    <row r="2402" spans="2:8" x14ac:dyDescent="0.3">
      <c r="B2402">
        <f t="shared" si="39"/>
        <v>2397</v>
      </c>
      <c r="C2402">
        <v>28883.78</v>
      </c>
      <c r="D2402">
        <v>26019.532854153258</v>
      </c>
      <c r="E2402">
        <v>28883.78</v>
      </c>
      <c r="F2402">
        <v>5355.3595069774055</v>
      </c>
      <c r="G2402">
        <v>1196.2528766007272</v>
      </c>
      <c r="H2402">
        <v>1010.3373625113491</v>
      </c>
    </row>
    <row r="2403" spans="2:8" x14ac:dyDescent="0.3">
      <c r="B2403">
        <f t="shared" si="39"/>
        <v>2398</v>
      </c>
      <c r="C2403">
        <v>28883.78</v>
      </c>
      <c r="D2403">
        <v>28883.78</v>
      </c>
      <c r="E2403">
        <v>28883.78</v>
      </c>
      <c r="F2403">
        <v>1351.3385421403332</v>
      </c>
      <c r="G2403">
        <v>1074.4345215773117</v>
      </c>
      <c r="H2403">
        <v>1392.624405120238</v>
      </c>
    </row>
    <row r="2404" spans="2:8" x14ac:dyDescent="0.3">
      <c r="B2404">
        <f t="shared" si="39"/>
        <v>2399</v>
      </c>
      <c r="C2404">
        <v>1437.672558003241</v>
      </c>
      <c r="D2404">
        <v>2138.7160732239927</v>
      </c>
      <c r="E2404">
        <v>1415.9665336456164</v>
      </c>
      <c r="F2404">
        <v>28883.78</v>
      </c>
      <c r="G2404">
        <v>1644.7809969688924</v>
      </c>
      <c r="H2404">
        <v>13271.70821478272</v>
      </c>
    </row>
    <row r="2405" spans="2:8" x14ac:dyDescent="0.3">
      <c r="B2405">
        <f t="shared" si="39"/>
        <v>2400</v>
      </c>
      <c r="C2405">
        <v>1262.1705466361338</v>
      </c>
      <c r="D2405">
        <v>28883.78</v>
      </c>
      <c r="E2405">
        <v>1397.9502175218008</v>
      </c>
      <c r="F2405">
        <v>10426.158192662797</v>
      </c>
      <c r="G2405">
        <v>1266.4261007321061</v>
      </c>
      <c r="H2405">
        <v>4597.7476545931768</v>
      </c>
    </row>
    <row r="2406" spans="2:8" x14ac:dyDescent="0.3">
      <c r="B2406">
        <f t="shared" si="39"/>
        <v>2401</v>
      </c>
      <c r="C2406">
        <v>1004.259782508376</v>
      </c>
      <c r="D2406">
        <v>4416.8853600259727</v>
      </c>
      <c r="E2406">
        <v>8555.0713382376853</v>
      </c>
      <c r="F2406">
        <v>20338.033739336068</v>
      </c>
      <c r="G2406">
        <v>28883.78</v>
      </c>
      <c r="H2406">
        <v>2120.3910809130648</v>
      </c>
    </row>
    <row r="2407" spans="2:8" x14ac:dyDescent="0.3">
      <c r="B2407">
        <f t="shared" si="39"/>
        <v>2402</v>
      </c>
      <c r="C2407">
        <v>1650.1666991963623</v>
      </c>
      <c r="D2407">
        <v>1075.947220893431</v>
      </c>
      <c r="E2407">
        <v>3212.5099377687397</v>
      </c>
      <c r="F2407">
        <v>1375.1965651095666</v>
      </c>
      <c r="G2407">
        <v>1230.6143271580634</v>
      </c>
      <c r="H2407">
        <v>28883.78</v>
      </c>
    </row>
    <row r="2408" spans="2:8" x14ac:dyDescent="0.3">
      <c r="B2408">
        <f t="shared" si="39"/>
        <v>2403</v>
      </c>
      <c r="C2408">
        <v>2082.4092348880249</v>
      </c>
      <c r="D2408">
        <v>21141.453079555271</v>
      </c>
      <c r="E2408">
        <v>2111.6092559112972</v>
      </c>
      <c r="F2408">
        <v>1158.7091866425014</v>
      </c>
      <c r="G2408">
        <v>28883.78</v>
      </c>
      <c r="H2408">
        <v>21131.900541524654</v>
      </c>
    </row>
    <row r="2409" spans="2:8" x14ac:dyDescent="0.3">
      <c r="B2409">
        <f t="shared" si="39"/>
        <v>2404</v>
      </c>
      <c r="C2409">
        <v>2580.7036704321827</v>
      </c>
      <c r="D2409">
        <v>28883.78</v>
      </c>
      <c r="E2409">
        <v>1165.038020269013</v>
      </c>
      <c r="F2409">
        <v>1784.8393747146993</v>
      </c>
      <c r="G2409">
        <v>1376.4247836176132</v>
      </c>
      <c r="H2409">
        <v>14065.896304280577</v>
      </c>
    </row>
    <row r="2410" spans="2:8" x14ac:dyDescent="0.3">
      <c r="B2410">
        <f t="shared" si="39"/>
        <v>2405</v>
      </c>
      <c r="C2410">
        <v>7418.1115453754255</v>
      </c>
      <c r="D2410">
        <v>1519.0182234563867</v>
      </c>
      <c r="E2410">
        <v>28883.78</v>
      </c>
      <c r="F2410">
        <v>28883.78</v>
      </c>
      <c r="G2410">
        <v>2266.5334347355738</v>
      </c>
      <c r="H2410">
        <v>15096.122992179775</v>
      </c>
    </row>
    <row r="2411" spans="2:8" x14ac:dyDescent="0.3">
      <c r="B2411">
        <f t="shared" si="39"/>
        <v>2406</v>
      </c>
      <c r="C2411">
        <v>28883.78</v>
      </c>
      <c r="D2411">
        <v>10177.541761622719</v>
      </c>
      <c r="E2411">
        <v>28883.78</v>
      </c>
      <c r="F2411">
        <v>3381.615653068372</v>
      </c>
      <c r="G2411">
        <v>1034.0216209907067</v>
      </c>
      <c r="H2411">
        <v>16900.41769637986</v>
      </c>
    </row>
    <row r="2412" spans="2:8" x14ac:dyDescent="0.3">
      <c r="B2412">
        <f t="shared" si="39"/>
        <v>2407</v>
      </c>
      <c r="C2412">
        <v>28883.78</v>
      </c>
      <c r="D2412">
        <v>1142.1772430226397</v>
      </c>
      <c r="E2412">
        <v>2149.1359697944272</v>
      </c>
      <c r="F2412">
        <v>1520.9490391185989</v>
      </c>
      <c r="G2412">
        <v>1037.6465171822417</v>
      </c>
      <c r="H2412">
        <v>1012.7039955513487</v>
      </c>
    </row>
    <row r="2413" spans="2:8" x14ac:dyDescent="0.3">
      <c r="B2413">
        <f t="shared" si="39"/>
        <v>2408</v>
      </c>
      <c r="C2413">
        <v>28883.78</v>
      </c>
      <c r="D2413">
        <v>1700.2548663803618</v>
      </c>
      <c r="E2413">
        <v>1953.8087056509216</v>
      </c>
      <c r="F2413">
        <v>28883.78</v>
      </c>
      <c r="G2413">
        <v>3865.6298622413028</v>
      </c>
      <c r="H2413">
        <v>1078.3894324399512</v>
      </c>
    </row>
    <row r="2414" spans="2:8" x14ac:dyDescent="0.3">
      <c r="B2414">
        <f t="shared" si="39"/>
        <v>2409</v>
      </c>
      <c r="C2414">
        <v>11395.566328499786</v>
      </c>
      <c r="D2414">
        <v>28883.78</v>
      </c>
      <c r="E2414">
        <v>1607.4830667343931</v>
      </c>
      <c r="F2414">
        <v>1053.4833986990384</v>
      </c>
      <c r="G2414">
        <v>10595.204549929082</v>
      </c>
      <c r="H2414">
        <v>3103.7719126652178</v>
      </c>
    </row>
    <row r="2415" spans="2:8" x14ac:dyDescent="0.3">
      <c r="B2415">
        <f t="shared" si="39"/>
        <v>2410</v>
      </c>
      <c r="C2415">
        <v>1242.2591563949866</v>
      </c>
      <c r="D2415">
        <v>3525.6870617763825</v>
      </c>
      <c r="E2415">
        <v>1237.592543883886</v>
      </c>
      <c r="F2415">
        <v>1089.2321462872123</v>
      </c>
      <c r="G2415">
        <v>6126.5428842942529</v>
      </c>
      <c r="H2415">
        <v>1093.4009397236289</v>
      </c>
    </row>
    <row r="2416" spans="2:8" x14ac:dyDescent="0.3">
      <c r="B2416">
        <f t="shared" si="39"/>
        <v>2411</v>
      </c>
      <c r="C2416">
        <v>1433.9358869629543</v>
      </c>
      <c r="D2416">
        <v>1062.2789837317016</v>
      </c>
      <c r="E2416">
        <v>9020.7295218655418</v>
      </c>
      <c r="F2416">
        <v>28883.78</v>
      </c>
      <c r="G2416">
        <v>11314.831417999229</v>
      </c>
      <c r="H2416">
        <v>1397.6932871263507</v>
      </c>
    </row>
    <row r="2417" spans="2:8" x14ac:dyDescent="0.3">
      <c r="B2417">
        <f t="shared" si="39"/>
        <v>2412</v>
      </c>
      <c r="C2417">
        <v>1612.2898134851091</v>
      </c>
      <c r="D2417">
        <v>6147.3806397677254</v>
      </c>
      <c r="E2417">
        <v>26201.221904336428</v>
      </c>
      <c r="F2417">
        <v>1183.3117953041126</v>
      </c>
      <c r="G2417">
        <v>2240.6926383243308</v>
      </c>
      <c r="H2417">
        <v>2446.5624986161765</v>
      </c>
    </row>
    <row r="2418" spans="2:8" x14ac:dyDescent="0.3">
      <c r="B2418">
        <f t="shared" si="39"/>
        <v>2413</v>
      </c>
      <c r="C2418">
        <v>8569.9581165526488</v>
      </c>
      <c r="D2418">
        <v>1025.0317173826313</v>
      </c>
      <c r="E2418">
        <v>1137.5960152600171</v>
      </c>
      <c r="F2418">
        <v>28883.78</v>
      </c>
      <c r="G2418">
        <v>9060.4359044788835</v>
      </c>
      <c r="H2418">
        <v>1004.3329339630726</v>
      </c>
    </row>
    <row r="2419" spans="2:8" x14ac:dyDescent="0.3">
      <c r="B2419">
        <f t="shared" si="39"/>
        <v>2414</v>
      </c>
      <c r="C2419">
        <v>28883.78</v>
      </c>
      <c r="D2419">
        <v>28883.78</v>
      </c>
      <c r="E2419">
        <v>13214.21900650687</v>
      </c>
      <c r="F2419">
        <v>28883.78</v>
      </c>
      <c r="G2419">
        <v>28883.78</v>
      </c>
      <c r="H2419">
        <v>28883.78</v>
      </c>
    </row>
    <row r="2420" spans="2:8" x14ac:dyDescent="0.3">
      <c r="B2420">
        <f t="shared" si="39"/>
        <v>2415</v>
      </c>
      <c r="C2420">
        <v>1032.084716554956</v>
      </c>
      <c r="D2420">
        <v>1117.4466961323442</v>
      </c>
      <c r="E2420">
        <v>2787.9881313809378</v>
      </c>
      <c r="F2420">
        <v>1035.7835451312276</v>
      </c>
      <c r="G2420">
        <v>1116.8182642024326</v>
      </c>
      <c r="H2420">
        <v>1144.3949337722775</v>
      </c>
    </row>
    <row r="2421" spans="2:8" x14ac:dyDescent="0.3">
      <c r="B2421">
        <f t="shared" si="39"/>
        <v>2416</v>
      </c>
      <c r="C2421">
        <v>3875.5415248821032</v>
      </c>
      <c r="D2421">
        <v>4803.6250445278711</v>
      </c>
      <c r="E2421">
        <v>28883.78</v>
      </c>
      <c r="F2421">
        <v>1485.0847993314535</v>
      </c>
      <c r="G2421">
        <v>1202.7215046370991</v>
      </c>
      <c r="H2421">
        <v>1408.7396141421582</v>
      </c>
    </row>
    <row r="2422" spans="2:8" x14ac:dyDescent="0.3">
      <c r="B2422">
        <f t="shared" si="39"/>
        <v>2417</v>
      </c>
      <c r="C2422">
        <v>4053.2240872773286</v>
      </c>
      <c r="D2422">
        <v>1262.7788726590256</v>
      </c>
      <c r="E2422">
        <v>1096.9335853399825</v>
      </c>
      <c r="F2422">
        <v>5009.8313395332198</v>
      </c>
      <c r="G2422">
        <v>1086.5233868961907</v>
      </c>
      <c r="H2422">
        <v>1095.2325315701839</v>
      </c>
    </row>
    <row r="2423" spans="2:8" x14ac:dyDescent="0.3">
      <c r="B2423">
        <f t="shared" si="39"/>
        <v>2418</v>
      </c>
      <c r="C2423">
        <v>1132.4059585747218</v>
      </c>
      <c r="D2423">
        <v>5234.2819300913379</v>
      </c>
      <c r="E2423">
        <v>1112.7410492861929</v>
      </c>
      <c r="F2423">
        <v>3275.8190383897195</v>
      </c>
      <c r="G2423">
        <v>1473.0743978451587</v>
      </c>
      <c r="H2423">
        <v>2020.0183897013917</v>
      </c>
    </row>
    <row r="2424" spans="2:8" x14ac:dyDescent="0.3">
      <c r="B2424">
        <f t="shared" si="39"/>
        <v>2419</v>
      </c>
      <c r="C2424">
        <v>1375.1504344009725</v>
      </c>
      <c r="D2424">
        <v>28883.78</v>
      </c>
      <c r="E2424">
        <v>1468.7800098515843</v>
      </c>
      <c r="F2424">
        <v>28883.78</v>
      </c>
      <c r="G2424">
        <v>1011.6539272187175</v>
      </c>
      <c r="H2424">
        <v>1094.4951052281126</v>
      </c>
    </row>
    <row r="2425" spans="2:8" x14ac:dyDescent="0.3">
      <c r="B2425">
        <f t="shared" si="39"/>
        <v>2420</v>
      </c>
      <c r="C2425">
        <v>1075.1079358208135</v>
      </c>
      <c r="D2425">
        <v>28883.78</v>
      </c>
      <c r="E2425">
        <v>1516.7564981953137</v>
      </c>
      <c r="F2425">
        <v>1082.6599479675633</v>
      </c>
      <c r="G2425">
        <v>1402.169046506659</v>
      </c>
      <c r="H2425">
        <v>2075.1153740316104</v>
      </c>
    </row>
    <row r="2426" spans="2:8" x14ac:dyDescent="0.3">
      <c r="B2426">
        <f t="shared" si="39"/>
        <v>2421</v>
      </c>
      <c r="C2426">
        <v>1098.0662685741158</v>
      </c>
      <c r="D2426">
        <v>2464.7569838140771</v>
      </c>
      <c r="E2426">
        <v>1136.0778085182558</v>
      </c>
      <c r="F2426">
        <v>28883.78</v>
      </c>
      <c r="G2426">
        <v>1024.1444133356927</v>
      </c>
      <c r="H2426">
        <v>1044.0605776402379</v>
      </c>
    </row>
    <row r="2427" spans="2:8" x14ac:dyDescent="0.3">
      <c r="B2427">
        <f t="shared" si="39"/>
        <v>2422</v>
      </c>
      <c r="C2427">
        <v>1097.2301850607055</v>
      </c>
      <c r="D2427">
        <v>1112.999671798887</v>
      </c>
      <c r="E2427">
        <v>1156.5536579184354</v>
      </c>
      <c r="F2427">
        <v>7811.277447208854</v>
      </c>
      <c r="G2427">
        <v>28883.78</v>
      </c>
      <c r="H2427">
        <v>12708.655414529509</v>
      </c>
    </row>
    <row r="2428" spans="2:8" x14ac:dyDescent="0.3">
      <c r="B2428">
        <f t="shared" si="39"/>
        <v>2423</v>
      </c>
      <c r="C2428">
        <v>11827.341327911618</v>
      </c>
      <c r="D2428">
        <v>28883.78</v>
      </c>
      <c r="E2428">
        <v>1291.0808173941759</v>
      </c>
      <c r="F2428">
        <v>5767.0010614775674</v>
      </c>
      <c r="G2428">
        <v>1011.3623193807636</v>
      </c>
      <c r="H2428">
        <v>1876.3387224909879</v>
      </c>
    </row>
    <row r="2429" spans="2:8" x14ac:dyDescent="0.3">
      <c r="B2429">
        <f t="shared" si="39"/>
        <v>2424</v>
      </c>
      <c r="C2429">
        <v>1048.0897293800222</v>
      </c>
      <c r="D2429">
        <v>2976.9819491361077</v>
      </c>
      <c r="E2429">
        <v>2051.2952516997038</v>
      </c>
      <c r="F2429">
        <v>2131.6381025763831</v>
      </c>
      <c r="G2429">
        <v>5202.0799997174254</v>
      </c>
      <c r="H2429">
        <v>28883.78</v>
      </c>
    </row>
    <row r="2430" spans="2:8" x14ac:dyDescent="0.3">
      <c r="B2430">
        <f t="shared" si="39"/>
        <v>2425</v>
      </c>
      <c r="C2430">
        <v>4414.0325565193725</v>
      </c>
      <c r="D2430">
        <v>17529.050171691197</v>
      </c>
      <c r="E2430">
        <v>1147.5100744571246</v>
      </c>
      <c r="F2430">
        <v>21158.021306498365</v>
      </c>
      <c r="G2430">
        <v>1028.0082579535197</v>
      </c>
      <c r="H2430">
        <v>4088.5810964861685</v>
      </c>
    </row>
    <row r="2431" spans="2:8" x14ac:dyDescent="0.3">
      <c r="B2431">
        <f t="shared" si="39"/>
        <v>2426</v>
      </c>
      <c r="C2431">
        <v>3685.9682944205024</v>
      </c>
      <c r="D2431">
        <v>1275.8636333984514</v>
      </c>
      <c r="E2431">
        <v>1194.9322542864679</v>
      </c>
      <c r="F2431">
        <v>1018.4509235684019</v>
      </c>
      <c r="G2431">
        <v>28883.78</v>
      </c>
      <c r="H2431">
        <v>28883.78</v>
      </c>
    </row>
    <row r="2432" spans="2:8" x14ac:dyDescent="0.3">
      <c r="B2432">
        <f t="shared" si="39"/>
        <v>2427</v>
      </c>
      <c r="C2432">
        <v>28883.78</v>
      </c>
      <c r="D2432">
        <v>1093.2935879683653</v>
      </c>
      <c r="E2432">
        <v>1055.837969746548</v>
      </c>
      <c r="F2432">
        <v>9224.6755544317675</v>
      </c>
      <c r="G2432">
        <v>5845.1897333439165</v>
      </c>
      <c r="H2432">
        <v>28883.78</v>
      </c>
    </row>
    <row r="2433" spans="2:8" x14ac:dyDescent="0.3">
      <c r="B2433">
        <f t="shared" si="39"/>
        <v>2428</v>
      </c>
      <c r="C2433">
        <v>1033.2596259603931</v>
      </c>
      <c r="D2433">
        <v>2250.9169588142686</v>
      </c>
      <c r="E2433">
        <v>28883.78</v>
      </c>
      <c r="F2433">
        <v>1189.1543375833396</v>
      </c>
      <c r="G2433">
        <v>28883.78</v>
      </c>
      <c r="H2433">
        <v>8758.7371196097592</v>
      </c>
    </row>
    <row r="2434" spans="2:8" x14ac:dyDescent="0.3">
      <c r="B2434">
        <f t="shared" si="39"/>
        <v>2429</v>
      </c>
      <c r="C2434">
        <v>28883.78</v>
      </c>
      <c r="D2434">
        <v>1314.2828433550906</v>
      </c>
      <c r="E2434">
        <v>1331.65104367811</v>
      </c>
      <c r="F2434">
        <v>4797.7856647203953</v>
      </c>
      <c r="G2434">
        <v>1119.9295614260286</v>
      </c>
      <c r="H2434">
        <v>28883.78</v>
      </c>
    </row>
    <row r="2435" spans="2:8" x14ac:dyDescent="0.3">
      <c r="B2435">
        <f t="shared" si="39"/>
        <v>2430</v>
      </c>
      <c r="C2435">
        <v>1947.3955951215139</v>
      </c>
      <c r="D2435">
        <v>1139.646346747747</v>
      </c>
      <c r="E2435">
        <v>9181.3050508269353</v>
      </c>
      <c r="F2435">
        <v>3477.6435051561721</v>
      </c>
      <c r="G2435">
        <v>3705.9770092014005</v>
      </c>
      <c r="H2435">
        <v>10770.908671563962</v>
      </c>
    </row>
    <row r="2436" spans="2:8" x14ac:dyDescent="0.3">
      <c r="B2436">
        <f t="shared" si="39"/>
        <v>2431</v>
      </c>
      <c r="C2436">
        <v>1389.3040952033048</v>
      </c>
      <c r="D2436">
        <v>1183.7847088047658</v>
      </c>
      <c r="E2436">
        <v>28883.78</v>
      </c>
      <c r="F2436">
        <v>2458.0210344107172</v>
      </c>
      <c r="G2436">
        <v>1131.755800117325</v>
      </c>
      <c r="H2436">
        <v>28883.78</v>
      </c>
    </row>
    <row r="2437" spans="2:8" x14ac:dyDescent="0.3">
      <c r="B2437">
        <f t="shared" si="39"/>
        <v>2432</v>
      </c>
      <c r="C2437">
        <v>1629.9012965547381</v>
      </c>
      <c r="D2437">
        <v>1463.2142343836922</v>
      </c>
      <c r="E2437">
        <v>2819.1933761001874</v>
      </c>
      <c r="F2437">
        <v>28883.78</v>
      </c>
      <c r="G2437">
        <v>1172.9371002966045</v>
      </c>
      <c r="H2437">
        <v>1078.0598985063507</v>
      </c>
    </row>
    <row r="2438" spans="2:8" x14ac:dyDescent="0.3">
      <c r="B2438">
        <f t="shared" si="39"/>
        <v>2433</v>
      </c>
      <c r="C2438">
        <v>2394.8552408189535</v>
      </c>
      <c r="D2438">
        <v>3403.6366036966701</v>
      </c>
      <c r="E2438">
        <v>1381.1377871688437</v>
      </c>
      <c r="F2438">
        <v>28883.78</v>
      </c>
      <c r="G2438">
        <v>1810.5950097196101</v>
      </c>
      <c r="H2438">
        <v>1918.5257416366849</v>
      </c>
    </row>
    <row r="2439" spans="2:8" x14ac:dyDescent="0.3">
      <c r="B2439">
        <f t="shared" si="39"/>
        <v>2434</v>
      </c>
      <c r="C2439">
        <v>4163.6130782462642</v>
      </c>
      <c r="D2439">
        <v>7957.6111869763972</v>
      </c>
      <c r="E2439">
        <v>1052.673241356586</v>
      </c>
      <c r="F2439">
        <v>1084.0323311017405</v>
      </c>
      <c r="G2439">
        <v>25282.493125496381</v>
      </c>
      <c r="H2439">
        <v>1070.7024247877234</v>
      </c>
    </row>
    <row r="2440" spans="2:8" x14ac:dyDescent="0.3">
      <c r="B2440">
        <f t="shared" ref="B2440:B2503" si="40">B2439 + 1</f>
        <v>2435</v>
      </c>
      <c r="C2440">
        <v>1003.9800758455301</v>
      </c>
      <c r="D2440">
        <v>1083.1550738429878</v>
      </c>
      <c r="E2440">
        <v>4516.2853932906128</v>
      </c>
      <c r="F2440">
        <v>1289.7821791424201</v>
      </c>
      <c r="G2440">
        <v>2992.046392337088</v>
      </c>
      <c r="H2440">
        <v>1014.2133039385986</v>
      </c>
    </row>
    <row r="2441" spans="2:8" x14ac:dyDescent="0.3">
      <c r="B2441">
        <f t="shared" si="40"/>
        <v>2436</v>
      </c>
      <c r="C2441">
        <v>1216.5832946598216</v>
      </c>
      <c r="D2441">
        <v>1146.2544516055395</v>
      </c>
      <c r="E2441">
        <v>28883.78</v>
      </c>
      <c r="F2441">
        <v>2079.0084131837712</v>
      </c>
      <c r="G2441">
        <v>14574.458239699436</v>
      </c>
      <c r="H2441">
        <v>1017.4359413019059</v>
      </c>
    </row>
    <row r="2442" spans="2:8" x14ac:dyDescent="0.3">
      <c r="B2442">
        <f t="shared" si="40"/>
        <v>2437</v>
      </c>
      <c r="C2442">
        <v>2331.1150794367691</v>
      </c>
      <c r="D2442">
        <v>28883.78</v>
      </c>
      <c r="E2442">
        <v>28883.78</v>
      </c>
      <c r="F2442">
        <v>1345.9749261518275</v>
      </c>
      <c r="G2442">
        <v>1173.1769227045297</v>
      </c>
      <c r="H2442">
        <v>3249.9396578720325</v>
      </c>
    </row>
    <row r="2443" spans="2:8" x14ac:dyDescent="0.3">
      <c r="B2443">
        <f t="shared" si="40"/>
        <v>2438</v>
      </c>
      <c r="C2443">
        <v>28883.78</v>
      </c>
      <c r="D2443">
        <v>1089.1495379020348</v>
      </c>
      <c r="E2443">
        <v>1034.4643853376585</v>
      </c>
      <c r="F2443">
        <v>2038.939600124635</v>
      </c>
      <c r="G2443">
        <v>28883.78</v>
      </c>
      <c r="H2443">
        <v>1286.5131176492998</v>
      </c>
    </row>
    <row r="2444" spans="2:8" x14ac:dyDescent="0.3">
      <c r="B2444">
        <f t="shared" si="40"/>
        <v>2439</v>
      </c>
      <c r="C2444">
        <v>1016.122669713335</v>
      </c>
      <c r="D2444">
        <v>1859.467138804328</v>
      </c>
      <c r="E2444">
        <v>1404.1591090290335</v>
      </c>
      <c r="F2444">
        <v>1005.4381193517079</v>
      </c>
      <c r="G2444">
        <v>26005.609661791597</v>
      </c>
      <c r="H2444">
        <v>1443.9297202914522</v>
      </c>
    </row>
    <row r="2445" spans="2:8" x14ac:dyDescent="0.3">
      <c r="B2445">
        <f t="shared" si="40"/>
        <v>2440</v>
      </c>
      <c r="C2445">
        <v>6656.1647466912664</v>
      </c>
      <c r="D2445">
        <v>1311.8108823895448</v>
      </c>
      <c r="E2445">
        <v>28883.78</v>
      </c>
      <c r="F2445">
        <v>28883.78</v>
      </c>
      <c r="G2445">
        <v>28883.78</v>
      </c>
      <c r="H2445">
        <v>1334.8564098317572</v>
      </c>
    </row>
    <row r="2446" spans="2:8" x14ac:dyDescent="0.3">
      <c r="B2446">
        <f t="shared" si="40"/>
        <v>2441</v>
      </c>
      <c r="C2446">
        <v>1050.7152964719417</v>
      </c>
      <c r="D2446">
        <v>1002.9333791809539</v>
      </c>
      <c r="E2446">
        <v>1253.6725375186688</v>
      </c>
      <c r="F2446">
        <v>28883.78</v>
      </c>
      <c r="G2446">
        <v>3198.8175023046856</v>
      </c>
      <c r="H2446">
        <v>28883.78</v>
      </c>
    </row>
    <row r="2447" spans="2:8" x14ac:dyDescent="0.3">
      <c r="B2447">
        <f t="shared" si="40"/>
        <v>2442</v>
      </c>
      <c r="C2447">
        <v>1874.8568338747109</v>
      </c>
      <c r="D2447">
        <v>2129.5215964008694</v>
      </c>
      <c r="E2447">
        <v>2499.5067371003988</v>
      </c>
      <c r="F2447">
        <v>5901.4506560297077</v>
      </c>
      <c r="G2447">
        <v>1127.4671306561509</v>
      </c>
      <c r="H2447">
        <v>4750.75159715677</v>
      </c>
    </row>
    <row r="2448" spans="2:8" x14ac:dyDescent="0.3">
      <c r="B2448">
        <f t="shared" si="40"/>
        <v>2443</v>
      </c>
      <c r="C2448">
        <v>1062.4510217379975</v>
      </c>
      <c r="D2448">
        <v>2301.3687923831876</v>
      </c>
      <c r="E2448">
        <v>1367.4808806180472</v>
      </c>
      <c r="F2448">
        <v>1537.6270256420078</v>
      </c>
      <c r="G2448">
        <v>3293.2693483603962</v>
      </c>
      <c r="H2448">
        <v>28883.78</v>
      </c>
    </row>
    <row r="2449" spans="2:8" x14ac:dyDescent="0.3">
      <c r="B2449">
        <f t="shared" si="40"/>
        <v>2444</v>
      </c>
      <c r="C2449">
        <v>8162.7086005676256</v>
      </c>
      <c r="D2449">
        <v>22490.271367188798</v>
      </c>
      <c r="E2449">
        <v>8671.2608234110467</v>
      </c>
      <c r="F2449">
        <v>1422.5077481439082</v>
      </c>
      <c r="G2449">
        <v>1702.0407259377507</v>
      </c>
      <c r="H2449">
        <v>1015.8811235499455</v>
      </c>
    </row>
    <row r="2450" spans="2:8" x14ac:dyDescent="0.3">
      <c r="B2450">
        <f t="shared" si="40"/>
        <v>2445</v>
      </c>
      <c r="C2450">
        <v>1152.3818680805173</v>
      </c>
      <c r="D2450">
        <v>1434.1996646564526</v>
      </c>
      <c r="E2450">
        <v>28883.78</v>
      </c>
      <c r="F2450">
        <v>16677.210001528845</v>
      </c>
      <c r="G2450">
        <v>5470.2833972294256</v>
      </c>
      <c r="H2450">
        <v>4906.4905823318277</v>
      </c>
    </row>
    <row r="2451" spans="2:8" x14ac:dyDescent="0.3">
      <c r="B2451">
        <f t="shared" si="40"/>
        <v>2446</v>
      </c>
      <c r="C2451">
        <v>1451.0546786461725</v>
      </c>
      <c r="D2451">
        <v>1593.1822507487466</v>
      </c>
      <c r="E2451">
        <v>28883.78</v>
      </c>
      <c r="F2451">
        <v>1143.3979780217533</v>
      </c>
      <c r="G2451">
        <v>28883.78</v>
      </c>
      <c r="H2451">
        <v>1035.9861768392345</v>
      </c>
    </row>
    <row r="2452" spans="2:8" x14ac:dyDescent="0.3">
      <c r="B2452">
        <f t="shared" si="40"/>
        <v>2447</v>
      </c>
      <c r="C2452">
        <v>1185.3625490488041</v>
      </c>
      <c r="D2452">
        <v>3573.9475607887825</v>
      </c>
      <c r="E2452">
        <v>1007.5692927895993</v>
      </c>
      <c r="F2452">
        <v>1288.845735579825</v>
      </c>
      <c r="G2452">
        <v>28883.78</v>
      </c>
      <c r="H2452">
        <v>1001.2629323978665</v>
      </c>
    </row>
    <row r="2453" spans="2:8" x14ac:dyDescent="0.3">
      <c r="B2453">
        <f t="shared" si="40"/>
        <v>2448</v>
      </c>
      <c r="C2453">
        <v>1009.1289889246999</v>
      </c>
      <c r="D2453">
        <v>28883.78</v>
      </c>
      <c r="E2453">
        <v>6875.863679602835</v>
      </c>
      <c r="F2453">
        <v>28883.78</v>
      </c>
      <c r="G2453">
        <v>28883.78</v>
      </c>
      <c r="H2453">
        <v>28883.78</v>
      </c>
    </row>
    <row r="2454" spans="2:8" x14ac:dyDescent="0.3">
      <c r="B2454">
        <f t="shared" si="40"/>
        <v>2449</v>
      </c>
      <c r="C2454">
        <v>9382.6197132822199</v>
      </c>
      <c r="D2454">
        <v>28883.78</v>
      </c>
      <c r="E2454">
        <v>28883.78</v>
      </c>
      <c r="F2454">
        <v>28883.78</v>
      </c>
      <c r="G2454">
        <v>1116.479914393751</v>
      </c>
      <c r="H2454">
        <v>1634.1350369316035</v>
      </c>
    </row>
    <row r="2455" spans="2:8" x14ac:dyDescent="0.3">
      <c r="B2455">
        <f t="shared" si="40"/>
        <v>2450</v>
      </c>
      <c r="C2455">
        <v>1000.7299618898988</v>
      </c>
      <c r="D2455">
        <v>2743.8318740605982</v>
      </c>
      <c r="E2455">
        <v>4087.282416578732</v>
      </c>
      <c r="F2455">
        <v>28883.78</v>
      </c>
      <c r="G2455">
        <v>1044.4402427254877</v>
      </c>
      <c r="H2455">
        <v>2678.2399281499975</v>
      </c>
    </row>
    <row r="2456" spans="2:8" x14ac:dyDescent="0.3">
      <c r="B2456">
        <f t="shared" si="40"/>
        <v>2451</v>
      </c>
      <c r="C2456">
        <v>28883.78</v>
      </c>
      <c r="D2456">
        <v>1252.9136072947192</v>
      </c>
      <c r="E2456">
        <v>24560.534238718934</v>
      </c>
      <c r="F2456">
        <v>1161.2364742977147</v>
      </c>
      <c r="G2456">
        <v>1284.3013440639147</v>
      </c>
      <c r="H2456">
        <v>2673.3559485932465</v>
      </c>
    </row>
    <row r="2457" spans="2:8" x14ac:dyDescent="0.3">
      <c r="B2457">
        <f t="shared" si="40"/>
        <v>2452</v>
      </c>
      <c r="C2457">
        <v>28883.78</v>
      </c>
      <c r="D2457">
        <v>4202.6951722562317</v>
      </c>
      <c r="E2457">
        <v>5162.4884774005968</v>
      </c>
      <c r="F2457">
        <v>1642.7938451160649</v>
      </c>
      <c r="G2457">
        <v>2662.8202425449999</v>
      </c>
      <c r="H2457">
        <v>1058.9113526362439</v>
      </c>
    </row>
    <row r="2458" spans="2:8" x14ac:dyDescent="0.3">
      <c r="B2458">
        <f t="shared" si="40"/>
        <v>2453</v>
      </c>
      <c r="C2458">
        <v>1126.7846856256879</v>
      </c>
      <c r="D2458">
        <v>28883.78</v>
      </c>
      <c r="E2458">
        <v>28883.78</v>
      </c>
      <c r="F2458">
        <v>6000.4940233953212</v>
      </c>
      <c r="G2458">
        <v>1386.9234375082681</v>
      </c>
      <c r="H2458">
        <v>28883.78</v>
      </c>
    </row>
    <row r="2459" spans="2:8" x14ac:dyDescent="0.3">
      <c r="B2459">
        <f t="shared" si="40"/>
        <v>2454</v>
      </c>
      <c r="C2459">
        <v>1061.0822506957038</v>
      </c>
      <c r="D2459">
        <v>2400.3933465868517</v>
      </c>
      <c r="E2459">
        <v>2301.2279659185888</v>
      </c>
      <c r="F2459">
        <v>28883.78</v>
      </c>
      <c r="G2459">
        <v>28883.78</v>
      </c>
      <c r="H2459">
        <v>1026.0559579465239</v>
      </c>
    </row>
    <row r="2460" spans="2:8" x14ac:dyDescent="0.3">
      <c r="B2460">
        <f t="shared" si="40"/>
        <v>2455</v>
      </c>
      <c r="C2460">
        <v>1057.2593588931127</v>
      </c>
      <c r="D2460">
        <v>5400.0849468420593</v>
      </c>
      <c r="E2460">
        <v>7721.0118969593714</v>
      </c>
      <c r="F2460">
        <v>16225.47034901973</v>
      </c>
      <c r="G2460">
        <v>1070.3691712718767</v>
      </c>
      <c r="H2460">
        <v>3038.8821741227575</v>
      </c>
    </row>
    <row r="2461" spans="2:8" x14ac:dyDescent="0.3">
      <c r="B2461">
        <f t="shared" si="40"/>
        <v>2456</v>
      </c>
      <c r="C2461">
        <v>1786.8230315399687</v>
      </c>
      <c r="D2461">
        <v>1142.4404416948953</v>
      </c>
      <c r="E2461">
        <v>2158.7980209584493</v>
      </c>
      <c r="F2461">
        <v>28883.78</v>
      </c>
      <c r="G2461">
        <v>28883.78</v>
      </c>
      <c r="H2461">
        <v>28883.78</v>
      </c>
    </row>
    <row r="2462" spans="2:8" x14ac:dyDescent="0.3">
      <c r="B2462">
        <f t="shared" si="40"/>
        <v>2457</v>
      </c>
      <c r="C2462">
        <v>1332.3581462752068</v>
      </c>
      <c r="D2462">
        <v>16359.510808402994</v>
      </c>
      <c r="E2462">
        <v>28883.78</v>
      </c>
      <c r="F2462">
        <v>1153.8104984388362</v>
      </c>
      <c r="G2462">
        <v>8916.7703032872851</v>
      </c>
      <c r="H2462">
        <v>7092.6822519478865</v>
      </c>
    </row>
    <row r="2463" spans="2:8" x14ac:dyDescent="0.3">
      <c r="B2463">
        <f t="shared" si="40"/>
        <v>2458</v>
      </c>
      <c r="C2463">
        <v>1260.9701771606635</v>
      </c>
      <c r="D2463">
        <v>1069.894850225882</v>
      </c>
      <c r="E2463">
        <v>28883.78</v>
      </c>
      <c r="F2463">
        <v>2446.4399758329864</v>
      </c>
      <c r="G2463">
        <v>1069.8974123299909</v>
      </c>
      <c r="H2463">
        <v>1107.7346042040419</v>
      </c>
    </row>
    <row r="2464" spans="2:8" x14ac:dyDescent="0.3">
      <c r="B2464">
        <f t="shared" si="40"/>
        <v>2459</v>
      </c>
      <c r="C2464">
        <v>6555.0634660052356</v>
      </c>
      <c r="D2464">
        <v>3494.9988242328791</v>
      </c>
      <c r="E2464">
        <v>1214.4275913023694</v>
      </c>
      <c r="F2464">
        <v>2075.4337777196311</v>
      </c>
      <c r="G2464">
        <v>13628.611865533601</v>
      </c>
      <c r="H2464">
        <v>1474.8289826866642</v>
      </c>
    </row>
    <row r="2465" spans="2:8" x14ac:dyDescent="0.3">
      <c r="B2465">
        <f t="shared" si="40"/>
        <v>2460</v>
      </c>
      <c r="C2465">
        <v>3412.4795309950568</v>
      </c>
      <c r="D2465">
        <v>28883.78</v>
      </c>
      <c r="E2465">
        <v>7395.3513916028878</v>
      </c>
      <c r="F2465">
        <v>28883.78</v>
      </c>
      <c r="G2465">
        <v>2320.1957570584345</v>
      </c>
      <c r="H2465">
        <v>28883.78</v>
      </c>
    </row>
    <row r="2466" spans="2:8" x14ac:dyDescent="0.3">
      <c r="B2466">
        <f t="shared" si="40"/>
        <v>2461</v>
      </c>
      <c r="C2466">
        <v>2814.8131433167273</v>
      </c>
      <c r="D2466">
        <v>3485.8229167425393</v>
      </c>
      <c r="E2466">
        <v>4503.3439635523082</v>
      </c>
      <c r="F2466">
        <v>28883.78</v>
      </c>
      <c r="G2466">
        <v>1051.9240032201726</v>
      </c>
      <c r="H2466">
        <v>28883.78</v>
      </c>
    </row>
    <row r="2467" spans="2:8" x14ac:dyDescent="0.3">
      <c r="B2467">
        <f t="shared" si="40"/>
        <v>2462</v>
      </c>
      <c r="C2467">
        <v>3002.1470412363497</v>
      </c>
      <c r="D2467">
        <v>1708.4152008818428</v>
      </c>
      <c r="E2467">
        <v>28883.78</v>
      </c>
      <c r="F2467">
        <v>1477.1125007735532</v>
      </c>
      <c r="G2467">
        <v>7586.7849225096015</v>
      </c>
      <c r="H2467">
        <v>28883.78</v>
      </c>
    </row>
    <row r="2468" spans="2:8" x14ac:dyDescent="0.3">
      <c r="B2468">
        <f t="shared" si="40"/>
        <v>2463</v>
      </c>
      <c r="C2468">
        <v>2484.3180399711164</v>
      </c>
      <c r="D2468">
        <v>1012.5043996016706</v>
      </c>
      <c r="E2468">
        <v>28883.78</v>
      </c>
      <c r="F2468">
        <v>28883.78</v>
      </c>
      <c r="G2468">
        <v>2060.2242791074395</v>
      </c>
      <c r="H2468">
        <v>3645.3972952976023</v>
      </c>
    </row>
    <row r="2469" spans="2:8" x14ac:dyDescent="0.3">
      <c r="B2469">
        <f t="shared" si="40"/>
        <v>2464</v>
      </c>
      <c r="C2469">
        <v>1356.4625123596275</v>
      </c>
      <c r="D2469">
        <v>28883.78</v>
      </c>
      <c r="E2469">
        <v>25385.704275546334</v>
      </c>
      <c r="F2469">
        <v>28883.78</v>
      </c>
      <c r="G2469">
        <v>6450.999770933061</v>
      </c>
      <c r="H2469">
        <v>28883.78</v>
      </c>
    </row>
    <row r="2470" spans="2:8" x14ac:dyDescent="0.3">
      <c r="B2470">
        <f t="shared" si="40"/>
        <v>2465</v>
      </c>
      <c r="C2470">
        <v>1064.9182008264456</v>
      </c>
      <c r="D2470">
        <v>1105.6634972294407</v>
      </c>
      <c r="E2470">
        <v>4061.5847163417961</v>
      </c>
      <c r="F2470">
        <v>28883.78</v>
      </c>
      <c r="G2470">
        <v>6616.5834326061095</v>
      </c>
      <c r="H2470">
        <v>2552.6400096468133</v>
      </c>
    </row>
    <row r="2471" spans="2:8" x14ac:dyDescent="0.3">
      <c r="B2471">
        <f t="shared" si="40"/>
        <v>2466</v>
      </c>
      <c r="C2471">
        <v>28883.78</v>
      </c>
      <c r="D2471">
        <v>1717.9532140045951</v>
      </c>
      <c r="E2471">
        <v>1022.6935368685547</v>
      </c>
      <c r="F2471">
        <v>1008.262185161754</v>
      </c>
      <c r="G2471">
        <v>1568.0285894545918</v>
      </c>
      <c r="H2471">
        <v>9217.0764349990841</v>
      </c>
    </row>
    <row r="2472" spans="2:8" x14ac:dyDescent="0.3">
      <c r="B2472">
        <f t="shared" si="40"/>
        <v>2467</v>
      </c>
      <c r="C2472">
        <v>1382.4525543890211</v>
      </c>
      <c r="D2472">
        <v>1714.0930103404526</v>
      </c>
      <c r="E2472">
        <v>28883.78</v>
      </c>
      <c r="F2472">
        <v>1145.6504190424434</v>
      </c>
      <c r="G2472">
        <v>28883.78</v>
      </c>
      <c r="H2472">
        <v>5054.8166546788489</v>
      </c>
    </row>
    <row r="2473" spans="2:8" x14ac:dyDescent="0.3">
      <c r="B2473">
        <f t="shared" si="40"/>
        <v>2468</v>
      </c>
      <c r="C2473">
        <v>1301.4243433133106</v>
      </c>
      <c r="D2473">
        <v>1658.3898191475314</v>
      </c>
      <c r="E2473">
        <v>1111.2654968416387</v>
      </c>
      <c r="F2473">
        <v>1114.6258375307671</v>
      </c>
      <c r="G2473">
        <v>28883.78</v>
      </c>
      <c r="H2473">
        <v>2429.5983780121342</v>
      </c>
    </row>
    <row r="2474" spans="2:8" x14ac:dyDescent="0.3">
      <c r="B2474">
        <f t="shared" si="40"/>
        <v>2469</v>
      </c>
      <c r="C2474">
        <v>1363.156201601324</v>
      </c>
      <c r="D2474">
        <v>1599.437921030667</v>
      </c>
      <c r="E2474">
        <v>1085.6260090024896</v>
      </c>
      <c r="F2474">
        <v>1448.4725447322323</v>
      </c>
      <c r="G2474">
        <v>1007.1957677639114</v>
      </c>
      <c r="H2474">
        <v>1748.7981985134325</v>
      </c>
    </row>
    <row r="2475" spans="2:8" x14ac:dyDescent="0.3">
      <c r="B2475">
        <f t="shared" si="40"/>
        <v>2470</v>
      </c>
      <c r="C2475">
        <v>2260.5931742390912</v>
      </c>
      <c r="D2475">
        <v>28883.78</v>
      </c>
      <c r="E2475">
        <v>28883.78</v>
      </c>
      <c r="F2475">
        <v>13611.699654689079</v>
      </c>
      <c r="G2475">
        <v>1201.4957152543807</v>
      </c>
      <c r="H2475">
        <v>28883.78</v>
      </c>
    </row>
    <row r="2476" spans="2:8" x14ac:dyDescent="0.3">
      <c r="B2476">
        <f t="shared" si="40"/>
        <v>2471</v>
      </c>
      <c r="C2476">
        <v>1880.6034253508778</v>
      </c>
      <c r="D2476">
        <v>1275.0818459030029</v>
      </c>
      <c r="E2476">
        <v>16717.213430219141</v>
      </c>
      <c r="F2476">
        <v>1067.2706933293239</v>
      </c>
      <c r="G2476">
        <v>4371.1717888685034</v>
      </c>
      <c r="H2476">
        <v>1518.1089091224696</v>
      </c>
    </row>
    <row r="2477" spans="2:8" x14ac:dyDescent="0.3">
      <c r="B2477">
        <f t="shared" si="40"/>
        <v>2472</v>
      </c>
      <c r="C2477">
        <v>1047.9797366024627</v>
      </c>
      <c r="D2477">
        <v>28883.78</v>
      </c>
      <c r="E2477">
        <v>1389.6269480324731</v>
      </c>
      <c r="F2477">
        <v>1032.2806323298882</v>
      </c>
      <c r="G2477">
        <v>28883.78</v>
      </c>
      <c r="H2477">
        <v>7742.5434366077507</v>
      </c>
    </row>
    <row r="2478" spans="2:8" x14ac:dyDescent="0.3">
      <c r="B2478">
        <f t="shared" si="40"/>
        <v>2473</v>
      </c>
      <c r="C2478">
        <v>1005.1850298242156</v>
      </c>
      <c r="D2478">
        <v>1532.2871085117727</v>
      </c>
      <c r="E2478">
        <v>21159.028694779128</v>
      </c>
      <c r="F2478">
        <v>2476.2318691962532</v>
      </c>
      <c r="G2478">
        <v>2601.9386251269029</v>
      </c>
      <c r="H2478">
        <v>12906.645008937172</v>
      </c>
    </row>
    <row r="2479" spans="2:8" x14ac:dyDescent="0.3">
      <c r="B2479">
        <f t="shared" si="40"/>
        <v>2474</v>
      </c>
      <c r="C2479">
        <v>28883.78</v>
      </c>
      <c r="D2479">
        <v>1182.8555853616517</v>
      </c>
      <c r="E2479">
        <v>28883.78</v>
      </c>
      <c r="F2479">
        <v>1898.3255544650133</v>
      </c>
      <c r="G2479">
        <v>28883.78</v>
      </c>
      <c r="H2479">
        <v>1079.7866915148575</v>
      </c>
    </row>
    <row r="2480" spans="2:8" x14ac:dyDescent="0.3">
      <c r="B2480">
        <f t="shared" si="40"/>
        <v>2475</v>
      </c>
      <c r="C2480">
        <v>28883.78</v>
      </c>
      <c r="D2480">
        <v>28883.78</v>
      </c>
      <c r="E2480">
        <v>1005.3509088649573</v>
      </c>
      <c r="F2480">
        <v>28883.78</v>
      </c>
      <c r="G2480">
        <v>5928.0378386833709</v>
      </c>
      <c r="H2480">
        <v>1048.2856246213753</v>
      </c>
    </row>
    <row r="2481" spans="2:8" x14ac:dyDescent="0.3">
      <c r="B2481">
        <f t="shared" si="40"/>
        <v>2476</v>
      </c>
      <c r="C2481">
        <v>2856.3821651531202</v>
      </c>
      <c r="D2481">
        <v>1833.3351357092201</v>
      </c>
      <c r="E2481">
        <v>1246.0937210116247</v>
      </c>
      <c r="F2481">
        <v>28883.78</v>
      </c>
      <c r="G2481">
        <v>1772.0499167941643</v>
      </c>
      <c r="H2481">
        <v>1009.2548765643915</v>
      </c>
    </row>
    <row r="2482" spans="2:8" x14ac:dyDescent="0.3">
      <c r="B2482">
        <f t="shared" si="40"/>
        <v>2477</v>
      </c>
      <c r="C2482">
        <v>3388.3741965824474</v>
      </c>
      <c r="D2482">
        <v>28883.78</v>
      </c>
      <c r="E2482">
        <v>1106.5278732949014</v>
      </c>
      <c r="F2482">
        <v>6757.9595784184294</v>
      </c>
      <c r="G2482">
        <v>1937.9320603668664</v>
      </c>
      <c r="H2482">
        <v>28883.78</v>
      </c>
    </row>
    <row r="2483" spans="2:8" x14ac:dyDescent="0.3">
      <c r="B2483">
        <f t="shared" si="40"/>
        <v>2478</v>
      </c>
      <c r="C2483">
        <v>1025.817217059928</v>
      </c>
      <c r="D2483">
        <v>4298.3405674952901</v>
      </c>
      <c r="E2483">
        <v>28883.78</v>
      </c>
      <c r="F2483">
        <v>28883.78</v>
      </c>
      <c r="G2483">
        <v>1142.8714767023371</v>
      </c>
      <c r="H2483">
        <v>3558.1065771234257</v>
      </c>
    </row>
    <row r="2484" spans="2:8" x14ac:dyDescent="0.3">
      <c r="B2484">
        <f t="shared" si="40"/>
        <v>2479</v>
      </c>
      <c r="C2484">
        <v>28883.78</v>
      </c>
      <c r="D2484">
        <v>1149.6557691905673</v>
      </c>
      <c r="E2484">
        <v>28883.78</v>
      </c>
      <c r="F2484">
        <v>2228.4361259118714</v>
      </c>
      <c r="G2484">
        <v>2532.8253005599872</v>
      </c>
      <c r="H2484">
        <v>1195.1820710574111</v>
      </c>
    </row>
    <row r="2485" spans="2:8" x14ac:dyDescent="0.3">
      <c r="B2485">
        <f t="shared" si="40"/>
        <v>2480</v>
      </c>
      <c r="C2485">
        <v>2742.6240693516984</v>
      </c>
      <c r="D2485">
        <v>1336.356673589115</v>
      </c>
      <c r="E2485">
        <v>28883.78</v>
      </c>
      <c r="F2485">
        <v>1032.0142103249734</v>
      </c>
      <c r="G2485">
        <v>5299.193021691729</v>
      </c>
      <c r="H2485">
        <v>1157.9289308549955</v>
      </c>
    </row>
    <row r="2486" spans="2:8" x14ac:dyDescent="0.3">
      <c r="B2486">
        <f t="shared" si="40"/>
        <v>2481</v>
      </c>
      <c r="C2486">
        <v>23240.331869566991</v>
      </c>
      <c r="D2486">
        <v>28883.78</v>
      </c>
      <c r="E2486">
        <v>28883.78</v>
      </c>
      <c r="F2486">
        <v>2318.8117094587838</v>
      </c>
      <c r="G2486">
        <v>1229.7689829359165</v>
      </c>
      <c r="H2486">
        <v>1050.1828685257162</v>
      </c>
    </row>
    <row r="2487" spans="2:8" x14ac:dyDescent="0.3">
      <c r="B2487">
        <f t="shared" si="40"/>
        <v>2482</v>
      </c>
      <c r="C2487">
        <v>1016.7924028045236</v>
      </c>
      <c r="D2487">
        <v>28883.78</v>
      </c>
      <c r="E2487">
        <v>1098.0630516288138</v>
      </c>
      <c r="F2487">
        <v>1106.1645320652494</v>
      </c>
      <c r="G2487">
        <v>26562.035676604446</v>
      </c>
      <c r="H2487">
        <v>1792.4024783533798</v>
      </c>
    </row>
    <row r="2488" spans="2:8" x14ac:dyDescent="0.3">
      <c r="B2488">
        <f t="shared" si="40"/>
        <v>2483</v>
      </c>
      <c r="C2488">
        <v>28883.78</v>
      </c>
      <c r="D2488">
        <v>1013.161048256315</v>
      </c>
      <c r="E2488">
        <v>10227.657714222587</v>
      </c>
      <c r="F2488">
        <v>2815.3796265473502</v>
      </c>
      <c r="G2488">
        <v>2896.0193012565114</v>
      </c>
      <c r="H2488">
        <v>4620.6225984260245</v>
      </c>
    </row>
    <row r="2489" spans="2:8" x14ac:dyDescent="0.3">
      <c r="B2489">
        <f t="shared" si="40"/>
        <v>2484</v>
      </c>
      <c r="C2489">
        <v>1015.5732954605495</v>
      </c>
      <c r="D2489">
        <v>28883.78</v>
      </c>
      <c r="E2489">
        <v>1330.2120783886462</v>
      </c>
      <c r="F2489">
        <v>28883.78</v>
      </c>
      <c r="G2489">
        <v>1064.3772586286861</v>
      </c>
      <c r="H2489">
        <v>1049.7801933253245</v>
      </c>
    </row>
    <row r="2490" spans="2:8" x14ac:dyDescent="0.3">
      <c r="B2490">
        <f t="shared" si="40"/>
        <v>2485</v>
      </c>
      <c r="C2490">
        <v>1086.7908427668194</v>
      </c>
      <c r="D2490">
        <v>6176.3887791655825</v>
      </c>
      <c r="E2490">
        <v>28883.78</v>
      </c>
      <c r="F2490">
        <v>28883.78</v>
      </c>
      <c r="G2490">
        <v>28883.78</v>
      </c>
      <c r="H2490">
        <v>1626.9136740179836</v>
      </c>
    </row>
    <row r="2491" spans="2:8" x14ac:dyDescent="0.3">
      <c r="B2491">
        <f t="shared" si="40"/>
        <v>2486</v>
      </c>
      <c r="C2491">
        <v>1125.9745567486984</v>
      </c>
      <c r="D2491">
        <v>6086.1383473409096</v>
      </c>
      <c r="E2491">
        <v>1617.6605219291109</v>
      </c>
      <c r="F2491">
        <v>3034.8346624503747</v>
      </c>
      <c r="G2491">
        <v>1786.8429372519606</v>
      </c>
      <c r="H2491">
        <v>28883.78</v>
      </c>
    </row>
    <row r="2492" spans="2:8" x14ac:dyDescent="0.3">
      <c r="B2492">
        <f t="shared" si="40"/>
        <v>2487</v>
      </c>
      <c r="C2492">
        <v>2033.9462353856347</v>
      </c>
      <c r="D2492">
        <v>3159.4315642741026</v>
      </c>
      <c r="E2492">
        <v>17181.865080291827</v>
      </c>
      <c r="F2492">
        <v>1151.2036422000015</v>
      </c>
      <c r="G2492">
        <v>9123.3069804043989</v>
      </c>
      <c r="H2492">
        <v>28883.78</v>
      </c>
    </row>
    <row r="2493" spans="2:8" x14ac:dyDescent="0.3">
      <c r="B2493">
        <f t="shared" si="40"/>
        <v>2488</v>
      </c>
      <c r="C2493">
        <v>3252.674811379849</v>
      </c>
      <c r="D2493">
        <v>21654.22238984401</v>
      </c>
      <c r="E2493">
        <v>1089.7858352652465</v>
      </c>
      <c r="F2493">
        <v>8945.1977983890938</v>
      </c>
      <c r="G2493">
        <v>11060.955255441604</v>
      </c>
      <c r="H2493">
        <v>3231.850925409216</v>
      </c>
    </row>
    <row r="2494" spans="2:8" x14ac:dyDescent="0.3">
      <c r="B2494">
        <f t="shared" si="40"/>
        <v>2489</v>
      </c>
      <c r="C2494">
        <v>28883.78</v>
      </c>
      <c r="D2494">
        <v>1028.0630606597038</v>
      </c>
      <c r="E2494">
        <v>28883.78</v>
      </c>
      <c r="F2494">
        <v>8308.8813490424345</v>
      </c>
      <c r="G2494">
        <v>28883.78</v>
      </c>
      <c r="H2494">
        <v>1697.1068598089016</v>
      </c>
    </row>
    <row r="2495" spans="2:8" x14ac:dyDescent="0.3">
      <c r="B2495">
        <f t="shared" si="40"/>
        <v>2490</v>
      </c>
      <c r="C2495">
        <v>28883.78</v>
      </c>
      <c r="D2495">
        <v>1016.9417085173243</v>
      </c>
      <c r="E2495">
        <v>28883.78</v>
      </c>
      <c r="F2495">
        <v>28883.78</v>
      </c>
      <c r="G2495">
        <v>28883.78</v>
      </c>
      <c r="H2495">
        <v>1445.9718480327404</v>
      </c>
    </row>
    <row r="2496" spans="2:8" x14ac:dyDescent="0.3">
      <c r="B2496">
        <f t="shared" si="40"/>
        <v>2491</v>
      </c>
      <c r="C2496">
        <v>14003.875259565466</v>
      </c>
      <c r="D2496">
        <v>3373.61543746597</v>
      </c>
      <c r="E2496">
        <v>19614.153583934887</v>
      </c>
      <c r="F2496">
        <v>2774.0553969861735</v>
      </c>
      <c r="G2496">
        <v>1222.468557578592</v>
      </c>
      <c r="H2496">
        <v>1076.0051713833084</v>
      </c>
    </row>
    <row r="2497" spans="2:8" x14ac:dyDescent="0.3">
      <c r="B2497">
        <f t="shared" si="40"/>
        <v>2492</v>
      </c>
      <c r="C2497">
        <v>1083.7167673895715</v>
      </c>
      <c r="D2497">
        <v>5961.5053135851886</v>
      </c>
      <c r="E2497">
        <v>1973.2855025470949</v>
      </c>
      <c r="F2497">
        <v>2730.5580640082917</v>
      </c>
      <c r="G2497">
        <v>3408.2780799367192</v>
      </c>
      <c r="H2497">
        <v>4864.347384418068</v>
      </c>
    </row>
    <row r="2498" spans="2:8" x14ac:dyDescent="0.3">
      <c r="B2498">
        <f t="shared" si="40"/>
        <v>2493</v>
      </c>
      <c r="C2498">
        <v>1024.9273158223893</v>
      </c>
      <c r="D2498">
        <v>1094.8347125261232</v>
      </c>
      <c r="E2498">
        <v>2240.6335536499273</v>
      </c>
      <c r="F2498">
        <v>2277.0245004801927</v>
      </c>
      <c r="G2498">
        <v>28883.78</v>
      </c>
      <c r="H2498">
        <v>1351.3370671119808</v>
      </c>
    </row>
    <row r="2499" spans="2:8" x14ac:dyDescent="0.3">
      <c r="B2499">
        <f t="shared" si="40"/>
        <v>2494</v>
      </c>
      <c r="C2499">
        <v>1194.8022366899559</v>
      </c>
      <c r="D2499">
        <v>1002.6360420670535</v>
      </c>
      <c r="E2499">
        <v>1174.2942221571238</v>
      </c>
      <c r="F2499">
        <v>1549.6267320414795</v>
      </c>
      <c r="G2499">
        <v>1033.1299747087091</v>
      </c>
      <c r="H2499">
        <v>1636.0866460137408</v>
      </c>
    </row>
    <row r="2500" spans="2:8" x14ac:dyDescent="0.3">
      <c r="B2500">
        <f t="shared" si="40"/>
        <v>2495</v>
      </c>
      <c r="C2500">
        <v>1035.2254016864829</v>
      </c>
      <c r="D2500">
        <v>1280.3896921678033</v>
      </c>
      <c r="E2500">
        <v>1079.3606179224232</v>
      </c>
      <c r="F2500">
        <v>5314.686392413767</v>
      </c>
      <c r="G2500">
        <v>2599.978111142786</v>
      </c>
      <c r="H2500">
        <v>1522.9926099363061</v>
      </c>
    </row>
    <row r="2501" spans="2:8" x14ac:dyDescent="0.3">
      <c r="B2501">
        <f t="shared" si="40"/>
        <v>2496</v>
      </c>
      <c r="C2501">
        <v>1015.4684023065133</v>
      </c>
      <c r="D2501">
        <v>2601.622757125996</v>
      </c>
      <c r="E2501">
        <v>1050.7817774862865</v>
      </c>
      <c r="F2501">
        <v>12685.963200931483</v>
      </c>
      <c r="G2501">
        <v>28883.78</v>
      </c>
      <c r="H2501">
        <v>17972.856498009634</v>
      </c>
    </row>
    <row r="2502" spans="2:8" x14ac:dyDescent="0.3">
      <c r="B2502">
        <f t="shared" si="40"/>
        <v>2497</v>
      </c>
      <c r="C2502">
        <v>1421.7051382489308</v>
      </c>
      <c r="D2502">
        <v>1400.7634409838333</v>
      </c>
      <c r="E2502">
        <v>27019.31863796425</v>
      </c>
      <c r="F2502">
        <v>1228.917546620803</v>
      </c>
      <c r="G2502">
        <v>3881.2647447476438</v>
      </c>
      <c r="H2502">
        <v>6289.1194087447957</v>
      </c>
    </row>
    <row r="2503" spans="2:8" x14ac:dyDescent="0.3">
      <c r="B2503">
        <f t="shared" si="40"/>
        <v>2498</v>
      </c>
      <c r="C2503">
        <v>28883.78</v>
      </c>
      <c r="D2503">
        <v>3285.3972426248065</v>
      </c>
      <c r="E2503">
        <v>2375.7821978965885</v>
      </c>
      <c r="F2503">
        <v>28883.78</v>
      </c>
      <c r="G2503">
        <v>1030.017350446469</v>
      </c>
      <c r="H2503">
        <v>28883.78</v>
      </c>
    </row>
    <row r="2504" spans="2:8" x14ac:dyDescent="0.3">
      <c r="B2504">
        <f t="shared" ref="B2504:B2567" si="41">B2503 + 1</f>
        <v>2499</v>
      </c>
      <c r="C2504">
        <v>1245.9562438848725</v>
      </c>
      <c r="D2504">
        <v>4208.084793843318</v>
      </c>
      <c r="E2504">
        <v>2361.9229935157646</v>
      </c>
      <c r="F2504">
        <v>2843.4285315694597</v>
      </c>
      <c r="G2504">
        <v>24993.631464740694</v>
      </c>
      <c r="H2504">
        <v>1043.8738582935209</v>
      </c>
    </row>
    <row r="2505" spans="2:8" x14ac:dyDescent="0.3">
      <c r="B2505">
        <f t="shared" si="41"/>
        <v>2500</v>
      </c>
      <c r="C2505">
        <v>1323.7488929430297</v>
      </c>
      <c r="D2505">
        <v>1141.9166719534626</v>
      </c>
      <c r="E2505">
        <v>28883.78</v>
      </c>
      <c r="F2505">
        <v>1203.0798126244449</v>
      </c>
      <c r="G2505">
        <v>1068.4457874329955</v>
      </c>
      <c r="H2505">
        <v>1404.2857202179673</v>
      </c>
    </row>
    <row r="2506" spans="2:8" x14ac:dyDescent="0.3">
      <c r="B2506">
        <f t="shared" si="41"/>
        <v>2501</v>
      </c>
      <c r="C2506">
        <v>16152.928113888916</v>
      </c>
      <c r="D2506">
        <v>1125.4395313735527</v>
      </c>
      <c r="E2506">
        <v>28883.78</v>
      </c>
      <c r="F2506">
        <v>28883.78</v>
      </c>
      <c r="G2506">
        <v>5915.2655600960843</v>
      </c>
      <c r="H2506">
        <v>4469.3580638275544</v>
      </c>
    </row>
    <row r="2507" spans="2:8" x14ac:dyDescent="0.3">
      <c r="B2507">
        <f t="shared" si="41"/>
        <v>2502</v>
      </c>
      <c r="C2507">
        <v>4723.7087990827513</v>
      </c>
      <c r="D2507">
        <v>1077.322442726391</v>
      </c>
      <c r="E2507">
        <v>1266.2435513152236</v>
      </c>
      <c r="F2507">
        <v>28883.78</v>
      </c>
      <c r="G2507">
        <v>28883.78</v>
      </c>
      <c r="H2507">
        <v>19751.120646200387</v>
      </c>
    </row>
    <row r="2508" spans="2:8" x14ac:dyDescent="0.3">
      <c r="B2508">
        <f t="shared" si="41"/>
        <v>2503</v>
      </c>
      <c r="C2508">
        <v>1258.5005296391128</v>
      </c>
      <c r="D2508">
        <v>4431.6807158946995</v>
      </c>
      <c r="E2508">
        <v>3920.0658739869918</v>
      </c>
      <c r="F2508">
        <v>1837.9475847884667</v>
      </c>
      <c r="G2508">
        <v>28883.78</v>
      </c>
      <c r="H2508">
        <v>1166.0422430055928</v>
      </c>
    </row>
    <row r="2509" spans="2:8" x14ac:dyDescent="0.3">
      <c r="B2509">
        <f t="shared" si="41"/>
        <v>2504</v>
      </c>
      <c r="C2509">
        <v>4616.682553710607</v>
      </c>
      <c r="D2509">
        <v>1477.1677254893091</v>
      </c>
      <c r="E2509">
        <v>1980.5843243417416</v>
      </c>
      <c r="F2509">
        <v>28883.78</v>
      </c>
      <c r="G2509">
        <v>1852.5120305645564</v>
      </c>
      <c r="H2509">
        <v>1066.0811867745799</v>
      </c>
    </row>
    <row r="2510" spans="2:8" x14ac:dyDescent="0.3">
      <c r="B2510">
        <f t="shared" si="41"/>
        <v>2505</v>
      </c>
      <c r="C2510">
        <v>28883.78</v>
      </c>
      <c r="D2510">
        <v>28883.78</v>
      </c>
      <c r="E2510">
        <v>8228.1330527665377</v>
      </c>
      <c r="F2510">
        <v>28883.78</v>
      </c>
      <c r="G2510">
        <v>1101.2687618001487</v>
      </c>
      <c r="H2510">
        <v>2769.0139442572654</v>
      </c>
    </row>
    <row r="2511" spans="2:8" x14ac:dyDescent="0.3">
      <c r="B2511">
        <f t="shared" si="41"/>
        <v>2506</v>
      </c>
      <c r="C2511">
        <v>1582.6205102573808</v>
      </c>
      <c r="D2511">
        <v>1189.7219153564176</v>
      </c>
      <c r="E2511">
        <v>28883.78</v>
      </c>
      <c r="F2511">
        <v>3741.9830569396613</v>
      </c>
      <c r="G2511">
        <v>28883.78</v>
      </c>
      <c r="H2511">
        <v>1030.3069514678648</v>
      </c>
    </row>
    <row r="2512" spans="2:8" x14ac:dyDescent="0.3">
      <c r="B2512">
        <f t="shared" si="41"/>
        <v>2507</v>
      </c>
      <c r="C2512">
        <v>28883.78</v>
      </c>
      <c r="D2512">
        <v>9412.2581687415623</v>
      </c>
      <c r="E2512">
        <v>28883.78</v>
      </c>
      <c r="F2512">
        <v>1102.466294882171</v>
      </c>
      <c r="G2512">
        <v>1813.2218129458715</v>
      </c>
      <c r="H2512">
        <v>28883.78</v>
      </c>
    </row>
    <row r="2513" spans="2:8" x14ac:dyDescent="0.3">
      <c r="B2513">
        <f t="shared" si="41"/>
        <v>2508</v>
      </c>
      <c r="C2513">
        <v>1077.5698744242886</v>
      </c>
      <c r="D2513">
        <v>2893.1932398400195</v>
      </c>
      <c r="E2513">
        <v>28883.78</v>
      </c>
      <c r="F2513">
        <v>1136.228911795157</v>
      </c>
      <c r="G2513">
        <v>12333.33935221026</v>
      </c>
      <c r="H2513">
        <v>1201.4918290121309</v>
      </c>
    </row>
    <row r="2514" spans="2:8" x14ac:dyDescent="0.3">
      <c r="B2514">
        <f t="shared" si="41"/>
        <v>2509</v>
      </c>
      <c r="C2514">
        <v>1380.5470774298055</v>
      </c>
      <c r="D2514">
        <v>4500.9919244365155</v>
      </c>
      <c r="E2514">
        <v>1121.0702157065698</v>
      </c>
      <c r="F2514">
        <v>28883.78</v>
      </c>
      <c r="G2514">
        <v>2423.2588076262373</v>
      </c>
      <c r="H2514">
        <v>2435.3507763196303</v>
      </c>
    </row>
    <row r="2515" spans="2:8" x14ac:dyDescent="0.3">
      <c r="B2515">
        <f t="shared" si="41"/>
        <v>2510</v>
      </c>
      <c r="C2515">
        <v>1333.6175808133316</v>
      </c>
      <c r="D2515">
        <v>1198.5020637399364</v>
      </c>
      <c r="E2515">
        <v>3206.8338939402101</v>
      </c>
      <c r="F2515">
        <v>1478.8894213000135</v>
      </c>
      <c r="G2515">
        <v>1858.3263605137302</v>
      </c>
      <c r="H2515">
        <v>1756.6444009644661</v>
      </c>
    </row>
    <row r="2516" spans="2:8" x14ac:dyDescent="0.3">
      <c r="B2516">
        <f t="shared" si="41"/>
        <v>2511</v>
      </c>
      <c r="C2516">
        <v>1094.9496427810438</v>
      </c>
      <c r="D2516">
        <v>1083.18906083659</v>
      </c>
      <c r="E2516">
        <v>28883.78</v>
      </c>
      <c r="F2516">
        <v>12051.089984259417</v>
      </c>
      <c r="G2516">
        <v>5447.6159278844625</v>
      </c>
      <c r="H2516">
        <v>1527.9047090898393</v>
      </c>
    </row>
    <row r="2517" spans="2:8" x14ac:dyDescent="0.3">
      <c r="B2517">
        <f t="shared" si="41"/>
        <v>2512</v>
      </c>
      <c r="C2517">
        <v>2018.4212203568779</v>
      </c>
      <c r="D2517">
        <v>1172.2645789055775</v>
      </c>
      <c r="E2517">
        <v>1476.3134603523167</v>
      </c>
      <c r="F2517">
        <v>1008.8914109485589</v>
      </c>
      <c r="G2517">
        <v>2100.8750915061783</v>
      </c>
      <c r="H2517">
        <v>9837.0660067104654</v>
      </c>
    </row>
    <row r="2518" spans="2:8" x14ac:dyDescent="0.3">
      <c r="B2518">
        <f t="shared" si="41"/>
        <v>2513</v>
      </c>
      <c r="C2518">
        <v>28883.78</v>
      </c>
      <c r="D2518">
        <v>3634.5908422278899</v>
      </c>
      <c r="E2518">
        <v>4798.0564150119944</v>
      </c>
      <c r="F2518">
        <v>28883.78</v>
      </c>
      <c r="G2518">
        <v>6249.5163973428243</v>
      </c>
      <c r="H2518">
        <v>1124.4936659729658</v>
      </c>
    </row>
    <row r="2519" spans="2:8" x14ac:dyDescent="0.3">
      <c r="B2519">
        <f t="shared" si="41"/>
        <v>2514</v>
      </c>
      <c r="C2519">
        <v>2025.7982657095831</v>
      </c>
      <c r="D2519">
        <v>1847.7528337438744</v>
      </c>
      <c r="E2519">
        <v>3133.358078304339</v>
      </c>
      <c r="F2519">
        <v>2835.5442529618122</v>
      </c>
      <c r="G2519">
        <v>2336.3244782575612</v>
      </c>
      <c r="H2519">
        <v>1021.967861533083</v>
      </c>
    </row>
    <row r="2520" spans="2:8" x14ac:dyDescent="0.3">
      <c r="B2520">
        <f t="shared" si="41"/>
        <v>2515</v>
      </c>
      <c r="C2520">
        <v>1166.3746251954501</v>
      </c>
      <c r="D2520">
        <v>28883.78</v>
      </c>
      <c r="E2520">
        <v>1119.0591699453321</v>
      </c>
      <c r="F2520">
        <v>1143.2810729906928</v>
      </c>
      <c r="G2520">
        <v>2122.5107133281099</v>
      </c>
      <c r="H2520">
        <v>28883.78</v>
      </c>
    </row>
    <row r="2521" spans="2:8" x14ac:dyDescent="0.3">
      <c r="B2521">
        <f t="shared" si="41"/>
        <v>2516</v>
      </c>
      <c r="C2521">
        <v>1169.5620023799129</v>
      </c>
      <c r="D2521">
        <v>1002.1125779538717</v>
      </c>
      <c r="E2521">
        <v>1108.359349385983</v>
      </c>
      <c r="F2521">
        <v>28883.78</v>
      </c>
      <c r="G2521">
        <v>1024.3352580016613</v>
      </c>
      <c r="H2521">
        <v>1288.8879424700206</v>
      </c>
    </row>
    <row r="2522" spans="2:8" x14ac:dyDescent="0.3">
      <c r="B2522">
        <f t="shared" si="41"/>
        <v>2517</v>
      </c>
      <c r="C2522">
        <v>1013.5058113245794</v>
      </c>
      <c r="D2522">
        <v>1021.3402685952186</v>
      </c>
      <c r="E2522">
        <v>1204.231283721675</v>
      </c>
      <c r="F2522">
        <v>28883.78</v>
      </c>
      <c r="G2522">
        <v>1276.925750797576</v>
      </c>
      <c r="H2522">
        <v>1089.3641399964422</v>
      </c>
    </row>
    <row r="2523" spans="2:8" x14ac:dyDescent="0.3">
      <c r="B2523">
        <f t="shared" si="41"/>
        <v>2518</v>
      </c>
      <c r="C2523">
        <v>1008.7420679459947</v>
      </c>
      <c r="D2523">
        <v>5144.6278604620702</v>
      </c>
      <c r="E2523">
        <v>1949.7256989719372</v>
      </c>
      <c r="F2523">
        <v>9321.4761033168597</v>
      </c>
      <c r="G2523">
        <v>2526.7678423125581</v>
      </c>
      <c r="H2523">
        <v>2351.2112309811455</v>
      </c>
    </row>
    <row r="2524" spans="2:8" x14ac:dyDescent="0.3">
      <c r="B2524">
        <f t="shared" si="41"/>
        <v>2519</v>
      </c>
      <c r="C2524">
        <v>1201.4608962529207</v>
      </c>
      <c r="D2524">
        <v>1778.3591557628415</v>
      </c>
      <c r="E2524">
        <v>2477.0107552874047</v>
      </c>
      <c r="F2524">
        <v>1184.6243548247173</v>
      </c>
      <c r="G2524">
        <v>7384.0045114744034</v>
      </c>
      <c r="H2524">
        <v>1019.6819139620512</v>
      </c>
    </row>
    <row r="2525" spans="2:8" x14ac:dyDescent="0.3">
      <c r="B2525">
        <f t="shared" si="41"/>
        <v>2520</v>
      </c>
      <c r="C2525">
        <v>1065.537805995355</v>
      </c>
      <c r="D2525">
        <v>3627.0189191120644</v>
      </c>
      <c r="E2525">
        <v>1022.6075204127394</v>
      </c>
      <c r="F2525">
        <v>1336.2756154883505</v>
      </c>
      <c r="G2525">
        <v>1692.9991986446694</v>
      </c>
      <c r="H2525">
        <v>6043.713159887202</v>
      </c>
    </row>
    <row r="2526" spans="2:8" x14ac:dyDescent="0.3">
      <c r="B2526">
        <f t="shared" si="41"/>
        <v>2521</v>
      </c>
      <c r="C2526">
        <v>7721.030190561466</v>
      </c>
      <c r="D2526">
        <v>28883.78</v>
      </c>
      <c r="E2526">
        <v>10947.012552081729</v>
      </c>
      <c r="F2526">
        <v>28883.78</v>
      </c>
      <c r="G2526">
        <v>1406.7386774534104</v>
      </c>
      <c r="H2526">
        <v>2215.7810495595922</v>
      </c>
    </row>
    <row r="2527" spans="2:8" x14ac:dyDescent="0.3">
      <c r="B2527">
        <f t="shared" si="41"/>
        <v>2522</v>
      </c>
      <c r="C2527">
        <v>2008.2125420301074</v>
      </c>
      <c r="D2527">
        <v>1136.6700373341191</v>
      </c>
      <c r="E2527">
        <v>1055.6353870485389</v>
      </c>
      <c r="F2527">
        <v>1010.9114606495565</v>
      </c>
      <c r="G2527">
        <v>24771.962478788751</v>
      </c>
      <c r="H2527">
        <v>28883.78</v>
      </c>
    </row>
    <row r="2528" spans="2:8" x14ac:dyDescent="0.3">
      <c r="B2528">
        <f t="shared" si="41"/>
        <v>2523</v>
      </c>
      <c r="C2528">
        <v>1037.5950719637283</v>
      </c>
      <c r="D2528">
        <v>1250.6150280214408</v>
      </c>
      <c r="E2528">
        <v>28883.78</v>
      </c>
      <c r="F2528">
        <v>2079.1289200747069</v>
      </c>
      <c r="G2528">
        <v>1139.3875447722532</v>
      </c>
      <c r="H2528">
        <v>7948.3366732296381</v>
      </c>
    </row>
    <row r="2529" spans="2:8" x14ac:dyDescent="0.3">
      <c r="B2529">
        <f t="shared" si="41"/>
        <v>2524</v>
      </c>
      <c r="C2529">
        <v>2839.6256638444547</v>
      </c>
      <c r="D2529">
        <v>1013.9299501697267</v>
      </c>
      <c r="E2529">
        <v>1257.50293319715</v>
      </c>
      <c r="F2529">
        <v>1342.5949409451568</v>
      </c>
      <c r="G2529">
        <v>28883.78</v>
      </c>
      <c r="H2529">
        <v>6793.3794628279438</v>
      </c>
    </row>
    <row r="2530" spans="2:8" x14ac:dyDescent="0.3">
      <c r="B2530">
        <f t="shared" si="41"/>
        <v>2525</v>
      </c>
      <c r="C2530">
        <v>28883.78</v>
      </c>
      <c r="D2530">
        <v>10924.970378966555</v>
      </c>
      <c r="E2530">
        <v>16844.093411249007</v>
      </c>
      <c r="F2530">
        <v>4581.7970494674373</v>
      </c>
      <c r="G2530">
        <v>1020.8505592430115</v>
      </c>
      <c r="H2530">
        <v>5477.4961227789208</v>
      </c>
    </row>
    <row r="2531" spans="2:8" x14ac:dyDescent="0.3">
      <c r="B2531">
        <f t="shared" si="41"/>
        <v>2526</v>
      </c>
      <c r="C2531">
        <v>2595.1803437789658</v>
      </c>
      <c r="D2531">
        <v>2751.4365166646016</v>
      </c>
      <c r="E2531">
        <v>5227.5253048078939</v>
      </c>
      <c r="F2531">
        <v>3235.4056804361162</v>
      </c>
      <c r="G2531">
        <v>1533.2848169635213</v>
      </c>
      <c r="H2531">
        <v>1235.2219416348396</v>
      </c>
    </row>
    <row r="2532" spans="2:8" x14ac:dyDescent="0.3">
      <c r="B2532">
        <f t="shared" si="41"/>
        <v>2527</v>
      </c>
      <c r="C2532">
        <v>28883.78</v>
      </c>
      <c r="D2532">
        <v>1012.3323685933741</v>
      </c>
      <c r="E2532">
        <v>2661.6480777655738</v>
      </c>
      <c r="F2532">
        <v>28883.78</v>
      </c>
      <c r="G2532">
        <v>1447.7962079150893</v>
      </c>
      <c r="H2532">
        <v>1371.6650890293624</v>
      </c>
    </row>
    <row r="2533" spans="2:8" x14ac:dyDescent="0.3">
      <c r="B2533">
        <f t="shared" si="41"/>
        <v>2528</v>
      </c>
      <c r="C2533">
        <v>1127.7088620210864</v>
      </c>
      <c r="D2533">
        <v>1887.9217783487004</v>
      </c>
      <c r="E2533">
        <v>28883.78</v>
      </c>
      <c r="F2533">
        <v>1528.6707912363627</v>
      </c>
      <c r="G2533">
        <v>1033.4825597209549</v>
      </c>
      <c r="H2533">
        <v>1380.5507212170714</v>
      </c>
    </row>
    <row r="2534" spans="2:8" x14ac:dyDescent="0.3">
      <c r="B2534">
        <f t="shared" si="41"/>
        <v>2529</v>
      </c>
      <c r="C2534">
        <v>1055.1791344045212</v>
      </c>
      <c r="D2534">
        <v>28883.78</v>
      </c>
      <c r="E2534">
        <v>2479.55437783038</v>
      </c>
      <c r="F2534">
        <v>7276.1426473182137</v>
      </c>
      <c r="G2534">
        <v>1154.0585881833811</v>
      </c>
      <c r="H2534">
        <v>11535.265817045194</v>
      </c>
    </row>
    <row r="2535" spans="2:8" x14ac:dyDescent="0.3">
      <c r="B2535">
        <f t="shared" si="41"/>
        <v>2530</v>
      </c>
      <c r="C2535">
        <v>3299.6502909537953</v>
      </c>
      <c r="D2535">
        <v>1081.1649795428009</v>
      </c>
      <c r="E2535">
        <v>1488.8052070577451</v>
      </c>
      <c r="F2535">
        <v>7175.0108338242126</v>
      </c>
      <c r="G2535">
        <v>18015.133708639387</v>
      </c>
      <c r="H2535">
        <v>1351.1944523758118</v>
      </c>
    </row>
    <row r="2536" spans="2:8" x14ac:dyDescent="0.3">
      <c r="B2536">
        <f t="shared" si="41"/>
        <v>2531</v>
      </c>
      <c r="C2536">
        <v>1066.1631166895568</v>
      </c>
      <c r="D2536">
        <v>4759.6602565641933</v>
      </c>
      <c r="E2536">
        <v>1802.7710583310263</v>
      </c>
      <c r="F2536">
        <v>2367.5994873576615</v>
      </c>
      <c r="G2536">
        <v>28883.78</v>
      </c>
      <c r="H2536">
        <v>1750.8602544443215</v>
      </c>
    </row>
    <row r="2537" spans="2:8" x14ac:dyDescent="0.3">
      <c r="B2537">
        <f t="shared" si="41"/>
        <v>2532</v>
      </c>
      <c r="C2537">
        <v>1067.8575011576525</v>
      </c>
      <c r="D2537">
        <v>7673.8983600228012</v>
      </c>
      <c r="E2537">
        <v>28883.78</v>
      </c>
      <c r="F2537">
        <v>2933.3096906450323</v>
      </c>
      <c r="G2537">
        <v>1133.180635578909</v>
      </c>
      <c r="H2537">
        <v>4354.6660286846836</v>
      </c>
    </row>
    <row r="2538" spans="2:8" x14ac:dyDescent="0.3">
      <c r="B2538">
        <f t="shared" si="41"/>
        <v>2533</v>
      </c>
      <c r="C2538">
        <v>1085.3873679392527</v>
      </c>
      <c r="D2538">
        <v>1068.3018586554488</v>
      </c>
      <c r="E2538">
        <v>28883.78</v>
      </c>
      <c r="F2538">
        <v>1137.8539328288921</v>
      </c>
      <c r="G2538">
        <v>28883.78</v>
      </c>
      <c r="H2538">
        <v>1061.4615543172306</v>
      </c>
    </row>
    <row r="2539" spans="2:8" x14ac:dyDescent="0.3">
      <c r="B2539">
        <f t="shared" si="41"/>
        <v>2534</v>
      </c>
      <c r="C2539">
        <v>1394.7974739622032</v>
      </c>
      <c r="D2539">
        <v>1024.8604503696863</v>
      </c>
      <c r="E2539">
        <v>28883.78</v>
      </c>
      <c r="F2539">
        <v>1583.9237077388782</v>
      </c>
      <c r="G2539">
        <v>20409.954350267744</v>
      </c>
      <c r="H2539">
        <v>15542.444406256105</v>
      </c>
    </row>
    <row r="2540" spans="2:8" x14ac:dyDescent="0.3">
      <c r="B2540">
        <f t="shared" si="41"/>
        <v>2535</v>
      </c>
      <c r="C2540">
        <v>1150.0900275119452</v>
      </c>
      <c r="D2540">
        <v>28883.78</v>
      </c>
      <c r="E2540">
        <v>28883.78</v>
      </c>
      <c r="F2540">
        <v>1240.9138234069665</v>
      </c>
      <c r="G2540">
        <v>28883.78</v>
      </c>
      <c r="H2540">
        <v>3465.6479559620739</v>
      </c>
    </row>
    <row r="2541" spans="2:8" x14ac:dyDescent="0.3">
      <c r="B2541">
        <f t="shared" si="41"/>
        <v>2536</v>
      </c>
      <c r="C2541">
        <v>16919.728072254329</v>
      </c>
      <c r="D2541">
        <v>1793.6388925122747</v>
      </c>
      <c r="E2541">
        <v>2761.022495427982</v>
      </c>
      <c r="F2541">
        <v>1026.7777645130491</v>
      </c>
      <c r="G2541">
        <v>28883.78</v>
      </c>
      <c r="H2541">
        <v>4209.9251904282819</v>
      </c>
    </row>
    <row r="2542" spans="2:8" x14ac:dyDescent="0.3">
      <c r="B2542">
        <f t="shared" si="41"/>
        <v>2537</v>
      </c>
      <c r="C2542">
        <v>1020.7762245113565</v>
      </c>
      <c r="D2542">
        <v>1819.555457239775</v>
      </c>
      <c r="E2542">
        <v>16159.374790141499</v>
      </c>
      <c r="F2542">
        <v>2247.3926493911404</v>
      </c>
      <c r="G2542">
        <v>1073.5461080521973</v>
      </c>
      <c r="H2542">
        <v>1755.3283190005591</v>
      </c>
    </row>
    <row r="2543" spans="2:8" x14ac:dyDescent="0.3">
      <c r="B2543">
        <f t="shared" si="41"/>
        <v>2538</v>
      </c>
      <c r="C2543">
        <v>1053.6913380454084</v>
      </c>
      <c r="D2543">
        <v>28883.78</v>
      </c>
      <c r="E2543">
        <v>28883.78</v>
      </c>
      <c r="F2543">
        <v>3802.2943833209297</v>
      </c>
      <c r="G2543">
        <v>28883.78</v>
      </c>
      <c r="H2543">
        <v>1454.9388734992392</v>
      </c>
    </row>
    <row r="2544" spans="2:8" x14ac:dyDescent="0.3">
      <c r="B2544">
        <f t="shared" si="41"/>
        <v>2539</v>
      </c>
      <c r="C2544">
        <v>28883.78</v>
      </c>
      <c r="D2544">
        <v>28883.78</v>
      </c>
      <c r="E2544">
        <v>1259.4856810846095</v>
      </c>
      <c r="F2544">
        <v>1157.972771121154</v>
      </c>
      <c r="G2544">
        <v>28883.78</v>
      </c>
      <c r="H2544">
        <v>2555.0483352154829</v>
      </c>
    </row>
    <row r="2545" spans="2:8" x14ac:dyDescent="0.3">
      <c r="B2545">
        <f t="shared" si="41"/>
        <v>2540</v>
      </c>
      <c r="C2545">
        <v>28883.78</v>
      </c>
      <c r="D2545">
        <v>28883.78</v>
      </c>
      <c r="E2545">
        <v>4843.9188659177562</v>
      </c>
      <c r="F2545">
        <v>1595.0605354129789</v>
      </c>
      <c r="G2545">
        <v>1148.8595746218318</v>
      </c>
      <c r="H2545">
        <v>23289.53681876371</v>
      </c>
    </row>
    <row r="2546" spans="2:8" x14ac:dyDescent="0.3">
      <c r="B2546">
        <f t="shared" si="41"/>
        <v>2541</v>
      </c>
      <c r="C2546">
        <v>3006.2125402574875</v>
      </c>
      <c r="D2546">
        <v>28883.78</v>
      </c>
      <c r="E2546">
        <v>10564.884822785409</v>
      </c>
      <c r="F2546">
        <v>28883.78</v>
      </c>
      <c r="G2546">
        <v>1612.775610181604</v>
      </c>
      <c r="H2546">
        <v>1534.9381405361187</v>
      </c>
    </row>
    <row r="2547" spans="2:8" x14ac:dyDescent="0.3">
      <c r="B2547">
        <f t="shared" si="41"/>
        <v>2542</v>
      </c>
      <c r="C2547">
        <v>5646.3581925976196</v>
      </c>
      <c r="D2547">
        <v>28883.78</v>
      </c>
      <c r="E2547">
        <v>3567.1168153005574</v>
      </c>
      <c r="F2547">
        <v>1996.0674884588927</v>
      </c>
      <c r="G2547">
        <v>28883.78</v>
      </c>
      <c r="H2547">
        <v>2575.7808644459346</v>
      </c>
    </row>
    <row r="2548" spans="2:8" x14ac:dyDescent="0.3">
      <c r="B2548">
        <f t="shared" si="41"/>
        <v>2543</v>
      </c>
      <c r="C2548">
        <v>1041.527665116156</v>
      </c>
      <c r="D2548">
        <v>3653.1504082251909</v>
      </c>
      <c r="E2548">
        <v>1123.1993893950175</v>
      </c>
      <c r="F2548">
        <v>1007.1640528358456</v>
      </c>
      <c r="G2548">
        <v>3873.2128742516647</v>
      </c>
      <c r="H2548">
        <v>13439.23144626778</v>
      </c>
    </row>
    <row r="2549" spans="2:8" x14ac:dyDescent="0.3">
      <c r="B2549">
        <f t="shared" si="41"/>
        <v>2544</v>
      </c>
      <c r="C2549">
        <v>3658.4925369102984</v>
      </c>
      <c r="D2549">
        <v>6510.2511645379109</v>
      </c>
      <c r="E2549">
        <v>1067.3355813445705</v>
      </c>
      <c r="F2549">
        <v>1110.1011460632947</v>
      </c>
      <c r="G2549">
        <v>8318.0569019274044</v>
      </c>
      <c r="H2549">
        <v>1129.18035778494</v>
      </c>
    </row>
    <row r="2550" spans="2:8" x14ac:dyDescent="0.3">
      <c r="B2550">
        <f t="shared" si="41"/>
        <v>2545</v>
      </c>
      <c r="C2550">
        <v>4750.2568003231827</v>
      </c>
      <c r="D2550">
        <v>2396.194499384058</v>
      </c>
      <c r="E2550">
        <v>28883.78</v>
      </c>
      <c r="F2550">
        <v>1146.817159579334</v>
      </c>
      <c r="G2550">
        <v>2495.4819668288246</v>
      </c>
      <c r="H2550">
        <v>1139.4395105570343</v>
      </c>
    </row>
    <row r="2551" spans="2:8" x14ac:dyDescent="0.3">
      <c r="B2551">
        <f t="shared" si="41"/>
        <v>2546</v>
      </c>
      <c r="C2551">
        <v>2937.3119509623675</v>
      </c>
      <c r="D2551">
        <v>28883.78</v>
      </c>
      <c r="E2551">
        <v>28883.78</v>
      </c>
      <c r="F2551">
        <v>5841.6480818719356</v>
      </c>
      <c r="G2551">
        <v>1115.8025617069752</v>
      </c>
      <c r="H2551">
        <v>1097.6160708430875</v>
      </c>
    </row>
    <row r="2552" spans="2:8" x14ac:dyDescent="0.3">
      <c r="B2552">
        <f t="shared" si="41"/>
        <v>2547</v>
      </c>
      <c r="C2552">
        <v>1201.162279347177</v>
      </c>
      <c r="D2552">
        <v>7729.6549890694914</v>
      </c>
      <c r="E2552">
        <v>28883.78</v>
      </c>
      <c r="F2552">
        <v>1034.9954440916877</v>
      </c>
      <c r="G2552">
        <v>1021.5636983235094</v>
      </c>
      <c r="H2552">
        <v>5008.2970157349237</v>
      </c>
    </row>
    <row r="2553" spans="2:8" x14ac:dyDescent="0.3">
      <c r="B2553">
        <f t="shared" si="41"/>
        <v>2548</v>
      </c>
      <c r="C2553">
        <v>1171.2935015259804</v>
      </c>
      <c r="D2553">
        <v>28883.78</v>
      </c>
      <c r="E2553">
        <v>1298.6456950109755</v>
      </c>
      <c r="F2553">
        <v>1076.0761398058669</v>
      </c>
      <c r="G2553">
        <v>1141.6700703636971</v>
      </c>
      <c r="H2553">
        <v>4829.9744569125833</v>
      </c>
    </row>
    <row r="2554" spans="2:8" x14ac:dyDescent="0.3">
      <c r="B2554">
        <f t="shared" si="41"/>
        <v>2549</v>
      </c>
      <c r="C2554">
        <v>28883.78</v>
      </c>
      <c r="D2554">
        <v>3769.8778732536525</v>
      </c>
      <c r="E2554">
        <v>1250.5337649361077</v>
      </c>
      <c r="F2554">
        <v>1952.826967776753</v>
      </c>
      <c r="G2554">
        <v>1499.194475940817</v>
      </c>
      <c r="H2554">
        <v>1074.3487024046449</v>
      </c>
    </row>
    <row r="2555" spans="2:8" x14ac:dyDescent="0.3">
      <c r="B2555">
        <f t="shared" si="41"/>
        <v>2550</v>
      </c>
      <c r="C2555">
        <v>1282.4663647848088</v>
      </c>
      <c r="D2555">
        <v>28883.78</v>
      </c>
      <c r="E2555">
        <v>28883.78</v>
      </c>
      <c r="F2555">
        <v>28883.78</v>
      </c>
      <c r="G2555">
        <v>1135.9489084725078</v>
      </c>
      <c r="H2555">
        <v>28883.78</v>
      </c>
    </row>
    <row r="2556" spans="2:8" x14ac:dyDescent="0.3">
      <c r="B2556">
        <f t="shared" si="41"/>
        <v>2551</v>
      </c>
      <c r="C2556">
        <v>17829.322843735619</v>
      </c>
      <c r="D2556">
        <v>8114.7017100658941</v>
      </c>
      <c r="E2556">
        <v>11545.579205289076</v>
      </c>
      <c r="F2556">
        <v>4121.1983522726714</v>
      </c>
      <c r="G2556">
        <v>5374.2291239243286</v>
      </c>
      <c r="H2556">
        <v>1127.7158932090774</v>
      </c>
    </row>
    <row r="2557" spans="2:8" x14ac:dyDescent="0.3">
      <c r="B2557">
        <f t="shared" si="41"/>
        <v>2552</v>
      </c>
      <c r="C2557">
        <v>1052.7108039278717</v>
      </c>
      <c r="D2557">
        <v>28883.78</v>
      </c>
      <c r="E2557">
        <v>13532.942317323335</v>
      </c>
      <c r="F2557">
        <v>1004.026111506994</v>
      </c>
      <c r="G2557">
        <v>28883.78</v>
      </c>
      <c r="H2557">
        <v>1339.770933628864</v>
      </c>
    </row>
    <row r="2558" spans="2:8" x14ac:dyDescent="0.3">
      <c r="B2558">
        <f t="shared" si="41"/>
        <v>2553</v>
      </c>
      <c r="C2558">
        <v>2466.0765553487681</v>
      </c>
      <c r="D2558">
        <v>1156.9970903942119</v>
      </c>
      <c r="E2558">
        <v>1130.5438021449552</v>
      </c>
      <c r="F2558">
        <v>2768.6937703588555</v>
      </c>
      <c r="G2558">
        <v>28883.78</v>
      </c>
      <c r="H2558">
        <v>11975.347879616696</v>
      </c>
    </row>
    <row r="2559" spans="2:8" x14ac:dyDescent="0.3">
      <c r="B2559">
        <f t="shared" si="41"/>
        <v>2554</v>
      </c>
      <c r="C2559">
        <v>1515.9988216924733</v>
      </c>
      <c r="D2559">
        <v>4361.0109104526391</v>
      </c>
      <c r="E2559">
        <v>28883.78</v>
      </c>
      <c r="F2559">
        <v>1665.0651265423767</v>
      </c>
      <c r="G2559">
        <v>28883.78</v>
      </c>
      <c r="H2559">
        <v>1066.4603652119679</v>
      </c>
    </row>
    <row r="2560" spans="2:8" x14ac:dyDescent="0.3">
      <c r="B2560">
        <f t="shared" si="41"/>
        <v>2555</v>
      </c>
      <c r="C2560">
        <v>28883.78</v>
      </c>
      <c r="D2560">
        <v>28883.78</v>
      </c>
      <c r="E2560">
        <v>28883.78</v>
      </c>
      <c r="F2560">
        <v>1087.8353058023699</v>
      </c>
      <c r="G2560">
        <v>2234.2290271319994</v>
      </c>
      <c r="H2560">
        <v>7329.8039821241264</v>
      </c>
    </row>
    <row r="2561" spans="2:8" x14ac:dyDescent="0.3">
      <c r="B2561">
        <f t="shared" si="41"/>
        <v>2556</v>
      </c>
      <c r="C2561">
        <v>1332.4286303222295</v>
      </c>
      <c r="D2561">
        <v>3650.8424397501472</v>
      </c>
      <c r="E2561">
        <v>28883.78</v>
      </c>
      <c r="F2561">
        <v>28883.78</v>
      </c>
      <c r="G2561">
        <v>1216.5498115595813</v>
      </c>
      <c r="H2561">
        <v>3683.827455829296</v>
      </c>
    </row>
    <row r="2562" spans="2:8" x14ac:dyDescent="0.3">
      <c r="B2562">
        <f t="shared" si="41"/>
        <v>2557</v>
      </c>
      <c r="C2562">
        <v>28883.78</v>
      </c>
      <c r="D2562">
        <v>2297.4023467863394</v>
      </c>
      <c r="E2562">
        <v>2235.4257606688193</v>
      </c>
      <c r="F2562">
        <v>1251.3743580402902</v>
      </c>
      <c r="G2562">
        <v>6635.4853020969376</v>
      </c>
      <c r="H2562">
        <v>1189.9769014141777</v>
      </c>
    </row>
    <row r="2563" spans="2:8" x14ac:dyDescent="0.3">
      <c r="B2563">
        <f t="shared" si="41"/>
        <v>2558</v>
      </c>
      <c r="C2563">
        <v>27892.776711241655</v>
      </c>
      <c r="D2563">
        <v>1842.3547934705098</v>
      </c>
      <c r="E2563">
        <v>16234.183043825959</v>
      </c>
      <c r="F2563">
        <v>1290.9472929818733</v>
      </c>
      <c r="G2563">
        <v>1524.2216426891291</v>
      </c>
      <c r="H2563">
        <v>28883.78</v>
      </c>
    </row>
    <row r="2564" spans="2:8" x14ac:dyDescent="0.3">
      <c r="B2564">
        <f t="shared" si="41"/>
        <v>2559</v>
      </c>
      <c r="C2564">
        <v>1033.1921662087873</v>
      </c>
      <c r="D2564">
        <v>2511.8926906321494</v>
      </c>
      <c r="E2564">
        <v>28883.78</v>
      </c>
      <c r="F2564">
        <v>2453.4214803927971</v>
      </c>
      <c r="G2564">
        <v>1457.8020861502662</v>
      </c>
      <c r="H2564">
        <v>28883.78</v>
      </c>
    </row>
    <row r="2565" spans="2:8" x14ac:dyDescent="0.3">
      <c r="B2565">
        <f t="shared" si="41"/>
        <v>2560</v>
      </c>
      <c r="C2565">
        <v>1073.4050862130014</v>
      </c>
      <c r="D2565">
        <v>7400.8640801155489</v>
      </c>
      <c r="E2565">
        <v>28883.78</v>
      </c>
      <c r="F2565">
        <v>1002.3629723020766</v>
      </c>
      <c r="G2565">
        <v>21204.473653294339</v>
      </c>
      <c r="H2565">
        <v>2251.2608915717597</v>
      </c>
    </row>
    <row r="2566" spans="2:8" x14ac:dyDescent="0.3">
      <c r="B2566">
        <f t="shared" si="41"/>
        <v>2561</v>
      </c>
      <c r="C2566">
        <v>1083.280870192074</v>
      </c>
      <c r="D2566">
        <v>3479.1681489571888</v>
      </c>
      <c r="E2566">
        <v>19529.374387719625</v>
      </c>
      <c r="F2566">
        <v>1287.2989087790259</v>
      </c>
      <c r="G2566">
        <v>28883.78</v>
      </c>
      <c r="H2566">
        <v>2976.8769877070408</v>
      </c>
    </row>
    <row r="2567" spans="2:8" x14ac:dyDescent="0.3">
      <c r="B2567">
        <f t="shared" si="41"/>
        <v>2562</v>
      </c>
      <c r="C2567">
        <v>1428.3914158914363</v>
      </c>
      <c r="D2567">
        <v>1721.8745619684728</v>
      </c>
      <c r="E2567">
        <v>1598.2332507198721</v>
      </c>
      <c r="F2567">
        <v>1085.9091086314957</v>
      </c>
      <c r="G2567">
        <v>12318.645021510252</v>
      </c>
      <c r="H2567">
        <v>6664.257712689473</v>
      </c>
    </row>
    <row r="2568" spans="2:8" x14ac:dyDescent="0.3">
      <c r="B2568">
        <f t="shared" ref="B2568:B2631" si="42">B2567 + 1</f>
        <v>2563</v>
      </c>
      <c r="C2568">
        <v>1260.8297369187558</v>
      </c>
      <c r="D2568">
        <v>1244.0922627269515</v>
      </c>
      <c r="E2568">
        <v>5360.4288357390833</v>
      </c>
      <c r="F2568">
        <v>1345.0980180018291</v>
      </c>
      <c r="G2568">
        <v>3046.6147186239909</v>
      </c>
      <c r="H2568">
        <v>1524.620804147567</v>
      </c>
    </row>
    <row r="2569" spans="2:8" x14ac:dyDescent="0.3">
      <c r="B2569">
        <f t="shared" si="42"/>
        <v>2564</v>
      </c>
      <c r="C2569">
        <v>1354.2049035645105</v>
      </c>
      <c r="D2569">
        <v>2547.6092587633984</v>
      </c>
      <c r="E2569">
        <v>28883.78</v>
      </c>
      <c r="F2569">
        <v>3023.0426604248705</v>
      </c>
      <c r="G2569">
        <v>1122.0593826000847</v>
      </c>
      <c r="H2569">
        <v>1744.5227449217637</v>
      </c>
    </row>
    <row r="2570" spans="2:8" x14ac:dyDescent="0.3">
      <c r="B2570">
        <f t="shared" si="42"/>
        <v>2565</v>
      </c>
      <c r="C2570">
        <v>2255.7240760691238</v>
      </c>
      <c r="D2570">
        <v>1494.6100085917328</v>
      </c>
      <c r="E2570">
        <v>1175.3924870868225</v>
      </c>
      <c r="F2570">
        <v>3725.7268741227153</v>
      </c>
      <c r="G2570">
        <v>3500.5497909377623</v>
      </c>
      <c r="H2570">
        <v>1763.7404579814126</v>
      </c>
    </row>
    <row r="2571" spans="2:8" x14ac:dyDescent="0.3">
      <c r="B2571">
        <f t="shared" si="42"/>
        <v>2566</v>
      </c>
      <c r="C2571">
        <v>28883.78</v>
      </c>
      <c r="D2571">
        <v>1121.9295478784261</v>
      </c>
      <c r="E2571">
        <v>2985.1614651206173</v>
      </c>
      <c r="F2571">
        <v>28883.78</v>
      </c>
      <c r="G2571">
        <v>28883.78</v>
      </c>
      <c r="H2571">
        <v>1133.9396171047545</v>
      </c>
    </row>
    <row r="2572" spans="2:8" x14ac:dyDescent="0.3">
      <c r="B2572">
        <f t="shared" si="42"/>
        <v>2567</v>
      </c>
      <c r="C2572">
        <v>28883.78</v>
      </c>
      <c r="D2572">
        <v>17236.851647949909</v>
      </c>
      <c r="E2572">
        <v>2609.6134538367005</v>
      </c>
      <c r="F2572">
        <v>28883.78</v>
      </c>
      <c r="G2572">
        <v>1422.9269184613506</v>
      </c>
      <c r="H2572">
        <v>28883.78</v>
      </c>
    </row>
    <row r="2573" spans="2:8" x14ac:dyDescent="0.3">
      <c r="B2573">
        <f t="shared" si="42"/>
        <v>2568</v>
      </c>
      <c r="C2573">
        <v>28883.78</v>
      </c>
      <c r="D2573">
        <v>28883.78</v>
      </c>
      <c r="E2573">
        <v>28883.78</v>
      </c>
      <c r="F2573">
        <v>1595.406574294238</v>
      </c>
      <c r="G2573">
        <v>10693.529830878495</v>
      </c>
      <c r="H2573">
        <v>1229.5858599818573</v>
      </c>
    </row>
    <row r="2574" spans="2:8" x14ac:dyDescent="0.3">
      <c r="B2574">
        <f t="shared" si="42"/>
        <v>2569</v>
      </c>
      <c r="C2574">
        <v>1373.4683709156814</v>
      </c>
      <c r="D2574">
        <v>1346.401247830662</v>
      </c>
      <c r="E2574">
        <v>11573.403943298577</v>
      </c>
      <c r="F2574">
        <v>1063.9332401286538</v>
      </c>
      <c r="G2574">
        <v>1876.7979624615118</v>
      </c>
      <c r="H2574">
        <v>5095.032001321807</v>
      </c>
    </row>
    <row r="2575" spans="2:8" x14ac:dyDescent="0.3">
      <c r="B2575">
        <f t="shared" si="42"/>
        <v>2570</v>
      </c>
      <c r="C2575">
        <v>26784.45174003069</v>
      </c>
      <c r="D2575">
        <v>13503.771035903759</v>
      </c>
      <c r="E2575">
        <v>1883.9557146433251</v>
      </c>
      <c r="F2575">
        <v>28883.78</v>
      </c>
      <c r="G2575">
        <v>28883.78</v>
      </c>
      <c r="H2575">
        <v>28883.78</v>
      </c>
    </row>
    <row r="2576" spans="2:8" x14ac:dyDescent="0.3">
      <c r="B2576">
        <f t="shared" si="42"/>
        <v>2571</v>
      </c>
      <c r="C2576">
        <v>20295.483748842365</v>
      </c>
      <c r="D2576">
        <v>1780.9314601275573</v>
      </c>
      <c r="E2576">
        <v>1032.7146542100638</v>
      </c>
      <c r="F2576">
        <v>28883.78</v>
      </c>
      <c r="G2576">
        <v>28883.78</v>
      </c>
      <c r="H2576">
        <v>1112.1253902066644</v>
      </c>
    </row>
    <row r="2577" spans="2:8" x14ac:dyDescent="0.3">
      <c r="B2577">
        <f t="shared" si="42"/>
        <v>2572</v>
      </c>
      <c r="C2577">
        <v>28883.78</v>
      </c>
      <c r="D2577">
        <v>1043.653499578327</v>
      </c>
      <c r="E2577">
        <v>5561.6488188213825</v>
      </c>
      <c r="F2577">
        <v>1007.6339094543968</v>
      </c>
      <c r="G2577">
        <v>1483.6131812857716</v>
      </c>
      <c r="H2577">
        <v>28883.78</v>
      </c>
    </row>
    <row r="2578" spans="2:8" x14ac:dyDescent="0.3">
      <c r="B2578">
        <f t="shared" si="42"/>
        <v>2573</v>
      </c>
      <c r="C2578">
        <v>4685.8686667745969</v>
      </c>
      <c r="D2578">
        <v>28883.78</v>
      </c>
      <c r="E2578">
        <v>1103.5511015357945</v>
      </c>
      <c r="F2578">
        <v>9320.4399053847756</v>
      </c>
      <c r="G2578">
        <v>28883.78</v>
      </c>
      <c r="H2578">
        <v>28883.78</v>
      </c>
    </row>
    <row r="2579" spans="2:8" x14ac:dyDescent="0.3">
      <c r="B2579">
        <f t="shared" si="42"/>
        <v>2574</v>
      </c>
      <c r="C2579">
        <v>1013.9778594436676</v>
      </c>
      <c r="D2579">
        <v>1193.2420383443323</v>
      </c>
      <c r="E2579">
        <v>1039.9140920009747</v>
      </c>
      <c r="F2579">
        <v>1195.2025517427687</v>
      </c>
      <c r="G2579">
        <v>28883.78</v>
      </c>
      <c r="H2579">
        <v>2050.2708754029727</v>
      </c>
    </row>
    <row r="2580" spans="2:8" x14ac:dyDescent="0.3">
      <c r="B2580">
        <f t="shared" si="42"/>
        <v>2575</v>
      </c>
      <c r="C2580">
        <v>1020.5697160143097</v>
      </c>
      <c r="D2580">
        <v>1047.9770835601023</v>
      </c>
      <c r="E2580">
        <v>4140.8248749023423</v>
      </c>
      <c r="F2580">
        <v>1345.0558295821952</v>
      </c>
      <c r="G2580">
        <v>1059.2129892758705</v>
      </c>
      <c r="H2580">
        <v>1366.2516469238858</v>
      </c>
    </row>
    <row r="2581" spans="2:8" x14ac:dyDescent="0.3">
      <c r="B2581">
        <f t="shared" si="42"/>
        <v>2576</v>
      </c>
      <c r="C2581">
        <v>1751.7031421917377</v>
      </c>
      <c r="D2581">
        <v>2618.7125214784783</v>
      </c>
      <c r="E2581">
        <v>1010.5796401058496</v>
      </c>
      <c r="F2581">
        <v>1298.8561376283174</v>
      </c>
      <c r="G2581">
        <v>2982.9635149294118</v>
      </c>
      <c r="H2581">
        <v>1477.3197327296662</v>
      </c>
    </row>
    <row r="2582" spans="2:8" x14ac:dyDescent="0.3">
      <c r="B2582">
        <f t="shared" si="42"/>
        <v>2577</v>
      </c>
      <c r="C2582">
        <v>1731.552647844595</v>
      </c>
      <c r="D2582">
        <v>1864.6158576567013</v>
      </c>
      <c r="E2582">
        <v>1016.8576912933527</v>
      </c>
      <c r="F2582">
        <v>1265.011883295786</v>
      </c>
      <c r="G2582">
        <v>28883.78</v>
      </c>
      <c r="H2582">
        <v>4075.5307083768648</v>
      </c>
    </row>
    <row r="2583" spans="2:8" x14ac:dyDescent="0.3">
      <c r="B2583">
        <f t="shared" si="42"/>
        <v>2578</v>
      </c>
      <c r="C2583">
        <v>4357.3945904550219</v>
      </c>
      <c r="D2583">
        <v>1432.5793954204253</v>
      </c>
      <c r="E2583">
        <v>8545.804150369333</v>
      </c>
      <c r="F2583">
        <v>28883.78</v>
      </c>
      <c r="G2583">
        <v>1024.0454656044051</v>
      </c>
      <c r="H2583">
        <v>1681.6664573019661</v>
      </c>
    </row>
    <row r="2584" spans="2:8" x14ac:dyDescent="0.3">
      <c r="B2584">
        <f t="shared" si="42"/>
        <v>2579</v>
      </c>
      <c r="C2584">
        <v>1220.2826942268866</v>
      </c>
      <c r="D2584">
        <v>1478.5427510576387</v>
      </c>
      <c r="E2584">
        <v>1108.1697383559383</v>
      </c>
      <c r="F2584">
        <v>1151.7660304172491</v>
      </c>
      <c r="G2584">
        <v>1226.5982998891745</v>
      </c>
      <c r="H2584">
        <v>13572.314814682428</v>
      </c>
    </row>
    <row r="2585" spans="2:8" x14ac:dyDescent="0.3">
      <c r="B2585">
        <f t="shared" si="42"/>
        <v>2580</v>
      </c>
      <c r="C2585">
        <v>2401.8448668337041</v>
      </c>
      <c r="D2585">
        <v>1026.7385311357116</v>
      </c>
      <c r="E2585">
        <v>28883.78</v>
      </c>
      <c r="F2585">
        <v>1129.4560446044088</v>
      </c>
      <c r="G2585">
        <v>5733.3275060223586</v>
      </c>
      <c r="H2585">
        <v>1030.7927621060182</v>
      </c>
    </row>
    <row r="2586" spans="2:8" x14ac:dyDescent="0.3">
      <c r="B2586">
        <f t="shared" si="42"/>
        <v>2581</v>
      </c>
      <c r="C2586">
        <v>28883.78</v>
      </c>
      <c r="D2586">
        <v>28883.78</v>
      </c>
      <c r="E2586">
        <v>6914.5196459611971</v>
      </c>
      <c r="F2586">
        <v>1020.6951837820059</v>
      </c>
      <c r="G2586">
        <v>6981.2472051266241</v>
      </c>
      <c r="H2586">
        <v>2191.4691500320364</v>
      </c>
    </row>
    <row r="2587" spans="2:8" x14ac:dyDescent="0.3">
      <c r="B2587">
        <f t="shared" si="42"/>
        <v>2582</v>
      </c>
      <c r="C2587">
        <v>1063.0834354347696</v>
      </c>
      <c r="D2587">
        <v>28883.78</v>
      </c>
      <c r="E2587">
        <v>1093.1980359096226</v>
      </c>
      <c r="F2587">
        <v>1046.3270911804746</v>
      </c>
      <c r="G2587">
        <v>1037.428614103128</v>
      </c>
      <c r="H2587">
        <v>1016.6335968660461</v>
      </c>
    </row>
    <row r="2588" spans="2:8" x14ac:dyDescent="0.3">
      <c r="B2588">
        <f t="shared" si="42"/>
        <v>2583</v>
      </c>
      <c r="C2588">
        <v>28883.78</v>
      </c>
      <c r="D2588">
        <v>4961.09647798884</v>
      </c>
      <c r="E2588">
        <v>3966.8260214187485</v>
      </c>
      <c r="F2588">
        <v>1093.2394968857282</v>
      </c>
      <c r="G2588">
        <v>28883.78</v>
      </c>
      <c r="H2588">
        <v>2332.7585087032476</v>
      </c>
    </row>
    <row r="2589" spans="2:8" x14ac:dyDescent="0.3">
      <c r="B2589">
        <f t="shared" si="42"/>
        <v>2584</v>
      </c>
      <c r="C2589">
        <v>1115.3784462122342</v>
      </c>
      <c r="D2589">
        <v>4043.5906510110326</v>
      </c>
      <c r="E2589">
        <v>28883.78</v>
      </c>
      <c r="F2589">
        <v>1812.5931988507168</v>
      </c>
      <c r="G2589">
        <v>1214.7306130952022</v>
      </c>
      <c r="H2589">
        <v>28883.78</v>
      </c>
    </row>
    <row r="2590" spans="2:8" x14ac:dyDescent="0.3">
      <c r="B2590">
        <f t="shared" si="42"/>
        <v>2585</v>
      </c>
      <c r="C2590">
        <v>2029.0586847045438</v>
      </c>
      <c r="D2590">
        <v>6190.8828953634629</v>
      </c>
      <c r="E2590">
        <v>1337.9284696485863</v>
      </c>
      <c r="F2590">
        <v>28883.78</v>
      </c>
      <c r="G2590">
        <v>2434.3451374028873</v>
      </c>
      <c r="H2590">
        <v>4535.9576191064025</v>
      </c>
    </row>
    <row r="2591" spans="2:8" x14ac:dyDescent="0.3">
      <c r="B2591">
        <f t="shared" si="42"/>
        <v>2586</v>
      </c>
      <c r="C2591">
        <v>1725.7361159938941</v>
      </c>
      <c r="D2591">
        <v>1817.3927200779603</v>
      </c>
      <c r="E2591">
        <v>1149.2646022285367</v>
      </c>
      <c r="F2591">
        <v>28883.78</v>
      </c>
      <c r="G2591">
        <v>1510.5904705449175</v>
      </c>
      <c r="H2591">
        <v>3403.5265477515973</v>
      </c>
    </row>
    <row r="2592" spans="2:8" x14ac:dyDescent="0.3">
      <c r="B2592">
        <f t="shared" si="42"/>
        <v>2587</v>
      </c>
      <c r="C2592">
        <v>1952.4643372667563</v>
      </c>
      <c r="D2592">
        <v>2917.8434595570943</v>
      </c>
      <c r="E2592">
        <v>1665.9252754304152</v>
      </c>
      <c r="F2592">
        <v>1953.6096895270518</v>
      </c>
      <c r="G2592">
        <v>1207.4437533463961</v>
      </c>
      <c r="H2592">
        <v>1933.5446366142969</v>
      </c>
    </row>
    <row r="2593" spans="2:8" x14ac:dyDescent="0.3">
      <c r="B2593">
        <f t="shared" si="42"/>
        <v>2588</v>
      </c>
      <c r="C2593">
        <v>1553.1367502442515</v>
      </c>
      <c r="D2593">
        <v>1039.3442218722171</v>
      </c>
      <c r="E2593">
        <v>1711.712024005727</v>
      </c>
      <c r="F2593">
        <v>28883.78</v>
      </c>
      <c r="G2593">
        <v>1133.1352627316201</v>
      </c>
      <c r="H2593">
        <v>28883.78</v>
      </c>
    </row>
    <row r="2594" spans="2:8" x14ac:dyDescent="0.3">
      <c r="B2594">
        <f t="shared" si="42"/>
        <v>2589</v>
      </c>
      <c r="C2594">
        <v>1053.5656527631074</v>
      </c>
      <c r="D2594">
        <v>1541.8769652607389</v>
      </c>
      <c r="E2594">
        <v>28883.78</v>
      </c>
      <c r="F2594">
        <v>1066.4605982447788</v>
      </c>
      <c r="G2594">
        <v>5616.2586399628999</v>
      </c>
      <c r="H2594">
        <v>28883.78</v>
      </c>
    </row>
    <row r="2595" spans="2:8" x14ac:dyDescent="0.3">
      <c r="B2595">
        <f t="shared" si="42"/>
        <v>2590</v>
      </c>
      <c r="C2595">
        <v>1218.2416400719949</v>
      </c>
      <c r="D2595">
        <v>10749.254974515896</v>
      </c>
      <c r="E2595">
        <v>28883.78</v>
      </c>
      <c r="F2595">
        <v>8543.5759873085517</v>
      </c>
      <c r="G2595">
        <v>1063.8289367431782</v>
      </c>
      <c r="H2595">
        <v>3210.8883680520889</v>
      </c>
    </row>
    <row r="2596" spans="2:8" x14ac:dyDescent="0.3">
      <c r="B2596">
        <f t="shared" si="42"/>
        <v>2591</v>
      </c>
      <c r="C2596">
        <v>28883.78</v>
      </c>
      <c r="D2596">
        <v>1413.002113989636</v>
      </c>
      <c r="E2596">
        <v>1103.6301492383031</v>
      </c>
      <c r="F2596">
        <v>4366.8438373448507</v>
      </c>
      <c r="G2596">
        <v>1237.423400703492</v>
      </c>
      <c r="H2596">
        <v>28883.78</v>
      </c>
    </row>
    <row r="2597" spans="2:8" x14ac:dyDescent="0.3">
      <c r="B2597">
        <f t="shared" si="42"/>
        <v>2592</v>
      </c>
      <c r="C2597">
        <v>3896.373450806549</v>
      </c>
      <c r="D2597">
        <v>28883.78</v>
      </c>
      <c r="E2597">
        <v>1123.0138303611577</v>
      </c>
      <c r="F2597">
        <v>1229.4429806954872</v>
      </c>
      <c r="G2597">
        <v>28883.78</v>
      </c>
      <c r="H2597">
        <v>1147.8682132079041</v>
      </c>
    </row>
    <row r="2598" spans="2:8" x14ac:dyDescent="0.3">
      <c r="B2598">
        <f t="shared" si="42"/>
        <v>2593</v>
      </c>
      <c r="C2598">
        <v>28883.78</v>
      </c>
      <c r="D2598">
        <v>28883.78</v>
      </c>
      <c r="E2598">
        <v>28883.78</v>
      </c>
      <c r="F2598">
        <v>15152.705160548921</v>
      </c>
      <c r="G2598">
        <v>4082.0844584657389</v>
      </c>
      <c r="H2598">
        <v>1076.7261392112632</v>
      </c>
    </row>
    <row r="2599" spans="2:8" x14ac:dyDescent="0.3">
      <c r="B2599">
        <f t="shared" si="42"/>
        <v>2594</v>
      </c>
      <c r="C2599">
        <v>28883.78</v>
      </c>
      <c r="D2599">
        <v>10560.437125491992</v>
      </c>
      <c r="E2599">
        <v>4005.8953726297718</v>
      </c>
      <c r="F2599">
        <v>1024.2907850403226</v>
      </c>
      <c r="G2599">
        <v>1069.5458348084107</v>
      </c>
      <c r="H2599">
        <v>28883.78</v>
      </c>
    </row>
    <row r="2600" spans="2:8" x14ac:dyDescent="0.3">
      <c r="B2600">
        <f t="shared" si="42"/>
        <v>2595</v>
      </c>
      <c r="C2600">
        <v>2781.4725750913385</v>
      </c>
      <c r="D2600">
        <v>2462.4723687242004</v>
      </c>
      <c r="E2600">
        <v>28883.78</v>
      </c>
      <c r="F2600">
        <v>1103.8778941843998</v>
      </c>
      <c r="G2600">
        <v>1371.5506869508722</v>
      </c>
      <c r="H2600">
        <v>1593.0789548477605</v>
      </c>
    </row>
    <row r="2601" spans="2:8" x14ac:dyDescent="0.3">
      <c r="B2601">
        <f t="shared" si="42"/>
        <v>2596</v>
      </c>
      <c r="C2601">
        <v>1095.6886478343524</v>
      </c>
      <c r="D2601">
        <v>1084.5052858018475</v>
      </c>
      <c r="E2601">
        <v>1171.5937058043687</v>
      </c>
      <c r="F2601">
        <v>1581.9693892779551</v>
      </c>
      <c r="G2601">
        <v>28883.78</v>
      </c>
      <c r="H2601">
        <v>28883.78</v>
      </c>
    </row>
    <row r="2602" spans="2:8" x14ac:dyDescent="0.3">
      <c r="B2602">
        <f t="shared" si="42"/>
        <v>2597</v>
      </c>
      <c r="C2602">
        <v>1046.6366391211941</v>
      </c>
      <c r="D2602">
        <v>28883.78</v>
      </c>
      <c r="E2602">
        <v>4634.6511827286286</v>
      </c>
      <c r="F2602">
        <v>1084.3371117199547</v>
      </c>
      <c r="G2602">
        <v>28883.78</v>
      </c>
      <c r="H2602">
        <v>4742.7549128405062</v>
      </c>
    </row>
    <row r="2603" spans="2:8" x14ac:dyDescent="0.3">
      <c r="B2603">
        <f t="shared" si="42"/>
        <v>2598</v>
      </c>
      <c r="C2603">
        <v>28883.78</v>
      </c>
      <c r="D2603">
        <v>1859.3104782078017</v>
      </c>
      <c r="E2603">
        <v>4181.1458336229134</v>
      </c>
      <c r="F2603">
        <v>1287.9913449786898</v>
      </c>
      <c r="G2603">
        <v>1127.3262369066151</v>
      </c>
      <c r="H2603">
        <v>1641.192937526884</v>
      </c>
    </row>
    <row r="2604" spans="2:8" x14ac:dyDescent="0.3">
      <c r="B2604">
        <f t="shared" si="42"/>
        <v>2599</v>
      </c>
      <c r="C2604">
        <v>1311.7563818004412</v>
      </c>
      <c r="D2604">
        <v>28883.78</v>
      </c>
      <c r="E2604">
        <v>15058.846613343549</v>
      </c>
      <c r="F2604">
        <v>1936.3762876663588</v>
      </c>
      <c r="G2604">
        <v>1253.6648674253372</v>
      </c>
      <c r="H2604">
        <v>1024.4411822789684</v>
      </c>
    </row>
    <row r="2605" spans="2:8" x14ac:dyDescent="0.3">
      <c r="B2605">
        <f t="shared" si="42"/>
        <v>2600</v>
      </c>
      <c r="C2605">
        <v>1064.6085804854067</v>
      </c>
      <c r="D2605">
        <v>28883.78</v>
      </c>
      <c r="E2605">
        <v>28883.78</v>
      </c>
      <c r="F2605">
        <v>1108.9828183064658</v>
      </c>
      <c r="G2605">
        <v>28883.78</v>
      </c>
      <c r="H2605">
        <v>2147.2372468492908</v>
      </c>
    </row>
    <row r="2606" spans="2:8" x14ac:dyDescent="0.3">
      <c r="B2606">
        <f t="shared" si="42"/>
        <v>2601</v>
      </c>
      <c r="C2606">
        <v>24815.882848435002</v>
      </c>
      <c r="D2606">
        <v>2379.8145127711659</v>
      </c>
      <c r="E2606">
        <v>1580.9131243874454</v>
      </c>
      <c r="F2606">
        <v>28883.78</v>
      </c>
      <c r="G2606">
        <v>6722.6940176600983</v>
      </c>
      <c r="H2606">
        <v>1814.290718677637</v>
      </c>
    </row>
    <row r="2607" spans="2:8" x14ac:dyDescent="0.3">
      <c r="B2607">
        <f t="shared" si="42"/>
        <v>2602</v>
      </c>
      <c r="C2607">
        <v>1024.9021288128843</v>
      </c>
      <c r="D2607">
        <v>2695.8892329717146</v>
      </c>
      <c r="E2607">
        <v>1243.192332219086</v>
      </c>
      <c r="F2607">
        <v>1043.2755154109539</v>
      </c>
      <c r="G2607">
        <v>26935.447064836349</v>
      </c>
      <c r="H2607">
        <v>8009.2849655584678</v>
      </c>
    </row>
    <row r="2608" spans="2:8" x14ac:dyDescent="0.3">
      <c r="B2608">
        <f t="shared" si="42"/>
        <v>2603</v>
      </c>
      <c r="C2608">
        <v>22633.058619865744</v>
      </c>
      <c r="D2608">
        <v>28883.78</v>
      </c>
      <c r="E2608">
        <v>3167.6801089025535</v>
      </c>
      <c r="F2608">
        <v>1026.3913501410634</v>
      </c>
      <c r="G2608">
        <v>1073.060724055023</v>
      </c>
      <c r="H2608">
        <v>1271.3720029511603</v>
      </c>
    </row>
    <row r="2609" spans="2:8" x14ac:dyDescent="0.3">
      <c r="B2609">
        <f t="shared" si="42"/>
        <v>2604</v>
      </c>
      <c r="C2609">
        <v>1122.1831690987451</v>
      </c>
      <c r="D2609">
        <v>28883.78</v>
      </c>
      <c r="E2609">
        <v>6063.70784628824</v>
      </c>
      <c r="F2609">
        <v>3142.7333144222748</v>
      </c>
      <c r="G2609">
        <v>1510.1123672339809</v>
      </c>
      <c r="H2609">
        <v>1153.083427126772</v>
      </c>
    </row>
    <row r="2610" spans="2:8" x14ac:dyDescent="0.3">
      <c r="B2610">
        <f t="shared" si="42"/>
        <v>2605</v>
      </c>
      <c r="C2610">
        <v>28883.78</v>
      </c>
      <c r="D2610">
        <v>1339.854376847223</v>
      </c>
      <c r="E2610">
        <v>3570.2582365221388</v>
      </c>
      <c r="F2610">
        <v>2409.6796782469237</v>
      </c>
      <c r="G2610">
        <v>11181.451033663838</v>
      </c>
      <c r="H2610">
        <v>28883.78</v>
      </c>
    </row>
    <row r="2611" spans="2:8" x14ac:dyDescent="0.3">
      <c r="B2611">
        <f t="shared" si="42"/>
        <v>2606</v>
      </c>
      <c r="C2611">
        <v>2045.7709061677863</v>
      </c>
      <c r="D2611">
        <v>7816.8418184779312</v>
      </c>
      <c r="E2611">
        <v>2230.8514177756615</v>
      </c>
      <c r="F2611">
        <v>1072.9470267832562</v>
      </c>
      <c r="G2611">
        <v>1945.6382208276175</v>
      </c>
      <c r="H2611">
        <v>1328.4135671308989</v>
      </c>
    </row>
    <row r="2612" spans="2:8" x14ac:dyDescent="0.3">
      <c r="B2612">
        <f t="shared" si="42"/>
        <v>2607</v>
      </c>
      <c r="C2612">
        <v>1303.2591434293233</v>
      </c>
      <c r="D2612">
        <v>1133.5286700377442</v>
      </c>
      <c r="E2612">
        <v>1000.7294902132045</v>
      </c>
      <c r="F2612">
        <v>1600.2619356683274</v>
      </c>
      <c r="G2612">
        <v>8003.8575886160661</v>
      </c>
      <c r="H2612">
        <v>2013.2912731488539</v>
      </c>
    </row>
    <row r="2613" spans="2:8" x14ac:dyDescent="0.3">
      <c r="B2613">
        <f t="shared" si="42"/>
        <v>2608</v>
      </c>
      <c r="C2613">
        <v>1334.6342703910113</v>
      </c>
      <c r="D2613">
        <v>8028.4093610083473</v>
      </c>
      <c r="E2613">
        <v>28883.78</v>
      </c>
      <c r="F2613">
        <v>4257.0868275733346</v>
      </c>
      <c r="G2613">
        <v>2273.6565284568287</v>
      </c>
      <c r="H2613">
        <v>2468.4857811457068</v>
      </c>
    </row>
    <row r="2614" spans="2:8" x14ac:dyDescent="0.3">
      <c r="B2614">
        <f t="shared" si="42"/>
        <v>2609</v>
      </c>
      <c r="C2614">
        <v>1326.8865775693409</v>
      </c>
      <c r="D2614">
        <v>2775.7613643313653</v>
      </c>
      <c r="E2614">
        <v>1094.8813695189472</v>
      </c>
      <c r="F2614">
        <v>1294.5703061777106</v>
      </c>
      <c r="G2614">
        <v>1045.229193950863</v>
      </c>
      <c r="H2614">
        <v>1399.5639850152579</v>
      </c>
    </row>
    <row r="2615" spans="2:8" x14ac:dyDescent="0.3">
      <c r="B2615">
        <f t="shared" si="42"/>
        <v>2610</v>
      </c>
      <c r="C2615">
        <v>3754.6539475731524</v>
      </c>
      <c r="D2615">
        <v>1752.13892288754</v>
      </c>
      <c r="E2615">
        <v>3716.4493060588238</v>
      </c>
      <c r="F2615">
        <v>1064.1174812266838</v>
      </c>
      <c r="G2615">
        <v>28883.78</v>
      </c>
      <c r="H2615">
        <v>1323.0456670113913</v>
      </c>
    </row>
    <row r="2616" spans="2:8" x14ac:dyDescent="0.3">
      <c r="B2616">
        <f t="shared" si="42"/>
        <v>2611</v>
      </c>
      <c r="C2616">
        <v>2505.7422891660626</v>
      </c>
      <c r="D2616">
        <v>28883.78</v>
      </c>
      <c r="E2616">
        <v>12314.773387395509</v>
      </c>
      <c r="F2616">
        <v>1012.6371618937844</v>
      </c>
      <c r="G2616">
        <v>2371.0519856451569</v>
      </c>
      <c r="H2616">
        <v>1122.2062028776736</v>
      </c>
    </row>
    <row r="2617" spans="2:8" x14ac:dyDescent="0.3">
      <c r="B2617">
        <f t="shared" si="42"/>
        <v>2612</v>
      </c>
      <c r="C2617">
        <v>1643.4600101658914</v>
      </c>
      <c r="D2617">
        <v>1250.365005049418</v>
      </c>
      <c r="E2617">
        <v>2039.6144520875739</v>
      </c>
      <c r="F2617">
        <v>28883.78</v>
      </c>
      <c r="G2617">
        <v>1447.6871872216088</v>
      </c>
      <c r="H2617">
        <v>1061.1298631932157</v>
      </c>
    </row>
    <row r="2618" spans="2:8" x14ac:dyDescent="0.3">
      <c r="B2618">
        <f t="shared" si="42"/>
        <v>2613</v>
      </c>
      <c r="C2618">
        <v>1723.8724374546539</v>
      </c>
      <c r="D2618">
        <v>1122.288157273269</v>
      </c>
      <c r="E2618">
        <v>7099.9588023257866</v>
      </c>
      <c r="F2618">
        <v>1094.4585444854561</v>
      </c>
      <c r="G2618">
        <v>28883.78</v>
      </c>
      <c r="H2618">
        <v>24320.360761683405</v>
      </c>
    </row>
    <row r="2619" spans="2:8" x14ac:dyDescent="0.3">
      <c r="B2619">
        <f t="shared" si="42"/>
        <v>2614</v>
      </c>
      <c r="C2619">
        <v>1547.8422876247405</v>
      </c>
      <c r="D2619">
        <v>1962.9320393413316</v>
      </c>
      <c r="E2619">
        <v>28883.78</v>
      </c>
      <c r="F2619">
        <v>12331.875392300246</v>
      </c>
      <c r="G2619">
        <v>3308.4864815807186</v>
      </c>
      <c r="H2619">
        <v>28883.78</v>
      </c>
    </row>
    <row r="2620" spans="2:8" x14ac:dyDescent="0.3">
      <c r="B2620">
        <f t="shared" si="42"/>
        <v>2615</v>
      </c>
      <c r="C2620">
        <v>21634.261113056331</v>
      </c>
      <c r="D2620">
        <v>28883.78</v>
      </c>
      <c r="E2620">
        <v>4331.4460760251168</v>
      </c>
      <c r="F2620">
        <v>28883.78</v>
      </c>
      <c r="G2620">
        <v>1144.5337370985017</v>
      </c>
      <c r="H2620">
        <v>1297.2092604906588</v>
      </c>
    </row>
    <row r="2621" spans="2:8" x14ac:dyDescent="0.3">
      <c r="B2621">
        <f t="shared" si="42"/>
        <v>2616</v>
      </c>
      <c r="C2621">
        <v>1647.0621782509866</v>
      </c>
      <c r="D2621">
        <v>1058.4758854192255</v>
      </c>
      <c r="E2621">
        <v>1026.7154228712002</v>
      </c>
      <c r="F2621">
        <v>5713.6652176107673</v>
      </c>
      <c r="G2621">
        <v>17958.255154144219</v>
      </c>
      <c r="H2621">
        <v>3623.1316124970167</v>
      </c>
    </row>
    <row r="2622" spans="2:8" x14ac:dyDescent="0.3">
      <c r="B2622">
        <f t="shared" si="42"/>
        <v>2617</v>
      </c>
      <c r="C2622">
        <v>10161.434989611878</v>
      </c>
      <c r="D2622">
        <v>1473.1341053117549</v>
      </c>
      <c r="E2622">
        <v>1439.9746232233015</v>
      </c>
      <c r="F2622">
        <v>28883.78</v>
      </c>
      <c r="G2622">
        <v>1967.1557070925091</v>
      </c>
      <c r="H2622">
        <v>28883.78</v>
      </c>
    </row>
    <row r="2623" spans="2:8" x14ac:dyDescent="0.3">
      <c r="B2623">
        <f t="shared" si="42"/>
        <v>2618</v>
      </c>
      <c r="C2623">
        <v>28883.78</v>
      </c>
      <c r="D2623">
        <v>1266.4368071353342</v>
      </c>
      <c r="E2623">
        <v>1489.484396846758</v>
      </c>
      <c r="F2623">
        <v>1146.0872193411819</v>
      </c>
      <c r="G2623">
        <v>5007.2690026752771</v>
      </c>
      <c r="H2623">
        <v>1289.1590383953449</v>
      </c>
    </row>
    <row r="2624" spans="2:8" x14ac:dyDescent="0.3">
      <c r="B2624">
        <f t="shared" si="42"/>
        <v>2619</v>
      </c>
      <c r="C2624">
        <v>8364.1320875235397</v>
      </c>
      <c r="D2624">
        <v>1131.7072564025309</v>
      </c>
      <c r="E2624">
        <v>28883.78</v>
      </c>
      <c r="F2624">
        <v>10823.668396452018</v>
      </c>
      <c r="G2624">
        <v>28883.78</v>
      </c>
      <c r="H2624">
        <v>1110.2854203327036</v>
      </c>
    </row>
    <row r="2625" spans="2:8" x14ac:dyDescent="0.3">
      <c r="B2625">
        <f t="shared" si="42"/>
        <v>2620</v>
      </c>
      <c r="C2625">
        <v>28883.78</v>
      </c>
      <c r="D2625">
        <v>1775.7522342340558</v>
      </c>
      <c r="E2625">
        <v>6674.5445858815756</v>
      </c>
      <c r="F2625">
        <v>1055.3232138886538</v>
      </c>
      <c r="G2625">
        <v>1474.8334322092708</v>
      </c>
      <c r="H2625">
        <v>1006.4991339206745</v>
      </c>
    </row>
    <row r="2626" spans="2:8" x14ac:dyDescent="0.3">
      <c r="B2626">
        <f t="shared" si="42"/>
        <v>2621</v>
      </c>
      <c r="C2626">
        <v>28883.78</v>
      </c>
      <c r="D2626">
        <v>28883.78</v>
      </c>
      <c r="E2626">
        <v>2064.8473587483745</v>
      </c>
      <c r="F2626">
        <v>1684.1956819965928</v>
      </c>
      <c r="G2626">
        <v>28883.78</v>
      </c>
      <c r="H2626">
        <v>1432.7783243082008</v>
      </c>
    </row>
    <row r="2627" spans="2:8" x14ac:dyDescent="0.3">
      <c r="B2627">
        <f t="shared" si="42"/>
        <v>2622</v>
      </c>
      <c r="C2627">
        <v>1086.1917316839035</v>
      </c>
      <c r="D2627">
        <v>2234.0957907292618</v>
      </c>
      <c r="E2627">
        <v>19427.971095317782</v>
      </c>
      <c r="F2627">
        <v>28883.78</v>
      </c>
      <c r="G2627">
        <v>1540.1494346225904</v>
      </c>
      <c r="H2627">
        <v>2306.064520684381</v>
      </c>
    </row>
    <row r="2628" spans="2:8" x14ac:dyDescent="0.3">
      <c r="B2628">
        <f t="shared" si="42"/>
        <v>2623</v>
      </c>
      <c r="C2628">
        <v>28883.78</v>
      </c>
      <c r="D2628">
        <v>1007.3915128566991</v>
      </c>
      <c r="E2628">
        <v>1041.5299158350906</v>
      </c>
      <c r="F2628">
        <v>1691.9678674746517</v>
      </c>
      <c r="G2628">
        <v>1087.8776548059573</v>
      </c>
      <c r="H2628">
        <v>1844.9363962082173</v>
      </c>
    </row>
    <row r="2629" spans="2:8" x14ac:dyDescent="0.3">
      <c r="B2629">
        <f t="shared" si="42"/>
        <v>2624</v>
      </c>
      <c r="C2629">
        <v>1214.9306332818533</v>
      </c>
      <c r="D2629">
        <v>1564.5123117634262</v>
      </c>
      <c r="E2629">
        <v>4460.5072281422808</v>
      </c>
      <c r="F2629">
        <v>28883.78</v>
      </c>
      <c r="G2629">
        <v>20387.74553019242</v>
      </c>
      <c r="H2629">
        <v>5286.3187870564916</v>
      </c>
    </row>
    <row r="2630" spans="2:8" x14ac:dyDescent="0.3">
      <c r="B2630">
        <f t="shared" si="42"/>
        <v>2625</v>
      </c>
      <c r="C2630">
        <v>2395.4337405154101</v>
      </c>
      <c r="D2630">
        <v>6375.3091277686362</v>
      </c>
      <c r="E2630">
        <v>28883.78</v>
      </c>
      <c r="F2630">
        <v>28883.78</v>
      </c>
      <c r="G2630">
        <v>1449.2076260795998</v>
      </c>
      <c r="H2630">
        <v>4203.5155061599326</v>
      </c>
    </row>
    <row r="2631" spans="2:8" x14ac:dyDescent="0.3">
      <c r="B2631">
        <f t="shared" si="42"/>
        <v>2626</v>
      </c>
      <c r="C2631">
        <v>1122.9539439191876</v>
      </c>
      <c r="D2631">
        <v>4569.898489428324</v>
      </c>
      <c r="E2631">
        <v>4517.8437192167894</v>
      </c>
      <c r="F2631">
        <v>1407.3373496064883</v>
      </c>
      <c r="G2631">
        <v>21952.957755880903</v>
      </c>
      <c r="H2631">
        <v>4722.9405543326793</v>
      </c>
    </row>
    <row r="2632" spans="2:8" x14ac:dyDescent="0.3">
      <c r="B2632">
        <f t="shared" ref="B2632:B2695" si="43">B2631 + 1</f>
        <v>2627</v>
      </c>
      <c r="C2632">
        <v>1078.378297215836</v>
      </c>
      <c r="D2632">
        <v>1757.0749390786007</v>
      </c>
      <c r="E2632">
        <v>1768.3027088433182</v>
      </c>
      <c r="F2632">
        <v>1041.1846964090444</v>
      </c>
      <c r="G2632">
        <v>2382.0289823780549</v>
      </c>
      <c r="H2632">
        <v>26463.00167612001</v>
      </c>
    </row>
    <row r="2633" spans="2:8" x14ac:dyDescent="0.3">
      <c r="B2633">
        <f t="shared" si="43"/>
        <v>2628</v>
      </c>
      <c r="C2633">
        <v>1101.0123865394778</v>
      </c>
      <c r="D2633">
        <v>1060.0334194328204</v>
      </c>
      <c r="E2633">
        <v>2225.222689932179</v>
      </c>
      <c r="F2633">
        <v>2283.1035832497682</v>
      </c>
      <c r="G2633">
        <v>1083.6210042936475</v>
      </c>
      <c r="H2633">
        <v>1396.3653320039341</v>
      </c>
    </row>
    <row r="2634" spans="2:8" x14ac:dyDescent="0.3">
      <c r="B2634">
        <f t="shared" si="43"/>
        <v>2629</v>
      </c>
      <c r="C2634">
        <v>1023.2985624710756</v>
      </c>
      <c r="D2634">
        <v>1137.371095453213</v>
      </c>
      <c r="E2634">
        <v>7793.4560396800298</v>
      </c>
      <c r="F2634">
        <v>28883.78</v>
      </c>
      <c r="G2634">
        <v>1013.5604485500974</v>
      </c>
      <c r="H2634">
        <v>28883.78</v>
      </c>
    </row>
    <row r="2635" spans="2:8" x14ac:dyDescent="0.3">
      <c r="B2635">
        <f t="shared" si="43"/>
        <v>2630</v>
      </c>
      <c r="C2635">
        <v>1143.7938547233698</v>
      </c>
      <c r="D2635">
        <v>1746.133778817496</v>
      </c>
      <c r="E2635">
        <v>1347.6234608019549</v>
      </c>
      <c r="F2635">
        <v>2536.5480444610248</v>
      </c>
      <c r="G2635">
        <v>1114.830465752118</v>
      </c>
      <c r="H2635">
        <v>1002.7997243314752</v>
      </c>
    </row>
    <row r="2636" spans="2:8" x14ac:dyDescent="0.3">
      <c r="B2636">
        <f t="shared" si="43"/>
        <v>2631</v>
      </c>
      <c r="C2636">
        <v>1983.637390447718</v>
      </c>
      <c r="D2636">
        <v>28883.78</v>
      </c>
      <c r="E2636">
        <v>1043.5884756596884</v>
      </c>
      <c r="F2636">
        <v>7519.485726779928</v>
      </c>
      <c r="G2636">
        <v>3414.6957743285384</v>
      </c>
      <c r="H2636">
        <v>28883.78</v>
      </c>
    </row>
    <row r="2637" spans="2:8" x14ac:dyDescent="0.3">
      <c r="B2637">
        <f t="shared" si="43"/>
        <v>2632</v>
      </c>
      <c r="C2637">
        <v>1715.5936924910939</v>
      </c>
      <c r="D2637">
        <v>1056.2214634553125</v>
      </c>
      <c r="E2637">
        <v>1729.1368559306075</v>
      </c>
      <c r="F2637">
        <v>1472.763178517544</v>
      </c>
      <c r="G2637">
        <v>28883.78</v>
      </c>
      <c r="H2637">
        <v>1097.5098510376315</v>
      </c>
    </row>
    <row r="2638" spans="2:8" x14ac:dyDescent="0.3">
      <c r="B2638">
        <f t="shared" si="43"/>
        <v>2633</v>
      </c>
      <c r="C2638">
        <v>17882.074862394096</v>
      </c>
      <c r="D2638">
        <v>5390.4010798965091</v>
      </c>
      <c r="E2638">
        <v>11471.097192039584</v>
      </c>
      <c r="F2638">
        <v>28883.78</v>
      </c>
      <c r="G2638">
        <v>28883.78</v>
      </c>
      <c r="H2638">
        <v>2064.8532864947174</v>
      </c>
    </row>
    <row r="2639" spans="2:8" x14ac:dyDescent="0.3">
      <c r="B2639">
        <f t="shared" si="43"/>
        <v>2634</v>
      </c>
      <c r="C2639">
        <v>1278.1975861824289</v>
      </c>
      <c r="D2639">
        <v>2018.6287575581964</v>
      </c>
      <c r="E2639">
        <v>2194.6999682964415</v>
      </c>
      <c r="F2639">
        <v>28883.78</v>
      </c>
      <c r="G2639">
        <v>21364.350466804055</v>
      </c>
      <c r="H2639">
        <v>1097.7869412925818</v>
      </c>
    </row>
    <row r="2640" spans="2:8" x14ac:dyDescent="0.3">
      <c r="B2640">
        <f t="shared" si="43"/>
        <v>2635</v>
      </c>
      <c r="C2640">
        <v>17266.932072620846</v>
      </c>
      <c r="D2640">
        <v>12406.864530614717</v>
      </c>
      <c r="E2640">
        <v>4475.5568461804542</v>
      </c>
      <c r="F2640">
        <v>5074.6695361885468</v>
      </c>
      <c r="G2640">
        <v>2138.3318710877065</v>
      </c>
      <c r="H2640">
        <v>1028.4925295210041</v>
      </c>
    </row>
    <row r="2641" spans="2:8" x14ac:dyDescent="0.3">
      <c r="B2641">
        <f t="shared" si="43"/>
        <v>2636</v>
      </c>
      <c r="C2641">
        <v>1745.4544385992292</v>
      </c>
      <c r="D2641">
        <v>19094.036109785793</v>
      </c>
      <c r="E2641">
        <v>2250.0264278797486</v>
      </c>
      <c r="F2641">
        <v>1690.7126967087211</v>
      </c>
      <c r="G2641">
        <v>1020.5997023654261</v>
      </c>
      <c r="H2641">
        <v>1063.2082931714026</v>
      </c>
    </row>
    <row r="2642" spans="2:8" x14ac:dyDescent="0.3">
      <c r="B2642">
        <f t="shared" si="43"/>
        <v>2637</v>
      </c>
      <c r="C2642">
        <v>1296.4210378320622</v>
      </c>
      <c r="D2642">
        <v>28883.78</v>
      </c>
      <c r="E2642">
        <v>1022.2000913661958</v>
      </c>
      <c r="F2642">
        <v>3667.6143872021348</v>
      </c>
      <c r="G2642">
        <v>1054.823375372087</v>
      </c>
      <c r="H2642">
        <v>1227.8067645802766</v>
      </c>
    </row>
    <row r="2643" spans="2:8" x14ac:dyDescent="0.3">
      <c r="B2643">
        <f t="shared" si="43"/>
        <v>2638</v>
      </c>
      <c r="C2643">
        <v>1011.0192580005216</v>
      </c>
      <c r="D2643">
        <v>1923.0336900868372</v>
      </c>
      <c r="E2643">
        <v>5924.4307661805751</v>
      </c>
      <c r="F2643">
        <v>24982.877822736482</v>
      </c>
      <c r="G2643">
        <v>1257.0614879767684</v>
      </c>
      <c r="H2643">
        <v>1809.0345110339622</v>
      </c>
    </row>
    <row r="2644" spans="2:8" x14ac:dyDescent="0.3">
      <c r="B2644">
        <f t="shared" si="43"/>
        <v>2639</v>
      </c>
      <c r="C2644">
        <v>1138.9066592114395</v>
      </c>
      <c r="D2644">
        <v>1006.8940602122514</v>
      </c>
      <c r="E2644">
        <v>2496.6182382205116</v>
      </c>
      <c r="F2644">
        <v>1448.5108671003513</v>
      </c>
      <c r="G2644">
        <v>1026.8575120496234</v>
      </c>
      <c r="H2644">
        <v>4342.9883970734727</v>
      </c>
    </row>
    <row r="2645" spans="2:8" x14ac:dyDescent="0.3">
      <c r="B2645">
        <f t="shared" si="43"/>
        <v>2640</v>
      </c>
      <c r="C2645">
        <v>1505.2003330836144</v>
      </c>
      <c r="D2645">
        <v>28883.78</v>
      </c>
      <c r="E2645">
        <v>1069.8433022753502</v>
      </c>
      <c r="F2645">
        <v>28883.78</v>
      </c>
      <c r="G2645">
        <v>28883.78</v>
      </c>
      <c r="H2645">
        <v>28883.78</v>
      </c>
    </row>
    <row r="2646" spans="2:8" x14ac:dyDescent="0.3">
      <c r="B2646">
        <f t="shared" si="43"/>
        <v>2641</v>
      </c>
      <c r="C2646">
        <v>18369.212021291391</v>
      </c>
      <c r="D2646">
        <v>1856.7820458700182</v>
      </c>
      <c r="E2646">
        <v>28883.78</v>
      </c>
      <c r="F2646">
        <v>1302.6052491968667</v>
      </c>
      <c r="G2646">
        <v>8359.0761213901642</v>
      </c>
      <c r="H2646">
        <v>22635.681883823054</v>
      </c>
    </row>
    <row r="2647" spans="2:8" x14ac:dyDescent="0.3">
      <c r="B2647">
        <f t="shared" si="43"/>
        <v>2642</v>
      </c>
      <c r="C2647">
        <v>1060.9529604192344</v>
      </c>
      <c r="D2647">
        <v>28883.78</v>
      </c>
      <c r="E2647">
        <v>1346.875783275432</v>
      </c>
      <c r="F2647">
        <v>1021.1749566633839</v>
      </c>
      <c r="G2647">
        <v>28883.78</v>
      </c>
      <c r="H2647">
        <v>10575.81195128935</v>
      </c>
    </row>
    <row r="2648" spans="2:8" x14ac:dyDescent="0.3">
      <c r="B2648">
        <f t="shared" si="43"/>
        <v>2643</v>
      </c>
      <c r="C2648">
        <v>1136.0658985154496</v>
      </c>
      <c r="D2648">
        <v>1643.2297665145516</v>
      </c>
      <c r="E2648">
        <v>1078.5399579525183</v>
      </c>
      <c r="F2648">
        <v>1047.9806788369881</v>
      </c>
      <c r="G2648">
        <v>2004.0670049939808</v>
      </c>
      <c r="H2648">
        <v>5046.7784511340287</v>
      </c>
    </row>
    <row r="2649" spans="2:8" x14ac:dyDescent="0.3">
      <c r="B2649">
        <f t="shared" si="43"/>
        <v>2644</v>
      </c>
      <c r="C2649">
        <v>1541.9922795502948</v>
      </c>
      <c r="D2649">
        <v>4874.905836700249</v>
      </c>
      <c r="E2649">
        <v>28883.78</v>
      </c>
      <c r="F2649">
        <v>12667.22280062463</v>
      </c>
      <c r="G2649">
        <v>1125.4015913921712</v>
      </c>
      <c r="H2649">
        <v>1195.9145175958402</v>
      </c>
    </row>
    <row r="2650" spans="2:8" x14ac:dyDescent="0.3">
      <c r="B2650">
        <f t="shared" si="43"/>
        <v>2645</v>
      </c>
      <c r="C2650">
        <v>1084.6757565083299</v>
      </c>
      <c r="D2650">
        <v>1147.3570982876452</v>
      </c>
      <c r="E2650">
        <v>1848.349515115056</v>
      </c>
      <c r="F2650">
        <v>28883.78</v>
      </c>
      <c r="G2650">
        <v>2046.69583397727</v>
      </c>
      <c r="H2650">
        <v>1019.6705386372853</v>
      </c>
    </row>
    <row r="2651" spans="2:8" x14ac:dyDescent="0.3">
      <c r="B2651">
        <f t="shared" si="43"/>
        <v>2646</v>
      </c>
      <c r="C2651">
        <v>28883.78</v>
      </c>
      <c r="D2651">
        <v>2122.9623736054909</v>
      </c>
      <c r="E2651">
        <v>1233.4089738511618</v>
      </c>
      <c r="F2651">
        <v>9820.0848257184571</v>
      </c>
      <c r="G2651">
        <v>1767.7553733932928</v>
      </c>
      <c r="H2651">
        <v>1216.6670159582629</v>
      </c>
    </row>
    <row r="2652" spans="2:8" x14ac:dyDescent="0.3">
      <c r="B2652">
        <f t="shared" si="43"/>
        <v>2647</v>
      </c>
      <c r="C2652">
        <v>1075.5687162657209</v>
      </c>
      <c r="D2652">
        <v>4931.2476494673801</v>
      </c>
      <c r="E2652">
        <v>1026.6034691172849</v>
      </c>
      <c r="F2652">
        <v>1099.8086205606353</v>
      </c>
      <c r="G2652">
        <v>2141.8765659582568</v>
      </c>
      <c r="H2652">
        <v>28883.78</v>
      </c>
    </row>
    <row r="2653" spans="2:8" x14ac:dyDescent="0.3">
      <c r="B2653">
        <f t="shared" si="43"/>
        <v>2648</v>
      </c>
      <c r="C2653">
        <v>7457.647503935329</v>
      </c>
      <c r="D2653">
        <v>1800.0010869639123</v>
      </c>
      <c r="E2653">
        <v>28883.78</v>
      </c>
      <c r="F2653">
        <v>28883.78</v>
      </c>
      <c r="G2653">
        <v>1606.104876120864</v>
      </c>
      <c r="H2653">
        <v>2862.6059884631213</v>
      </c>
    </row>
    <row r="2654" spans="2:8" x14ac:dyDescent="0.3">
      <c r="B2654">
        <f t="shared" si="43"/>
        <v>2649</v>
      </c>
      <c r="C2654">
        <v>23691.483309637235</v>
      </c>
      <c r="D2654">
        <v>12046.542324426715</v>
      </c>
      <c r="E2654">
        <v>10162.42485826853</v>
      </c>
      <c r="F2654">
        <v>28883.78</v>
      </c>
      <c r="G2654">
        <v>28883.78</v>
      </c>
      <c r="H2654">
        <v>3111.6816082194055</v>
      </c>
    </row>
    <row r="2655" spans="2:8" x14ac:dyDescent="0.3">
      <c r="B2655">
        <f t="shared" si="43"/>
        <v>2650</v>
      </c>
      <c r="C2655">
        <v>28883.78</v>
      </c>
      <c r="D2655">
        <v>28883.78</v>
      </c>
      <c r="E2655">
        <v>20816.394994306465</v>
      </c>
      <c r="F2655">
        <v>28883.78</v>
      </c>
      <c r="G2655">
        <v>4101.1565262447566</v>
      </c>
      <c r="H2655">
        <v>1401.7524561489849</v>
      </c>
    </row>
    <row r="2656" spans="2:8" x14ac:dyDescent="0.3">
      <c r="B2656">
        <f t="shared" si="43"/>
        <v>2651</v>
      </c>
      <c r="C2656">
        <v>2443.8381267536224</v>
      </c>
      <c r="D2656">
        <v>28883.78</v>
      </c>
      <c r="E2656">
        <v>1112.1486659425555</v>
      </c>
      <c r="F2656">
        <v>11071.499459875062</v>
      </c>
      <c r="G2656">
        <v>1080.3652293273055</v>
      </c>
      <c r="H2656">
        <v>1228.2540860093452</v>
      </c>
    </row>
    <row r="2657" spans="2:8" x14ac:dyDescent="0.3">
      <c r="B2657">
        <f t="shared" si="43"/>
        <v>2652</v>
      </c>
      <c r="C2657">
        <v>28883.78</v>
      </c>
      <c r="D2657">
        <v>4877.0004723750462</v>
      </c>
      <c r="E2657">
        <v>1281.8171485413959</v>
      </c>
      <c r="F2657">
        <v>19245.356506006548</v>
      </c>
      <c r="G2657">
        <v>2267.323689298375</v>
      </c>
      <c r="H2657">
        <v>1275.2994337753676</v>
      </c>
    </row>
    <row r="2658" spans="2:8" x14ac:dyDescent="0.3">
      <c r="B2658">
        <f t="shared" si="43"/>
        <v>2653</v>
      </c>
      <c r="C2658">
        <v>1123.779935954246</v>
      </c>
      <c r="D2658">
        <v>1064.506418819522</v>
      </c>
      <c r="E2658">
        <v>3246.7303707418419</v>
      </c>
      <c r="F2658">
        <v>9860.1760579077618</v>
      </c>
      <c r="G2658">
        <v>26613.40231343847</v>
      </c>
      <c r="H2658">
        <v>1497.9091404376434</v>
      </c>
    </row>
    <row r="2659" spans="2:8" x14ac:dyDescent="0.3">
      <c r="B2659">
        <f t="shared" si="43"/>
        <v>2654</v>
      </c>
      <c r="C2659">
        <v>1562.563612131326</v>
      </c>
      <c r="D2659">
        <v>3987.036346335527</v>
      </c>
      <c r="E2659">
        <v>1119.6106816914985</v>
      </c>
      <c r="F2659">
        <v>28883.78</v>
      </c>
      <c r="G2659">
        <v>1008.7817565872684</v>
      </c>
      <c r="H2659">
        <v>4150.3636491432735</v>
      </c>
    </row>
    <row r="2660" spans="2:8" x14ac:dyDescent="0.3">
      <c r="B2660">
        <f t="shared" si="43"/>
        <v>2655</v>
      </c>
      <c r="C2660">
        <v>2419.2043797888573</v>
      </c>
      <c r="D2660">
        <v>1247.7772911969989</v>
      </c>
      <c r="E2660">
        <v>1094.3060543321153</v>
      </c>
      <c r="F2660">
        <v>21387.79877323184</v>
      </c>
      <c r="G2660">
        <v>1011.131194306595</v>
      </c>
      <c r="H2660">
        <v>1060.0412181302131</v>
      </c>
    </row>
    <row r="2661" spans="2:8" x14ac:dyDescent="0.3">
      <c r="B2661">
        <f t="shared" si="43"/>
        <v>2656</v>
      </c>
      <c r="C2661">
        <v>2290.7405159519999</v>
      </c>
      <c r="D2661">
        <v>1957.2975883734714</v>
      </c>
      <c r="E2661">
        <v>26908.070370680813</v>
      </c>
      <c r="F2661">
        <v>1308.9016248833684</v>
      </c>
      <c r="G2661">
        <v>25861.678699006581</v>
      </c>
      <c r="H2661">
        <v>1131.3422342232107</v>
      </c>
    </row>
    <row r="2662" spans="2:8" x14ac:dyDescent="0.3">
      <c r="B2662">
        <f t="shared" si="43"/>
        <v>2657</v>
      </c>
      <c r="C2662">
        <v>28883.78</v>
      </c>
      <c r="D2662">
        <v>1005.1441840152374</v>
      </c>
      <c r="E2662">
        <v>1517.5849330009028</v>
      </c>
      <c r="F2662">
        <v>1163.8795492527488</v>
      </c>
      <c r="G2662">
        <v>1320.9453465468414</v>
      </c>
      <c r="H2662">
        <v>1019.9570073751751</v>
      </c>
    </row>
    <row r="2663" spans="2:8" x14ac:dyDescent="0.3">
      <c r="B2663">
        <f t="shared" si="43"/>
        <v>2658</v>
      </c>
      <c r="C2663">
        <v>3036.2758439909076</v>
      </c>
      <c r="D2663">
        <v>1774.1986438046438</v>
      </c>
      <c r="E2663">
        <v>1329.6899764843611</v>
      </c>
      <c r="F2663">
        <v>1420.1745085553168</v>
      </c>
      <c r="G2663">
        <v>1689.0561492214217</v>
      </c>
      <c r="H2663">
        <v>28883.78</v>
      </c>
    </row>
    <row r="2664" spans="2:8" x14ac:dyDescent="0.3">
      <c r="B2664">
        <f t="shared" si="43"/>
        <v>2659</v>
      </c>
      <c r="C2664">
        <v>2519.7307665321591</v>
      </c>
      <c r="D2664">
        <v>1052.1750647652113</v>
      </c>
      <c r="E2664">
        <v>1161.7354220007958</v>
      </c>
      <c r="F2664">
        <v>28883.78</v>
      </c>
      <c r="G2664">
        <v>1316.4416836642677</v>
      </c>
      <c r="H2664">
        <v>28883.78</v>
      </c>
    </row>
    <row r="2665" spans="2:8" x14ac:dyDescent="0.3">
      <c r="B2665">
        <f t="shared" si="43"/>
        <v>2660</v>
      </c>
      <c r="C2665">
        <v>1328.7158756848016</v>
      </c>
      <c r="D2665">
        <v>1034.238858758255</v>
      </c>
      <c r="E2665">
        <v>1392.1302657071901</v>
      </c>
      <c r="F2665">
        <v>28883.78</v>
      </c>
      <c r="G2665">
        <v>1019.3969674993211</v>
      </c>
      <c r="H2665">
        <v>13690.492879821075</v>
      </c>
    </row>
    <row r="2666" spans="2:8" x14ac:dyDescent="0.3">
      <c r="B2666">
        <f t="shared" si="43"/>
        <v>2661</v>
      </c>
      <c r="C2666">
        <v>1316.5887008081665</v>
      </c>
      <c r="D2666">
        <v>28883.78</v>
      </c>
      <c r="E2666">
        <v>17799.620559047955</v>
      </c>
      <c r="F2666">
        <v>1365.2275104679054</v>
      </c>
      <c r="G2666">
        <v>1132.4558780079719</v>
      </c>
      <c r="H2666">
        <v>1012.1574519841289</v>
      </c>
    </row>
    <row r="2667" spans="2:8" x14ac:dyDescent="0.3">
      <c r="B2667">
        <f t="shared" si="43"/>
        <v>2662</v>
      </c>
      <c r="C2667">
        <v>1728.478555871015</v>
      </c>
      <c r="D2667">
        <v>3248.1717381270068</v>
      </c>
      <c r="E2667">
        <v>1347.295243383677</v>
      </c>
      <c r="F2667">
        <v>28883.78</v>
      </c>
      <c r="G2667">
        <v>1461.7421666258897</v>
      </c>
      <c r="H2667">
        <v>28883.78</v>
      </c>
    </row>
    <row r="2668" spans="2:8" x14ac:dyDescent="0.3">
      <c r="B2668">
        <f t="shared" si="43"/>
        <v>2663</v>
      </c>
      <c r="C2668">
        <v>1542.950207327824</v>
      </c>
      <c r="D2668">
        <v>1719.3635472339138</v>
      </c>
      <c r="E2668">
        <v>1179.3461531542223</v>
      </c>
      <c r="F2668">
        <v>5544.7027300633217</v>
      </c>
      <c r="G2668">
        <v>3174.1961863736788</v>
      </c>
      <c r="H2668">
        <v>28883.78</v>
      </c>
    </row>
    <row r="2669" spans="2:8" x14ac:dyDescent="0.3">
      <c r="B2669">
        <f t="shared" si="43"/>
        <v>2664</v>
      </c>
      <c r="C2669">
        <v>1029.6904541151227</v>
      </c>
      <c r="D2669">
        <v>1222.1001606236359</v>
      </c>
      <c r="E2669">
        <v>1422.6521235177418</v>
      </c>
      <c r="F2669">
        <v>28883.78</v>
      </c>
      <c r="G2669">
        <v>12942.442540618273</v>
      </c>
      <c r="H2669">
        <v>28883.78</v>
      </c>
    </row>
    <row r="2670" spans="2:8" x14ac:dyDescent="0.3">
      <c r="B2670">
        <f t="shared" si="43"/>
        <v>2665</v>
      </c>
      <c r="C2670">
        <v>28883.78</v>
      </c>
      <c r="D2670">
        <v>1568.2336477428444</v>
      </c>
      <c r="E2670">
        <v>17227.7863543563</v>
      </c>
      <c r="F2670">
        <v>28883.78</v>
      </c>
      <c r="G2670">
        <v>2201.6730866226035</v>
      </c>
      <c r="H2670">
        <v>2441.273682347156</v>
      </c>
    </row>
    <row r="2671" spans="2:8" x14ac:dyDescent="0.3">
      <c r="B2671">
        <f t="shared" si="43"/>
        <v>2666</v>
      </c>
      <c r="C2671">
        <v>1200.9145291549287</v>
      </c>
      <c r="D2671">
        <v>28883.78</v>
      </c>
      <c r="E2671">
        <v>1102.2988094873247</v>
      </c>
      <c r="F2671">
        <v>28883.78</v>
      </c>
      <c r="G2671">
        <v>1671.0025875950873</v>
      </c>
      <c r="H2671">
        <v>9708.7504553087383</v>
      </c>
    </row>
    <row r="2672" spans="2:8" x14ac:dyDescent="0.3">
      <c r="B2672">
        <f t="shared" si="43"/>
        <v>2667</v>
      </c>
      <c r="C2672">
        <v>6359.7874252945148</v>
      </c>
      <c r="D2672">
        <v>1017.7054868936794</v>
      </c>
      <c r="E2672">
        <v>1047.7868709696415</v>
      </c>
      <c r="F2672">
        <v>2876.0706959961781</v>
      </c>
      <c r="G2672">
        <v>2465.5518119844301</v>
      </c>
      <c r="H2672">
        <v>1089.8921208800834</v>
      </c>
    </row>
    <row r="2673" spans="2:8" x14ac:dyDescent="0.3">
      <c r="B2673">
        <f t="shared" si="43"/>
        <v>2668</v>
      </c>
      <c r="C2673">
        <v>1092.2262744281588</v>
      </c>
      <c r="D2673">
        <v>1298.9618766818833</v>
      </c>
      <c r="E2673">
        <v>1000.4511352732268</v>
      </c>
      <c r="F2673">
        <v>1114.0187806385436</v>
      </c>
      <c r="G2673">
        <v>1991.2197116366387</v>
      </c>
      <c r="H2673">
        <v>4487.4833472392656</v>
      </c>
    </row>
    <row r="2674" spans="2:8" x14ac:dyDescent="0.3">
      <c r="B2674">
        <f t="shared" si="43"/>
        <v>2669</v>
      </c>
      <c r="C2674">
        <v>28883.78</v>
      </c>
      <c r="D2674">
        <v>1797.1914119956509</v>
      </c>
      <c r="E2674">
        <v>1633.6353616321194</v>
      </c>
      <c r="F2674">
        <v>1687.6497829115356</v>
      </c>
      <c r="G2674">
        <v>2138.0129601068957</v>
      </c>
      <c r="H2674">
        <v>2080.1149441913412</v>
      </c>
    </row>
    <row r="2675" spans="2:8" x14ac:dyDescent="0.3">
      <c r="B2675">
        <f t="shared" si="43"/>
        <v>2670</v>
      </c>
      <c r="C2675">
        <v>1257.0171306420345</v>
      </c>
      <c r="D2675">
        <v>28883.78</v>
      </c>
      <c r="E2675">
        <v>2061.7996344231497</v>
      </c>
      <c r="F2675">
        <v>28883.78</v>
      </c>
      <c r="G2675">
        <v>28883.78</v>
      </c>
      <c r="H2675">
        <v>28883.78</v>
      </c>
    </row>
    <row r="2676" spans="2:8" x14ac:dyDescent="0.3">
      <c r="B2676">
        <f t="shared" si="43"/>
        <v>2671</v>
      </c>
      <c r="C2676">
        <v>16800.442416738901</v>
      </c>
      <c r="D2676">
        <v>28883.78</v>
      </c>
      <c r="E2676">
        <v>1157.7523049513507</v>
      </c>
      <c r="F2676">
        <v>1257.9475938611106</v>
      </c>
      <c r="G2676">
        <v>1037.8318962073779</v>
      </c>
      <c r="H2676">
        <v>1480.270778334474</v>
      </c>
    </row>
    <row r="2677" spans="2:8" x14ac:dyDescent="0.3">
      <c r="B2677">
        <f t="shared" si="43"/>
        <v>2672</v>
      </c>
      <c r="C2677">
        <v>7715.5906616662196</v>
      </c>
      <c r="D2677">
        <v>2055.0524220327561</v>
      </c>
      <c r="E2677">
        <v>2232.1791324051414</v>
      </c>
      <c r="F2677">
        <v>1222.4984946845977</v>
      </c>
      <c r="G2677">
        <v>2077.8581418452623</v>
      </c>
      <c r="H2677">
        <v>2155.3209082496724</v>
      </c>
    </row>
    <row r="2678" spans="2:8" x14ac:dyDescent="0.3">
      <c r="B2678">
        <f t="shared" si="43"/>
        <v>2673</v>
      </c>
      <c r="C2678">
        <v>28883.78</v>
      </c>
      <c r="D2678">
        <v>1106.2205446376199</v>
      </c>
      <c r="E2678">
        <v>1358.0506585027274</v>
      </c>
      <c r="F2678">
        <v>4376.8461220276076</v>
      </c>
      <c r="G2678">
        <v>1161.1907779815128</v>
      </c>
      <c r="H2678">
        <v>1101.0374353145028</v>
      </c>
    </row>
    <row r="2679" spans="2:8" x14ac:dyDescent="0.3">
      <c r="B2679">
        <f t="shared" si="43"/>
        <v>2674</v>
      </c>
      <c r="C2679">
        <v>13459.548679193302</v>
      </c>
      <c r="D2679">
        <v>1787.3446380444479</v>
      </c>
      <c r="E2679">
        <v>1027.8231654222968</v>
      </c>
      <c r="F2679">
        <v>28883.78</v>
      </c>
      <c r="G2679">
        <v>28883.78</v>
      </c>
      <c r="H2679">
        <v>28883.78</v>
      </c>
    </row>
    <row r="2680" spans="2:8" x14ac:dyDescent="0.3">
      <c r="B2680">
        <f t="shared" si="43"/>
        <v>2675</v>
      </c>
      <c r="C2680">
        <v>7757.8979293012999</v>
      </c>
      <c r="D2680">
        <v>28883.78</v>
      </c>
      <c r="E2680">
        <v>1646.798611129328</v>
      </c>
      <c r="F2680">
        <v>1170.1680274312691</v>
      </c>
      <c r="G2680">
        <v>11134.107380347417</v>
      </c>
      <c r="H2680">
        <v>1558.5562873084004</v>
      </c>
    </row>
    <row r="2681" spans="2:8" x14ac:dyDescent="0.3">
      <c r="B2681">
        <f t="shared" si="43"/>
        <v>2676</v>
      </c>
      <c r="C2681">
        <v>1033.352919950318</v>
      </c>
      <c r="D2681">
        <v>28883.78</v>
      </c>
      <c r="E2681">
        <v>28883.78</v>
      </c>
      <c r="F2681">
        <v>1364.0696997821622</v>
      </c>
      <c r="G2681">
        <v>3148.2404995809743</v>
      </c>
      <c r="H2681">
        <v>1036.8556639928015</v>
      </c>
    </row>
    <row r="2682" spans="2:8" x14ac:dyDescent="0.3">
      <c r="B2682">
        <f t="shared" si="43"/>
        <v>2677</v>
      </c>
      <c r="C2682">
        <v>1429.1690462861582</v>
      </c>
      <c r="D2682">
        <v>1111.529328718565</v>
      </c>
      <c r="E2682">
        <v>28883.78</v>
      </c>
      <c r="F2682">
        <v>22050.773774716392</v>
      </c>
      <c r="G2682">
        <v>1343.0333565324515</v>
      </c>
      <c r="H2682">
        <v>7408.6602984319279</v>
      </c>
    </row>
    <row r="2683" spans="2:8" x14ac:dyDescent="0.3">
      <c r="B2683">
        <f t="shared" si="43"/>
        <v>2678</v>
      </c>
      <c r="C2683">
        <v>17758.441931015455</v>
      </c>
      <c r="D2683">
        <v>28883.78</v>
      </c>
      <c r="E2683">
        <v>1032.2141239765917</v>
      </c>
      <c r="F2683">
        <v>1100.5085819132212</v>
      </c>
      <c r="G2683">
        <v>19107.419769401302</v>
      </c>
      <c r="H2683">
        <v>20462.851221641973</v>
      </c>
    </row>
    <row r="2684" spans="2:8" x14ac:dyDescent="0.3">
      <c r="B2684">
        <f t="shared" si="43"/>
        <v>2679</v>
      </c>
      <c r="C2684">
        <v>28883.78</v>
      </c>
      <c r="D2684">
        <v>2346.9415582805786</v>
      </c>
      <c r="E2684">
        <v>28883.78</v>
      </c>
      <c r="F2684">
        <v>28883.78</v>
      </c>
      <c r="G2684">
        <v>3017.4635478548494</v>
      </c>
      <c r="H2684">
        <v>1192.7502722618224</v>
      </c>
    </row>
    <row r="2685" spans="2:8" x14ac:dyDescent="0.3">
      <c r="B2685">
        <f t="shared" si="43"/>
        <v>2680</v>
      </c>
      <c r="C2685">
        <v>1021.9383087806833</v>
      </c>
      <c r="D2685">
        <v>28883.78</v>
      </c>
      <c r="E2685">
        <v>2161.8248531874651</v>
      </c>
      <c r="F2685">
        <v>12174.476706118816</v>
      </c>
      <c r="G2685">
        <v>28883.78</v>
      </c>
      <c r="H2685">
        <v>3584.7566138646744</v>
      </c>
    </row>
    <row r="2686" spans="2:8" x14ac:dyDescent="0.3">
      <c r="B2686">
        <f t="shared" si="43"/>
        <v>2681</v>
      </c>
      <c r="C2686">
        <v>4094.1104485083806</v>
      </c>
      <c r="D2686">
        <v>28883.78</v>
      </c>
      <c r="E2686">
        <v>2853.9341198449638</v>
      </c>
      <c r="F2686">
        <v>28883.78</v>
      </c>
      <c r="G2686">
        <v>1011.8297436853601</v>
      </c>
      <c r="H2686">
        <v>1163.9485612451856</v>
      </c>
    </row>
    <row r="2687" spans="2:8" x14ac:dyDescent="0.3">
      <c r="B2687">
        <f t="shared" si="43"/>
        <v>2682</v>
      </c>
      <c r="C2687">
        <v>1397.3632658384486</v>
      </c>
      <c r="D2687">
        <v>1359.9850584543897</v>
      </c>
      <c r="E2687">
        <v>2889.0263357909635</v>
      </c>
      <c r="F2687">
        <v>1291.3372737765344</v>
      </c>
      <c r="G2687">
        <v>1630.7515065294028</v>
      </c>
      <c r="H2687">
        <v>28883.78</v>
      </c>
    </row>
    <row r="2688" spans="2:8" x14ac:dyDescent="0.3">
      <c r="B2688">
        <f t="shared" si="43"/>
        <v>2683</v>
      </c>
      <c r="C2688">
        <v>9938.0770522415878</v>
      </c>
      <c r="D2688">
        <v>1004.2818452791661</v>
      </c>
      <c r="E2688">
        <v>6446.4326666548177</v>
      </c>
      <c r="F2688">
        <v>1050.5201419602411</v>
      </c>
      <c r="G2688">
        <v>4011.0382717653906</v>
      </c>
      <c r="H2688">
        <v>1292.6694129546715</v>
      </c>
    </row>
    <row r="2689" spans="2:8" x14ac:dyDescent="0.3">
      <c r="B2689">
        <f t="shared" si="43"/>
        <v>2684</v>
      </c>
      <c r="C2689">
        <v>7269.318052071183</v>
      </c>
      <c r="D2689">
        <v>10334.479095349696</v>
      </c>
      <c r="E2689">
        <v>4484.437080263313</v>
      </c>
      <c r="F2689">
        <v>5923.2558362433374</v>
      </c>
      <c r="G2689">
        <v>28883.78</v>
      </c>
      <c r="H2689">
        <v>1349.7637425390531</v>
      </c>
    </row>
    <row r="2690" spans="2:8" x14ac:dyDescent="0.3">
      <c r="B2690">
        <f t="shared" si="43"/>
        <v>2685</v>
      </c>
      <c r="C2690">
        <v>1286.7976627517223</v>
      </c>
      <c r="D2690">
        <v>28883.78</v>
      </c>
      <c r="E2690">
        <v>1443.4306845152526</v>
      </c>
      <c r="F2690">
        <v>3902.8338876979187</v>
      </c>
      <c r="G2690">
        <v>10889.959556069367</v>
      </c>
      <c r="H2690">
        <v>28883.78</v>
      </c>
    </row>
    <row r="2691" spans="2:8" x14ac:dyDescent="0.3">
      <c r="B2691">
        <f t="shared" si="43"/>
        <v>2686</v>
      </c>
      <c r="C2691">
        <v>3370.8407063860882</v>
      </c>
      <c r="D2691">
        <v>1012.6831278092484</v>
      </c>
      <c r="E2691">
        <v>2581.9489824937518</v>
      </c>
      <c r="F2691">
        <v>28883.78</v>
      </c>
      <c r="G2691">
        <v>1134.0510759320146</v>
      </c>
      <c r="H2691">
        <v>1127.5917164556038</v>
      </c>
    </row>
    <row r="2692" spans="2:8" x14ac:dyDescent="0.3">
      <c r="B2692">
        <f t="shared" si="43"/>
        <v>2687</v>
      </c>
      <c r="C2692">
        <v>7727.4091417754435</v>
      </c>
      <c r="D2692">
        <v>1733.6033382419969</v>
      </c>
      <c r="E2692">
        <v>8359.177680371944</v>
      </c>
      <c r="F2692">
        <v>1114.1146782104229</v>
      </c>
      <c r="G2692">
        <v>28883.78</v>
      </c>
      <c r="H2692">
        <v>23504.440016196575</v>
      </c>
    </row>
    <row r="2693" spans="2:8" x14ac:dyDescent="0.3">
      <c r="B2693">
        <f t="shared" si="43"/>
        <v>2688</v>
      </c>
      <c r="C2693">
        <v>2174.2140020099005</v>
      </c>
      <c r="D2693">
        <v>1295.641802613191</v>
      </c>
      <c r="E2693">
        <v>1106.0005357887724</v>
      </c>
      <c r="F2693">
        <v>1823.6875498088993</v>
      </c>
      <c r="G2693">
        <v>1446.2868702929527</v>
      </c>
      <c r="H2693">
        <v>1158.7928560099756</v>
      </c>
    </row>
    <row r="2694" spans="2:8" x14ac:dyDescent="0.3">
      <c r="B2694">
        <f t="shared" si="43"/>
        <v>2689</v>
      </c>
      <c r="C2694">
        <v>7009.4273747367015</v>
      </c>
      <c r="D2694">
        <v>1071.9212463915137</v>
      </c>
      <c r="E2694">
        <v>28883.78</v>
      </c>
      <c r="F2694">
        <v>2218.399130277925</v>
      </c>
      <c r="G2694">
        <v>28883.78</v>
      </c>
      <c r="H2694">
        <v>1331.1257316362635</v>
      </c>
    </row>
    <row r="2695" spans="2:8" x14ac:dyDescent="0.3">
      <c r="B2695">
        <f t="shared" si="43"/>
        <v>2690</v>
      </c>
      <c r="C2695">
        <v>28883.78</v>
      </c>
      <c r="D2695">
        <v>1010.9474711700202</v>
      </c>
      <c r="E2695">
        <v>1040.8595954328175</v>
      </c>
      <c r="F2695">
        <v>1229.5840918825722</v>
      </c>
      <c r="G2695">
        <v>3785.3802380977827</v>
      </c>
      <c r="H2695">
        <v>6304.8820320141858</v>
      </c>
    </row>
    <row r="2696" spans="2:8" x14ac:dyDescent="0.3">
      <c r="B2696">
        <f t="shared" ref="B2696:B2759" si="44">B2695 + 1</f>
        <v>2691</v>
      </c>
      <c r="C2696">
        <v>28883.78</v>
      </c>
      <c r="D2696">
        <v>2187.7513411463019</v>
      </c>
      <c r="E2696">
        <v>1026.1493112496446</v>
      </c>
      <c r="F2696">
        <v>3113.8818058182219</v>
      </c>
      <c r="G2696">
        <v>28883.78</v>
      </c>
      <c r="H2696">
        <v>1013.2726568181794</v>
      </c>
    </row>
    <row r="2697" spans="2:8" x14ac:dyDescent="0.3">
      <c r="B2697">
        <f t="shared" si="44"/>
        <v>2692</v>
      </c>
      <c r="C2697">
        <v>1601.272668739522</v>
      </c>
      <c r="D2697">
        <v>17753.682340375828</v>
      </c>
      <c r="E2697">
        <v>1142.7537548230821</v>
      </c>
      <c r="F2697">
        <v>1937.8234794765522</v>
      </c>
      <c r="G2697">
        <v>1880.9894178890472</v>
      </c>
      <c r="H2697">
        <v>1299.7094056695776</v>
      </c>
    </row>
    <row r="2698" spans="2:8" x14ac:dyDescent="0.3">
      <c r="B2698">
        <f t="shared" si="44"/>
        <v>2693</v>
      </c>
      <c r="C2698">
        <v>28883.78</v>
      </c>
      <c r="D2698">
        <v>6883.6060638532608</v>
      </c>
      <c r="E2698">
        <v>2121.249074642843</v>
      </c>
      <c r="F2698">
        <v>7481.5304164530971</v>
      </c>
      <c r="G2698">
        <v>5048.8189037674128</v>
      </c>
      <c r="H2698">
        <v>1566.8349156888225</v>
      </c>
    </row>
    <row r="2699" spans="2:8" x14ac:dyDescent="0.3">
      <c r="B2699">
        <f t="shared" si="44"/>
        <v>2694</v>
      </c>
      <c r="C2699">
        <v>28883.78</v>
      </c>
      <c r="D2699">
        <v>1445.1141973963145</v>
      </c>
      <c r="E2699">
        <v>28883.78</v>
      </c>
      <c r="F2699">
        <v>28883.78</v>
      </c>
      <c r="G2699">
        <v>1062.997780137405</v>
      </c>
      <c r="H2699">
        <v>1027.9917876976785</v>
      </c>
    </row>
    <row r="2700" spans="2:8" x14ac:dyDescent="0.3">
      <c r="B2700">
        <f t="shared" si="44"/>
        <v>2695</v>
      </c>
      <c r="C2700">
        <v>28883.78</v>
      </c>
      <c r="D2700">
        <v>1552.3792133498814</v>
      </c>
      <c r="E2700">
        <v>5359.6318047992963</v>
      </c>
      <c r="F2700">
        <v>8755.6955873998686</v>
      </c>
      <c r="G2700">
        <v>1227.0668866274441</v>
      </c>
      <c r="H2700">
        <v>28883.78</v>
      </c>
    </row>
    <row r="2701" spans="2:8" x14ac:dyDescent="0.3">
      <c r="B2701">
        <f t="shared" si="44"/>
        <v>2696</v>
      </c>
      <c r="C2701">
        <v>2316.1321132293988</v>
      </c>
      <c r="D2701">
        <v>28883.78</v>
      </c>
      <c r="E2701">
        <v>20218.682120802416</v>
      </c>
      <c r="F2701">
        <v>1018.0371197775072</v>
      </c>
      <c r="G2701">
        <v>4309.6008027498901</v>
      </c>
      <c r="H2701">
        <v>9993.0680915027096</v>
      </c>
    </row>
    <row r="2702" spans="2:8" x14ac:dyDescent="0.3">
      <c r="B2702">
        <f t="shared" si="44"/>
        <v>2697</v>
      </c>
      <c r="C2702">
        <v>28883.78</v>
      </c>
      <c r="D2702">
        <v>2183.8123183851076</v>
      </c>
      <c r="E2702">
        <v>1727.0235009152748</v>
      </c>
      <c r="F2702">
        <v>1255.7470476780179</v>
      </c>
      <c r="G2702">
        <v>1212.6908724609948</v>
      </c>
      <c r="H2702">
        <v>1432.023311262546</v>
      </c>
    </row>
    <row r="2703" spans="2:8" x14ac:dyDescent="0.3">
      <c r="B2703">
        <f t="shared" si="44"/>
        <v>2698</v>
      </c>
      <c r="C2703">
        <v>1686.7503450839163</v>
      </c>
      <c r="D2703">
        <v>2775.8310487544636</v>
      </c>
      <c r="E2703">
        <v>2786.6431085768627</v>
      </c>
      <c r="F2703">
        <v>1086.8176950794671</v>
      </c>
      <c r="G2703">
        <v>16365.357021430431</v>
      </c>
      <c r="H2703">
        <v>1148.6709621268735</v>
      </c>
    </row>
    <row r="2704" spans="2:8" x14ac:dyDescent="0.3">
      <c r="B2704">
        <f t="shared" si="44"/>
        <v>2699</v>
      </c>
      <c r="C2704">
        <v>1664.0170976188142</v>
      </c>
      <c r="D2704">
        <v>1990.6549324115767</v>
      </c>
      <c r="E2704">
        <v>1087.7765105082972</v>
      </c>
      <c r="F2704">
        <v>28883.78</v>
      </c>
      <c r="G2704">
        <v>2653.3925986989784</v>
      </c>
      <c r="H2704">
        <v>28883.78</v>
      </c>
    </row>
    <row r="2705" spans="2:8" x14ac:dyDescent="0.3">
      <c r="B2705">
        <f t="shared" si="44"/>
        <v>2700</v>
      </c>
      <c r="C2705">
        <v>1064.9582854092082</v>
      </c>
      <c r="D2705">
        <v>13373.958858233933</v>
      </c>
      <c r="E2705">
        <v>1151.6824771149179</v>
      </c>
      <c r="F2705">
        <v>1074.3490010228459</v>
      </c>
      <c r="G2705">
        <v>1255.4421419082353</v>
      </c>
      <c r="H2705">
        <v>14060.423650575138</v>
      </c>
    </row>
    <row r="2706" spans="2:8" x14ac:dyDescent="0.3">
      <c r="B2706">
        <f t="shared" si="44"/>
        <v>2701</v>
      </c>
      <c r="C2706">
        <v>1330.2811684006929</v>
      </c>
      <c r="D2706">
        <v>1894.7106707564631</v>
      </c>
      <c r="E2706">
        <v>1561.6781813759089</v>
      </c>
      <c r="F2706">
        <v>1128.1301251926081</v>
      </c>
      <c r="G2706">
        <v>1013.6561789756148</v>
      </c>
      <c r="H2706">
        <v>28883.78</v>
      </c>
    </row>
    <row r="2707" spans="2:8" x14ac:dyDescent="0.3">
      <c r="B2707">
        <f t="shared" si="44"/>
        <v>2702</v>
      </c>
      <c r="C2707">
        <v>1058.373899347738</v>
      </c>
      <c r="D2707">
        <v>1235.6805928006463</v>
      </c>
      <c r="E2707">
        <v>2179.9795674476704</v>
      </c>
      <c r="F2707">
        <v>16735.177825019877</v>
      </c>
      <c r="G2707">
        <v>1225.4786424119313</v>
      </c>
      <c r="H2707">
        <v>1128.7771051058869</v>
      </c>
    </row>
    <row r="2708" spans="2:8" x14ac:dyDescent="0.3">
      <c r="B2708">
        <f t="shared" si="44"/>
        <v>2703</v>
      </c>
      <c r="C2708">
        <v>1003.0303627087774</v>
      </c>
      <c r="D2708">
        <v>25170.767780952709</v>
      </c>
      <c r="E2708">
        <v>1024.5800662521908</v>
      </c>
      <c r="F2708">
        <v>1421.9655457122819</v>
      </c>
      <c r="G2708">
        <v>1413.3951053555757</v>
      </c>
      <c r="H2708">
        <v>1018.0892045746208</v>
      </c>
    </row>
    <row r="2709" spans="2:8" x14ac:dyDescent="0.3">
      <c r="B2709">
        <f t="shared" si="44"/>
        <v>2704</v>
      </c>
      <c r="C2709">
        <v>3375.5451223580703</v>
      </c>
      <c r="D2709">
        <v>28883.78</v>
      </c>
      <c r="E2709">
        <v>1565.3772184290851</v>
      </c>
      <c r="F2709">
        <v>28883.78</v>
      </c>
      <c r="G2709">
        <v>1752.5107830520392</v>
      </c>
      <c r="H2709">
        <v>28883.78</v>
      </c>
    </row>
    <row r="2710" spans="2:8" x14ac:dyDescent="0.3">
      <c r="B2710">
        <f t="shared" si="44"/>
        <v>2705</v>
      </c>
      <c r="C2710">
        <v>1628.0545598279923</v>
      </c>
      <c r="D2710">
        <v>28883.78</v>
      </c>
      <c r="E2710">
        <v>1419.0820188368539</v>
      </c>
      <c r="F2710">
        <v>1247.6931498222098</v>
      </c>
      <c r="G2710">
        <v>28883.78</v>
      </c>
      <c r="H2710">
        <v>1171.0382418855672</v>
      </c>
    </row>
    <row r="2711" spans="2:8" x14ac:dyDescent="0.3">
      <c r="B2711">
        <f t="shared" si="44"/>
        <v>2706</v>
      </c>
      <c r="C2711">
        <v>1158.8135576327984</v>
      </c>
      <c r="D2711">
        <v>28883.78</v>
      </c>
      <c r="E2711">
        <v>4310.063689658431</v>
      </c>
      <c r="F2711">
        <v>28883.78</v>
      </c>
      <c r="G2711">
        <v>6640.4388358462129</v>
      </c>
      <c r="H2711">
        <v>1001.1058432351216</v>
      </c>
    </row>
    <row r="2712" spans="2:8" x14ac:dyDescent="0.3">
      <c r="B2712">
        <f t="shared" si="44"/>
        <v>2707</v>
      </c>
      <c r="C2712">
        <v>1579.6049362111671</v>
      </c>
      <c r="D2712">
        <v>1605.0086696042433</v>
      </c>
      <c r="E2712">
        <v>28883.78</v>
      </c>
      <c r="F2712">
        <v>1690.2500201823896</v>
      </c>
      <c r="G2712">
        <v>1579.377416768481</v>
      </c>
      <c r="H2712">
        <v>28883.78</v>
      </c>
    </row>
    <row r="2713" spans="2:8" x14ac:dyDescent="0.3">
      <c r="B2713">
        <f t="shared" si="44"/>
        <v>2708</v>
      </c>
      <c r="C2713">
        <v>1421.6775461255256</v>
      </c>
      <c r="D2713">
        <v>1043.7109654053056</v>
      </c>
      <c r="E2713">
        <v>12176.225855423325</v>
      </c>
      <c r="F2713">
        <v>1422.9512214418817</v>
      </c>
      <c r="G2713">
        <v>1827.6950659196659</v>
      </c>
      <c r="H2713">
        <v>28883.78</v>
      </c>
    </row>
    <row r="2714" spans="2:8" x14ac:dyDescent="0.3">
      <c r="B2714">
        <f t="shared" si="44"/>
        <v>2709</v>
      </c>
      <c r="C2714">
        <v>28883.78</v>
      </c>
      <c r="D2714">
        <v>7843.1679567033825</v>
      </c>
      <c r="E2714">
        <v>28883.78</v>
      </c>
      <c r="F2714">
        <v>2736.6830529958538</v>
      </c>
      <c r="G2714">
        <v>1442.9068766386317</v>
      </c>
      <c r="H2714">
        <v>28883.78</v>
      </c>
    </row>
    <row r="2715" spans="2:8" x14ac:dyDescent="0.3">
      <c r="B2715">
        <f t="shared" si="44"/>
        <v>2710</v>
      </c>
      <c r="C2715">
        <v>28883.78</v>
      </c>
      <c r="D2715">
        <v>3112.4526491919846</v>
      </c>
      <c r="E2715">
        <v>12295.145547057324</v>
      </c>
      <c r="F2715">
        <v>1568.0400123437421</v>
      </c>
      <c r="G2715">
        <v>2005.7529823764567</v>
      </c>
      <c r="H2715">
        <v>28883.78</v>
      </c>
    </row>
    <row r="2716" spans="2:8" x14ac:dyDescent="0.3">
      <c r="B2716">
        <f t="shared" si="44"/>
        <v>2711</v>
      </c>
      <c r="C2716">
        <v>28883.78</v>
      </c>
      <c r="D2716">
        <v>1255.6821067715052</v>
      </c>
      <c r="E2716">
        <v>1059.3936911228743</v>
      </c>
      <c r="F2716">
        <v>1001.195124553457</v>
      </c>
      <c r="G2716">
        <v>2145.4228288184963</v>
      </c>
      <c r="H2716">
        <v>8929.651932047731</v>
      </c>
    </row>
    <row r="2717" spans="2:8" x14ac:dyDescent="0.3">
      <c r="B2717">
        <f t="shared" si="44"/>
        <v>2712</v>
      </c>
      <c r="C2717">
        <v>28883.78</v>
      </c>
      <c r="D2717">
        <v>1012.9711873362762</v>
      </c>
      <c r="E2717">
        <v>2562.7846126854911</v>
      </c>
      <c r="F2717">
        <v>28883.78</v>
      </c>
      <c r="G2717">
        <v>28883.78</v>
      </c>
      <c r="H2717">
        <v>1033.7368029582994</v>
      </c>
    </row>
    <row r="2718" spans="2:8" x14ac:dyDescent="0.3">
      <c r="B2718">
        <f t="shared" si="44"/>
        <v>2713</v>
      </c>
      <c r="C2718">
        <v>28883.78</v>
      </c>
      <c r="D2718">
        <v>1116.8287616536988</v>
      </c>
      <c r="E2718">
        <v>5790.3200676818169</v>
      </c>
      <c r="F2718">
        <v>1108.9566836411998</v>
      </c>
      <c r="G2718">
        <v>1161.1593938079548</v>
      </c>
      <c r="H2718">
        <v>2261.455273609598</v>
      </c>
    </row>
    <row r="2719" spans="2:8" x14ac:dyDescent="0.3">
      <c r="B2719">
        <f t="shared" si="44"/>
        <v>2714</v>
      </c>
      <c r="C2719">
        <v>28883.78</v>
      </c>
      <c r="D2719">
        <v>1156.0903388483098</v>
      </c>
      <c r="E2719">
        <v>1400.5216240904551</v>
      </c>
      <c r="F2719">
        <v>1348.3040667647515</v>
      </c>
      <c r="G2719">
        <v>3870.5935556207901</v>
      </c>
      <c r="H2719">
        <v>1030.0047800374148</v>
      </c>
    </row>
    <row r="2720" spans="2:8" x14ac:dyDescent="0.3">
      <c r="B2720">
        <f t="shared" si="44"/>
        <v>2715</v>
      </c>
      <c r="C2720">
        <v>2234.0034383841075</v>
      </c>
      <c r="D2720">
        <v>4543.6364938622737</v>
      </c>
      <c r="E2720">
        <v>1039.0646573876779</v>
      </c>
      <c r="F2720">
        <v>1293.0182725047018</v>
      </c>
      <c r="G2720">
        <v>28883.78</v>
      </c>
      <c r="H2720">
        <v>4076.4890127042181</v>
      </c>
    </row>
    <row r="2721" spans="2:8" x14ac:dyDescent="0.3">
      <c r="B2721">
        <f t="shared" si="44"/>
        <v>2716</v>
      </c>
      <c r="C2721">
        <v>1474.4539014010879</v>
      </c>
      <c r="D2721">
        <v>28883.78</v>
      </c>
      <c r="E2721">
        <v>1658.7801265473836</v>
      </c>
      <c r="F2721">
        <v>28883.78</v>
      </c>
      <c r="G2721">
        <v>1009.2858521560407</v>
      </c>
      <c r="H2721">
        <v>1105.4818147232704</v>
      </c>
    </row>
    <row r="2722" spans="2:8" x14ac:dyDescent="0.3">
      <c r="B2722">
        <f t="shared" si="44"/>
        <v>2717</v>
      </c>
      <c r="C2722">
        <v>1130.9628172842577</v>
      </c>
      <c r="D2722">
        <v>1187.154010429261</v>
      </c>
      <c r="E2722">
        <v>28883.78</v>
      </c>
      <c r="F2722">
        <v>28883.78</v>
      </c>
      <c r="G2722">
        <v>1164.5314299561942</v>
      </c>
      <c r="H2722">
        <v>2947.062449383473</v>
      </c>
    </row>
    <row r="2723" spans="2:8" x14ac:dyDescent="0.3">
      <c r="B2723">
        <f t="shared" si="44"/>
        <v>2718</v>
      </c>
      <c r="C2723">
        <v>2237.0582587787148</v>
      </c>
      <c r="D2723">
        <v>28883.78</v>
      </c>
      <c r="E2723">
        <v>28883.78</v>
      </c>
      <c r="F2723">
        <v>27962.478527756499</v>
      </c>
      <c r="G2723">
        <v>28883.78</v>
      </c>
      <c r="H2723">
        <v>5861.6599793083687</v>
      </c>
    </row>
    <row r="2724" spans="2:8" x14ac:dyDescent="0.3">
      <c r="B2724">
        <f t="shared" si="44"/>
        <v>2719</v>
      </c>
      <c r="C2724">
        <v>1415.8800411338134</v>
      </c>
      <c r="D2724">
        <v>1103.2606625485178</v>
      </c>
      <c r="E2724">
        <v>28883.78</v>
      </c>
      <c r="F2724">
        <v>2984.0311936935814</v>
      </c>
      <c r="G2724">
        <v>1002.3437551125714</v>
      </c>
      <c r="H2724">
        <v>1275.8602626374272</v>
      </c>
    </row>
    <row r="2725" spans="2:8" x14ac:dyDescent="0.3">
      <c r="B2725">
        <f t="shared" si="44"/>
        <v>2720</v>
      </c>
      <c r="C2725">
        <v>28883.78</v>
      </c>
      <c r="D2725">
        <v>28883.78</v>
      </c>
      <c r="E2725">
        <v>3513.1655560357012</v>
      </c>
      <c r="F2725">
        <v>1068.683540636009</v>
      </c>
      <c r="G2725">
        <v>28883.78</v>
      </c>
      <c r="H2725">
        <v>1266.0171791056573</v>
      </c>
    </row>
    <row r="2726" spans="2:8" x14ac:dyDescent="0.3">
      <c r="B2726">
        <f t="shared" si="44"/>
        <v>2721</v>
      </c>
      <c r="C2726">
        <v>2147.7189019629891</v>
      </c>
      <c r="D2726">
        <v>1079.1827398786011</v>
      </c>
      <c r="E2726">
        <v>1053.2033930644236</v>
      </c>
      <c r="F2726">
        <v>3521.3625408141452</v>
      </c>
      <c r="G2726">
        <v>5344.4111022443649</v>
      </c>
      <c r="H2726">
        <v>1395.9928110171199</v>
      </c>
    </row>
    <row r="2727" spans="2:8" x14ac:dyDescent="0.3">
      <c r="B2727">
        <f t="shared" si="44"/>
        <v>2722</v>
      </c>
      <c r="C2727">
        <v>1047.131472169986</v>
      </c>
      <c r="D2727">
        <v>1384.2214314314429</v>
      </c>
      <c r="E2727">
        <v>3155.8358077202629</v>
      </c>
      <c r="F2727">
        <v>1675.8766904320769</v>
      </c>
      <c r="G2727">
        <v>10708.857706096975</v>
      </c>
      <c r="H2727">
        <v>1987.3384609269447</v>
      </c>
    </row>
    <row r="2728" spans="2:8" x14ac:dyDescent="0.3">
      <c r="B2728">
        <f t="shared" si="44"/>
        <v>2723</v>
      </c>
      <c r="C2728">
        <v>10945.318784402989</v>
      </c>
      <c r="D2728">
        <v>1506.4045217187381</v>
      </c>
      <c r="E2728">
        <v>1248.8863241604213</v>
      </c>
      <c r="F2728">
        <v>1841.5509853691569</v>
      </c>
      <c r="G2728">
        <v>20786.794810877134</v>
      </c>
      <c r="H2728">
        <v>2151.4732444112442</v>
      </c>
    </row>
    <row r="2729" spans="2:8" x14ac:dyDescent="0.3">
      <c r="B2729">
        <f t="shared" si="44"/>
        <v>2724</v>
      </c>
      <c r="C2729">
        <v>2077.0548002326786</v>
      </c>
      <c r="D2729">
        <v>1623.9015415016652</v>
      </c>
      <c r="E2729">
        <v>1618.99313469346</v>
      </c>
      <c r="F2729">
        <v>28883.78</v>
      </c>
      <c r="G2729">
        <v>4365.0023093453183</v>
      </c>
      <c r="H2729">
        <v>1159.1581145030027</v>
      </c>
    </row>
    <row r="2730" spans="2:8" x14ac:dyDescent="0.3">
      <c r="B2730">
        <f t="shared" si="44"/>
        <v>2725</v>
      </c>
      <c r="C2730">
        <v>1009.0575352113653</v>
      </c>
      <c r="D2730">
        <v>25436.393017374477</v>
      </c>
      <c r="E2730">
        <v>1073.0423000485143</v>
      </c>
      <c r="F2730">
        <v>5067.1525256962177</v>
      </c>
      <c r="G2730">
        <v>5390.912732189805</v>
      </c>
      <c r="H2730">
        <v>1364.1444613046156</v>
      </c>
    </row>
    <row r="2731" spans="2:8" x14ac:dyDescent="0.3">
      <c r="B2731">
        <f t="shared" si="44"/>
        <v>2726</v>
      </c>
      <c r="C2731">
        <v>1719.7652329882794</v>
      </c>
      <c r="D2731">
        <v>28883.78</v>
      </c>
      <c r="E2731">
        <v>28883.78</v>
      </c>
      <c r="F2731">
        <v>1215.4958839084888</v>
      </c>
      <c r="G2731">
        <v>1071.6152244202353</v>
      </c>
      <c r="H2731">
        <v>1229.8169152966586</v>
      </c>
    </row>
    <row r="2732" spans="2:8" x14ac:dyDescent="0.3">
      <c r="B2732">
        <f t="shared" si="44"/>
        <v>2727</v>
      </c>
      <c r="C2732">
        <v>1639.3421202050713</v>
      </c>
      <c r="D2732">
        <v>3998.0217601851014</v>
      </c>
      <c r="E2732">
        <v>28883.78</v>
      </c>
      <c r="F2732">
        <v>28883.78</v>
      </c>
      <c r="G2732">
        <v>28883.78</v>
      </c>
      <c r="H2732">
        <v>3331.2046285395932</v>
      </c>
    </row>
    <row r="2733" spans="2:8" x14ac:dyDescent="0.3">
      <c r="B2733">
        <f t="shared" si="44"/>
        <v>2728</v>
      </c>
      <c r="C2733">
        <v>1027.0629838545117</v>
      </c>
      <c r="D2733">
        <v>28883.78</v>
      </c>
      <c r="E2733">
        <v>1045.2889870492961</v>
      </c>
      <c r="F2733">
        <v>1333.2631908630101</v>
      </c>
      <c r="G2733">
        <v>28883.78</v>
      </c>
      <c r="H2733">
        <v>1153.3977365120347</v>
      </c>
    </row>
    <row r="2734" spans="2:8" x14ac:dyDescent="0.3">
      <c r="B2734">
        <f t="shared" si="44"/>
        <v>2729</v>
      </c>
      <c r="C2734">
        <v>28883.78</v>
      </c>
      <c r="D2734">
        <v>1394.5369224823528</v>
      </c>
      <c r="E2734">
        <v>1712.5442742002933</v>
      </c>
      <c r="F2734">
        <v>5087.6531038848861</v>
      </c>
      <c r="G2734">
        <v>1667.3938198459828</v>
      </c>
      <c r="H2734">
        <v>7252.6248131372022</v>
      </c>
    </row>
    <row r="2735" spans="2:8" x14ac:dyDescent="0.3">
      <c r="B2735">
        <f t="shared" si="44"/>
        <v>2730</v>
      </c>
      <c r="C2735">
        <v>1555.7520274453932</v>
      </c>
      <c r="D2735">
        <v>5642.1508010289199</v>
      </c>
      <c r="E2735">
        <v>3019.81033029216</v>
      </c>
      <c r="F2735">
        <v>1026.29211421429</v>
      </c>
      <c r="G2735">
        <v>1273.6278391870994</v>
      </c>
      <c r="H2735">
        <v>28883.78</v>
      </c>
    </row>
    <row r="2736" spans="2:8" x14ac:dyDescent="0.3">
      <c r="B2736">
        <f t="shared" si="44"/>
        <v>2731</v>
      </c>
      <c r="C2736">
        <v>1047.3480465956382</v>
      </c>
      <c r="D2736">
        <v>4058.8513779454556</v>
      </c>
      <c r="E2736">
        <v>2608.6279645354271</v>
      </c>
      <c r="F2736">
        <v>1558.2379883549675</v>
      </c>
      <c r="G2736">
        <v>7957.0551295425657</v>
      </c>
      <c r="H2736">
        <v>28883.78</v>
      </c>
    </row>
    <row r="2737" spans="2:8" x14ac:dyDescent="0.3">
      <c r="B2737">
        <f t="shared" si="44"/>
        <v>2732</v>
      </c>
      <c r="C2737">
        <v>28883.78</v>
      </c>
      <c r="D2737">
        <v>2700.5738787043738</v>
      </c>
      <c r="E2737">
        <v>1009.1012157360823</v>
      </c>
      <c r="F2737">
        <v>2418.1142837977382</v>
      </c>
      <c r="G2737">
        <v>1017.0792680340969</v>
      </c>
      <c r="H2737">
        <v>1177.8767830012566</v>
      </c>
    </row>
    <row r="2738" spans="2:8" x14ac:dyDescent="0.3">
      <c r="B2738">
        <f t="shared" si="44"/>
        <v>2733</v>
      </c>
      <c r="C2738">
        <v>3314.0254103629582</v>
      </c>
      <c r="D2738">
        <v>2713.286997063572</v>
      </c>
      <c r="E2738">
        <v>1135.0373063691029</v>
      </c>
      <c r="F2738">
        <v>1083.383965647113</v>
      </c>
      <c r="G2738">
        <v>1548.4269398932672</v>
      </c>
      <c r="H2738">
        <v>1209.8181418926501</v>
      </c>
    </row>
    <row r="2739" spans="2:8" x14ac:dyDescent="0.3">
      <c r="B2739">
        <f t="shared" si="44"/>
        <v>2734</v>
      </c>
      <c r="C2739">
        <v>28883.78</v>
      </c>
      <c r="D2739">
        <v>10289.661694261504</v>
      </c>
      <c r="E2739">
        <v>1765.8080032118974</v>
      </c>
      <c r="F2739">
        <v>1711.1275010290744</v>
      </c>
      <c r="G2739">
        <v>7352.4702591942614</v>
      </c>
      <c r="H2739">
        <v>1122.7092873578392</v>
      </c>
    </row>
    <row r="2740" spans="2:8" x14ac:dyDescent="0.3">
      <c r="B2740">
        <f t="shared" si="44"/>
        <v>2735</v>
      </c>
      <c r="C2740">
        <v>2005.8997863874968</v>
      </c>
      <c r="D2740">
        <v>4694.5918940157972</v>
      </c>
      <c r="E2740">
        <v>1071.8888741428652</v>
      </c>
      <c r="F2740">
        <v>19642.17332721502</v>
      </c>
      <c r="G2740">
        <v>1432.6950819964136</v>
      </c>
      <c r="H2740">
        <v>28883.78</v>
      </c>
    </row>
    <row r="2741" spans="2:8" x14ac:dyDescent="0.3">
      <c r="B2741">
        <f t="shared" si="44"/>
        <v>2736</v>
      </c>
      <c r="C2741">
        <v>28883.78</v>
      </c>
      <c r="D2741">
        <v>1050.9973461894697</v>
      </c>
      <c r="E2741">
        <v>23798.23758313794</v>
      </c>
      <c r="F2741">
        <v>1239.0845134124072</v>
      </c>
      <c r="G2741">
        <v>2262.2321262365763</v>
      </c>
      <c r="H2741">
        <v>7834.2064466906268</v>
      </c>
    </row>
    <row r="2742" spans="2:8" x14ac:dyDescent="0.3">
      <c r="B2742">
        <f t="shared" si="44"/>
        <v>2737</v>
      </c>
      <c r="C2742">
        <v>6065.8522573387181</v>
      </c>
      <c r="D2742">
        <v>1042.2019454398012</v>
      </c>
      <c r="E2742">
        <v>2337.2177912896905</v>
      </c>
      <c r="F2742">
        <v>9108.8604500738784</v>
      </c>
      <c r="G2742">
        <v>1354.5995861612475</v>
      </c>
      <c r="H2742">
        <v>3170.4708225708778</v>
      </c>
    </row>
    <row r="2743" spans="2:8" x14ac:dyDescent="0.3">
      <c r="B2743">
        <f t="shared" si="44"/>
        <v>2738</v>
      </c>
      <c r="C2743">
        <v>9975.5252953076069</v>
      </c>
      <c r="D2743">
        <v>1111.7469798949739</v>
      </c>
      <c r="E2743">
        <v>28883.78</v>
      </c>
      <c r="F2743">
        <v>1456.4448664662882</v>
      </c>
      <c r="G2743">
        <v>3424.115592592093</v>
      </c>
      <c r="H2743">
        <v>1151.4092144310762</v>
      </c>
    </row>
    <row r="2744" spans="2:8" x14ac:dyDescent="0.3">
      <c r="B2744">
        <f t="shared" si="44"/>
        <v>2739</v>
      </c>
      <c r="C2744">
        <v>28883.78</v>
      </c>
      <c r="D2744">
        <v>2468.7697549607565</v>
      </c>
      <c r="E2744">
        <v>1146.1250549870676</v>
      </c>
      <c r="F2744">
        <v>28883.78</v>
      </c>
      <c r="G2744">
        <v>1323.7422612259877</v>
      </c>
      <c r="H2744">
        <v>1612.3306543476838</v>
      </c>
    </row>
    <row r="2745" spans="2:8" x14ac:dyDescent="0.3">
      <c r="B2745">
        <f t="shared" si="44"/>
        <v>2740</v>
      </c>
      <c r="C2745">
        <v>1924.6776732849089</v>
      </c>
      <c r="D2745">
        <v>1090.2333395097055</v>
      </c>
      <c r="E2745">
        <v>1500.1537195871031</v>
      </c>
      <c r="F2745">
        <v>1029.5407016352042</v>
      </c>
      <c r="G2745">
        <v>28883.78</v>
      </c>
      <c r="H2745">
        <v>2048.6044147460398</v>
      </c>
    </row>
    <row r="2746" spans="2:8" x14ac:dyDescent="0.3">
      <c r="B2746">
        <f t="shared" si="44"/>
        <v>2741</v>
      </c>
      <c r="C2746">
        <v>1157.2566686541797</v>
      </c>
      <c r="D2746">
        <v>1054.8366081183872</v>
      </c>
      <c r="E2746">
        <v>2924.7869619674639</v>
      </c>
      <c r="F2746">
        <v>2054.6391247096208</v>
      </c>
      <c r="G2746">
        <v>3362.7965824459461</v>
      </c>
      <c r="H2746">
        <v>1302.2930353886818</v>
      </c>
    </row>
    <row r="2747" spans="2:8" x14ac:dyDescent="0.3">
      <c r="B2747">
        <f t="shared" si="44"/>
        <v>2742</v>
      </c>
      <c r="C2747">
        <v>28883.78</v>
      </c>
      <c r="D2747">
        <v>1712.7495198284414</v>
      </c>
      <c r="E2747">
        <v>1916.0681027641599</v>
      </c>
      <c r="F2747">
        <v>1244.9044568537695</v>
      </c>
      <c r="G2747">
        <v>14922.086753036339</v>
      </c>
      <c r="H2747">
        <v>1042.8892919576729</v>
      </c>
    </row>
    <row r="2748" spans="2:8" x14ac:dyDescent="0.3">
      <c r="B2748">
        <f t="shared" si="44"/>
        <v>2743</v>
      </c>
      <c r="C2748">
        <v>14012.865230985593</v>
      </c>
      <c r="D2748">
        <v>1283.9021439307421</v>
      </c>
      <c r="E2748">
        <v>1629.2625073392178</v>
      </c>
      <c r="F2748">
        <v>1230.5383792908272</v>
      </c>
      <c r="G2748">
        <v>11186.715287115479</v>
      </c>
      <c r="H2748">
        <v>1218.6097709889184</v>
      </c>
    </row>
    <row r="2749" spans="2:8" x14ac:dyDescent="0.3">
      <c r="B2749">
        <f t="shared" si="44"/>
        <v>2744</v>
      </c>
      <c r="C2749">
        <v>28883.78</v>
      </c>
      <c r="D2749">
        <v>28883.78</v>
      </c>
      <c r="E2749">
        <v>28883.78</v>
      </c>
      <c r="F2749">
        <v>28883.78</v>
      </c>
      <c r="G2749">
        <v>1116.6471986283718</v>
      </c>
      <c r="H2749">
        <v>1087.2276103980923</v>
      </c>
    </row>
    <row r="2750" spans="2:8" x14ac:dyDescent="0.3">
      <c r="B2750">
        <f t="shared" si="44"/>
        <v>2745</v>
      </c>
      <c r="C2750">
        <v>28883.78</v>
      </c>
      <c r="D2750">
        <v>4751.9597655532561</v>
      </c>
      <c r="E2750">
        <v>28883.78</v>
      </c>
      <c r="F2750">
        <v>1875.4074312068392</v>
      </c>
      <c r="G2750">
        <v>2403.0415036578529</v>
      </c>
      <c r="H2750">
        <v>2291.8615909237396</v>
      </c>
    </row>
    <row r="2751" spans="2:8" x14ac:dyDescent="0.3">
      <c r="B2751">
        <f t="shared" si="44"/>
        <v>2746</v>
      </c>
      <c r="C2751">
        <v>1435.9386461886506</v>
      </c>
      <c r="D2751">
        <v>1733.5436719894924</v>
      </c>
      <c r="E2751">
        <v>1262.1608609175689</v>
      </c>
      <c r="F2751">
        <v>28883.78</v>
      </c>
      <c r="G2751">
        <v>1295.7153601626894</v>
      </c>
      <c r="H2751">
        <v>1010.8039230135225</v>
      </c>
    </row>
    <row r="2752" spans="2:8" x14ac:dyDescent="0.3">
      <c r="B2752">
        <f t="shared" si="44"/>
        <v>2747</v>
      </c>
      <c r="C2752">
        <v>1717.3702936590082</v>
      </c>
      <c r="D2752">
        <v>1465.5821294052316</v>
      </c>
      <c r="E2752">
        <v>1046.8498694121411</v>
      </c>
      <c r="F2752">
        <v>1530.7513412386679</v>
      </c>
      <c r="G2752">
        <v>28883.78</v>
      </c>
      <c r="H2752">
        <v>1015.3823094923075</v>
      </c>
    </row>
    <row r="2753" spans="2:8" x14ac:dyDescent="0.3">
      <c r="B2753">
        <f t="shared" si="44"/>
        <v>2748</v>
      </c>
      <c r="C2753">
        <v>28883.78</v>
      </c>
      <c r="D2753">
        <v>1155.3806206926386</v>
      </c>
      <c r="E2753">
        <v>1610.9349082979961</v>
      </c>
      <c r="F2753">
        <v>28883.78</v>
      </c>
      <c r="G2753">
        <v>28883.78</v>
      </c>
      <c r="H2753">
        <v>28883.78</v>
      </c>
    </row>
    <row r="2754" spans="2:8" x14ac:dyDescent="0.3">
      <c r="B2754">
        <f t="shared" si="44"/>
        <v>2749</v>
      </c>
      <c r="C2754">
        <v>1002.6694311299939</v>
      </c>
      <c r="D2754">
        <v>1163.1647695784472</v>
      </c>
      <c r="E2754">
        <v>28883.78</v>
      </c>
      <c r="F2754">
        <v>4125.1018622778674</v>
      </c>
      <c r="G2754">
        <v>1453.880279385799</v>
      </c>
      <c r="H2754">
        <v>1905.6253048838053</v>
      </c>
    </row>
    <row r="2755" spans="2:8" x14ac:dyDescent="0.3">
      <c r="B2755">
        <f t="shared" si="44"/>
        <v>2750</v>
      </c>
      <c r="C2755">
        <v>4771.2532506391281</v>
      </c>
      <c r="D2755">
        <v>1025.4154344882068</v>
      </c>
      <c r="E2755">
        <v>1020.9768101127465</v>
      </c>
      <c r="F2755">
        <v>1452.1622342611845</v>
      </c>
      <c r="G2755">
        <v>5535.1304528912533</v>
      </c>
      <c r="H2755">
        <v>4878.4458009924274</v>
      </c>
    </row>
    <row r="2756" spans="2:8" x14ac:dyDescent="0.3">
      <c r="B2756">
        <f t="shared" si="44"/>
        <v>2751</v>
      </c>
      <c r="C2756">
        <v>1567.3744106810868</v>
      </c>
      <c r="D2756">
        <v>3020.2437869431651</v>
      </c>
      <c r="E2756">
        <v>28883.78</v>
      </c>
      <c r="F2756">
        <v>28883.78</v>
      </c>
      <c r="G2756">
        <v>28883.78</v>
      </c>
      <c r="H2756">
        <v>1430.7950884889078</v>
      </c>
    </row>
    <row r="2757" spans="2:8" x14ac:dyDescent="0.3">
      <c r="B2757">
        <f t="shared" si="44"/>
        <v>2752</v>
      </c>
      <c r="C2757">
        <v>1008.729366197895</v>
      </c>
      <c r="D2757">
        <v>1106.2881009084244</v>
      </c>
      <c r="E2757">
        <v>4453.4128890224292</v>
      </c>
      <c r="F2757">
        <v>28883.78</v>
      </c>
      <c r="G2757">
        <v>28883.78</v>
      </c>
      <c r="H2757">
        <v>2236.2151622416341</v>
      </c>
    </row>
    <row r="2758" spans="2:8" x14ac:dyDescent="0.3">
      <c r="B2758">
        <f t="shared" si="44"/>
        <v>2753</v>
      </c>
      <c r="C2758">
        <v>2197.2445052469875</v>
      </c>
      <c r="D2758">
        <v>1226.5356986351405</v>
      </c>
      <c r="E2758">
        <v>28883.78</v>
      </c>
      <c r="F2758">
        <v>1189.5630300991472</v>
      </c>
      <c r="G2758">
        <v>12678.62135381904</v>
      </c>
      <c r="H2758">
        <v>28883.78</v>
      </c>
    </row>
    <row r="2759" spans="2:8" x14ac:dyDescent="0.3">
      <c r="B2759">
        <f t="shared" si="44"/>
        <v>2754</v>
      </c>
      <c r="C2759">
        <v>1486.0413768811241</v>
      </c>
      <c r="D2759">
        <v>1194.4193893499869</v>
      </c>
      <c r="E2759">
        <v>1498.0691666663097</v>
      </c>
      <c r="F2759">
        <v>28883.78</v>
      </c>
      <c r="G2759">
        <v>5852.2162440990787</v>
      </c>
      <c r="H2759">
        <v>1520.9227284491358</v>
      </c>
    </row>
    <row r="2760" spans="2:8" x14ac:dyDescent="0.3">
      <c r="B2760">
        <f t="shared" ref="B2760:B2823" si="45">B2759 + 1</f>
        <v>2755</v>
      </c>
      <c r="C2760">
        <v>7888.7505388680484</v>
      </c>
      <c r="D2760">
        <v>1963.2069823008198</v>
      </c>
      <c r="E2760">
        <v>5467.700421858377</v>
      </c>
      <c r="F2760">
        <v>1870.937465998021</v>
      </c>
      <c r="G2760">
        <v>2800.2158043284803</v>
      </c>
      <c r="H2760">
        <v>1182.8500822023691</v>
      </c>
    </row>
    <row r="2761" spans="2:8" x14ac:dyDescent="0.3">
      <c r="B2761">
        <f t="shared" si="45"/>
        <v>2756</v>
      </c>
      <c r="C2761">
        <v>1254.915935092293</v>
      </c>
      <c r="D2761">
        <v>28883.78</v>
      </c>
      <c r="E2761">
        <v>28883.78</v>
      </c>
      <c r="F2761">
        <v>4422.8141005976413</v>
      </c>
      <c r="G2761">
        <v>1720.5802357749146</v>
      </c>
      <c r="H2761">
        <v>28883.78</v>
      </c>
    </row>
    <row r="2762" spans="2:8" x14ac:dyDescent="0.3">
      <c r="B2762">
        <f t="shared" si="45"/>
        <v>2757</v>
      </c>
      <c r="C2762">
        <v>9733.4658737225873</v>
      </c>
      <c r="D2762">
        <v>1346.0160264586309</v>
      </c>
      <c r="E2762">
        <v>23109.422375940092</v>
      </c>
      <c r="F2762">
        <v>9695.8037997671963</v>
      </c>
      <c r="G2762">
        <v>1111.4927362872418</v>
      </c>
      <c r="H2762">
        <v>28883.78</v>
      </c>
    </row>
    <row r="2763" spans="2:8" x14ac:dyDescent="0.3">
      <c r="B2763">
        <f t="shared" si="45"/>
        <v>2758</v>
      </c>
      <c r="C2763">
        <v>3319.6997402077018</v>
      </c>
      <c r="D2763">
        <v>1010.2387951302347</v>
      </c>
      <c r="E2763">
        <v>1110.908233170931</v>
      </c>
      <c r="F2763">
        <v>1131.3805427778184</v>
      </c>
      <c r="G2763">
        <v>1047.700376731068</v>
      </c>
      <c r="H2763">
        <v>10448.378615115218</v>
      </c>
    </row>
    <row r="2764" spans="2:8" x14ac:dyDescent="0.3">
      <c r="B2764">
        <f t="shared" si="45"/>
        <v>2759</v>
      </c>
      <c r="C2764">
        <v>1306.0355580642354</v>
      </c>
      <c r="D2764">
        <v>2094.3412281011597</v>
      </c>
      <c r="E2764">
        <v>1032.689900773255</v>
      </c>
      <c r="F2764">
        <v>28883.78</v>
      </c>
      <c r="G2764">
        <v>2313.3092739209451</v>
      </c>
      <c r="H2764">
        <v>18737.996796920987</v>
      </c>
    </row>
    <row r="2765" spans="2:8" x14ac:dyDescent="0.3">
      <c r="B2765">
        <f t="shared" si="45"/>
        <v>2760</v>
      </c>
      <c r="C2765">
        <v>14949.612637284725</v>
      </c>
      <c r="D2765">
        <v>28883.78</v>
      </c>
      <c r="E2765">
        <v>26853.539454591602</v>
      </c>
      <c r="F2765">
        <v>21167.666306498566</v>
      </c>
      <c r="G2765">
        <v>1009.1527754360379</v>
      </c>
      <c r="H2765">
        <v>28883.78</v>
      </c>
    </row>
    <row r="2766" spans="2:8" x14ac:dyDescent="0.3">
      <c r="B2766">
        <f t="shared" si="45"/>
        <v>2761</v>
      </c>
      <c r="C2766">
        <v>27758.144536556443</v>
      </c>
      <c r="D2766">
        <v>28883.78</v>
      </c>
      <c r="E2766">
        <v>1464.1604803413438</v>
      </c>
      <c r="F2766">
        <v>28883.78</v>
      </c>
      <c r="G2766">
        <v>28883.78</v>
      </c>
      <c r="H2766">
        <v>1345.7516763078593</v>
      </c>
    </row>
    <row r="2767" spans="2:8" x14ac:dyDescent="0.3">
      <c r="B2767">
        <f t="shared" si="45"/>
        <v>2762</v>
      </c>
      <c r="C2767">
        <v>28883.78</v>
      </c>
      <c r="D2767">
        <v>28883.78</v>
      </c>
      <c r="E2767">
        <v>1221.6197918917248</v>
      </c>
      <c r="F2767">
        <v>19320.638178757006</v>
      </c>
      <c r="G2767">
        <v>1068.2451915494898</v>
      </c>
      <c r="H2767">
        <v>28883.78</v>
      </c>
    </row>
    <row r="2768" spans="2:8" x14ac:dyDescent="0.3">
      <c r="B2768">
        <f t="shared" si="45"/>
        <v>2763</v>
      </c>
      <c r="C2768">
        <v>1333.3404786371884</v>
      </c>
      <c r="D2768">
        <v>1163.3076788708197</v>
      </c>
      <c r="E2768">
        <v>13601.241448192244</v>
      </c>
      <c r="F2768">
        <v>1319.6957680236992</v>
      </c>
      <c r="G2768">
        <v>5427.5514892618303</v>
      </c>
      <c r="H2768">
        <v>1287.4469449720391</v>
      </c>
    </row>
    <row r="2769" spans="2:8" x14ac:dyDescent="0.3">
      <c r="B2769">
        <f t="shared" si="45"/>
        <v>2764</v>
      </c>
      <c r="C2769">
        <v>2496.9803776481804</v>
      </c>
      <c r="D2769">
        <v>28883.78</v>
      </c>
      <c r="E2769">
        <v>1424.3118409114827</v>
      </c>
      <c r="F2769">
        <v>28883.78</v>
      </c>
      <c r="G2769">
        <v>28883.78</v>
      </c>
      <c r="H2769">
        <v>2642.1538124485696</v>
      </c>
    </row>
    <row r="2770" spans="2:8" x14ac:dyDescent="0.3">
      <c r="B2770">
        <f t="shared" si="45"/>
        <v>2765</v>
      </c>
      <c r="C2770">
        <v>28883.78</v>
      </c>
      <c r="D2770">
        <v>1593.4472128682767</v>
      </c>
      <c r="E2770">
        <v>1468.8538837882238</v>
      </c>
      <c r="F2770">
        <v>6626.1162785190299</v>
      </c>
      <c r="G2770">
        <v>28883.78</v>
      </c>
      <c r="H2770">
        <v>1038.1890123318042</v>
      </c>
    </row>
    <row r="2771" spans="2:8" x14ac:dyDescent="0.3">
      <c r="B2771">
        <f t="shared" si="45"/>
        <v>2766</v>
      </c>
      <c r="C2771">
        <v>1418.603352774436</v>
      </c>
      <c r="D2771">
        <v>1020.0365644570068</v>
      </c>
      <c r="E2771">
        <v>1017.1744292954107</v>
      </c>
      <c r="F2771">
        <v>28883.78</v>
      </c>
      <c r="G2771">
        <v>2188.5687010226347</v>
      </c>
      <c r="H2771">
        <v>1774.3249027752754</v>
      </c>
    </row>
    <row r="2772" spans="2:8" x14ac:dyDescent="0.3">
      <c r="B2772">
        <f t="shared" si="45"/>
        <v>2767</v>
      </c>
      <c r="C2772">
        <v>28883.78</v>
      </c>
      <c r="D2772">
        <v>18127.458601168128</v>
      </c>
      <c r="E2772">
        <v>28883.78</v>
      </c>
      <c r="F2772">
        <v>1663.7051875783773</v>
      </c>
      <c r="G2772">
        <v>28883.78</v>
      </c>
      <c r="H2772">
        <v>1011.6513208374397</v>
      </c>
    </row>
    <row r="2773" spans="2:8" x14ac:dyDescent="0.3">
      <c r="B2773">
        <f t="shared" si="45"/>
        <v>2768</v>
      </c>
      <c r="C2773">
        <v>1094.44981025635</v>
      </c>
      <c r="D2773">
        <v>1119.8741057820444</v>
      </c>
      <c r="E2773">
        <v>1052.5997528406442</v>
      </c>
      <c r="F2773">
        <v>1240.4140787395065</v>
      </c>
      <c r="G2773">
        <v>1389.9691931443672</v>
      </c>
      <c r="H2773">
        <v>6534.2366069647587</v>
      </c>
    </row>
    <row r="2774" spans="2:8" x14ac:dyDescent="0.3">
      <c r="B2774">
        <f t="shared" si="45"/>
        <v>2769</v>
      </c>
      <c r="C2774">
        <v>1035.9761496550329</v>
      </c>
      <c r="D2774">
        <v>1821.8685717599415</v>
      </c>
      <c r="E2774">
        <v>1039.5996781418644</v>
      </c>
      <c r="F2774">
        <v>1275.180843211408</v>
      </c>
      <c r="G2774">
        <v>28883.78</v>
      </c>
      <c r="H2774">
        <v>2170.7400520387619</v>
      </c>
    </row>
    <row r="2775" spans="2:8" x14ac:dyDescent="0.3">
      <c r="B2775">
        <f t="shared" si="45"/>
        <v>2770</v>
      </c>
      <c r="C2775">
        <v>1000.8417319690906</v>
      </c>
      <c r="D2775">
        <v>1092.4165769831277</v>
      </c>
      <c r="E2775">
        <v>1232.10997870802</v>
      </c>
      <c r="F2775">
        <v>1385.9917732371312</v>
      </c>
      <c r="G2775">
        <v>1631.2131749817809</v>
      </c>
      <c r="H2775">
        <v>1778.1998328814002</v>
      </c>
    </row>
    <row r="2776" spans="2:8" x14ac:dyDescent="0.3">
      <c r="B2776">
        <f t="shared" si="45"/>
        <v>2771</v>
      </c>
      <c r="C2776">
        <v>1824.8948582200928</v>
      </c>
      <c r="D2776">
        <v>1005.0093260018626</v>
      </c>
      <c r="E2776">
        <v>1841.2897170445667</v>
      </c>
      <c r="F2776">
        <v>28883.78</v>
      </c>
      <c r="G2776">
        <v>1227.6143431884893</v>
      </c>
      <c r="H2776">
        <v>28883.78</v>
      </c>
    </row>
    <row r="2777" spans="2:8" x14ac:dyDescent="0.3">
      <c r="B2777">
        <f t="shared" si="45"/>
        <v>2772</v>
      </c>
      <c r="C2777">
        <v>5790.073033605664</v>
      </c>
      <c r="D2777">
        <v>1333.3151137372731</v>
      </c>
      <c r="E2777">
        <v>3439.407437907807</v>
      </c>
      <c r="F2777">
        <v>11096.787741214033</v>
      </c>
      <c r="G2777">
        <v>1474.5404257782616</v>
      </c>
      <c r="H2777">
        <v>1181.8990786994248</v>
      </c>
    </row>
    <row r="2778" spans="2:8" x14ac:dyDescent="0.3">
      <c r="B2778">
        <f t="shared" si="45"/>
        <v>2773</v>
      </c>
      <c r="C2778">
        <v>1230.3115360496517</v>
      </c>
      <c r="D2778">
        <v>2126.4514896218361</v>
      </c>
      <c r="E2778">
        <v>28883.78</v>
      </c>
      <c r="F2778">
        <v>1683.6203874143825</v>
      </c>
      <c r="G2778">
        <v>4208.0330249586732</v>
      </c>
      <c r="H2778">
        <v>1733.7746472949129</v>
      </c>
    </row>
    <row r="2779" spans="2:8" x14ac:dyDescent="0.3">
      <c r="B2779">
        <f t="shared" si="45"/>
        <v>2774</v>
      </c>
      <c r="C2779">
        <v>28883.78</v>
      </c>
      <c r="D2779">
        <v>1114.0974256938139</v>
      </c>
      <c r="E2779">
        <v>1251.1951507297554</v>
      </c>
      <c r="F2779">
        <v>2554.084509178434</v>
      </c>
      <c r="G2779">
        <v>4066.1319353728118</v>
      </c>
      <c r="H2779">
        <v>1015.2848737668397</v>
      </c>
    </row>
    <row r="2780" spans="2:8" x14ac:dyDescent="0.3">
      <c r="B2780">
        <f t="shared" si="45"/>
        <v>2775</v>
      </c>
      <c r="C2780">
        <v>1015.1985264484322</v>
      </c>
      <c r="D2780">
        <v>2926.0843552667206</v>
      </c>
      <c r="E2780">
        <v>1178.2401705746477</v>
      </c>
      <c r="F2780">
        <v>2090.3409423836924</v>
      </c>
      <c r="G2780">
        <v>2708.8485152320281</v>
      </c>
      <c r="H2780">
        <v>9237.0502527975113</v>
      </c>
    </row>
    <row r="2781" spans="2:8" x14ac:dyDescent="0.3">
      <c r="B2781">
        <f t="shared" si="45"/>
        <v>2776</v>
      </c>
      <c r="C2781">
        <v>28883.78</v>
      </c>
      <c r="D2781">
        <v>28883.78</v>
      </c>
      <c r="E2781">
        <v>1106.2474923998764</v>
      </c>
      <c r="F2781">
        <v>28883.78</v>
      </c>
      <c r="G2781">
        <v>28883.78</v>
      </c>
      <c r="H2781">
        <v>2126.211610775963</v>
      </c>
    </row>
    <row r="2782" spans="2:8" x14ac:dyDescent="0.3">
      <c r="B2782">
        <f t="shared" si="45"/>
        <v>2777</v>
      </c>
      <c r="C2782">
        <v>1046.2278094808485</v>
      </c>
      <c r="D2782">
        <v>1140.3725557893235</v>
      </c>
      <c r="E2782">
        <v>1227.6742914531985</v>
      </c>
      <c r="F2782">
        <v>12616.509394149794</v>
      </c>
      <c r="G2782">
        <v>15660.235645334595</v>
      </c>
      <c r="H2782">
        <v>1725.600662409277</v>
      </c>
    </row>
    <row r="2783" spans="2:8" x14ac:dyDescent="0.3">
      <c r="B2783">
        <f t="shared" si="45"/>
        <v>2778</v>
      </c>
      <c r="C2783">
        <v>1021.2421166053091</v>
      </c>
      <c r="D2783">
        <v>1028.093400096285</v>
      </c>
      <c r="E2783">
        <v>1395.786871134598</v>
      </c>
      <c r="F2783">
        <v>1238.2539543978232</v>
      </c>
      <c r="G2783">
        <v>28883.78</v>
      </c>
      <c r="H2783">
        <v>28883.78</v>
      </c>
    </row>
    <row r="2784" spans="2:8" x14ac:dyDescent="0.3">
      <c r="B2784">
        <f t="shared" si="45"/>
        <v>2779</v>
      </c>
      <c r="C2784">
        <v>1014.9595366020834</v>
      </c>
      <c r="D2784">
        <v>1734.7371344508904</v>
      </c>
      <c r="E2784">
        <v>28883.78</v>
      </c>
      <c r="F2784">
        <v>1040.9550929852253</v>
      </c>
      <c r="G2784">
        <v>3480.0898194443616</v>
      </c>
      <c r="H2784">
        <v>1010.2523264621667</v>
      </c>
    </row>
    <row r="2785" spans="2:8" x14ac:dyDescent="0.3">
      <c r="B2785">
        <f t="shared" si="45"/>
        <v>2780</v>
      </c>
      <c r="C2785">
        <v>28883.78</v>
      </c>
      <c r="D2785">
        <v>3051.5600931257086</v>
      </c>
      <c r="E2785">
        <v>1472.7780095100929</v>
      </c>
      <c r="F2785">
        <v>1475.7922136398847</v>
      </c>
      <c r="G2785">
        <v>28883.78</v>
      </c>
      <c r="H2785">
        <v>3349.8261616708437</v>
      </c>
    </row>
    <row r="2786" spans="2:8" x14ac:dyDescent="0.3">
      <c r="B2786">
        <f t="shared" si="45"/>
        <v>2781</v>
      </c>
      <c r="C2786">
        <v>3692.7017145223676</v>
      </c>
      <c r="D2786">
        <v>1236.1247644234172</v>
      </c>
      <c r="E2786">
        <v>2914.6119783064282</v>
      </c>
      <c r="F2786">
        <v>9410.8412633847856</v>
      </c>
      <c r="G2786">
        <v>3014.4318091823743</v>
      </c>
      <c r="H2786">
        <v>1319.5653840657621</v>
      </c>
    </row>
    <row r="2787" spans="2:8" x14ac:dyDescent="0.3">
      <c r="B2787">
        <f t="shared" si="45"/>
        <v>2782</v>
      </c>
      <c r="C2787">
        <v>1302.8897467563324</v>
      </c>
      <c r="D2787">
        <v>1147.3944599927547</v>
      </c>
      <c r="E2787">
        <v>10572.607571501931</v>
      </c>
      <c r="F2787">
        <v>1132.0132035510487</v>
      </c>
      <c r="G2787">
        <v>28883.78</v>
      </c>
      <c r="H2787">
        <v>28883.78</v>
      </c>
    </row>
    <row r="2788" spans="2:8" x14ac:dyDescent="0.3">
      <c r="B2788">
        <f t="shared" si="45"/>
        <v>2783</v>
      </c>
      <c r="C2788">
        <v>1487.5796192666101</v>
      </c>
      <c r="D2788">
        <v>6961.9597838675845</v>
      </c>
      <c r="E2788">
        <v>3679.2962285982512</v>
      </c>
      <c r="F2788">
        <v>28883.78</v>
      </c>
      <c r="G2788">
        <v>8374.7448862987003</v>
      </c>
      <c r="H2788">
        <v>2780.3551644237295</v>
      </c>
    </row>
    <row r="2789" spans="2:8" x14ac:dyDescent="0.3">
      <c r="B2789">
        <f t="shared" si="45"/>
        <v>2784</v>
      </c>
      <c r="C2789">
        <v>28883.78</v>
      </c>
      <c r="D2789">
        <v>7798.7518369509471</v>
      </c>
      <c r="E2789">
        <v>1018.4885007381246</v>
      </c>
      <c r="F2789">
        <v>1009.4938698308106</v>
      </c>
      <c r="G2789">
        <v>1040.6963614357983</v>
      </c>
      <c r="H2789">
        <v>1145.7207215060978</v>
      </c>
    </row>
    <row r="2790" spans="2:8" x14ac:dyDescent="0.3">
      <c r="B2790">
        <f t="shared" si="45"/>
        <v>2785</v>
      </c>
      <c r="C2790">
        <v>28883.78</v>
      </c>
      <c r="D2790">
        <v>28883.78</v>
      </c>
      <c r="E2790">
        <v>1120.992356952745</v>
      </c>
      <c r="F2790">
        <v>1071.980553116374</v>
      </c>
      <c r="G2790">
        <v>1029.9788510176718</v>
      </c>
      <c r="H2790">
        <v>28883.78</v>
      </c>
    </row>
    <row r="2791" spans="2:8" x14ac:dyDescent="0.3">
      <c r="B2791">
        <f t="shared" si="45"/>
        <v>2786</v>
      </c>
      <c r="C2791">
        <v>28883.78</v>
      </c>
      <c r="D2791">
        <v>28883.78</v>
      </c>
      <c r="E2791">
        <v>2320.4867811782424</v>
      </c>
      <c r="F2791">
        <v>12315.186598161026</v>
      </c>
      <c r="G2791">
        <v>3991.2296444497883</v>
      </c>
      <c r="H2791">
        <v>10222.403307422726</v>
      </c>
    </row>
    <row r="2792" spans="2:8" x14ac:dyDescent="0.3">
      <c r="B2792">
        <f t="shared" si="45"/>
        <v>2787</v>
      </c>
      <c r="C2792">
        <v>1035.7206849452944</v>
      </c>
      <c r="D2792">
        <v>2047.0239088121284</v>
      </c>
      <c r="E2792">
        <v>5692.5242064933491</v>
      </c>
      <c r="F2792">
        <v>1091.6330824585102</v>
      </c>
      <c r="G2792">
        <v>28883.78</v>
      </c>
      <c r="H2792">
        <v>1037.655152853768</v>
      </c>
    </row>
    <row r="2793" spans="2:8" x14ac:dyDescent="0.3">
      <c r="B2793">
        <f t="shared" si="45"/>
        <v>2788</v>
      </c>
      <c r="C2793">
        <v>5575.5671141786761</v>
      </c>
      <c r="D2793">
        <v>1074.0364902512563</v>
      </c>
      <c r="E2793">
        <v>13572.096857550734</v>
      </c>
      <c r="F2793">
        <v>1814.8089093435099</v>
      </c>
      <c r="G2793">
        <v>10233.660719873671</v>
      </c>
      <c r="H2793">
        <v>1013.3406172355262</v>
      </c>
    </row>
    <row r="2794" spans="2:8" x14ac:dyDescent="0.3">
      <c r="B2794">
        <f t="shared" si="45"/>
        <v>2789</v>
      </c>
      <c r="C2794">
        <v>5885.8947014934038</v>
      </c>
      <c r="D2794">
        <v>1691.436435486647</v>
      </c>
      <c r="E2794">
        <v>28883.78</v>
      </c>
      <c r="F2794">
        <v>3275.174423939186</v>
      </c>
      <c r="G2794">
        <v>1411.2600767869274</v>
      </c>
      <c r="H2794">
        <v>3826.3502236390896</v>
      </c>
    </row>
    <row r="2795" spans="2:8" x14ac:dyDescent="0.3">
      <c r="B2795">
        <f t="shared" si="45"/>
        <v>2790</v>
      </c>
      <c r="C2795">
        <v>28883.78</v>
      </c>
      <c r="D2795">
        <v>28883.78</v>
      </c>
      <c r="E2795">
        <v>4186.7504432334463</v>
      </c>
      <c r="F2795">
        <v>2057.3086911675587</v>
      </c>
      <c r="G2795">
        <v>1053.4957420197622</v>
      </c>
      <c r="H2795">
        <v>28883.78</v>
      </c>
    </row>
    <row r="2796" spans="2:8" x14ac:dyDescent="0.3">
      <c r="B2796">
        <f t="shared" si="45"/>
        <v>2791</v>
      </c>
      <c r="C2796">
        <v>1408.970404437621</v>
      </c>
      <c r="D2796">
        <v>28883.78</v>
      </c>
      <c r="E2796">
        <v>10881.255628800751</v>
      </c>
      <c r="F2796">
        <v>27203.433659240334</v>
      </c>
      <c r="G2796">
        <v>1359.7677323301507</v>
      </c>
      <c r="H2796">
        <v>4100.6787269402666</v>
      </c>
    </row>
    <row r="2797" spans="2:8" x14ac:dyDescent="0.3">
      <c r="B2797">
        <f t="shared" si="45"/>
        <v>2792</v>
      </c>
      <c r="C2797">
        <v>11634.327917855016</v>
      </c>
      <c r="D2797">
        <v>1103.7459992183835</v>
      </c>
      <c r="E2797">
        <v>1265.2457037123149</v>
      </c>
      <c r="F2797">
        <v>1631.1559011926092</v>
      </c>
      <c r="G2797">
        <v>1287.9561503938544</v>
      </c>
      <c r="H2797">
        <v>22707.241391369105</v>
      </c>
    </row>
    <row r="2798" spans="2:8" x14ac:dyDescent="0.3">
      <c r="B2798">
        <f t="shared" si="45"/>
        <v>2793</v>
      </c>
      <c r="C2798">
        <v>16395.038620489391</v>
      </c>
      <c r="D2798">
        <v>1321.2479552301811</v>
      </c>
      <c r="E2798">
        <v>1002.1383961192452</v>
      </c>
      <c r="F2798">
        <v>25001.873510954723</v>
      </c>
      <c r="G2798">
        <v>28883.78</v>
      </c>
      <c r="H2798">
        <v>1112.9639270392465</v>
      </c>
    </row>
    <row r="2799" spans="2:8" x14ac:dyDescent="0.3">
      <c r="B2799">
        <f t="shared" si="45"/>
        <v>2794</v>
      </c>
      <c r="C2799">
        <v>2098.168997452889</v>
      </c>
      <c r="D2799">
        <v>1028.0953604408435</v>
      </c>
      <c r="E2799">
        <v>28883.78</v>
      </c>
      <c r="F2799">
        <v>3445.5254525792807</v>
      </c>
      <c r="G2799">
        <v>1316.2312042095682</v>
      </c>
      <c r="H2799">
        <v>1046.5305126635544</v>
      </c>
    </row>
    <row r="2800" spans="2:8" x14ac:dyDescent="0.3">
      <c r="B2800">
        <f t="shared" si="45"/>
        <v>2795</v>
      </c>
      <c r="C2800">
        <v>1496.5862962313845</v>
      </c>
      <c r="D2800">
        <v>28883.78</v>
      </c>
      <c r="E2800">
        <v>1939.769352138368</v>
      </c>
      <c r="F2800">
        <v>1838.6930541610891</v>
      </c>
      <c r="G2800">
        <v>28883.78</v>
      </c>
      <c r="H2800">
        <v>1069.3303221289443</v>
      </c>
    </row>
    <row r="2801" spans="2:8" x14ac:dyDescent="0.3">
      <c r="B2801">
        <f t="shared" si="45"/>
        <v>2796</v>
      </c>
      <c r="C2801">
        <v>28883.78</v>
      </c>
      <c r="D2801">
        <v>1082.2098063206568</v>
      </c>
      <c r="E2801">
        <v>1074.1573207598685</v>
      </c>
      <c r="F2801">
        <v>1979.3475701110979</v>
      </c>
      <c r="G2801">
        <v>28883.78</v>
      </c>
      <c r="H2801">
        <v>2534.9416501924252</v>
      </c>
    </row>
    <row r="2802" spans="2:8" x14ac:dyDescent="0.3">
      <c r="B2802">
        <f t="shared" si="45"/>
        <v>2797</v>
      </c>
      <c r="C2802">
        <v>1634.7032024777909</v>
      </c>
      <c r="D2802">
        <v>1009.6128434855633</v>
      </c>
      <c r="E2802">
        <v>1091.3594567768566</v>
      </c>
      <c r="F2802">
        <v>28883.78</v>
      </c>
      <c r="G2802">
        <v>1273.7298314360912</v>
      </c>
      <c r="H2802">
        <v>2048.6381503683651</v>
      </c>
    </row>
    <row r="2803" spans="2:8" x14ac:dyDescent="0.3">
      <c r="B2803">
        <f t="shared" si="45"/>
        <v>2798</v>
      </c>
      <c r="C2803">
        <v>7652.0069340413802</v>
      </c>
      <c r="D2803">
        <v>1818.3965153089389</v>
      </c>
      <c r="E2803">
        <v>2943.9985316389229</v>
      </c>
      <c r="F2803">
        <v>28883.78</v>
      </c>
      <c r="G2803">
        <v>1004.1146120303961</v>
      </c>
      <c r="H2803">
        <v>1031.1448468128833</v>
      </c>
    </row>
    <row r="2804" spans="2:8" x14ac:dyDescent="0.3">
      <c r="B2804">
        <f t="shared" si="45"/>
        <v>2799</v>
      </c>
      <c r="C2804">
        <v>5040.4232559407737</v>
      </c>
      <c r="D2804">
        <v>3958.972381963848</v>
      </c>
      <c r="E2804">
        <v>28883.78</v>
      </c>
      <c r="F2804">
        <v>1060.4626422230583</v>
      </c>
      <c r="G2804">
        <v>1108.6153999205874</v>
      </c>
      <c r="H2804">
        <v>1168.3029275307708</v>
      </c>
    </row>
    <row r="2805" spans="2:8" x14ac:dyDescent="0.3">
      <c r="B2805">
        <f t="shared" si="45"/>
        <v>2800</v>
      </c>
      <c r="C2805">
        <v>1129.9079581944848</v>
      </c>
      <c r="D2805">
        <v>2868.5590807536337</v>
      </c>
      <c r="E2805">
        <v>1186.6433921638322</v>
      </c>
      <c r="F2805">
        <v>17831.314116346082</v>
      </c>
      <c r="G2805">
        <v>1274.2987325906479</v>
      </c>
      <c r="H2805">
        <v>1096.5413362996526</v>
      </c>
    </row>
    <row r="2806" spans="2:8" x14ac:dyDescent="0.3">
      <c r="B2806">
        <f t="shared" si="45"/>
        <v>2801</v>
      </c>
      <c r="C2806">
        <v>1270.6243021959344</v>
      </c>
      <c r="D2806">
        <v>28883.78</v>
      </c>
      <c r="E2806">
        <v>28883.78</v>
      </c>
      <c r="F2806">
        <v>28883.78</v>
      </c>
      <c r="G2806">
        <v>2849.1858684409544</v>
      </c>
      <c r="H2806">
        <v>1742.2298346167722</v>
      </c>
    </row>
    <row r="2807" spans="2:8" x14ac:dyDescent="0.3">
      <c r="B2807">
        <f t="shared" si="45"/>
        <v>2802</v>
      </c>
      <c r="C2807">
        <v>28883.78</v>
      </c>
      <c r="D2807">
        <v>8621.6835728314509</v>
      </c>
      <c r="E2807">
        <v>1718.2009390530097</v>
      </c>
      <c r="F2807">
        <v>28883.78</v>
      </c>
      <c r="G2807">
        <v>1381.2655183009447</v>
      </c>
      <c r="H2807">
        <v>1582.7577709448474</v>
      </c>
    </row>
    <row r="2808" spans="2:8" x14ac:dyDescent="0.3">
      <c r="B2808">
        <f t="shared" si="45"/>
        <v>2803</v>
      </c>
      <c r="C2808">
        <v>1198.1017629993241</v>
      </c>
      <c r="D2808">
        <v>1108.0919916577177</v>
      </c>
      <c r="E2808">
        <v>3613.6231080185789</v>
      </c>
      <c r="F2808">
        <v>1251.923761791151</v>
      </c>
      <c r="G2808">
        <v>28883.78</v>
      </c>
      <c r="H2808">
        <v>1581.6895811966829</v>
      </c>
    </row>
    <row r="2809" spans="2:8" x14ac:dyDescent="0.3">
      <c r="B2809">
        <f t="shared" si="45"/>
        <v>2804</v>
      </c>
      <c r="C2809">
        <v>28883.78</v>
      </c>
      <c r="D2809">
        <v>5316.3216158289551</v>
      </c>
      <c r="E2809">
        <v>1010.4487474107185</v>
      </c>
      <c r="F2809">
        <v>28883.78</v>
      </c>
      <c r="G2809">
        <v>1049.7074613942755</v>
      </c>
      <c r="H2809">
        <v>1105.3896699794104</v>
      </c>
    </row>
    <row r="2810" spans="2:8" x14ac:dyDescent="0.3">
      <c r="B2810">
        <f t="shared" si="45"/>
        <v>2805</v>
      </c>
      <c r="C2810">
        <v>28883.78</v>
      </c>
      <c r="D2810">
        <v>1062.2876285015975</v>
      </c>
      <c r="E2810">
        <v>2419.1661637021589</v>
      </c>
      <c r="F2810">
        <v>1198.5959946708047</v>
      </c>
      <c r="G2810">
        <v>5152.5354751588966</v>
      </c>
      <c r="H2810">
        <v>4787.1087213630099</v>
      </c>
    </row>
    <row r="2811" spans="2:8" x14ac:dyDescent="0.3">
      <c r="B2811">
        <f t="shared" si="45"/>
        <v>2806</v>
      </c>
      <c r="C2811">
        <v>28883.78</v>
      </c>
      <c r="D2811">
        <v>1674.6640471482974</v>
      </c>
      <c r="E2811">
        <v>2088.6865224856192</v>
      </c>
      <c r="F2811">
        <v>1261.9502171861775</v>
      </c>
      <c r="G2811">
        <v>1006.9924981232375</v>
      </c>
      <c r="H2811">
        <v>3602.5783688985175</v>
      </c>
    </row>
    <row r="2812" spans="2:8" x14ac:dyDescent="0.3">
      <c r="B2812">
        <f t="shared" si="45"/>
        <v>2807</v>
      </c>
      <c r="C2812">
        <v>1225.666614239472</v>
      </c>
      <c r="D2812">
        <v>1386.302001998934</v>
      </c>
      <c r="E2812">
        <v>4827.1068260905322</v>
      </c>
      <c r="F2812">
        <v>12583.82085170288</v>
      </c>
      <c r="G2812">
        <v>1090.7240331202061</v>
      </c>
      <c r="H2812">
        <v>2694.3582337533371</v>
      </c>
    </row>
    <row r="2813" spans="2:8" x14ac:dyDescent="0.3">
      <c r="B2813">
        <f t="shared" si="45"/>
        <v>2808</v>
      </c>
      <c r="C2813">
        <v>1190.9866084862672</v>
      </c>
      <c r="D2813">
        <v>3074.5132484904311</v>
      </c>
      <c r="E2813">
        <v>28883.78</v>
      </c>
      <c r="F2813">
        <v>1247.972777802825</v>
      </c>
      <c r="G2813">
        <v>1581.9392783857095</v>
      </c>
      <c r="H2813">
        <v>1281.4757981296916</v>
      </c>
    </row>
    <row r="2814" spans="2:8" x14ac:dyDescent="0.3">
      <c r="B2814">
        <f t="shared" si="45"/>
        <v>2809</v>
      </c>
      <c r="C2814">
        <v>28883.78</v>
      </c>
      <c r="D2814">
        <v>28883.78</v>
      </c>
      <c r="E2814">
        <v>1208.8286754384148</v>
      </c>
      <c r="F2814">
        <v>1075.591466113764</v>
      </c>
      <c r="G2814">
        <v>4652.2721006370566</v>
      </c>
      <c r="H2814">
        <v>1672.871296177156</v>
      </c>
    </row>
    <row r="2815" spans="2:8" x14ac:dyDescent="0.3">
      <c r="B2815">
        <f t="shared" si="45"/>
        <v>2810</v>
      </c>
      <c r="C2815">
        <v>2497.1615714199015</v>
      </c>
      <c r="D2815">
        <v>1028.3482821612643</v>
      </c>
      <c r="E2815">
        <v>9030.4901523495209</v>
      </c>
      <c r="F2815">
        <v>5099.6803744779854</v>
      </c>
      <c r="G2815">
        <v>1118.1392894428468</v>
      </c>
      <c r="H2815">
        <v>1200.745307948946</v>
      </c>
    </row>
    <row r="2816" spans="2:8" x14ac:dyDescent="0.3">
      <c r="B2816">
        <f t="shared" si="45"/>
        <v>2811</v>
      </c>
      <c r="C2816">
        <v>8202.5733324851226</v>
      </c>
      <c r="D2816">
        <v>28883.78</v>
      </c>
      <c r="E2816">
        <v>1013.057758788451</v>
      </c>
      <c r="F2816">
        <v>2199.5667375458543</v>
      </c>
      <c r="G2816">
        <v>1181.3888794876984</v>
      </c>
      <c r="H2816">
        <v>4430.6292081584852</v>
      </c>
    </row>
    <row r="2817" spans="2:8" x14ac:dyDescent="0.3">
      <c r="B2817">
        <f t="shared" si="45"/>
        <v>2812</v>
      </c>
      <c r="C2817">
        <v>1201.8425765499139</v>
      </c>
      <c r="D2817">
        <v>1036.3590781004823</v>
      </c>
      <c r="E2817">
        <v>1085.6113703115441</v>
      </c>
      <c r="F2817">
        <v>28883.78</v>
      </c>
      <c r="G2817">
        <v>1104.9659266411898</v>
      </c>
      <c r="H2817">
        <v>2325.0457657227353</v>
      </c>
    </row>
    <row r="2818" spans="2:8" x14ac:dyDescent="0.3">
      <c r="B2818">
        <f t="shared" si="45"/>
        <v>2813</v>
      </c>
      <c r="C2818">
        <v>1861.7908030552758</v>
      </c>
      <c r="D2818">
        <v>1014.261962715934</v>
      </c>
      <c r="E2818">
        <v>1004.9809324099015</v>
      </c>
      <c r="F2818">
        <v>1692.4215276732302</v>
      </c>
      <c r="G2818">
        <v>23879.038232329127</v>
      </c>
      <c r="H2818">
        <v>28883.78</v>
      </c>
    </row>
    <row r="2819" spans="2:8" x14ac:dyDescent="0.3">
      <c r="B2819">
        <f t="shared" si="45"/>
        <v>2814</v>
      </c>
      <c r="C2819">
        <v>8128.8090659315367</v>
      </c>
      <c r="D2819">
        <v>1404.734300553318</v>
      </c>
      <c r="E2819">
        <v>1067.5699498094446</v>
      </c>
      <c r="F2819">
        <v>6395.6325761549388</v>
      </c>
      <c r="G2819">
        <v>2546.2633951691032</v>
      </c>
      <c r="H2819">
        <v>1277.3551930056819</v>
      </c>
    </row>
    <row r="2820" spans="2:8" x14ac:dyDescent="0.3">
      <c r="B2820">
        <f t="shared" si="45"/>
        <v>2815</v>
      </c>
      <c r="C2820">
        <v>1883.7829425397163</v>
      </c>
      <c r="D2820">
        <v>28883.78</v>
      </c>
      <c r="E2820">
        <v>1007.6200600461282</v>
      </c>
      <c r="F2820">
        <v>1243.5016162277752</v>
      </c>
      <c r="G2820">
        <v>7835.7217071041296</v>
      </c>
      <c r="H2820">
        <v>8864.4854093528847</v>
      </c>
    </row>
    <row r="2821" spans="2:8" x14ac:dyDescent="0.3">
      <c r="B2821">
        <f t="shared" si="45"/>
        <v>2816</v>
      </c>
      <c r="C2821">
        <v>28883.78</v>
      </c>
      <c r="D2821">
        <v>28883.78</v>
      </c>
      <c r="E2821">
        <v>28883.78</v>
      </c>
      <c r="F2821">
        <v>1024.0324692857403</v>
      </c>
      <c r="G2821">
        <v>1237.4737348861604</v>
      </c>
      <c r="H2821">
        <v>1570.773393122204</v>
      </c>
    </row>
    <row r="2822" spans="2:8" x14ac:dyDescent="0.3">
      <c r="B2822">
        <f t="shared" si="45"/>
        <v>2817</v>
      </c>
      <c r="C2822">
        <v>1645.6777433771754</v>
      </c>
      <c r="D2822">
        <v>28883.78</v>
      </c>
      <c r="E2822">
        <v>28883.78</v>
      </c>
      <c r="F2822">
        <v>1272.2191182504728</v>
      </c>
      <c r="G2822">
        <v>1432.102404051629</v>
      </c>
      <c r="H2822">
        <v>2248.5157861267999</v>
      </c>
    </row>
    <row r="2823" spans="2:8" x14ac:dyDescent="0.3">
      <c r="B2823">
        <f t="shared" si="45"/>
        <v>2818</v>
      </c>
      <c r="C2823">
        <v>28883.78</v>
      </c>
      <c r="D2823">
        <v>6372.1220992590361</v>
      </c>
      <c r="E2823">
        <v>2862.5756967722018</v>
      </c>
      <c r="F2823">
        <v>28883.78</v>
      </c>
      <c r="G2823">
        <v>28883.78</v>
      </c>
      <c r="H2823">
        <v>28883.78</v>
      </c>
    </row>
    <row r="2824" spans="2:8" x14ac:dyDescent="0.3">
      <c r="B2824">
        <f t="shared" ref="B2824:B2887" si="46">B2823 + 1</f>
        <v>2819</v>
      </c>
      <c r="C2824">
        <v>2539.8241022610127</v>
      </c>
      <c r="D2824">
        <v>1618.7159460652322</v>
      </c>
      <c r="E2824">
        <v>28883.78</v>
      </c>
      <c r="F2824">
        <v>28883.78</v>
      </c>
      <c r="G2824">
        <v>1348.5152328672098</v>
      </c>
      <c r="H2824">
        <v>1332.0951635863405</v>
      </c>
    </row>
    <row r="2825" spans="2:8" x14ac:dyDescent="0.3">
      <c r="B2825">
        <f t="shared" si="46"/>
        <v>2820</v>
      </c>
      <c r="C2825">
        <v>27069.296546061272</v>
      </c>
      <c r="D2825">
        <v>1152.9839114937997</v>
      </c>
      <c r="E2825">
        <v>28883.78</v>
      </c>
      <c r="F2825">
        <v>25384.647007761199</v>
      </c>
      <c r="G2825">
        <v>1024.8041050763225</v>
      </c>
      <c r="H2825">
        <v>2196.2984103643166</v>
      </c>
    </row>
    <row r="2826" spans="2:8" x14ac:dyDescent="0.3">
      <c r="B2826">
        <f t="shared" si="46"/>
        <v>2821</v>
      </c>
      <c r="C2826">
        <v>1333.8218445531202</v>
      </c>
      <c r="D2826">
        <v>5862.4844882914003</v>
      </c>
      <c r="E2826">
        <v>1053.4797566828106</v>
      </c>
      <c r="F2826">
        <v>8520.913677809418</v>
      </c>
      <c r="G2826">
        <v>28883.78</v>
      </c>
      <c r="H2826">
        <v>1071.540679858904</v>
      </c>
    </row>
    <row r="2827" spans="2:8" x14ac:dyDescent="0.3">
      <c r="B2827">
        <f t="shared" si="46"/>
        <v>2822</v>
      </c>
      <c r="C2827">
        <v>7054.5830536775993</v>
      </c>
      <c r="D2827">
        <v>28883.78</v>
      </c>
      <c r="E2827">
        <v>28883.78</v>
      </c>
      <c r="F2827">
        <v>1113.523614452092</v>
      </c>
      <c r="G2827">
        <v>18825.257137799079</v>
      </c>
      <c r="H2827">
        <v>1218.8816463675264</v>
      </c>
    </row>
    <row r="2828" spans="2:8" x14ac:dyDescent="0.3">
      <c r="B2828">
        <f t="shared" si="46"/>
        <v>2823</v>
      </c>
      <c r="C2828">
        <v>1193.0938725071107</v>
      </c>
      <c r="D2828">
        <v>28883.78</v>
      </c>
      <c r="E2828">
        <v>1602.2913571492627</v>
      </c>
      <c r="F2828">
        <v>4255.6383339880731</v>
      </c>
      <c r="G2828">
        <v>1020.7658058550832</v>
      </c>
      <c r="H2828">
        <v>28883.78</v>
      </c>
    </row>
    <row r="2829" spans="2:8" x14ac:dyDescent="0.3">
      <c r="B2829">
        <f t="shared" si="46"/>
        <v>2824</v>
      </c>
      <c r="C2829">
        <v>5988.1803525745781</v>
      </c>
      <c r="D2829">
        <v>1133.5165421759043</v>
      </c>
      <c r="E2829">
        <v>2636.3443163550942</v>
      </c>
      <c r="F2829">
        <v>28883.78</v>
      </c>
      <c r="G2829">
        <v>1498.8121582402223</v>
      </c>
      <c r="H2829">
        <v>1108.5942393377952</v>
      </c>
    </row>
    <row r="2830" spans="2:8" x14ac:dyDescent="0.3">
      <c r="B2830">
        <f t="shared" si="46"/>
        <v>2825</v>
      </c>
      <c r="C2830">
        <v>28883.78</v>
      </c>
      <c r="D2830">
        <v>1282.3253285768853</v>
      </c>
      <c r="E2830">
        <v>28883.78</v>
      </c>
      <c r="F2830">
        <v>1654.2330925192919</v>
      </c>
      <c r="G2830">
        <v>28883.78</v>
      </c>
      <c r="H2830">
        <v>1082.2851188564764</v>
      </c>
    </row>
    <row r="2831" spans="2:8" x14ac:dyDescent="0.3">
      <c r="B2831">
        <f t="shared" si="46"/>
        <v>2826</v>
      </c>
      <c r="C2831">
        <v>28883.78</v>
      </c>
      <c r="D2831">
        <v>1213.3532572761799</v>
      </c>
      <c r="E2831">
        <v>20779.910780819908</v>
      </c>
      <c r="F2831">
        <v>11050.970591092922</v>
      </c>
      <c r="G2831">
        <v>28883.78</v>
      </c>
      <c r="H2831">
        <v>28883.78</v>
      </c>
    </row>
    <row r="2832" spans="2:8" x14ac:dyDescent="0.3">
      <c r="B2832">
        <f t="shared" si="46"/>
        <v>2827</v>
      </c>
      <c r="C2832">
        <v>1019.070634814856</v>
      </c>
      <c r="D2832">
        <v>5794.3453995272648</v>
      </c>
      <c r="E2832">
        <v>22042.074806438592</v>
      </c>
      <c r="F2832">
        <v>28883.78</v>
      </c>
      <c r="G2832">
        <v>1424.6431333043186</v>
      </c>
      <c r="H2832">
        <v>28883.78</v>
      </c>
    </row>
    <row r="2833" spans="2:8" x14ac:dyDescent="0.3">
      <c r="B2833">
        <f t="shared" si="46"/>
        <v>2828</v>
      </c>
      <c r="C2833">
        <v>1251.1683562741146</v>
      </c>
      <c r="D2833">
        <v>15078.864750734409</v>
      </c>
      <c r="E2833">
        <v>4684.5169936357133</v>
      </c>
      <c r="F2833">
        <v>1011.313096925954</v>
      </c>
      <c r="G2833">
        <v>1947.4541765760077</v>
      </c>
      <c r="H2833">
        <v>1798.7143461642208</v>
      </c>
    </row>
    <row r="2834" spans="2:8" x14ac:dyDescent="0.3">
      <c r="B2834">
        <f t="shared" si="46"/>
        <v>2829</v>
      </c>
      <c r="C2834">
        <v>16459.140196394874</v>
      </c>
      <c r="D2834">
        <v>2091.426270442792</v>
      </c>
      <c r="E2834">
        <v>1330.6487567596648</v>
      </c>
      <c r="F2834">
        <v>1160.9737495184652</v>
      </c>
      <c r="G2834">
        <v>1442.7864693971192</v>
      </c>
      <c r="H2834">
        <v>28883.78</v>
      </c>
    </row>
    <row r="2835" spans="2:8" x14ac:dyDescent="0.3">
      <c r="B2835">
        <f t="shared" si="46"/>
        <v>2830</v>
      </c>
      <c r="C2835">
        <v>1139.609751450472</v>
      </c>
      <c r="D2835">
        <v>1367.7048564477157</v>
      </c>
      <c r="E2835">
        <v>1122.3741083350899</v>
      </c>
      <c r="F2835">
        <v>1247.0303928449625</v>
      </c>
      <c r="G2835">
        <v>1185.4159832541247</v>
      </c>
      <c r="H2835">
        <v>1762.8335308048763</v>
      </c>
    </row>
    <row r="2836" spans="2:8" x14ac:dyDescent="0.3">
      <c r="B2836">
        <f t="shared" si="46"/>
        <v>2831</v>
      </c>
      <c r="C2836">
        <v>1094.5728315362385</v>
      </c>
      <c r="D2836">
        <v>1561.9906564056214</v>
      </c>
      <c r="E2836">
        <v>1154.2152460227903</v>
      </c>
      <c r="F2836">
        <v>11217.368688214496</v>
      </c>
      <c r="G2836">
        <v>1034.084673462698</v>
      </c>
      <c r="H2836">
        <v>1249.3838013258237</v>
      </c>
    </row>
    <row r="2837" spans="2:8" x14ac:dyDescent="0.3">
      <c r="B2837">
        <f t="shared" si="46"/>
        <v>2832</v>
      </c>
      <c r="C2837">
        <v>3867.6541664551387</v>
      </c>
      <c r="D2837">
        <v>28883.78</v>
      </c>
      <c r="E2837">
        <v>1197.1464222220595</v>
      </c>
      <c r="F2837">
        <v>1195.9955812739411</v>
      </c>
      <c r="G2837">
        <v>8642.0510090819862</v>
      </c>
      <c r="H2837">
        <v>2242.8663440973005</v>
      </c>
    </row>
    <row r="2838" spans="2:8" x14ac:dyDescent="0.3">
      <c r="B2838">
        <f t="shared" si="46"/>
        <v>2833</v>
      </c>
      <c r="C2838">
        <v>3738.0910201516949</v>
      </c>
      <c r="D2838">
        <v>1054.0739026413037</v>
      </c>
      <c r="E2838">
        <v>1572.025776500655</v>
      </c>
      <c r="F2838">
        <v>1488.137349087129</v>
      </c>
      <c r="G2838">
        <v>2102.8848407630676</v>
      </c>
      <c r="H2838">
        <v>28883.78</v>
      </c>
    </row>
    <row r="2839" spans="2:8" x14ac:dyDescent="0.3">
      <c r="B2839">
        <f t="shared" si="46"/>
        <v>2834</v>
      </c>
      <c r="C2839">
        <v>2022.5585740699576</v>
      </c>
      <c r="D2839">
        <v>1153.0000950508361</v>
      </c>
      <c r="E2839">
        <v>1619.5492830724315</v>
      </c>
      <c r="F2839">
        <v>1417.2867747841633</v>
      </c>
      <c r="G2839">
        <v>1511.3991200347514</v>
      </c>
      <c r="H2839">
        <v>1077.4481105907068</v>
      </c>
    </row>
    <row r="2840" spans="2:8" x14ac:dyDescent="0.3">
      <c r="B2840">
        <f t="shared" si="46"/>
        <v>2835</v>
      </c>
      <c r="C2840">
        <v>1235.9664723269709</v>
      </c>
      <c r="D2840">
        <v>6852.1179117143492</v>
      </c>
      <c r="E2840">
        <v>28883.78</v>
      </c>
      <c r="F2840">
        <v>1029.0183652260055</v>
      </c>
      <c r="G2840">
        <v>3203.6310006229323</v>
      </c>
      <c r="H2840">
        <v>2627.2188497681955</v>
      </c>
    </row>
    <row r="2841" spans="2:8" x14ac:dyDescent="0.3">
      <c r="B2841">
        <f t="shared" si="46"/>
        <v>2836</v>
      </c>
      <c r="C2841">
        <v>28883.78</v>
      </c>
      <c r="D2841">
        <v>16956.548586801677</v>
      </c>
      <c r="E2841">
        <v>1087.6672945573441</v>
      </c>
      <c r="F2841">
        <v>7553.7172006997835</v>
      </c>
      <c r="G2841">
        <v>1945.2301714618018</v>
      </c>
      <c r="H2841">
        <v>1296.4074541362668</v>
      </c>
    </row>
    <row r="2842" spans="2:8" x14ac:dyDescent="0.3">
      <c r="B2842">
        <f t="shared" si="46"/>
        <v>2837</v>
      </c>
      <c r="C2842">
        <v>1400.8100443370699</v>
      </c>
      <c r="D2842">
        <v>1263.4044142978573</v>
      </c>
      <c r="E2842">
        <v>17834.876889684365</v>
      </c>
      <c r="F2842">
        <v>3863.0246411754438</v>
      </c>
      <c r="G2842">
        <v>2527.099718488138</v>
      </c>
      <c r="H2842">
        <v>1333.5436105742974</v>
      </c>
    </row>
    <row r="2843" spans="2:8" x14ac:dyDescent="0.3">
      <c r="B2843">
        <f t="shared" si="46"/>
        <v>2838</v>
      </c>
      <c r="C2843">
        <v>1666.1238043752799</v>
      </c>
      <c r="D2843">
        <v>1393.1696695577275</v>
      </c>
      <c r="E2843">
        <v>28883.78</v>
      </c>
      <c r="F2843">
        <v>28883.78</v>
      </c>
      <c r="G2843">
        <v>1338.9195264011209</v>
      </c>
      <c r="H2843">
        <v>1762.6191996850177</v>
      </c>
    </row>
    <row r="2844" spans="2:8" x14ac:dyDescent="0.3">
      <c r="B2844">
        <f t="shared" si="46"/>
        <v>2839</v>
      </c>
      <c r="C2844">
        <v>1266.0973215080585</v>
      </c>
      <c r="D2844">
        <v>1049.1234793947078</v>
      </c>
      <c r="E2844">
        <v>28883.78</v>
      </c>
      <c r="F2844">
        <v>1009.2191019144491</v>
      </c>
      <c r="G2844">
        <v>5113.8586989248406</v>
      </c>
      <c r="H2844">
        <v>8259.1249089826251</v>
      </c>
    </row>
    <row r="2845" spans="2:8" x14ac:dyDescent="0.3">
      <c r="B2845">
        <f t="shared" si="46"/>
        <v>2840</v>
      </c>
      <c r="C2845">
        <v>1006.8598024369236</v>
      </c>
      <c r="D2845">
        <v>28883.78</v>
      </c>
      <c r="E2845">
        <v>1876.3392703488084</v>
      </c>
      <c r="F2845">
        <v>1674.2589211429631</v>
      </c>
      <c r="G2845">
        <v>2093.8567185763864</v>
      </c>
      <c r="H2845">
        <v>1194.566090640008</v>
      </c>
    </row>
    <row r="2846" spans="2:8" x14ac:dyDescent="0.3">
      <c r="B2846">
        <f t="shared" si="46"/>
        <v>2841</v>
      </c>
      <c r="C2846">
        <v>1214.8151527836562</v>
      </c>
      <c r="D2846">
        <v>1158.6477828010363</v>
      </c>
      <c r="E2846">
        <v>1147.7179914094822</v>
      </c>
      <c r="F2846">
        <v>5788.9785385965079</v>
      </c>
      <c r="G2846">
        <v>28883.78</v>
      </c>
      <c r="H2846">
        <v>2658.1503732364235</v>
      </c>
    </row>
    <row r="2847" spans="2:8" x14ac:dyDescent="0.3">
      <c r="B2847">
        <f t="shared" si="46"/>
        <v>2842</v>
      </c>
      <c r="C2847">
        <v>1543.2819254643232</v>
      </c>
      <c r="D2847">
        <v>28883.78</v>
      </c>
      <c r="E2847">
        <v>1697.6407898544901</v>
      </c>
      <c r="F2847">
        <v>1017.9485008891251</v>
      </c>
      <c r="G2847">
        <v>4147.0528887646506</v>
      </c>
      <c r="H2847">
        <v>2835.3900946452513</v>
      </c>
    </row>
    <row r="2848" spans="2:8" x14ac:dyDescent="0.3">
      <c r="B2848">
        <f t="shared" si="46"/>
        <v>2843</v>
      </c>
      <c r="C2848">
        <v>3267.0400193283658</v>
      </c>
      <c r="D2848">
        <v>28883.78</v>
      </c>
      <c r="E2848">
        <v>3000.6321758082968</v>
      </c>
      <c r="F2848">
        <v>28883.78</v>
      </c>
      <c r="G2848">
        <v>1402.6394850086572</v>
      </c>
      <c r="H2848">
        <v>1089.1748088639897</v>
      </c>
    </row>
    <row r="2849" spans="2:8" x14ac:dyDescent="0.3">
      <c r="B2849">
        <f t="shared" si="46"/>
        <v>2844</v>
      </c>
      <c r="C2849">
        <v>7114.8281215566576</v>
      </c>
      <c r="D2849">
        <v>12805.922137760313</v>
      </c>
      <c r="E2849">
        <v>1216.4630132133061</v>
      </c>
      <c r="F2849">
        <v>7811.0109007635319</v>
      </c>
      <c r="G2849">
        <v>17589.029086839873</v>
      </c>
      <c r="H2849">
        <v>1050.1595124645139</v>
      </c>
    </row>
    <row r="2850" spans="2:8" x14ac:dyDescent="0.3">
      <c r="B2850">
        <f t="shared" si="46"/>
        <v>2845</v>
      </c>
      <c r="C2850">
        <v>28883.78</v>
      </c>
      <c r="D2850">
        <v>1107.1885563964452</v>
      </c>
      <c r="E2850">
        <v>1082.5470162310846</v>
      </c>
      <c r="F2850">
        <v>28883.78</v>
      </c>
      <c r="G2850">
        <v>11634.480785976049</v>
      </c>
      <c r="H2850">
        <v>8861.9672821269251</v>
      </c>
    </row>
    <row r="2851" spans="2:8" x14ac:dyDescent="0.3">
      <c r="B2851">
        <f t="shared" si="46"/>
        <v>2846</v>
      </c>
      <c r="C2851">
        <v>3652.162076413319</v>
      </c>
      <c r="D2851">
        <v>1993.2585434714047</v>
      </c>
      <c r="E2851">
        <v>1657.0233440412753</v>
      </c>
      <c r="F2851">
        <v>8223.8531449727016</v>
      </c>
      <c r="G2851">
        <v>1345.6704191025296</v>
      </c>
      <c r="H2851">
        <v>1664.1235848939687</v>
      </c>
    </row>
    <row r="2852" spans="2:8" x14ac:dyDescent="0.3">
      <c r="B2852">
        <f t="shared" si="46"/>
        <v>2847</v>
      </c>
      <c r="C2852">
        <v>4197.5599712211661</v>
      </c>
      <c r="D2852">
        <v>1427.2844354916124</v>
      </c>
      <c r="E2852">
        <v>1067.1273657061063</v>
      </c>
      <c r="F2852">
        <v>4075.8779402285195</v>
      </c>
      <c r="G2852">
        <v>12547.034914760852</v>
      </c>
      <c r="H2852">
        <v>1184.6210714705369</v>
      </c>
    </row>
    <row r="2853" spans="2:8" x14ac:dyDescent="0.3">
      <c r="B2853">
        <f t="shared" si="46"/>
        <v>2848</v>
      </c>
      <c r="C2853">
        <v>3916.5414510452893</v>
      </c>
      <c r="D2853">
        <v>2165.8304125964751</v>
      </c>
      <c r="E2853">
        <v>1282.3319711740523</v>
      </c>
      <c r="F2853">
        <v>28883.78</v>
      </c>
      <c r="G2853">
        <v>9653.9902843035688</v>
      </c>
      <c r="H2853">
        <v>1798.3562041723499</v>
      </c>
    </row>
    <row r="2854" spans="2:8" x14ac:dyDescent="0.3">
      <c r="B2854">
        <f t="shared" si="46"/>
        <v>2849</v>
      </c>
      <c r="C2854">
        <v>1601.5470784261875</v>
      </c>
      <c r="D2854">
        <v>2052.8725837549641</v>
      </c>
      <c r="E2854">
        <v>3617.5502087814298</v>
      </c>
      <c r="F2854">
        <v>28883.78</v>
      </c>
      <c r="G2854">
        <v>1690.3473224081458</v>
      </c>
      <c r="H2854">
        <v>1804.4911716142442</v>
      </c>
    </row>
    <row r="2855" spans="2:8" x14ac:dyDescent="0.3">
      <c r="B2855">
        <f t="shared" si="46"/>
        <v>2850</v>
      </c>
      <c r="C2855">
        <v>27699.444148137238</v>
      </c>
      <c r="D2855">
        <v>3275.9264795130639</v>
      </c>
      <c r="E2855">
        <v>28883.78</v>
      </c>
      <c r="F2855">
        <v>1852.1324955216649</v>
      </c>
      <c r="G2855">
        <v>1418.9742001581217</v>
      </c>
      <c r="H2855">
        <v>1276.4409745942576</v>
      </c>
    </row>
    <row r="2856" spans="2:8" x14ac:dyDescent="0.3">
      <c r="B2856">
        <f t="shared" si="46"/>
        <v>2851</v>
      </c>
      <c r="C2856">
        <v>4079.5403763378954</v>
      </c>
      <c r="D2856">
        <v>1199.9560612022005</v>
      </c>
      <c r="E2856">
        <v>1872.9046232035828</v>
      </c>
      <c r="F2856">
        <v>7350.8373304398801</v>
      </c>
      <c r="G2856">
        <v>3669.7532134778912</v>
      </c>
      <c r="H2856">
        <v>5336.8134842419049</v>
      </c>
    </row>
    <row r="2857" spans="2:8" x14ac:dyDescent="0.3">
      <c r="B2857">
        <f t="shared" si="46"/>
        <v>2852</v>
      </c>
      <c r="C2857">
        <v>1023.4076040483594</v>
      </c>
      <c r="D2857">
        <v>17034.508547146201</v>
      </c>
      <c r="E2857">
        <v>1177.797901910983</v>
      </c>
      <c r="F2857">
        <v>1727.6005841381079</v>
      </c>
      <c r="G2857">
        <v>1351.9029813016657</v>
      </c>
      <c r="H2857">
        <v>2651.9530705666884</v>
      </c>
    </row>
    <row r="2858" spans="2:8" x14ac:dyDescent="0.3">
      <c r="B2858">
        <f t="shared" si="46"/>
        <v>2853</v>
      </c>
      <c r="C2858">
        <v>1109.0891140833216</v>
      </c>
      <c r="D2858">
        <v>1002.2900673645183</v>
      </c>
      <c r="E2858">
        <v>5343.3848086527651</v>
      </c>
      <c r="F2858">
        <v>1260.1896552463788</v>
      </c>
      <c r="G2858">
        <v>1000.4427727246768</v>
      </c>
      <c r="H2858">
        <v>2201.338214845272</v>
      </c>
    </row>
    <row r="2859" spans="2:8" x14ac:dyDescent="0.3">
      <c r="B2859">
        <f t="shared" si="46"/>
        <v>2854</v>
      </c>
      <c r="C2859">
        <v>1067.2171210625256</v>
      </c>
      <c r="D2859">
        <v>28883.78</v>
      </c>
      <c r="E2859">
        <v>1095.6682794018031</v>
      </c>
      <c r="F2859">
        <v>1495.2964711662216</v>
      </c>
      <c r="G2859">
        <v>28883.78</v>
      </c>
      <c r="H2859">
        <v>1534.1209751977667</v>
      </c>
    </row>
    <row r="2860" spans="2:8" x14ac:dyDescent="0.3">
      <c r="B2860">
        <f t="shared" si="46"/>
        <v>2855</v>
      </c>
      <c r="C2860">
        <v>7276.7859153313002</v>
      </c>
      <c r="D2860">
        <v>18198.792718926747</v>
      </c>
      <c r="E2860">
        <v>1545.5337312712195</v>
      </c>
      <c r="F2860">
        <v>10462.735656494226</v>
      </c>
      <c r="G2860">
        <v>1668.5718845748679</v>
      </c>
      <c r="H2860">
        <v>28883.78</v>
      </c>
    </row>
    <row r="2861" spans="2:8" x14ac:dyDescent="0.3">
      <c r="B2861">
        <f t="shared" si="46"/>
        <v>2856</v>
      </c>
      <c r="C2861">
        <v>5450.2332026566892</v>
      </c>
      <c r="D2861">
        <v>1620.4197896640526</v>
      </c>
      <c r="E2861">
        <v>1076.362038214088</v>
      </c>
      <c r="F2861">
        <v>1310.4059803949051</v>
      </c>
      <c r="G2861">
        <v>2897.2679594781721</v>
      </c>
      <c r="H2861">
        <v>1353.9874296892231</v>
      </c>
    </row>
    <row r="2862" spans="2:8" x14ac:dyDescent="0.3">
      <c r="B2862">
        <f t="shared" si="46"/>
        <v>2857</v>
      </c>
      <c r="C2862">
        <v>1123.688244864883</v>
      </c>
      <c r="D2862">
        <v>1481.9762308121731</v>
      </c>
      <c r="E2862">
        <v>28883.78</v>
      </c>
      <c r="F2862">
        <v>19611.62435941946</v>
      </c>
      <c r="G2862">
        <v>1313.6186075167413</v>
      </c>
      <c r="H2862">
        <v>21081.092607715134</v>
      </c>
    </row>
    <row r="2863" spans="2:8" x14ac:dyDescent="0.3">
      <c r="B2863">
        <f t="shared" si="46"/>
        <v>2858</v>
      </c>
      <c r="C2863">
        <v>1006.0187389882308</v>
      </c>
      <c r="D2863">
        <v>1023.475023325365</v>
      </c>
      <c r="E2863">
        <v>1655.4977935934039</v>
      </c>
      <c r="F2863">
        <v>1241.5113283912817</v>
      </c>
      <c r="G2863">
        <v>2638.3394277036605</v>
      </c>
      <c r="H2863">
        <v>28883.78</v>
      </c>
    </row>
    <row r="2864" spans="2:8" x14ac:dyDescent="0.3">
      <c r="B2864">
        <f t="shared" si="46"/>
        <v>2859</v>
      </c>
      <c r="C2864">
        <v>9007.5801426636899</v>
      </c>
      <c r="D2864">
        <v>28883.78</v>
      </c>
      <c r="E2864">
        <v>28883.78</v>
      </c>
      <c r="F2864">
        <v>1356.5041084192981</v>
      </c>
      <c r="G2864">
        <v>2821.4634087297036</v>
      </c>
      <c r="H2864">
        <v>5211.4890977297873</v>
      </c>
    </row>
    <row r="2865" spans="2:8" x14ac:dyDescent="0.3">
      <c r="B2865">
        <f t="shared" si="46"/>
        <v>2860</v>
      </c>
      <c r="C2865">
        <v>1208.3133093898798</v>
      </c>
      <c r="D2865">
        <v>1057.0963090943271</v>
      </c>
      <c r="E2865">
        <v>2330.8573744967052</v>
      </c>
      <c r="F2865">
        <v>1060.9262640146253</v>
      </c>
      <c r="G2865">
        <v>1016.4815928878328</v>
      </c>
      <c r="H2865">
        <v>28883.78</v>
      </c>
    </row>
    <row r="2866" spans="2:8" x14ac:dyDescent="0.3">
      <c r="B2866">
        <f t="shared" si="46"/>
        <v>2861</v>
      </c>
      <c r="C2866">
        <v>1022.2421372623929</v>
      </c>
      <c r="D2866">
        <v>1641.4657603503554</v>
      </c>
      <c r="E2866">
        <v>7238.684361618788</v>
      </c>
      <c r="F2866">
        <v>2724.9684687219215</v>
      </c>
      <c r="G2866">
        <v>28883.78</v>
      </c>
      <c r="H2866">
        <v>3731.172219604784</v>
      </c>
    </row>
    <row r="2867" spans="2:8" x14ac:dyDescent="0.3">
      <c r="B2867">
        <f t="shared" si="46"/>
        <v>2862</v>
      </c>
      <c r="C2867">
        <v>28883.78</v>
      </c>
      <c r="D2867">
        <v>1024.6286317229037</v>
      </c>
      <c r="E2867">
        <v>6346.6395827524884</v>
      </c>
      <c r="F2867">
        <v>1227.0551619153166</v>
      </c>
      <c r="G2867">
        <v>1095.6952942415844</v>
      </c>
      <c r="H2867">
        <v>1013.7172828313295</v>
      </c>
    </row>
    <row r="2868" spans="2:8" x14ac:dyDescent="0.3">
      <c r="B2868">
        <f t="shared" si="46"/>
        <v>2863</v>
      </c>
      <c r="C2868">
        <v>1160.3391323813557</v>
      </c>
      <c r="D2868">
        <v>6079.8462941467396</v>
      </c>
      <c r="E2868">
        <v>1211.3585736783029</v>
      </c>
      <c r="F2868">
        <v>6342.3645421192159</v>
      </c>
      <c r="G2868">
        <v>11028.001251624277</v>
      </c>
      <c r="H2868">
        <v>1031.8286933888114</v>
      </c>
    </row>
    <row r="2869" spans="2:8" x14ac:dyDescent="0.3">
      <c r="B2869">
        <f t="shared" si="46"/>
        <v>2864</v>
      </c>
      <c r="C2869">
        <v>1034.8810576329629</v>
      </c>
      <c r="D2869">
        <v>1104.9750887219716</v>
      </c>
      <c r="E2869">
        <v>2982.9031036403135</v>
      </c>
      <c r="F2869">
        <v>28883.78</v>
      </c>
      <c r="G2869">
        <v>1186.6002487811008</v>
      </c>
      <c r="H2869">
        <v>1624.1124512053912</v>
      </c>
    </row>
    <row r="2870" spans="2:8" x14ac:dyDescent="0.3">
      <c r="B2870">
        <f t="shared" si="46"/>
        <v>2865</v>
      </c>
      <c r="C2870">
        <v>1890.9907267552021</v>
      </c>
      <c r="D2870">
        <v>28883.78</v>
      </c>
      <c r="E2870">
        <v>2307.9234489672381</v>
      </c>
      <c r="F2870">
        <v>28883.78</v>
      </c>
      <c r="G2870">
        <v>1007.5700364454877</v>
      </c>
      <c r="H2870">
        <v>6702.6113100493294</v>
      </c>
    </row>
    <row r="2871" spans="2:8" x14ac:dyDescent="0.3">
      <c r="B2871">
        <f t="shared" si="46"/>
        <v>2866</v>
      </c>
      <c r="C2871">
        <v>4380.6563290732101</v>
      </c>
      <c r="D2871">
        <v>1942.649075261892</v>
      </c>
      <c r="E2871">
        <v>2830.2786339867052</v>
      </c>
      <c r="F2871">
        <v>1954.5490142441674</v>
      </c>
      <c r="G2871">
        <v>28883.78</v>
      </c>
      <c r="H2871">
        <v>21106.067381085639</v>
      </c>
    </row>
    <row r="2872" spans="2:8" x14ac:dyDescent="0.3">
      <c r="B2872">
        <f t="shared" si="46"/>
        <v>2867</v>
      </c>
      <c r="C2872">
        <v>5849.4955497386991</v>
      </c>
      <c r="D2872">
        <v>1181.0091711257735</v>
      </c>
      <c r="E2872">
        <v>1001.2851107123541</v>
      </c>
      <c r="F2872">
        <v>28883.78</v>
      </c>
      <c r="G2872">
        <v>11791.813755472127</v>
      </c>
      <c r="H2872">
        <v>3591.3288472717777</v>
      </c>
    </row>
    <row r="2873" spans="2:8" x14ac:dyDescent="0.3">
      <c r="B2873">
        <f t="shared" si="46"/>
        <v>2868</v>
      </c>
      <c r="C2873">
        <v>1676.5915641441404</v>
      </c>
      <c r="D2873">
        <v>28883.78</v>
      </c>
      <c r="E2873">
        <v>1141.6861338356887</v>
      </c>
      <c r="F2873">
        <v>1427.0892303929431</v>
      </c>
      <c r="G2873">
        <v>28883.78</v>
      </c>
      <c r="H2873">
        <v>2314.8295273486956</v>
      </c>
    </row>
    <row r="2874" spans="2:8" x14ac:dyDescent="0.3">
      <c r="B2874">
        <f t="shared" si="46"/>
        <v>2869</v>
      </c>
      <c r="C2874">
        <v>28883.78</v>
      </c>
      <c r="D2874">
        <v>1420.091995737761</v>
      </c>
      <c r="E2874">
        <v>28883.78</v>
      </c>
      <c r="F2874">
        <v>1389.8209293561138</v>
      </c>
      <c r="G2874">
        <v>10931.605365713747</v>
      </c>
      <c r="H2874">
        <v>1033.9059455035349</v>
      </c>
    </row>
    <row r="2875" spans="2:8" x14ac:dyDescent="0.3">
      <c r="B2875">
        <f t="shared" si="46"/>
        <v>2870</v>
      </c>
      <c r="C2875">
        <v>2064.0774250639256</v>
      </c>
      <c r="D2875">
        <v>2349.4894641927594</v>
      </c>
      <c r="E2875">
        <v>28883.78</v>
      </c>
      <c r="F2875">
        <v>1081.2328691181572</v>
      </c>
      <c r="G2875">
        <v>9293.2233418658707</v>
      </c>
      <c r="H2875">
        <v>10864.215102924107</v>
      </c>
    </row>
    <row r="2876" spans="2:8" x14ac:dyDescent="0.3">
      <c r="B2876">
        <f t="shared" si="46"/>
        <v>2871</v>
      </c>
      <c r="C2876">
        <v>5647.0771520871049</v>
      </c>
      <c r="D2876">
        <v>1255.7055381196258</v>
      </c>
      <c r="E2876">
        <v>28883.78</v>
      </c>
      <c r="F2876">
        <v>1851.7325029247299</v>
      </c>
      <c r="G2876">
        <v>1323.7961911471796</v>
      </c>
      <c r="H2876">
        <v>28883.78</v>
      </c>
    </row>
    <row r="2877" spans="2:8" x14ac:dyDescent="0.3">
      <c r="B2877">
        <f t="shared" si="46"/>
        <v>2872</v>
      </c>
      <c r="C2877">
        <v>1250.431832836364</v>
      </c>
      <c r="D2877">
        <v>1076.69224382487</v>
      </c>
      <c r="E2877">
        <v>28883.78</v>
      </c>
      <c r="F2877">
        <v>1116.2659226738758</v>
      </c>
      <c r="G2877">
        <v>2383.2146474726151</v>
      </c>
      <c r="H2877">
        <v>1554.9498651333047</v>
      </c>
    </row>
    <row r="2878" spans="2:8" x14ac:dyDescent="0.3">
      <c r="B2878">
        <f t="shared" si="46"/>
        <v>2873</v>
      </c>
      <c r="C2878">
        <v>28883.78</v>
      </c>
      <c r="D2878">
        <v>1071.1395228461733</v>
      </c>
      <c r="E2878">
        <v>28883.78</v>
      </c>
      <c r="F2878">
        <v>28883.78</v>
      </c>
      <c r="G2878">
        <v>15290.352463226318</v>
      </c>
      <c r="H2878">
        <v>1296.8844987320042</v>
      </c>
    </row>
    <row r="2879" spans="2:8" x14ac:dyDescent="0.3">
      <c r="B2879">
        <f t="shared" si="46"/>
        <v>2874</v>
      </c>
      <c r="C2879">
        <v>1203.0298305795884</v>
      </c>
      <c r="D2879">
        <v>28883.78</v>
      </c>
      <c r="E2879">
        <v>1129.0970897718789</v>
      </c>
      <c r="F2879">
        <v>1500.6292957459157</v>
      </c>
      <c r="G2879">
        <v>1747.5838869831446</v>
      </c>
      <c r="H2879">
        <v>5973.171854166897</v>
      </c>
    </row>
    <row r="2880" spans="2:8" x14ac:dyDescent="0.3">
      <c r="B2880">
        <f t="shared" si="46"/>
        <v>2875</v>
      </c>
      <c r="C2880">
        <v>11375.524727819125</v>
      </c>
      <c r="D2880">
        <v>1254.1784122479326</v>
      </c>
      <c r="E2880">
        <v>28883.78</v>
      </c>
      <c r="F2880">
        <v>2515.7317296163155</v>
      </c>
      <c r="G2880">
        <v>1861.423757673753</v>
      </c>
      <c r="H2880">
        <v>1084.7262971283565</v>
      </c>
    </row>
    <row r="2881" spans="2:8" x14ac:dyDescent="0.3">
      <c r="B2881">
        <f t="shared" si="46"/>
        <v>2876</v>
      </c>
      <c r="C2881">
        <v>8481.6268684656134</v>
      </c>
      <c r="D2881">
        <v>1358.7621688011313</v>
      </c>
      <c r="E2881">
        <v>1191.1726775994312</v>
      </c>
      <c r="F2881">
        <v>1860.1521094191553</v>
      </c>
      <c r="G2881">
        <v>2132.1329274697609</v>
      </c>
      <c r="H2881">
        <v>1171.7729099475619</v>
      </c>
    </row>
    <row r="2882" spans="2:8" x14ac:dyDescent="0.3">
      <c r="B2882">
        <f t="shared" si="46"/>
        <v>2877</v>
      </c>
      <c r="C2882">
        <v>1341.940144575691</v>
      </c>
      <c r="D2882">
        <v>1011.5052420540117</v>
      </c>
      <c r="E2882">
        <v>28883.78</v>
      </c>
      <c r="F2882">
        <v>1428.2490540223703</v>
      </c>
      <c r="G2882">
        <v>12502.749985381861</v>
      </c>
      <c r="H2882">
        <v>28883.78</v>
      </c>
    </row>
    <row r="2883" spans="2:8" x14ac:dyDescent="0.3">
      <c r="B2883">
        <f t="shared" si="46"/>
        <v>2878</v>
      </c>
      <c r="C2883">
        <v>28883.78</v>
      </c>
      <c r="D2883">
        <v>1148.2797507012417</v>
      </c>
      <c r="E2883">
        <v>1804.6603371462575</v>
      </c>
      <c r="F2883">
        <v>1631.8060882853135</v>
      </c>
      <c r="G2883">
        <v>28883.78</v>
      </c>
      <c r="H2883">
        <v>3706.7545535323084</v>
      </c>
    </row>
    <row r="2884" spans="2:8" x14ac:dyDescent="0.3">
      <c r="B2884">
        <f t="shared" si="46"/>
        <v>2879</v>
      </c>
      <c r="C2884">
        <v>28883.78</v>
      </c>
      <c r="D2884">
        <v>1804.405015877091</v>
      </c>
      <c r="E2884">
        <v>2440.2685329825963</v>
      </c>
      <c r="F2884">
        <v>21824.029045825944</v>
      </c>
      <c r="G2884">
        <v>2624.1242576720865</v>
      </c>
      <c r="H2884">
        <v>20174.633836005858</v>
      </c>
    </row>
    <row r="2885" spans="2:8" x14ac:dyDescent="0.3">
      <c r="B2885">
        <f t="shared" si="46"/>
        <v>2880</v>
      </c>
      <c r="C2885">
        <v>1597.5558216772122</v>
      </c>
      <c r="D2885">
        <v>1042.2120795079088</v>
      </c>
      <c r="E2885">
        <v>1447.080163075532</v>
      </c>
      <c r="F2885">
        <v>2638.5002783948803</v>
      </c>
      <c r="G2885">
        <v>1298.2394882637782</v>
      </c>
      <c r="H2885">
        <v>1102.0687959810775</v>
      </c>
    </row>
    <row r="2886" spans="2:8" x14ac:dyDescent="0.3">
      <c r="B2886">
        <f t="shared" si="46"/>
        <v>2881</v>
      </c>
      <c r="C2886">
        <v>3685.3143667681561</v>
      </c>
      <c r="D2886">
        <v>28883.78</v>
      </c>
      <c r="E2886">
        <v>2283.4045534221905</v>
      </c>
      <c r="F2886">
        <v>1088.7048556836166</v>
      </c>
      <c r="G2886">
        <v>13330.189665107997</v>
      </c>
      <c r="H2886">
        <v>11701.755478951767</v>
      </c>
    </row>
    <row r="2887" spans="2:8" x14ac:dyDescent="0.3">
      <c r="B2887">
        <f t="shared" si="46"/>
        <v>2882</v>
      </c>
      <c r="C2887">
        <v>1284.7845266427601</v>
      </c>
      <c r="D2887">
        <v>1124.4322524473346</v>
      </c>
      <c r="E2887">
        <v>20488.927314946442</v>
      </c>
      <c r="F2887">
        <v>28883.78</v>
      </c>
      <c r="G2887">
        <v>1618.8376621729733</v>
      </c>
      <c r="H2887">
        <v>1234.8524793986835</v>
      </c>
    </row>
    <row r="2888" spans="2:8" x14ac:dyDescent="0.3">
      <c r="B2888">
        <f t="shared" ref="B2888:B2951" si="47">B2887 + 1</f>
        <v>2883</v>
      </c>
      <c r="C2888">
        <v>2477.1299972391689</v>
      </c>
      <c r="D2888">
        <v>7310.816221549926</v>
      </c>
      <c r="E2888">
        <v>14268.137725750326</v>
      </c>
      <c r="F2888">
        <v>28883.78</v>
      </c>
      <c r="G2888">
        <v>2854.2196697063137</v>
      </c>
      <c r="H2888">
        <v>1699.3445688253244</v>
      </c>
    </row>
    <row r="2889" spans="2:8" x14ac:dyDescent="0.3">
      <c r="B2889">
        <f t="shared" si="47"/>
        <v>2884</v>
      </c>
      <c r="C2889">
        <v>28883.78</v>
      </c>
      <c r="D2889">
        <v>1001.9302862552192</v>
      </c>
      <c r="E2889">
        <v>1588.3728114060891</v>
      </c>
      <c r="F2889">
        <v>3622.0570139074175</v>
      </c>
      <c r="G2889">
        <v>1503.5388447569433</v>
      </c>
      <c r="H2889">
        <v>6407.2265859721765</v>
      </c>
    </row>
    <row r="2890" spans="2:8" x14ac:dyDescent="0.3">
      <c r="B2890">
        <f t="shared" si="47"/>
        <v>2885</v>
      </c>
      <c r="C2890">
        <v>16763.440915917279</v>
      </c>
      <c r="D2890">
        <v>28883.78</v>
      </c>
      <c r="E2890">
        <v>1367.8703444542612</v>
      </c>
      <c r="F2890">
        <v>26437.298988062674</v>
      </c>
      <c r="G2890">
        <v>1272.5884076170394</v>
      </c>
      <c r="H2890">
        <v>1012.5562825378877</v>
      </c>
    </row>
    <row r="2891" spans="2:8" x14ac:dyDescent="0.3">
      <c r="B2891">
        <f t="shared" si="47"/>
        <v>2886</v>
      </c>
      <c r="C2891">
        <v>1355.5270950116919</v>
      </c>
      <c r="D2891">
        <v>13503.175189685882</v>
      </c>
      <c r="E2891">
        <v>7384.4282853185377</v>
      </c>
      <c r="F2891">
        <v>28883.78</v>
      </c>
      <c r="G2891">
        <v>4565.9514293479042</v>
      </c>
      <c r="H2891">
        <v>6630.133273606657</v>
      </c>
    </row>
    <row r="2892" spans="2:8" x14ac:dyDescent="0.3">
      <c r="B2892">
        <f t="shared" si="47"/>
        <v>2887</v>
      </c>
      <c r="C2892">
        <v>28883.78</v>
      </c>
      <c r="D2892">
        <v>1400.534508377159</v>
      </c>
      <c r="E2892">
        <v>18780.473790604436</v>
      </c>
      <c r="F2892">
        <v>1423.7489741677871</v>
      </c>
      <c r="G2892">
        <v>23782.49448381917</v>
      </c>
      <c r="H2892">
        <v>9523.3013616847566</v>
      </c>
    </row>
    <row r="2893" spans="2:8" x14ac:dyDescent="0.3">
      <c r="B2893">
        <f t="shared" si="47"/>
        <v>2888</v>
      </c>
      <c r="C2893">
        <v>5702.8359324729436</v>
      </c>
      <c r="D2893">
        <v>28883.78</v>
      </c>
      <c r="E2893">
        <v>4051.6707779520239</v>
      </c>
      <c r="F2893">
        <v>28883.78</v>
      </c>
      <c r="G2893">
        <v>1043.8206397520353</v>
      </c>
      <c r="H2893">
        <v>11115.142450914542</v>
      </c>
    </row>
    <row r="2894" spans="2:8" x14ac:dyDescent="0.3">
      <c r="B2894">
        <f t="shared" si="47"/>
        <v>2889</v>
      </c>
      <c r="C2894">
        <v>28883.78</v>
      </c>
      <c r="D2894">
        <v>1042.5068015336103</v>
      </c>
      <c r="E2894">
        <v>28883.78</v>
      </c>
      <c r="F2894">
        <v>6351.1274689366655</v>
      </c>
      <c r="G2894">
        <v>2823.8011338876449</v>
      </c>
      <c r="H2894">
        <v>28883.78</v>
      </c>
    </row>
    <row r="2895" spans="2:8" x14ac:dyDescent="0.3">
      <c r="B2895">
        <f t="shared" si="47"/>
        <v>2890</v>
      </c>
      <c r="C2895">
        <v>3347.8520800886195</v>
      </c>
      <c r="D2895">
        <v>28883.78</v>
      </c>
      <c r="E2895">
        <v>1179.5353846688481</v>
      </c>
      <c r="F2895">
        <v>1647.7073734528601</v>
      </c>
      <c r="G2895">
        <v>1220.8039843997506</v>
      </c>
      <c r="H2895">
        <v>28883.78</v>
      </c>
    </row>
    <row r="2896" spans="2:8" x14ac:dyDescent="0.3">
      <c r="B2896">
        <f t="shared" si="47"/>
        <v>2891</v>
      </c>
      <c r="C2896">
        <v>3022.9585541707129</v>
      </c>
      <c r="D2896">
        <v>9226.1793280681923</v>
      </c>
      <c r="E2896">
        <v>12510.376173576591</v>
      </c>
      <c r="F2896">
        <v>28883.78</v>
      </c>
      <c r="G2896">
        <v>1090.9882687851555</v>
      </c>
      <c r="H2896">
        <v>12849.704631264653</v>
      </c>
    </row>
    <row r="2897" spans="2:8" x14ac:dyDescent="0.3">
      <c r="B2897">
        <f t="shared" si="47"/>
        <v>2892</v>
      </c>
      <c r="C2897">
        <v>1062.4644048270663</v>
      </c>
      <c r="D2897">
        <v>1314.3587427532016</v>
      </c>
      <c r="E2897">
        <v>2285.3722427988887</v>
      </c>
      <c r="F2897">
        <v>2498.7147506649576</v>
      </c>
      <c r="G2897">
        <v>13301.311474470142</v>
      </c>
      <c r="H2897">
        <v>1035.0920454886648</v>
      </c>
    </row>
    <row r="2898" spans="2:8" x14ac:dyDescent="0.3">
      <c r="B2898">
        <f t="shared" si="47"/>
        <v>2893</v>
      </c>
      <c r="C2898">
        <v>28883.78</v>
      </c>
      <c r="D2898">
        <v>1055.9613116195951</v>
      </c>
      <c r="E2898">
        <v>28883.78</v>
      </c>
      <c r="F2898">
        <v>1282.9684337630645</v>
      </c>
      <c r="G2898">
        <v>1534.9221343078782</v>
      </c>
      <c r="H2898">
        <v>1086.6266655972797</v>
      </c>
    </row>
    <row r="2899" spans="2:8" x14ac:dyDescent="0.3">
      <c r="B2899">
        <f t="shared" si="47"/>
        <v>2894</v>
      </c>
      <c r="C2899">
        <v>28883.78</v>
      </c>
      <c r="D2899">
        <v>5121.7087694306902</v>
      </c>
      <c r="E2899">
        <v>28883.78</v>
      </c>
      <c r="F2899">
        <v>2282.234956881101</v>
      </c>
      <c r="G2899">
        <v>28883.78</v>
      </c>
      <c r="H2899">
        <v>2394.501763389907</v>
      </c>
    </row>
    <row r="2900" spans="2:8" x14ac:dyDescent="0.3">
      <c r="B2900">
        <f t="shared" si="47"/>
        <v>2895</v>
      </c>
      <c r="C2900">
        <v>1988.4797389506471</v>
      </c>
      <c r="D2900">
        <v>1057.9526246997641</v>
      </c>
      <c r="E2900">
        <v>1052.0428036147655</v>
      </c>
      <c r="F2900">
        <v>8745.8024889553199</v>
      </c>
      <c r="G2900">
        <v>25860.359613421737</v>
      </c>
      <c r="H2900">
        <v>1073.178154722473</v>
      </c>
    </row>
    <row r="2901" spans="2:8" x14ac:dyDescent="0.3">
      <c r="B2901">
        <f t="shared" si="47"/>
        <v>2896</v>
      </c>
      <c r="C2901">
        <v>4773.5184586382657</v>
      </c>
      <c r="D2901">
        <v>1061.9192884076658</v>
      </c>
      <c r="E2901">
        <v>28883.78</v>
      </c>
      <c r="F2901">
        <v>1285.4806036562031</v>
      </c>
      <c r="G2901">
        <v>28883.78</v>
      </c>
      <c r="H2901">
        <v>1238.0479942301581</v>
      </c>
    </row>
    <row r="2902" spans="2:8" x14ac:dyDescent="0.3">
      <c r="B2902">
        <f t="shared" si="47"/>
        <v>2897</v>
      </c>
      <c r="C2902">
        <v>1136.5692688459792</v>
      </c>
      <c r="D2902">
        <v>1121.6500032389315</v>
      </c>
      <c r="E2902">
        <v>1172.7029420170065</v>
      </c>
      <c r="F2902">
        <v>28883.78</v>
      </c>
      <c r="G2902">
        <v>1407.3248345275524</v>
      </c>
      <c r="H2902">
        <v>28883.78</v>
      </c>
    </row>
    <row r="2903" spans="2:8" x14ac:dyDescent="0.3">
      <c r="B2903">
        <f t="shared" si="47"/>
        <v>2898</v>
      </c>
      <c r="C2903">
        <v>8394.2809751988134</v>
      </c>
      <c r="D2903">
        <v>1553.8635125783851</v>
      </c>
      <c r="E2903">
        <v>9233.0211167882444</v>
      </c>
      <c r="F2903">
        <v>1092.9022397318342</v>
      </c>
      <c r="G2903">
        <v>3985.087879077269</v>
      </c>
      <c r="H2903">
        <v>14885.039436051624</v>
      </c>
    </row>
    <row r="2904" spans="2:8" x14ac:dyDescent="0.3">
      <c r="B2904">
        <f t="shared" si="47"/>
        <v>2899</v>
      </c>
      <c r="C2904">
        <v>1125.2105124587304</v>
      </c>
      <c r="D2904">
        <v>28883.78</v>
      </c>
      <c r="E2904">
        <v>1079.8205642615219</v>
      </c>
      <c r="F2904">
        <v>1873.0743637218379</v>
      </c>
      <c r="G2904">
        <v>1400.786849549705</v>
      </c>
      <c r="H2904">
        <v>1458.1788276890672</v>
      </c>
    </row>
    <row r="2905" spans="2:8" x14ac:dyDescent="0.3">
      <c r="B2905">
        <f t="shared" si="47"/>
        <v>2900</v>
      </c>
      <c r="C2905">
        <v>1046.6744833778396</v>
      </c>
      <c r="D2905">
        <v>1337.1204852665269</v>
      </c>
      <c r="E2905">
        <v>22307.602454448763</v>
      </c>
      <c r="F2905">
        <v>1257.6304007203726</v>
      </c>
      <c r="G2905">
        <v>11472.869059177006</v>
      </c>
      <c r="H2905">
        <v>1042.1619614291374</v>
      </c>
    </row>
    <row r="2906" spans="2:8" x14ac:dyDescent="0.3">
      <c r="B2906">
        <f t="shared" si="47"/>
        <v>2901</v>
      </c>
      <c r="C2906">
        <v>1069.1531875502576</v>
      </c>
      <c r="D2906">
        <v>28883.78</v>
      </c>
      <c r="E2906">
        <v>3485.6907910964383</v>
      </c>
      <c r="F2906">
        <v>5099.8265695135742</v>
      </c>
      <c r="G2906">
        <v>1003.708813466665</v>
      </c>
      <c r="H2906">
        <v>6880.7958952916879</v>
      </c>
    </row>
    <row r="2907" spans="2:8" x14ac:dyDescent="0.3">
      <c r="B2907">
        <f t="shared" si="47"/>
        <v>2902</v>
      </c>
      <c r="C2907">
        <v>28883.78</v>
      </c>
      <c r="D2907">
        <v>28883.78</v>
      </c>
      <c r="E2907">
        <v>1682.6332242773092</v>
      </c>
      <c r="F2907">
        <v>1139.311661741961</v>
      </c>
      <c r="G2907">
        <v>1864.4968139156267</v>
      </c>
      <c r="H2907">
        <v>28883.78</v>
      </c>
    </row>
    <row r="2908" spans="2:8" x14ac:dyDescent="0.3">
      <c r="B2908">
        <f t="shared" si="47"/>
        <v>2903</v>
      </c>
      <c r="C2908">
        <v>1307.7773970237301</v>
      </c>
      <c r="D2908">
        <v>2933.9294555724659</v>
      </c>
      <c r="E2908">
        <v>1036.3543006537636</v>
      </c>
      <c r="F2908">
        <v>1603.0292810120695</v>
      </c>
      <c r="G2908">
        <v>1945.2017087122874</v>
      </c>
      <c r="H2908">
        <v>28883.78</v>
      </c>
    </row>
    <row r="2909" spans="2:8" x14ac:dyDescent="0.3">
      <c r="B2909">
        <f t="shared" si="47"/>
        <v>2904</v>
      </c>
      <c r="C2909">
        <v>1914.7565312988904</v>
      </c>
      <c r="D2909">
        <v>2132.1580136976572</v>
      </c>
      <c r="E2909">
        <v>7674.6819863737983</v>
      </c>
      <c r="F2909">
        <v>1060.5367814745791</v>
      </c>
      <c r="G2909">
        <v>28883.78</v>
      </c>
      <c r="H2909">
        <v>13788.781324765747</v>
      </c>
    </row>
    <row r="2910" spans="2:8" x14ac:dyDescent="0.3">
      <c r="B2910">
        <f t="shared" si="47"/>
        <v>2905</v>
      </c>
      <c r="C2910">
        <v>1446.9440521884585</v>
      </c>
      <c r="D2910">
        <v>1116.5776954766927</v>
      </c>
      <c r="E2910">
        <v>2946.220294855777</v>
      </c>
      <c r="F2910">
        <v>3985.8963277377547</v>
      </c>
      <c r="G2910">
        <v>1500.9783694764078</v>
      </c>
      <c r="H2910">
        <v>2131.9453344743852</v>
      </c>
    </row>
    <row r="2911" spans="2:8" x14ac:dyDescent="0.3">
      <c r="B2911">
        <f t="shared" si="47"/>
        <v>2906</v>
      </c>
      <c r="C2911">
        <v>28883.78</v>
      </c>
      <c r="D2911">
        <v>4950.6430098471674</v>
      </c>
      <c r="E2911">
        <v>7163.5544066929151</v>
      </c>
      <c r="F2911">
        <v>28883.78</v>
      </c>
      <c r="G2911">
        <v>2797.2164532544148</v>
      </c>
      <c r="H2911">
        <v>1089.3583348524219</v>
      </c>
    </row>
    <row r="2912" spans="2:8" x14ac:dyDescent="0.3">
      <c r="B2912">
        <f t="shared" si="47"/>
        <v>2907</v>
      </c>
      <c r="C2912">
        <v>8255.6896873634669</v>
      </c>
      <c r="D2912">
        <v>1247.1891575193301</v>
      </c>
      <c r="E2912">
        <v>1150.7097507451813</v>
      </c>
      <c r="F2912">
        <v>1331.4556486771339</v>
      </c>
      <c r="G2912">
        <v>28883.78</v>
      </c>
      <c r="H2912">
        <v>9660.1805044238808</v>
      </c>
    </row>
    <row r="2913" spans="2:8" x14ac:dyDescent="0.3">
      <c r="B2913">
        <f t="shared" si="47"/>
        <v>2908</v>
      </c>
      <c r="C2913">
        <v>10285.959363161843</v>
      </c>
      <c r="D2913">
        <v>3901.0055106620921</v>
      </c>
      <c r="E2913">
        <v>13512.027708302499</v>
      </c>
      <c r="F2913">
        <v>3462.0610825282279</v>
      </c>
      <c r="G2913">
        <v>28883.78</v>
      </c>
      <c r="H2913">
        <v>1144.8278125713964</v>
      </c>
    </row>
    <row r="2914" spans="2:8" x14ac:dyDescent="0.3">
      <c r="B2914">
        <f t="shared" si="47"/>
        <v>2909</v>
      </c>
      <c r="C2914">
        <v>1553.6777918396037</v>
      </c>
      <c r="D2914">
        <v>2183.2633715133215</v>
      </c>
      <c r="E2914">
        <v>28883.78</v>
      </c>
      <c r="F2914">
        <v>1532.2830112765587</v>
      </c>
      <c r="G2914">
        <v>28883.78</v>
      </c>
      <c r="H2914">
        <v>3746.3317936045414</v>
      </c>
    </row>
    <row r="2915" spans="2:8" x14ac:dyDescent="0.3">
      <c r="B2915">
        <f t="shared" si="47"/>
        <v>2910</v>
      </c>
      <c r="C2915">
        <v>1099.4979920061289</v>
      </c>
      <c r="D2915">
        <v>1612.2279748519907</v>
      </c>
      <c r="E2915">
        <v>28883.78</v>
      </c>
      <c r="F2915">
        <v>1671.4121610170337</v>
      </c>
      <c r="G2915">
        <v>10778.37193725854</v>
      </c>
      <c r="H2915">
        <v>28883.78</v>
      </c>
    </row>
    <row r="2916" spans="2:8" x14ac:dyDescent="0.3">
      <c r="B2916">
        <f t="shared" si="47"/>
        <v>2911</v>
      </c>
      <c r="C2916">
        <v>1216.5488087045937</v>
      </c>
      <c r="D2916">
        <v>4103.9344299727727</v>
      </c>
      <c r="E2916">
        <v>1306.7985278044887</v>
      </c>
      <c r="F2916">
        <v>1020.7659567037392</v>
      </c>
      <c r="G2916">
        <v>1102.2714752730183</v>
      </c>
      <c r="H2916">
        <v>20859.347866637945</v>
      </c>
    </row>
    <row r="2917" spans="2:8" x14ac:dyDescent="0.3">
      <c r="B2917">
        <f t="shared" si="47"/>
        <v>2912</v>
      </c>
      <c r="C2917">
        <v>1723.4889326774828</v>
      </c>
      <c r="D2917">
        <v>11500.566931779387</v>
      </c>
      <c r="E2917">
        <v>1180.3481435747431</v>
      </c>
      <c r="F2917">
        <v>2587.5777667274601</v>
      </c>
      <c r="G2917">
        <v>4854.3060305506333</v>
      </c>
      <c r="H2917">
        <v>2552.8844710589628</v>
      </c>
    </row>
    <row r="2918" spans="2:8" x14ac:dyDescent="0.3">
      <c r="B2918">
        <f t="shared" si="47"/>
        <v>2913</v>
      </c>
      <c r="C2918">
        <v>1665.7310542199887</v>
      </c>
      <c r="D2918">
        <v>1059.5733684959866</v>
      </c>
      <c r="E2918">
        <v>3738.5058608188751</v>
      </c>
      <c r="F2918">
        <v>1877.766732576315</v>
      </c>
      <c r="G2918">
        <v>1020.4074865452021</v>
      </c>
      <c r="H2918">
        <v>28883.78</v>
      </c>
    </row>
    <row r="2919" spans="2:8" x14ac:dyDescent="0.3">
      <c r="B2919">
        <f t="shared" si="47"/>
        <v>2914</v>
      </c>
      <c r="C2919">
        <v>1127.0343878970994</v>
      </c>
      <c r="D2919">
        <v>28883.78</v>
      </c>
      <c r="E2919">
        <v>28883.78</v>
      </c>
      <c r="F2919">
        <v>9678.3876662527455</v>
      </c>
      <c r="G2919">
        <v>4304.9409412968689</v>
      </c>
      <c r="H2919">
        <v>1442.4704873203527</v>
      </c>
    </row>
    <row r="2920" spans="2:8" x14ac:dyDescent="0.3">
      <c r="B2920">
        <f t="shared" si="47"/>
        <v>2915</v>
      </c>
      <c r="C2920">
        <v>28883.78</v>
      </c>
      <c r="D2920">
        <v>1926.3320533298727</v>
      </c>
      <c r="E2920">
        <v>28883.78</v>
      </c>
      <c r="F2920">
        <v>3157.4901122431506</v>
      </c>
      <c r="G2920">
        <v>1521.3716006875316</v>
      </c>
      <c r="H2920">
        <v>1105.6830603062535</v>
      </c>
    </row>
    <row r="2921" spans="2:8" x14ac:dyDescent="0.3">
      <c r="B2921">
        <f t="shared" si="47"/>
        <v>2916</v>
      </c>
      <c r="C2921">
        <v>1071.1123958175333</v>
      </c>
      <c r="D2921">
        <v>1010.2836254408288</v>
      </c>
      <c r="E2921">
        <v>2711.812577382454</v>
      </c>
      <c r="F2921">
        <v>1627.3526096605219</v>
      </c>
      <c r="G2921">
        <v>10323.352653407435</v>
      </c>
      <c r="H2921">
        <v>28883.78</v>
      </c>
    </row>
    <row r="2922" spans="2:8" x14ac:dyDescent="0.3">
      <c r="B2922">
        <f t="shared" si="47"/>
        <v>2917</v>
      </c>
      <c r="C2922">
        <v>1149.9546452234868</v>
      </c>
      <c r="D2922">
        <v>2331.4077703654375</v>
      </c>
      <c r="E2922">
        <v>1188.5283059496905</v>
      </c>
      <c r="F2922">
        <v>14503.81622511465</v>
      </c>
      <c r="G2922">
        <v>5043.494994526196</v>
      </c>
      <c r="H2922">
        <v>1007.2391126507184</v>
      </c>
    </row>
    <row r="2923" spans="2:8" x14ac:dyDescent="0.3">
      <c r="B2923">
        <f t="shared" si="47"/>
        <v>2918</v>
      </c>
      <c r="C2923">
        <v>1784.0968326694701</v>
      </c>
      <c r="D2923">
        <v>28883.78</v>
      </c>
      <c r="E2923">
        <v>1000.5592420266636</v>
      </c>
      <c r="F2923">
        <v>2464.2455120398772</v>
      </c>
      <c r="G2923">
        <v>2550.1442267029543</v>
      </c>
      <c r="H2923">
        <v>28883.78</v>
      </c>
    </row>
    <row r="2924" spans="2:8" x14ac:dyDescent="0.3">
      <c r="B2924">
        <f t="shared" si="47"/>
        <v>2919</v>
      </c>
      <c r="C2924">
        <v>28883.78</v>
      </c>
      <c r="D2924">
        <v>2044.254578960134</v>
      </c>
      <c r="E2924">
        <v>28883.78</v>
      </c>
      <c r="F2924">
        <v>3018.8891669084819</v>
      </c>
      <c r="G2924">
        <v>28883.78</v>
      </c>
      <c r="H2924">
        <v>28883.78</v>
      </c>
    </row>
    <row r="2925" spans="2:8" x14ac:dyDescent="0.3">
      <c r="B2925">
        <f t="shared" si="47"/>
        <v>2920</v>
      </c>
      <c r="C2925">
        <v>1171.9665954995919</v>
      </c>
      <c r="D2925">
        <v>21346.79075049558</v>
      </c>
      <c r="E2925">
        <v>28883.78</v>
      </c>
      <c r="F2925">
        <v>1059.8320520551883</v>
      </c>
      <c r="G2925">
        <v>3818.7585057838069</v>
      </c>
      <c r="H2925">
        <v>2901.0459594422218</v>
      </c>
    </row>
    <row r="2926" spans="2:8" x14ac:dyDescent="0.3">
      <c r="B2926">
        <f t="shared" si="47"/>
        <v>2921</v>
      </c>
      <c r="C2926">
        <v>1394.2323437363173</v>
      </c>
      <c r="D2926">
        <v>17058.692043740226</v>
      </c>
      <c r="E2926">
        <v>28883.78</v>
      </c>
      <c r="F2926">
        <v>28883.78</v>
      </c>
      <c r="G2926">
        <v>3382.6362626941018</v>
      </c>
      <c r="H2926">
        <v>2300.3028991753777</v>
      </c>
    </row>
    <row r="2927" spans="2:8" x14ac:dyDescent="0.3">
      <c r="B2927">
        <f t="shared" si="47"/>
        <v>2922</v>
      </c>
      <c r="C2927">
        <v>1039.2104950317951</v>
      </c>
      <c r="D2927">
        <v>2930.4924582957715</v>
      </c>
      <c r="E2927">
        <v>1074.3358964878344</v>
      </c>
      <c r="F2927">
        <v>1027.7154858198473</v>
      </c>
      <c r="G2927">
        <v>28883.78</v>
      </c>
      <c r="H2927">
        <v>1100.023272782722</v>
      </c>
    </row>
    <row r="2928" spans="2:8" x14ac:dyDescent="0.3">
      <c r="B2928">
        <f t="shared" si="47"/>
        <v>2923</v>
      </c>
      <c r="C2928">
        <v>1628.6348056404013</v>
      </c>
      <c r="D2928">
        <v>28883.78</v>
      </c>
      <c r="E2928">
        <v>28883.78</v>
      </c>
      <c r="F2928">
        <v>28883.78</v>
      </c>
      <c r="G2928">
        <v>1007.8298309461516</v>
      </c>
      <c r="H2928">
        <v>28883.78</v>
      </c>
    </row>
    <row r="2929" spans="2:8" x14ac:dyDescent="0.3">
      <c r="B2929">
        <f t="shared" si="47"/>
        <v>2924</v>
      </c>
      <c r="C2929">
        <v>28883.78</v>
      </c>
      <c r="D2929">
        <v>3962.8614167256274</v>
      </c>
      <c r="E2929">
        <v>9242.2742047944084</v>
      </c>
      <c r="F2929">
        <v>28883.78</v>
      </c>
      <c r="G2929">
        <v>1022.0614463756323</v>
      </c>
      <c r="H2929">
        <v>28883.78</v>
      </c>
    </row>
    <row r="2930" spans="2:8" x14ac:dyDescent="0.3">
      <c r="B2930">
        <f t="shared" si="47"/>
        <v>2925</v>
      </c>
      <c r="C2930">
        <v>4266.6370931456995</v>
      </c>
      <c r="D2930">
        <v>1010.715001930956</v>
      </c>
      <c r="E2930">
        <v>28883.78</v>
      </c>
      <c r="F2930">
        <v>1077.523030225037</v>
      </c>
      <c r="G2930">
        <v>1069.551010767615</v>
      </c>
      <c r="H2930">
        <v>1430.1213457812851</v>
      </c>
    </row>
    <row r="2931" spans="2:8" x14ac:dyDescent="0.3">
      <c r="B2931">
        <f t="shared" si="47"/>
        <v>2926</v>
      </c>
      <c r="C2931">
        <v>1919.7780546194508</v>
      </c>
      <c r="D2931">
        <v>1034.8064615754602</v>
      </c>
      <c r="E2931">
        <v>1110.4293363729066</v>
      </c>
      <c r="F2931">
        <v>1086.6821668781447</v>
      </c>
      <c r="G2931">
        <v>28883.78</v>
      </c>
      <c r="H2931">
        <v>13952.894147645298</v>
      </c>
    </row>
    <row r="2932" spans="2:8" x14ac:dyDescent="0.3">
      <c r="B2932">
        <f t="shared" si="47"/>
        <v>2927</v>
      </c>
      <c r="C2932">
        <v>1027.3881095832162</v>
      </c>
      <c r="D2932">
        <v>1033.391686811563</v>
      </c>
      <c r="E2932">
        <v>1162.3734429440724</v>
      </c>
      <c r="F2932">
        <v>1334.6819654576848</v>
      </c>
      <c r="G2932">
        <v>1056.7720788970842</v>
      </c>
      <c r="H2932">
        <v>28883.78</v>
      </c>
    </row>
    <row r="2933" spans="2:8" x14ac:dyDescent="0.3">
      <c r="B2933">
        <f t="shared" si="47"/>
        <v>2928</v>
      </c>
      <c r="C2933">
        <v>13744.424255112233</v>
      </c>
      <c r="D2933">
        <v>9272.2421655212056</v>
      </c>
      <c r="E2933">
        <v>23661.755097004763</v>
      </c>
      <c r="F2933">
        <v>1106.9618610651783</v>
      </c>
      <c r="G2933">
        <v>1035.5593029345594</v>
      </c>
      <c r="H2933">
        <v>1031.8316683171784</v>
      </c>
    </row>
    <row r="2934" spans="2:8" x14ac:dyDescent="0.3">
      <c r="B2934">
        <f t="shared" si="47"/>
        <v>2929</v>
      </c>
      <c r="C2934">
        <v>6180.7662969744888</v>
      </c>
      <c r="D2934">
        <v>1084.9327705343592</v>
      </c>
      <c r="E2934">
        <v>1010.4618344950599</v>
      </c>
      <c r="F2934">
        <v>1052.8858384064522</v>
      </c>
      <c r="G2934">
        <v>28883.78</v>
      </c>
      <c r="H2934">
        <v>15899.633557808249</v>
      </c>
    </row>
    <row r="2935" spans="2:8" x14ac:dyDescent="0.3">
      <c r="B2935">
        <f t="shared" si="47"/>
        <v>2930</v>
      </c>
      <c r="C2935">
        <v>1011.3601115740494</v>
      </c>
      <c r="D2935">
        <v>28883.78</v>
      </c>
      <c r="E2935">
        <v>1136.0704740081558</v>
      </c>
      <c r="F2935">
        <v>2744.6802349123118</v>
      </c>
      <c r="G2935">
        <v>1081.7739904023283</v>
      </c>
      <c r="H2935">
        <v>1136.0594060472845</v>
      </c>
    </row>
    <row r="2936" spans="2:8" x14ac:dyDescent="0.3">
      <c r="B2936">
        <f t="shared" si="47"/>
        <v>2931</v>
      </c>
      <c r="C2936">
        <v>28883.78</v>
      </c>
      <c r="D2936">
        <v>2119.5550531887911</v>
      </c>
      <c r="E2936">
        <v>1116.3995261724847</v>
      </c>
      <c r="F2936">
        <v>1408.286004306497</v>
      </c>
      <c r="G2936">
        <v>20744.533494721418</v>
      </c>
      <c r="H2936">
        <v>28883.78</v>
      </c>
    </row>
    <row r="2937" spans="2:8" x14ac:dyDescent="0.3">
      <c r="B2937">
        <f t="shared" si="47"/>
        <v>2932</v>
      </c>
      <c r="C2937">
        <v>1070.6830060588818</v>
      </c>
      <c r="D2937">
        <v>1540.6596921033974</v>
      </c>
      <c r="E2937">
        <v>2519.564578431633</v>
      </c>
      <c r="F2937">
        <v>2770.5385105435694</v>
      </c>
      <c r="G2937">
        <v>7700.6498246216797</v>
      </c>
      <c r="H2937">
        <v>1100.1177102860195</v>
      </c>
    </row>
    <row r="2938" spans="2:8" x14ac:dyDescent="0.3">
      <c r="B2938">
        <f t="shared" si="47"/>
        <v>2933</v>
      </c>
      <c r="C2938">
        <v>1305.4506659205686</v>
      </c>
      <c r="D2938">
        <v>3884.8107923549892</v>
      </c>
      <c r="E2938">
        <v>1184.5013604017286</v>
      </c>
      <c r="F2938">
        <v>28883.78</v>
      </c>
      <c r="G2938">
        <v>1499.3312858330373</v>
      </c>
      <c r="H2938">
        <v>1165.1737090612603</v>
      </c>
    </row>
    <row r="2939" spans="2:8" x14ac:dyDescent="0.3">
      <c r="B2939">
        <f t="shared" si="47"/>
        <v>2934</v>
      </c>
      <c r="C2939">
        <v>1520.9777666247144</v>
      </c>
      <c r="D2939">
        <v>1314.2501002030972</v>
      </c>
      <c r="E2939">
        <v>1069.6138132798126</v>
      </c>
      <c r="F2939">
        <v>1713.4797856462778</v>
      </c>
      <c r="G2939">
        <v>28883.78</v>
      </c>
      <c r="H2939">
        <v>1269.6731145423241</v>
      </c>
    </row>
    <row r="2940" spans="2:8" x14ac:dyDescent="0.3">
      <c r="B2940">
        <f t="shared" si="47"/>
        <v>2935</v>
      </c>
      <c r="C2940">
        <v>1142.9967559354238</v>
      </c>
      <c r="D2940">
        <v>7754.475801503705</v>
      </c>
      <c r="E2940">
        <v>1672.101970932154</v>
      </c>
      <c r="F2940">
        <v>1280.9438603287037</v>
      </c>
      <c r="G2940">
        <v>1110.7743750592513</v>
      </c>
      <c r="H2940">
        <v>1302.2560544038408</v>
      </c>
    </row>
    <row r="2941" spans="2:8" x14ac:dyDescent="0.3">
      <c r="B2941">
        <f t="shared" si="47"/>
        <v>2936</v>
      </c>
      <c r="C2941">
        <v>28883.78</v>
      </c>
      <c r="D2941">
        <v>2282.9109409484727</v>
      </c>
      <c r="E2941">
        <v>7168.2861921464273</v>
      </c>
      <c r="F2941">
        <v>1257.7190723668405</v>
      </c>
      <c r="G2941">
        <v>1042.05731019271</v>
      </c>
      <c r="H2941">
        <v>1361.8428041362149</v>
      </c>
    </row>
    <row r="2942" spans="2:8" x14ac:dyDescent="0.3">
      <c r="B2942">
        <f t="shared" si="47"/>
        <v>2937</v>
      </c>
      <c r="C2942">
        <v>1016.3644197463601</v>
      </c>
      <c r="D2942">
        <v>2937.9547508653532</v>
      </c>
      <c r="E2942">
        <v>5501.1848314516192</v>
      </c>
      <c r="F2942">
        <v>16157.19603855521</v>
      </c>
      <c r="G2942">
        <v>1389.9592600432654</v>
      </c>
      <c r="H2942">
        <v>3629.2063431332804</v>
      </c>
    </row>
    <row r="2943" spans="2:8" x14ac:dyDescent="0.3">
      <c r="B2943">
        <f t="shared" si="47"/>
        <v>2938</v>
      </c>
      <c r="C2943">
        <v>1175.0035224087737</v>
      </c>
      <c r="D2943">
        <v>1246.3695705535031</v>
      </c>
      <c r="E2943">
        <v>1068.2487269310625</v>
      </c>
      <c r="F2943">
        <v>28883.78</v>
      </c>
      <c r="G2943">
        <v>1959.4296815091466</v>
      </c>
      <c r="H2943">
        <v>6326.6791352259479</v>
      </c>
    </row>
    <row r="2944" spans="2:8" x14ac:dyDescent="0.3">
      <c r="B2944">
        <f t="shared" si="47"/>
        <v>2939</v>
      </c>
      <c r="C2944">
        <v>28883.78</v>
      </c>
      <c r="D2944">
        <v>1012.4538291017054</v>
      </c>
      <c r="E2944">
        <v>28775.486936484976</v>
      </c>
      <c r="F2944">
        <v>13114.485234973092</v>
      </c>
      <c r="G2944">
        <v>1821.7533629455511</v>
      </c>
      <c r="H2944">
        <v>1469.010749348522</v>
      </c>
    </row>
    <row r="2945" spans="2:8" x14ac:dyDescent="0.3">
      <c r="B2945">
        <f t="shared" si="47"/>
        <v>2940</v>
      </c>
      <c r="C2945">
        <v>1185.6955371084753</v>
      </c>
      <c r="D2945">
        <v>1250.857179051766</v>
      </c>
      <c r="E2945">
        <v>28883.78</v>
      </c>
      <c r="F2945">
        <v>1196.7323802239648</v>
      </c>
      <c r="G2945">
        <v>28883.78</v>
      </c>
      <c r="H2945">
        <v>1047.4797840464398</v>
      </c>
    </row>
    <row r="2946" spans="2:8" x14ac:dyDescent="0.3">
      <c r="B2946">
        <f t="shared" si="47"/>
        <v>2941</v>
      </c>
      <c r="C2946">
        <v>5973.1463331181822</v>
      </c>
      <c r="D2946">
        <v>1407.3588370264461</v>
      </c>
      <c r="E2946">
        <v>5821.9942107391898</v>
      </c>
      <c r="F2946">
        <v>1154.2532079028215</v>
      </c>
      <c r="G2946">
        <v>1015.9243483766398</v>
      </c>
      <c r="H2946">
        <v>6615.5650604083521</v>
      </c>
    </row>
    <row r="2947" spans="2:8" x14ac:dyDescent="0.3">
      <c r="B2947">
        <f t="shared" si="47"/>
        <v>2942</v>
      </c>
      <c r="C2947">
        <v>28883.78</v>
      </c>
      <c r="D2947">
        <v>13888.911007847539</v>
      </c>
      <c r="E2947">
        <v>1375.3294516785882</v>
      </c>
      <c r="F2947">
        <v>1002.1579886963738</v>
      </c>
      <c r="G2947">
        <v>1599.201900001623</v>
      </c>
      <c r="H2947">
        <v>1474.3896437409705</v>
      </c>
    </row>
    <row r="2948" spans="2:8" x14ac:dyDescent="0.3">
      <c r="B2948">
        <f t="shared" si="47"/>
        <v>2943</v>
      </c>
      <c r="C2948">
        <v>28883.78</v>
      </c>
      <c r="D2948">
        <v>28883.78</v>
      </c>
      <c r="E2948">
        <v>1031.9663393348553</v>
      </c>
      <c r="F2948">
        <v>2996.1310861513102</v>
      </c>
      <c r="G2948">
        <v>9407.8515659741261</v>
      </c>
      <c r="H2948">
        <v>3688.6194910344393</v>
      </c>
    </row>
    <row r="2949" spans="2:8" x14ac:dyDescent="0.3">
      <c r="B2949">
        <f t="shared" si="47"/>
        <v>2944</v>
      </c>
      <c r="C2949">
        <v>1300.7046505593444</v>
      </c>
      <c r="D2949">
        <v>4693.5958798546944</v>
      </c>
      <c r="E2949">
        <v>1275.1154101656857</v>
      </c>
      <c r="F2949">
        <v>1116.8878219364906</v>
      </c>
      <c r="G2949">
        <v>15755.669967142951</v>
      </c>
      <c r="H2949">
        <v>1040.7697463267978</v>
      </c>
    </row>
    <row r="2950" spans="2:8" x14ac:dyDescent="0.3">
      <c r="B2950">
        <f t="shared" si="47"/>
        <v>2945</v>
      </c>
      <c r="C2950">
        <v>28883.78</v>
      </c>
      <c r="D2950">
        <v>1139.2494673892775</v>
      </c>
      <c r="E2950">
        <v>1177.6251348862847</v>
      </c>
      <c r="F2950">
        <v>3663.5254358996081</v>
      </c>
      <c r="G2950">
        <v>1439.5371904579324</v>
      </c>
      <c r="H2950">
        <v>12463.036682809245</v>
      </c>
    </row>
    <row r="2951" spans="2:8" x14ac:dyDescent="0.3">
      <c r="B2951">
        <f t="shared" si="47"/>
        <v>2946</v>
      </c>
      <c r="C2951">
        <v>28883.78</v>
      </c>
      <c r="D2951">
        <v>2006.7125854147268</v>
      </c>
      <c r="E2951">
        <v>8816.2569706067625</v>
      </c>
      <c r="F2951">
        <v>1753.85654229131</v>
      </c>
      <c r="G2951">
        <v>1013.2276481859714</v>
      </c>
      <c r="H2951">
        <v>1845.2669314509326</v>
      </c>
    </row>
    <row r="2952" spans="2:8" x14ac:dyDescent="0.3">
      <c r="B2952">
        <f t="shared" ref="B2952:B3015" si="48">B2951 + 1</f>
        <v>2947</v>
      </c>
      <c r="C2952">
        <v>28883.78</v>
      </c>
      <c r="D2952">
        <v>1013.2766744269976</v>
      </c>
      <c r="E2952">
        <v>28883.78</v>
      </c>
      <c r="F2952">
        <v>1276.1031551226315</v>
      </c>
      <c r="G2952">
        <v>2055.5301230324253</v>
      </c>
      <c r="H2952">
        <v>28883.78</v>
      </c>
    </row>
    <row r="2953" spans="2:8" x14ac:dyDescent="0.3">
      <c r="B2953">
        <f t="shared" si="48"/>
        <v>2948</v>
      </c>
      <c r="C2953">
        <v>1428.8465718211201</v>
      </c>
      <c r="D2953">
        <v>1225.9730725744453</v>
      </c>
      <c r="E2953">
        <v>1902.6272986435747</v>
      </c>
      <c r="F2953">
        <v>6768.5931792698157</v>
      </c>
      <c r="G2953">
        <v>1073.5331307104459</v>
      </c>
      <c r="H2953">
        <v>1128.9383719826226</v>
      </c>
    </row>
    <row r="2954" spans="2:8" x14ac:dyDescent="0.3">
      <c r="B2954">
        <f t="shared" si="48"/>
        <v>2949</v>
      </c>
      <c r="C2954">
        <v>28883.78</v>
      </c>
      <c r="D2954">
        <v>1123.9695416976137</v>
      </c>
      <c r="E2954">
        <v>28883.78</v>
      </c>
      <c r="F2954">
        <v>1085.7291852541211</v>
      </c>
      <c r="G2954">
        <v>1015.8356544137039</v>
      </c>
      <c r="H2954">
        <v>1022.4044152145292</v>
      </c>
    </row>
    <row r="2955" spans="2:8" x14ac:dyDescent="0.3">
      <c r="B2955">
        <f t="shared" si="48"/>
        <v>2950</v>
      </c>
      <c r="C2955">
        <v>28883.78</v>
      </c>
      <c r="D2955">
        <v>1017.5575110570813</v>
      </c>
      <c r="E2955">
        <v>3373.9622865027036</v>
      </c>
      <c r="F2955">
        <v>2863.9233190314299</v>
      </c>
      <c r="G2955">
        <v>6783.8438144391257</v>
      </c>
      <c r="H2955">
        <v>1188.5557346944572</v>
      </c>
    </row>
    <row r="2956" spans="2:8" x14ac:dyDescent="0.3">
      <c r="B2956">
        <f t="shared" si="48"/>
        <v>2951</v>
      </c>
      <c r="C2956">
        <v>1342.1819227965309</v>
      </c>
      <c r="D2956">
        <v>1212.0354922551437</v>
      </c>
      <c r="E2956">
        <v>1286.3395717062028</v>
      </c>
      <c r="F2956">
        <v>28883.78</v>
      </c>
      <c r="G2956">
        <v>1000.8917975847829</v>
      </c>
      <c r="H2956">
        <v>1043.599950682428</v>
      </c>
    </row>
    <row r="2957" spans="2:8" x14ac:dyDescent="0.3">
      <c r="B2957">
        <f t="shared" si="48"/>
        <v>2952</v>
      </c>
      <c r="C2957">
        <v>13913.358622310119</v>
      </c>
      <c r="D2957">
        <v>1099.2491465240228</v>
      </c>
      <c r="E2957">
        <v>2739.4201958319463</v>
      </c>
      <c r="F2957">
        <v>28883.78</v>
      </c>
      <c r="G2957">
        <v>6136.7439128568203</v>
      </c>
      <c r="H2957">
        <v>28883.78</v>
      </c>
    </row>
    <row r="2958" spans="2:8" x14ac:dyDescent="0.3">
      <c r="B2958">
        <f t="shared" si="48"/>
        <v>2953</v>
      </c>
      <c r="C2958">
        <v>28883.78</v>
      </c>
      <c r="D2958">
        <v>1288.4032495659039</v>
      </c>
      <c r="E2958">
        <v>1471.9357440157339</v>
      </c>
      <c r="F2958">
        <v>1223.0119093744304</v>
      </c>
      <c r="G2958">
        <v>1014.5930429577003</v>
      </c>
      <c r="H2958">
        <v>1033.1450698565584</v>
      </c>
    </row>
    <row r="2959" spans="2:8" x14ac:dyDescent="0.3">
      <c r="B2959">
        <f t="shared" si="48"/>
        <v>2954</v>
      </c>
      <c r="C2959">
        <v>1021.4248503478454</v>
      </c>
      <c r="D2959">
        <v>1091.0324945667978</v>
      </c>
      <c r="E2959">
        <v>2094.073182171217</v>
      </c>
      <c r="F2959">
        <v>1314.853222464428</v>
      </c>
      <c r="G2959">
        <v>1055.3712290878077</v>
      </c>
      <c r="H2959">
        <v>1034.1343523185285</v>
      </c>
    </row>
    <row r="2960" spans="2:8" x14ac:dyDescent="0.3">
      <c r="B2960">
        <f t="shared" si="48"/>
        <v>2955</v>
      </c>
      <c r="C2960">
        <v>4957.6139040580201</v>
      </c>
      <c r="D2960">
        <v>13718.24926603633</v>
      </c>
      <c r="E2960">
        <v>1508.178141656754</v>
      </c>
      <c r="F2960">
        <v>28883.78</v>
      </c>
      <c r="G2960">
        <v>3417.6302600801478</v>
      </c>
      <c r="H2960">
        <v>1610.2900767378428</v>
      </c>
    </row>
    <row r="2961" spans="2:8" x14ac:dyDescent="0.3">
      <c r="B2961">
        <f t="shared" si="48"/>
        <v>2956</v>
      </c>
      <c r="C2961">
        <v>8246.5165093640571</v>
      </c>
      <c r="D2961">
        <v>1159.1302174433288</v>
      </c>
      <c r="E2961">
        <v>1170.2199352095686</v>
      </c>
      <c r="F2961">
        <v>15649.651806359103</v>
      </c>
      <c r="G2961">
        <v>2427.0679160918853</v>
      </c>
      <c r="H2961">
        <v>1120.7030213502887</v>
      </c>
    </row>
    <row r="2962" spans="2:8" x14ac:dyDescent="0.3">
      <c r="B2962">
        <f t="shared" si="48"/>
        <v>2957</v>
      </c>
      <c r="C2962">
        <v>1675.4579551629649</v>
      </c>
      <c r="D2962">
        <v>28883.78</v>
      </c>
      <c r="E2962">
        <v>1016.5740392216301</v>
      </c>
      <c r="F2962">
        <v>28883.78</v>
      </c>
      <c r="G2962">
        <v>1358.7550772510876</v>
      </c>
      <c r="H2962">
        <v>3423.5844670092124</v>
      </c>
    </row>
    <row r="2963" spans="2:8" x14ac:dyDescent="0.3">
      <c r="B2963">
        <f t="shared" si="48"/>
        <v>2958</v>
      </c>
      <c r="C2963">
        <v>2086.270789424103</v>
      </c>
      <c r="D2963">
        <v>13357.850918761271</v>
      </c>
      <c r="E2963">
        <v>1934.4574168076429</v>
      </c>
      <c r="F2963">
        <v>2083.6545957736071</v>
      </c>
      <c r="G2963">
        <v>28883.78</v>
      </c>
      <c r="H2963">
        <v>21465.401070320666</v>
      </c>
    </row>
    <row r="2964" spans="2:8" x14ac:dyDescent="0.3">
      <c r="B2964">
        <f t="shared" si="48"/>
        <v>2959</v>
      </c>
      <c r="C2964">
        <v>1500.2578819098635</v>
      </c>
      <c r="D2964">
        <v>28883.78</v>
      </c>
      <c r="E2964">
        <v>28883.78</v>
      </c>
      <c r="F2964">
        <v>1246.0706316107069</v>
      </c>
      <c r="G2964">
        <v>28883.78</v>
      </c>
      <c r="H2964">
        <v>1044.9016121429179</v>
      </c>
    </row>
    <row r="2965" spans="2:8" x14ac:dyDescent="0.3">
      <c r="B2965">
        <f t="shared" si="48"/>
        <v>2960</v>
      </c>
      <c r="C2965">
        <v>7061.815220131065</v>
      </c>
      <c r="D2965">
        <v>2354.7376407376073</v>
      </c>
      <c r="E2965">
        <v>2634.2683634480518</v>
      </c>
      <c r="F2965">
        <v>3721.3196085874933</v>
      </c>
      <c r="G2965">
        <v>1784.4495796422752</v>
      </c>
      <c r="H2965">
        <v>1029.3341593361279</v>
      </c>
    </row>
    <row r="2966" spans="2:8" x14ac:dyDescent="0.3">
      <c r="B2966">
        <f t="shared" si="48"/>
        <v>2961</v>
      </c>
      <c r="C2966">
        <v>1047.8583494503821</v>
      </c>
      <c r="D2966">
        <v>28883.78</v>
      </c>
      <c r="E2966">
        <v>27070.6889693298</v>
      </c>
      <c r="F2966">
        <v>3384.8595590438522</v>
      </c>
      <c r="G2966">
        <v>1010.7448530672311</v>
      </c>
      <c r="H2966">
        <v>28883.78</v>
      </c>
    </row>
    <row r="2967" spans="2:8" x14ac:dyDescent="0.3">
      <c r="B2967">
        <f t="shared" si="48"/>
        <v>2962</v>
      </c>
      <c r="C2967">
        <v>3154.7510211651866</v>
      </c>
      <c r="D2967">
        <v>28883.78</v>
      </c>
      <c r="E2967">
        <v>1147.0316734519929</v>
      </c>
      <c r="F2967">
        <v>3241.1388741538594</v>
      </c>
      <c r="G2967">
        <v>2078.8557683467225</v>
      </c>
      <c r="H2967">
        <v>1242.2356394307899</v>
      </c>
    </row>
    <row r="2968" spans="2:8" x14ac:dyDescent="0.3">
      <c r="B2968">
        <f t="shared" si="48"/>
        <v>2963</v>
      </c>
      <c r="C2968">
        <v>2178.7932828629464</v>
      </c>
      <c r="D2968">
        <v>4641.1299055600612</v>
      </c>
      <c r="E2968">
        <v>1135.8615074434456</v>
      </c>
      <c r="F2968">
        <v>1878.30413716578</v>
      </c>
      <c r="G2968">
        <v>10112.013529234662</v>
      </c>
      <c r="H2968">
        <v>16112.027991239454</v>
      </c>
    </row>
    <row r="2969" spans="2:8" x14ac:dyDescent="0.3">
      <c r="B2969">
        <f t="shared" si="48"/>
        <v>2964</v>
      </c>
      <c r="C2969">
        <v>1028.4918474232868</v>
      </c>
      <c r="D2969">
        <v>1067.5714555610637</v>
      </c>
      <c r="E2969">
        <v>1177.0366345120083</v>
      </c>
      <c r="F2969">
        <v>28883.78</v>
      </c>
      <c r="G2969">
        <v>1037.2229005310635</v>
      </c>
      <c r="H2969">
        <v>28883.78</v>
      </c>
    </row>
    <row r="2970" spans="2:8" x14ac:dyDescent="0.3">
      <c r="B2970">
        <f t="shared" si="48"/>
        <v>2965</v>
      </c>
      <c r="C2970">
        <v>3970.5660582883884</v>
      </c>
      <c r="D2970">
        <v>11993.68002605378</v>
      </c>
      <c r="E2970">
        <v>5777.0100494586686</v>
      </c>
      <c r="F2970">
        <v>1357.8472574469442</v>
      </c>
      <c r="G2970">
        <v>1261.9017406265239</v>
      </c>
      <c r="H2970">
        <v>1021.7436291677943</v>
      </c>
    </row>
    <row r="2971" spans="2:8" x14ac:dyDescent="0.3">
      <c r="B2971">
        <f t="shared" si="48"/>
        <v>2966</v>
      </c>
      <c r="C2971">
        <v>28883.78</v>
      </c>
      <c r="D2971">
        <v>1039.28218447111</v>
      </c>
      <c r="E2971">
        <v>1330.8775542940314</v>
      </c>
      <c r="F2971">
        <v>28883.78</v>
      </c>
      <c r="G2971">
        <v>20655.350082393317</v>
      </c>
      <c r="H2971">
        <v>9399.7572594453668</v>
      </c>
    </row>
    <row r="2972" spans="2:8" x14ac:dyDescent="0.3">
      <c r="B2972">
        <f t="shared" si="48"/>
        <v>2967</v>
      </c>
      <c r="C2972">
        <v>28883.78</v>
      </c>
      <c r="D2972">
        <v>28883.78</v>
      </c>
      <c r="E2972">
        <v>1331.8905879789252</v>
      </c>
      <c r="F2972">
        <v>5098.576604847477</v>
      </c>
      <c r="G2972">
        <v>1014.2784113591325</v>
      </c>
      <c r="H2972">
        <v>2535.63014657139</v>
      </c>
    </row>
    <row r="2973" spans="2:8" x14ac:dyDescent="0.3">
      <c r="B2973">
        <f t="shared" si="48"/>
        <v>2968</v>
      </c>
      <c r="C2973">
        <v>28883.78</v>
      </c>
      <c r="D2973">
        <v>3462.0099193162673</v>
      </c>
      <c r="E2973">
        <v>13674.168781298658</v>
      </c>
      <c r="F2973">
        <v>1026.7909285833805</v>
      </c>
      <c r="G2973">
        <v>1372.0338683778029</v>
      </c>
      <c r="H2973">
        <v>2796.2261101573058</v>
      </c>
    </row>
    <row r="2974" spans="2:8" x14ac:dyDescent="0.3">
      <c r="B2974">
        <f t="shared" si="48"/>
        <v>2969</v>
      </c>
      <c r="C2974">
        <v>4076.7489113710149</v>
      </c>
      <c r="D2974">
        <v>1570.8753213750133</v>
      </c>
      <c r="E2974">
        <v>28883.78</v>
      </c>
      <c r="F2974">
        <v>1304.1624232390986</v>
      </c>
      <c r="G2974">
        <v>1252.3982087500133</v>
      </c>
      <c r="H2974">
        <v>7370.2547931150466</v>
      </c>
    </row>
    <row r="2975" spans="2:8" x14ac:dyDescent="0.3">
      <c r="B2975">
        <f t="shared" si="48"/>
        <v>2970</v>
      </c>
      <c r="C2975">
        <v>28883.78</v>
      </c>
      <c r="D2975">
        <v>1497.113962148054</v>
      </c>
      <c r="E2975">
        <v>1066.9857617772591</v>
      </c>
      <c r="F2975">
        <v>1068.4868728306981</v>
      </c>
      <c r="G2975">
        <v>28883.78</v>
      </c>
      <c r="H2975">
        <v>1021.2085158075337</v>
      </c>
    </row>
    <row r="2976" spans="2:8" x14ac:dyDescent="0.3">
      <c r="B2976">
        <f t="shared" si="48"/>
        <v>2971</v>
      </c>
      <c r="C2976">
        <v>1077.3557532204379</v>
      </c>
      <c r="D2976">
        <v>26276.445359026475</v>
      </c>
      <c r="E2976">
        <v>1154.2309483727379</v>
      </c>
      <c r="F2976">
        <v>4699.3465019205269</v>
      </c>
      <c r="G2976">
        <v>1638.5425689420513</v>
      </c>
      <c r="H2976">
        <v>1750.0961156094854</v>
      </c>
    </row>
    <row r="2977" spans="2:8" x14ac:dyDescent="0.3">
      <c r="B2977">
        <f t="shared" si="48"/>
        <v>2972</v>
      </c>
      <c r="C2977">
        <v>28883.78</v>
      </c>
      <c r="D2977">
        <v>1710.1456876788734</v>
      </c>
      <c r="E2977">
        <v>1017.1153135790686</v>
      </c>
      <c r="F2977">
        <v>1052.7835635179661</v>
      </c>
      <c r="G2977">
        <v>1580.7401885851098</v>
      </c>
      <c r="H2977">
        <v>1484.0348341450551</v>
      </c>
    </row>
    <row r="2978" spans="2:8" x14ac:dyDescent="0.3">
      <c r="B2978">
        <f t="shared" si="48"/>
        <v>2973</v>
      </c>
      <c r="C2978">
        <v>1809.0914611774551</v>
      </c>
      <c r="D2978">
        <v>1919.7818673727002</v>
      </c>
      <c r="E2978">
        <v>28883.78</v>
      </c>
      <c r="F2978">
        <v>1058.8978660647742</v>
      </c>
      <c r="G2978">
        <v>1012.6174398293888</v>
      </c>
      <c r="H2978">
        <v>6672.2317321024329</v>
      </c>
    </row>
    <row r="2979" spans="2:8" x14ac:dyDescent="0.3">
      <c r="B2979">
        <f t="shared" si="48"/>
        <v>2974</v>
      </c>
      <c r="C2979">
        <v>28883.78</v>
      </c>
      <c r="D2979">
        <v>1019.4227496598038</v>
      </c>
      <c r="E2979">
        <v>2577.2532083971037</v>
      </c>
      <c r="F2979">
        <v>28883.78</v>
      </c>
      <c r="G2979">
        <v>1549.2005540353609</v>
      </c>
      <c r="H2979">
        <v>19661.478382228313</v>
      </c>
    </row>
    <row r="2980" spans="2:8" x14ac:dyDescent="0.3">
      <c r="B2980">
        <f t="shared" si="48"/>
        <v>2975</v>
      </c>
      <c r="C2980">
        <v>3296.173203402077</v>
      </c>
      <c r="D2980">
        <v>1579.8104615990974</v>
      </c>
      <c r="E2980">
        <v>1551.6002845077614</v>
      </c>
      <c r="F2980">
        <v>1161.2828135096686</v>
      </c>
      <c r="G2980">
        <v>1210.7070517024672</v>
      </c>
      <c r="H2980">
        <v>2252.7660106794301</v>
      </c>
    </row>
    <row r="2981" spans="2:8" x14ac:dyDescent="0.3">
      <c r="B2981">
        <f t="shared" si="48"/>
        <v>2976</v>
      </c>
      <c r="C2981">
        <v>28883.78</v>
      </c>
      <c r="D2981">
        <v>27448.616618794578</v>
      </c>
      <c r="E2981">
        <v>5733.1448370397211</v>
      </c>
      <c r="F2981">
        <v>19836.464137759111</v>
      </c>
      <c r="G2981">
        <v>1039.3901918217546</v>
      </c>
      <c r="H2981">
        <v>1841.0195680642703</v>
      </c>
    </row>
    <row r="2982" spans="2:8" x14ac:dyDescent="0.3">
      <c r="B2982">
        <f t="shared" si="48"/>
        <v>2977</v>
      </c>
      <c r="C2982">
        <v>2822.3892600959894</v>
      </c>
      <c r="D2982">
        <v>20443.404951098757</v>
      </c>
      <c r="E2982">
        <v>1014.0589797234255</v>
      </c>
      <c r="F2982">
        <v>28883.78</v>
      </c>
      <c r="G2982">
        <v>28883.78</v>
      </c>
      <c r="H2982">
        <v>5465.8557092815654</v>
      </c>
    </row>
    <row r="2983" spans="2:8" x14ac:dyDescent="0.3">
      <c r="B2983">
        <f t="shared" si="48"/>
        <v>2978</v>
      </c>
      <c r="C2983">
        <v>28883.78</v>
      </c>
      <c r="D2983">
        <v>1025.8022557704855</v>
      </c>
      <c r="E2983">
        <v>4393.9191008011585</v>
      </c>
      <c r="F2983">
        <v>28883.78</v>
      </c>
      <c r="G2983">
        <v>11897.467061238298</v>
      </c>
      <c r="H2983">
        <v>28883.78</v>
      </c>
    </row>
    <row r="2984" spans="2:8" x14ac:dyDescent="0.3">
      <c r="B2984">
        <f t="shared" si="48"/>
        <v>2979</v>
      </c>
      <c r="C2984">
        <v>1668.7732213095578</v>
      </c>
      <c r="D2984">
        <v>1925.5387788187493</v>
      </c>
      <c r="E2984">
        <v>28883.78</v>
      </c>
      <c r="F2984">
        <v>1143.424007543292</v>
      </c>
      <c r="G2984">
        <v>28883.78</v>
      </c>
      <c r="H2984">
        <v>28883.78</v>
      </c>
    </row>
    <row r="2985" spans="2:8" x14ac:dyDescent="0.3">
      <c r="B2985">
        <f t="shared" si="48"/>
        <v>2980</v>
      </c>
      <c r="C2985">
        <v>1190.694361260099</v>
      </c>
      <c r="D2985">
        <v>3207.1495637795001</v>
      </c>
      <c r="E2985">
        <v>1007.541344359457</v>
      </c>
      <c r="F2985">
        <v>1080.2218706012698</v>
      </c>
      <c r="G2985">
        <v>1120.8938257359082</v>
      </c>
      <c r="H2985">
        <v>28883.78</v>
      </c>
    </row>
    <row r="2986" spans="2:8" x14ac:dyDescent="0.3">
      <c r="B2986">
        <f t="shared" si="48"/>
        <v>2981</v>
      </c>
      <c r="C2986">
        <v>1869.6881945790028</v>
      </c>
      <c r="D2986">
        <v>10822.782778538894</v>
      </c>
      <c r="E2986">
        <v>1171.8403499742938</v>
      </c>
      <c r="F2986">
        <v>28883.78</v>
      </c>
      <c r="G2986">
        <v>1162.0144871215125</v>
      </c>
      <c r="H2986">
        <v>22558.829420534188</v>
      </c>
    </row>
    <row r="2987" spans="2:8" x14ac:dyDescent="0.3">
      <c r="B2987">
        <f t="shared" si="48"/>
        <v>2982</v>
      </c>
      <c r="C2987">
        <v>2272.6420736045047</v>
      </c>
      <c r="D2987">
        <v>2389.5626404358682</v>
      </c>
      <c r="E2987">
        <v>1341.7622380585672</v>
      </c>
      <c r="F2987">
        <v>1976.3580232048002</v>
      </c>
      <c r="G2987">
        <v>14363.558029503642</v>
      </c>
      <c r="H2987">
        <v>3207.9197704594244</v>
      </c>
    </row>
    <row r="2988" spans="2:8" x14ac:dyDescent="0.3">
      <c r="B2988">
        <f t="shared" si="48"/>
        <v>2983</v>
      </c>
      <c r="C2988">
        <v>12502.664899733285</v>
      </c>
      <c r="D2988">
        <v>28883.78</v>
      </c>
      <c r="E2988">
        <v>1161.1874967392582</v>
      </c>
      <c r="F2988">
        <v>1089.045005594661</v>
      </c>
      <c r="G2988">
        <v>28883.78</v>
      </c>
      <c r="H2988">
        <v>2107.0208120727148</v>
      </c>
    </row>
    <row r="2989" spans="2:8" x14ac:dyDescent="0.3">
      <c r="B2989">
        <f t="shared" si="48"/>
        <v>2984</v>
      </c>
      <c r="C2989">
        <v>6969.4658351817316</v>
      </c>
      <c r="D2989">
        <v>28883.78</v>
      </c>
      <c r="E2989">
        <v>1406.1306619044344</v>
      </c>
      <c r="F2989">
        <v>28883.78</v>
      </c>
      <c r="G2989">
        <v>7665.5323457881868</v>
      </c>
      <c r="H2989">
        <v>4147.3533901693663</v>
      </c>
    </row>
    <row r="2990" spans="2:8" x14ac:dyDescent="0.3">
      <c r="B2990">
        <f t="shared" si="48"/>
        <v>2985</v>
      </c>
      <c r="C2990">
        <v>1046.6286148979111</v>
      </c>
      <c r="D2990">
        <v>1214.8191152772583</v>
      </c>
      <c r="E2990">
        <v>3119.5250760118192</v>
      </c>
      <c r="F2990">
        <v>8024.6948259143064</v>
      </c>
      <c r="G2990">
        <v>3223.3401508094062</v>
      </c>
      <c r="H2990">
        <v>1475.3182105025483</v>
      </c>
    </row>
    <row r="2991" spans="2:8" x14ac:dyDescent="0.3">
      <c r="B2991">
        <f t="shared" si="48"/>
        <v>2986</v>
      </c>
      <c r="C2991">
        <v>1174.950107597115</v>
      </c>
      <c r="D2991">
        <v>1002.3974182795749</v>
      </c>
      <c r="E2991">
        <v>28883.78</v>
      </c>
      <c r="F2991">
        <v>1729.885675910733</v>
      </c>
      <c r="G2991">
        <v>1546.8963425212041</v>
      </c>
      <c r="H2991">
        <v>1062.1691538276507</v>
      </c>
    </row>
    <row r="2992" spans="2:8" x14ac:dyDescent="0.3">
      <c r="B2992">
        <f t="shared" si="48"/>
        <v>2987</v>
      </c>
      <c r="C2992">
        <v>2736.7948544553547</v>
      </c>
      <c r="D2992">
        <v>1106.8222709880656</v>
      </c>
      <c r="E2992">
        <v>1958.330797236491</v>
      </c>
      <c r="F2992">
        <v>28883.78</v>
      </c>
      <c r="G2992">
        <v>1012.860939199576</v>
      </c>
      <c r="H2992">
        <v>28883.78</v>
      </c>
    </row>
    <row r="2993" spans="2:8" x14ac:dyDescent="0.3">
      <c r="B2993">
        <f t="shared" si="48"/>
        <v>2988</v>
      </c>
      <c r="C2993">
        <v>4023.1207321402744</v>
      </c>
      <c r="D2993">
        <v>1414.7267889964141</v>
      </c>
      <c r="E2993">
        <v>1653.0269458999926</v>
      </c>
      <c r="F2993">
        <v>1319.7441098500035</v>
      </c>
      <c r="G2993">
        <v>28883.78</v>
      </c>
      <c r="H2993">
        <v>28883.78</v>
      </c>
    </row>
    <row r="2994" spans="2:8" x14ac:dyDescent="0.3">
      <c r="B2994">
        <f t="shared" si="48"/>
        <v>2989</v>
      </c>
      <c r="C2994">
        <v>2089.4777689068601</v>
      </c>
      <c r="D2994">
        <v>26861.209497829121</v>
      </c>
      <c r="E2994">
        <v>15808.872421247657</v>
      </c>
      <c r="F2994">
        <v>28883.78</v>
      </c>
      <c r="G2994">
        <v>1158.8620732312454</v>
      </c>
      <c r="H2994">
        <v>1133.9919302328876</v>
      </c>
    </row>
    <row r="2995" spans="2:8" x14ac:dyDescent="0.3">
      <c r="B2995">
        <f t="shared" si="48"/>
        <v>2990</v>
      </c>
      <c r="C2995">
        <v>1009.7166661853214</v>
      </c>
      <c r="D2995">
        <v>2961.7990443112112</v>
      </c>
      <c r="E2995">
        <v>1154.4666130746796</v>
      </c>
      <c r="F2995">
        <v>1753.0323658644488</v>
      </c>
      <c r="G2995">
        <v>2340.5297206716359</v>
      </c>
      <c r="H2995">
        <v>28883.78</v>
      </c>
    </row>
    <row r="2996" spans="2:8" x14ac:dyDescent="0.3">
      <c r="B2996">
        <f t="shared" si="48"/>
        <v>2991</v>
      </c>
      <c r="C2996">
        <v>19293.760873731568</v>
      </c>
      <c r="D2996">
        <v>13203.14537739377</v>
      </c>
      <c r="E2996">
        <v>28883.78</v>
      </c>
      <c r="F2996">
        <v>28883.78</v>
      </c>
      <c r="G2996">
        <v>28883.78</v>
      </c>
      <c r="H2996">
        <v>28883.78</v>
      </c>
    </row>
    <row r="2997" spans="2:8" x14ac:dyDescent="0.3">
      <c r="B2997">
        <f t="shared" si="48"/>
        <v>2992</v>
      </c>
      <c r="C2997">
        <v>28883.78</v>
      </c>
      <c r="D2997">
        <v>1076.3147037793801</v>
      </c>
      <c r="E2997">
        <v>28883.78</v>
      </c>
      <c r="F2997">
        <v>4910.7001749482952</v>
      </c>
      <c r="G2997">
        <v>7406.4790833134102</v>
      </c>
      <c r="H2997">
        <v>3762.7423973525379</v>
      </c>
    </row>
    <row r="2998" spans="2:8" x14ac:dyDescent="0.3">
      <c r="B2998">
        <f t="shared" si="48"/>
        <v>2993</v>
      </c>
      <c r="C2998">
        <v>28883.78</v>
      </c>
      <c r="D2998">
        <v>2264.6707601286898</v>
      </c>
      <c r="E2998">
        <v>1144.9201625295684</v>
      </c>
      <c r="F2998">
        <v>1946.9793215130203</v>
      </c>
      <c r="G2998">
        <v>28883.78</v>
      </c>
      <c r="H2998">
        <v>1109.0822999077586</v>
      </c>
    </row>
    <row r="2999" spans="2:8" x14ac:dyDescent="0.3">
      <c r="B2999">
        <f t="shared" si="48"/>
        <v>2994</v>
      </c>
      <c r="C2999">
        <v>1210.177074922886</v>
      </c>
      <c r="D2999">
        <v>28883.78</v>
      </c>
      <c r="E2999">
        <v>1099.8195897260086</v>
      </c>
      <c r="F2999">
        <v>1191.0931262030151</v>
      </c>
      <c r="G2999">
        <v>28883.78</v>
      </c>
      <c r="H2999">
        <v>9040.3526847948415</v>
      </c>
    </row>
    <row r="3000" spans="2:8" x14ac:dyDescent="0.3">
      <c r="B3000">
        <f t="shared" si="48"/>
        <v>2995</v>
      </c>
      <c r="C3000">
        <v>1653.7812285849141</v>
      </c>
      <c r="D3000">
        <v>9131.7961127159469</v>
      </c>
      <c r="E3000">
        <v>28883.78</v>
      </c>
      <c r="F3000">
        <v>1868.7093990359392</v>
      </c>
      <c r="G3000">
        <v>1147.4807188162347</v>
      </c>
      <c r="H3000">
        <v>1802.9631219696116</v>
      </c>
    </row>
    <row r="3001" spans="2:8" x14ac:dyDescent="0.3">
      <c r="B3001">
        <f t="shared" si="48"/>
        <v>2996</v>
      </c>
      <c r="C3001">
        <v>28883.78</v>
      </c>
      <c r="D3001">
        <v>2316.342630675651</v>
      </c>
      <c r="E3001">
        <v>1681.7915856128734</v>
      </c>
      <c r="F3001">
        <v>1028.1164910396747</v>
      </c>
      <c r="G3001">
        <v>1241.8747109697119</v>
      </c>
      <c r="H3001">
        <v>10458.190095848397</v>
      </c>
    </row>
    <row r="3002" spans="2:8" x14ac:dyDescent="0.3">
      <c r="B3002">
        <f t="shared" si="48"/>
        <v>2997</v>
      </c>
      <c r="C3002">
        <v>1042.6337933835121</v>
      </c>
      <c r="D3002">
        <v>1288.790657770196</v>
      </c>
      <c r="E3002">
        <v>2695.5694526513857</v>
      </c>
      <c r="F3002">
        <v>1717.0508696780057</v>
      </c>
      <c r="G3002">
        <v>1063.6862175750557</v>
      </c>
      <c r="H3002">
        <v>3161.6798578001171</v>
      </c>
    </row>
    <row r="3003" spans="2:8" x14ac:dyDescent="0.3">
      <c r="B3003">
        <f t="shared" si="48"/>
        <v>2998</v>
      </c>
      <c r="C3003">
        <v>28883.78</v>
      </c>
      <c r="D3003">
        <v>28883.78</v>
      </c>
      <c r="E3003">
        <v>28883.78</v>
      </c>
      <c r="F3003">
        <v>1542.4784826036566</v>
      </c>
      <c r="G3003">
        <v>28883.78</v>
      </c>
      <c r="H3003">
        <v>1080.2561510327969</v>
      </c>
    </row>
    <row r="3004" spans="2:8" x14ac:dyDescent="0.3">
      <c r="B3004">
        <f t="shared" si="48"/>
        <v>2999</v>
      </c>
      <c r="C3004">
        <v>1474.4660108968164</v>
      </c>
      <c r="D3004">
        <v>28883.78</v>
      </c>
      <c r="E3004">
        <v>1149.5434860997864</v>
      </c>
      <c r="F3004">
        <v>1235.7674546383375</v>
      </c>
      <c r="G3004">
        <v>1426.2418394649931</v>
      </c>
      <c r="H3004">
        <v>1089.1149203804246</v>
      </c>
    </row>
    <row r="3005" spans="2:8" x14ac:dyDescent="0.3">
      <c r="B3005">
        <f t="shared" si="48"/>
        <v>3000</v>
      </c>
      <c r="C3005">
        <v>28883.78</v>
      </c>
      <c r="D3005">
        <v>1996.3893380815894</v>
      </c>
      <c r="E3005">
        <v>5350.296908857832</v>
      </c>
      <c r="F3005">
        <v>1039.2666745330068</v>
      </c>
      <c r="G3005">
        <v>1164.6348132940977</v>
      </c>
      <c r="H3005">
        <v>1968.2551055175477</v>
      </c>
    </row>
    <row r="3006" spans="2:8" x14ac:dyDescent="0.3">
      <c r="B3006">
        <f t="shared" si="48"/>
        <v>3001</v>
      </c>
      <c r="C3006">
        <v>28883.78</v>
      </c>
      <c r="D3006">
        <v>1377.9202182487627</v>
      </c>
      <c r="E3006">
        <v>1054.0129878201467</v>
      </c>
      <c r="F3006">
        <v>1045.8112224899885</v>
      </c>
      <c r="G3006">
        <v>2134.3647470577139</v>
      </c>
      <c r="H3006">
        <v>1059.2704789673264</v>
      </c>
    </row>
    <row r="3007" spans="2:8" x14ac:dyDescent="0.3">
      <c r="B3007">
        <f t="shared" si="48"/>
        <v>3002</v>
      </c>
      <c r="C3007">
        <v>2516.8506554287205</v>
      </c>
      <c r="D3007">
        <v>28883.78</v>
      </c>
      <c r="E3007">
        <v>2240.2846137455299</v>
      </c>
      <c r="F3007">
        <v>1848.018078255137</v>
      </c>
      <c r="G3007">
        <v>28883.78</v>
      </c>
      <c r="H3007">
        <v>1514.0067319476395</v>
      </c>
    </row>
    <row r="3008" spans="2:8" x14ac:dyDescent="0.3">
      <c r="B3008">
        <f t="shared" si="48"/>
        <v>3003</v>
      </c>
      <c r="C3008">
        <v>2203.8681666326647</v>
      </c>
      <c r="D3008">
        <v>1393.0283478931167</v>
      </c>
      <c r="E3008">
        <v>6137.4627110150532</v>
      </c>
      <c r="F3008">
        <v>1073.9493083847938</v>
      </c>
      <c r="G3008">
        <v>7485.5257194338474</v>
      </c>
      <c r="H3008">
        <v>3900.0655903177872</v>
      </c>
    </row>
    <row r="3009" spans="2:8" x14ac:dyDescent="0.3">
      <c r="B3009">
        <f t="shared" si="48"/>
        <v>3004</v>
      </c>
      <c r="C3009">
        <v>1606.1842773455805</v>
      </c>
      <c r="D3009">
        <v>1287.0103284503116</v>
      </c>
      <c r="E3009">
        <v>13867.732962429727</v>
      </c>
      <c r="F3009">
        <v>28883.78</v>
      </c>
      <c r="G3009">
        <v>1319.90983435301</v>
      </c>
      <c r="H3009">
        <v>1160.8097240550464</v>
      </c>
    </row>
    <row r="3010" spans="2:8" x14ac:dyDescent="0.3">
      <c r="B3010">
        <f t="shared" si="48"/>
        <v>3005</v>
      </c>
      <c r="C3010">
        <v>1638.798625941316</v>
      </c>
      <c r="D3010">
        <v>1449.6313457404858</v>
      </c>
      <c r="E3010">
        <v>28883.78</v>
      </c>
      <c r="F3010">
        <v>1011.1764748536197</v>
      </c>
      <c r="G3010">
        <v>3816.2052083010121</v>
      </c>
      <c r="H3010">
        <v>2033.1456956969728</v>
      </c>
    </row>
    <row r="3011" spans="2:8" x14ac:dyDescent="0.3">
      <c r="B3011">
        <f t="shared" si="48"/>
        <v>3006</v>
      </c>
      <c r="C3011">
        <v>28883.78</v>
      </c>
      <c r="D3011">
        <v>1422.8115126556741</v>
      </c>
      <c r="E3011">
        <v>7774.6602989343992</v>
      </c>
      <c r="F3011">
        <v>6806.5627277332214</v>
      </c>
      <c r="G3011">
        <v>28883.78</v>
      </c>
      <c r="H3011">
        <v>28883.78</v>
      </c>
    </row>
    <row r="3012" spans="2:8" x14ac:dyDescent="0.3">
      <c r="B3012">
        <f t="shared" si="48"/>
        <v>3007</v>
      </c>
      <c r="C3012">
        <v>1511.4613708126162</v>
      </c>
      <c r="D3012">
        <v>1198.2200265177032</v>
      </c>
      <c r="E3012">
        <v>28883.78</v>
      </c>
      <c r="F3012">
        <v>1250.5698057259576</v>
      </c>
      <c r="G3012">
        <v>2191.1018526553207</v>
      </c>
      <c r="H3012">
        <v>8504.4057346637928</v>
      </c>
    </row>
    <row r="3013" spans="2:8" x14ac:dyDescent="0.3">
      <c r="B3013">
        <f t="shared" si="48"/>
        <v>3008</v>
      </c>
      <c r="C3013">
        <v>2201.339126638004</v>
      </c>
      <c r="D3013">
        <v>1148.9286312906936</v>
      </c>
      <c r="E3013">
        <v>3466.6117065027684</v>
      </c>
      <c r="F3013">
        <v>1811.6407068815702</v>
      </c>
      <c r="G3013">
        <v>2025.6010278898243</v>
      </c>
      <c r="H3013">
        <v>6670.663720336277</v>
      </c>
    </row>
    <row r="3014" spans="2:8" x14ac:dyDescent="0.3">
      <c r="B3014">
        <f t="shared" si="48"/>
        <v>3009</v>
      </c>
      <c r="C3014">
        <v>1046.4242061114262</v>
      </c>
      <c r="D3014">
        <v>28883.78</v>
      </c>
      <c r="E3014">
        <v>28883.78</v>
      </c>
      <c r="F3014">
        <v>1458.5818355277131</v>
      </c>
      <c r="G3014">
        <v>28883.78</v>
      </c>
      <c r="H3014">
        <v>1014.3949161555802</v>
      </c>
    </row>
    <row r="3015" spans="2:8" x14ac:dyDescent="0.3">
      <c r="B3015">
        <f t="shared" si="48"/>
        <v>3010</v>
      </c>
      <c r="C3015">
        <v>1937.0802049990939</v>
      </c>
      <c r="D3015">
        <v>28883.78</v>
      </c>
      <c r="E3015">
        <v>28883.78</v>
      </c>
      <c r="F3015">
        <v>1043.81569297384</v>
      </c>
      <c r="G3015">
        <v>1050.4782408830943</v>
      </c>
      <c r="H3015">
        <v>3077.1507429597737</v>
      </c>
    </row>
    <row r="3016" spans="2:8" x14ac:dyDescent="0.3">
      <c r="B3016">
        <f t="shared" ref="B3016:B3079" si="49">B3015 + 1</f>
        <v>3011</v>
      </c>
      <c r="C3016">
        <v>1135.3721843521218</v>
      </c>
      <c r="D3016">
        <v>1361.6536180398098</v>
      </c>
      <c r="E3016">
        <v>1060.4152874790918</v>
      </c>
      <c r="F3016">
        <v>1020.5309461557889</v>
      </c>
      <c r="G3016">
        <v>1315.8720439372842</v>
      </c>
      <c r="H3016">
        <v>1137.744059376307</v>
      </c>
    </row>
    <row r="3017" spans="2:8" x14ac:dyDescent="0.3">
      <c r="B3017">
        <f t="shared" si="49"/>
        <v>3012</v>
      </c>
      <c r="C3017">
        <v>8257.2869476366704</v>
      </c>
      <c r="D3017">
        <v>1063.8159706823633</v>
      </c>
      <c r="E3017">
        <v>15347.63498129383</v>
      </c>
      <c r="F3017">
        <v>28883.78</v>
      </c>
      <c r="G3017">
        <v>1592.7999289107584</v>
      </c>
      <c r="H3017">
        <v>4425.9354339760866</v>
      </c>
    </row>
    <row r="3018" spans="2:8" x14ac:dyDescent="0.3">
      <c r="B3018">
        <f t="shared" si="49"/>
        <v>3013</v>
      </c>
      <c r="C3018">
        <v>1049.8273880774746</v>
      </c>
      <c r="D3018">
        <v>1318.844801665675</v>
      </c>
      <c r="E3018">
        <v>1429.2187814562931</v>
      </c>
      <c r="F3018">
        <v>28883.78</v>
      </c>
      <c r="G3018">
        <v>1084.6148977394851</v>
      </c>
      <c r="H3018">
        <v>2274.6672158567508</v>
      </c>
    </row>
    <row r="3019" spans="2:8" x14ac:dyDescent="0.3">
      <c r="B3019">
        <f t="shared" si="49"/>
        <v>3014</v>
      </c>
      <c r="C3019">
        <v>28883.78</v>
      </c>
      <c r="D3019">
        <v>1880.3906966309692</v>
      </c>
      <c r="E3019">
        <v>1016.5724699334021</v>
      </c>
      <c r="F3019">
        <v>1015.5985565093386</v>
      </c>
      <c r="G3019">
        <v>4786.2712660966645</v>
      </c>
      <c r="H3019">
        <v>1078.7779156326947</v>
      </c>
    </row>
    <row r="3020" spans="2:8" x14ac:dyDescent="0.3">
      <c r="B3020">
        <f t="shared" si="49"/>
        <v>3015</v>
      </c>
      <c r="C3020">
        <v>1238.4638735338731</v>
      </c>
      <c r="D3020">
        <v>3852.5292554257044</v>
      </c>
      <c r="E3020">
        <v>1195.5606517118288</v>
      </c>
      <c r="F3020">
        <v>4292.2517736182435</v>
      </c>
      <c r="G3020">
        <v>28883.78</v>
      </c>
      <c r="H3020">
        <v>28883.78</v>
      </c>
    </row>
    <row r="3021" spans="2:8" x14ac:dyDescent="0.3">
      <c r="B3021">
        <f t="shared" si="49"/>
        <v>3016</v>
      </c>
      <c r="C3021">
        <v>1177.0627882966996</v>
      </c>
      <c r="D3021">
        <v>1029.317112212213</v>
      </c>
      <c r="E3021">
        <v>2385.3560207682576</v>
      </c>
      <c r="F3021">
        <v>28883.78</v>
      </c>
      <c r="G3021">
        <v>28883.78</v>
      </c>
      <c r="H3021">
        <v>1255.1252955494292</v>
      </c>
    </row>
    <row r="3022" spans="2:8" x14ac:dyDescent="0.3">
      <c r="B3022">
        <f t="shared" si="49"/>
        <v>3017</v>
      </c>
      <c r="C3022">
        <v>1103.664247724887</v>
      </c>
      <c r="D3022">
        <v>1246.8615331156698</v>
      </c>
      <c r="E3022">
        <v>1611.4691731673488</v>
      </c>
      <c r="F3022">
        <v>1163.750933984024</v>
      </c>
      <c r="G3022">
        <v>5260.4044632181603</v>
      </c>
      <c r="H3022">
        <v>3131.7384850652852</v>
      </c>
    </row>
    <row r="3023" spans="2:8" x14ac:dyDescent="0.3">
      <c r="B3023">
        <f t="shared" si="49"/>
        <v>3018</v>
      </c>
      <c r="C3023">
        <v>1490.3662432068625</v>
      </c>
      <c r="D3023">
        <v>1070.0157598765527</v>
      </c>
      <c r="E3023">
        <v>28883.78</v>
      </c>
      <c r="F3023">
        <v>1268.2981027549558</v>
      </c>
      <c r="G3023">
        <v>1272.0609614437724</v>
      </c>
      <c r="H3023">
        <v>1269.0547476747809</v>
      </c>
    </row>
    <row r="3024" spans="2:8" x14ac:dyDescent="0.3">
      <c r="B3024">
        <f t="shared" si="49"/>
        <v>3019</v>
      </c>
      <c r="C3024">
        <v>2085.2543317314571</v>
      </c>
      <c r="D3024">
        <v>2157.9111045498962</v>
      </c>
      <c r="E3024">
        <v>26013.655794134214</v>
      </c>
      <c r="F3024">
        <v>1215.6552243647648</v>
      </c>
      <c r="G3024">
        <v>28883.78</v>
      </c>
      <c r="H3024">
        <v>1180.9120436854091</v>
      </c>
    </row>
    <row r="3025" spans="2:8" x14ac:dyDescent="0.3">
      <c r="B3025">
        <f t="shared" si="49"/>
        <v>3020</v>
      </c>
      <c r="C3025">
        <v>1216.1453697855932</v>
      </c>
      <c r="D3025">
        <v>3450.5417586244375</v>
      </c>
      <c r="E3025">
        <v>1228.4991610331181</v>
      </c>
      <c r="F3025">
        <v>28883.78</v>
      </c>
      <c r="G3025">
        <v>6606.1020965177904</v>
      </c>
      <c r="H3025">
        <v>2878.7361067281763</v>
      </c>
    </row>
    <row r="3026" spans="2:8" x14ac:dyDescent="0.3">
      <c r="B3026">
        <f t="shared" si="49"/>
        <v>3021</v>
      </c>
      <c r="C3026">
        <v>11906.981492560151</v>
      </c>
      <c r="D3026">
        <v>1001.7822673487403</v>
      </c>
      <c r="E3026">
        <v>1635.3189308552742</v>
      </c>
      <c r="F3026">
        <v>2678.719550471847</v>
      </c>
      <c r="G3026">
        <v>28883.78</v>
      </c>
      <c r="H3026">
        <v>1489.7395803806949</v>
      </c>
    </row>
    <row r="3027" spans="2:8" x14ac:dyDescent="0.3">
      <c r="B3027">
        <f t="shared" si="49"/>
        <v>3022</v>
      </c>
      <c r="C3027">
        <v>1005.1237034000708</v>
      </c>
      <c r="D3027">
        <v>23417.803415579754</v>
      </c>
      <c r="E3027">
        <v>28883.78</v>
      </c>
      <c r="F3027">
        <v>7132.3227025880424</v>
      </c>
      <c r="G3027">
        <v>20107.032023358264</v>
      </c>
      <c r="H3027">
        <v>28883.78</v>
      </c>
    </row>
    <row r="3028" spans="2:8" x14ac:dyDescent="0.3">
      <c r="B3028">
        <f t="shared" si="49"/>
        <v>3023</v>
      </c>
      <c r="C3028">
        <v>28883.78</v>
      </c>
      <c r="D3028">
        <v>1320.8286927678762</v>
      </c>
      <c r="E3028">
        <v>1528.1930309831137</v>
      </c>
      <c r="F3028">
        <v>1091.5589121290343</v>
      </c>
      <c r="G3028">
        <v>1927.591636407358</v>
      </c>
      <c r="H3028">
        <v>1113.1194283135067</v>
      </c>
    </row>
    <row r="3029" spans="2:8" x14ac:dyDescent="0.3">
      <c r="B3029">
        <f t="shared" si="49"/>
        <v>3024</v>
      </c>
      <c r="C3029">
        <v>15104.551447505502</v>
      </c>
      <c r="D3029">
        <v>1043.6195445700039</v>
      </c>
      <c r="E3029">
        <v>28883.78</v>
      </c>
      <c r="F3029">
        <v>1020.8997710786667</v>
      </c>
      <c r="G3029">
        <v>2094.7362570355745</v>
      </c>
      <c r="H3029">
        <v>1051.9727499554745</v>
      </c>
    </row>
    <row r="3030" spans="2:8" x14ac:dyDescent="0.3">
      <c r="B3030">
        <f t="shared" si="49"/>
        <v>3025</v>
      </c>
      <c r="C3030">
        <v>1663.933963568724</v>
      </c>
      <c r="D3030">
        <v>1291.3501561112766</v>
      </c>
      <c r="E3030">
        <v>1375.8160006075254</v>
      </c>
      <c r="F3030">
        <v>1374.67428695985</v>
      </c>
      <c r="G3030">
        <v>3728.9722311220321</v>
      </c>
      <c r="H3030">
        <v>3265.5882598321559</v>
      </c>
    </row>
    <row r="3031" spans="2:8" x14ac:dyDescent="0.3">
      <c r="B3031">
        <f t="shared" si="49"/>
        <v>3026</v>
      </c>
      <c r="C3031">
        <v>1008.6397654526829</v>
      </c>
      <c r="D3031">
        <v>28883.78</v>
      </c>
      <c r="E3031">
        <v>1264.6580966236997</v>
      </c>
      <c r="F3031">
        <v>28883.78</v>
      </c>
      <c r="G3031">
        <v>28883.78</v>
      </c>
      <c r="H3031">
        <v>1426.4751142814052</v>
      </c>
    </row>
    <row r="3032" spans="2:8" x14ac:dyDescent="0.3">
      <c r="B3032">
        <f t="shared" si="49"/>
        <v>3027</v>
      </c>
      <c r="C3032">
        <v>1022.3375495565823</v>
      </c>
      <c r="D3032">
        <v>1045.5952118870744</v>
      </c>
      <c r="E3032">
        <v>1257.7285629393723</v>
      </c>
      <c r="F3032">
        <v>1152.4999559478376</v>
      </c>
      <c r="G3032">
        <v>1427.8500483618304</v>
      </c>
      <c r="H3032">
        <v>2155.9447893476172</v>
      </c>
    </row>
    <row r="3033" spans="2:8" x14ac:dyDescent="0.3">
      <c r="B3033">
        <f t="shared" si="49"/>
        <v>3028</v>
      </c>
      <c r="C3033">
        <v>1054.9182440500772</v>
      </c>
      <c r="D3033">
        <v>9166.1881511607899</v>
      </c>
      <c r="E3033">
        <v>28883.78</v>
      </c>
      <c r="F3033">
        <v>1312.278218794386</v>
      </c>
      <c r="G3033">
        <v>28883.78</v>
      </c>
      <c r="H3033">
        <v>1493.5226014975262</v>
      </c>
    </row>
    <row r="3034" spans="2:8" x14ac:dyDescent="0.3">
      <c r="B3034">
        <f t="shared" si="49"/>
        <v>3029</v>
      </c>
      <c r="C3034">
        <v>1031.2698245670924</v>
      </c>
      <c r="D3034">
        <v>1233.5532486763802</v>
      </c>
      <c r="E3034">
        <v>1014.0350563506549</v>
      </c>
      <c r="F3034">
        <v>1152.7810117882937</v>
      </c>
      <c r="G3034">
        <v>1255.753038595697</v>
      </c>
      <c r="H3034">
        <v>28883.78</v>
      </c>
    </row>
    <row r="3035" spans="2:8" x14ac:dyDescent="0.3">
      <c r="B3035">
        <f t="shared" si="49"/>
        <v>3030</v>
      </c>
      <c r="C3035">
        <v>3140.8319570554972</v>
      </c>
      <c r="D3035">
        <v>2025.7986499991175</v>
      </c>
      <c r="E3035">
        <v>1176.2115526972709</v>
      </c>
      <c r="F3035">
        <v>1295.6812768227098</v>
      </c>
      <c r="G3035">
        <v>6587.5938592038974</v>
      </c>
      <c r="H3035">
        <v>1333.0595588933315</v>
      </c>
    </row>
    <row r="3036" spans="2:8" x14ac:dyDescent="0.3">
      <c r="B3036">
        <f t="shared" si="49"/>
        <v>3031</v>
      </c>
      <c r="C3036">
        <v>1482.6092751130957</v>
      </c>
      <c r="D3036">
        <v>1257.1034738834569</v>
      </c>
      <c r="E3036">
        <v>1919.6887725660454</v>
      </c>
      <c r="F3036">
        <v>1308.5590664852373</v>
      </c>
      <c r="G3036">
        <v>1668.9870988206958</v>
      </c>
      <c r="H3036">
        <v>2551.5199068417014</v>
      </c>
    </row>
    <row r="3037" spans="2:8" x14ac:dyDescent="0.3">
      <c r="B3037">
        <f t="shared" si="49"/>
        <v>3032</v>
      </c>
      <c r="C3037">
        <v>1266.932204495331</v>
      </c>
      <c r="D3037">
        <v>4578.8676032047415</v>
      </c>
      <c r="E3037">
        <v>28883.78</v>
      </c>
      <c r="F3037">
        <v>3199.954685920743</v>
      </c>
      <c r="G3037">
        <v>1151.1216304155871</v>
      </c>
      <c r="H3037">
        <v>1030.5647321942083</v>
      </c>
    </row>
    <row r="3038" spans="2:8" x14ac:dyDescent="0.3">
      <c r="B3038">
        <f t="shared" si="49"/>
        <v>3033</v>
      </c>
      <c r="C3038">
        <v>1649.9012606525657</v>
      </c>
      <c r="D3038">
        <v>21643.392247404274</v>
      </c>
      <c r="E3038">
        <v>28883.78</v>
      </c>
      <c r="F3038">
        <v>3651.5535532967456</v>
      </c>
      <c r="G3038">
        <v>28883.78</v>
      </c>
      <c r="H3038">
        <v>28883.78</v>
      </c>
    </row>
    <row r="3039" spans="2:8" x14ac:dyDescent="0.3">
      <c r="B3039">
        <f t="shared" si="49"/>
        <v>3034</v>
      </c>
      <c r="C3039">
        <v>2020.2124102783964</v>
      </c>
      <c r="D3039">
        <v>18610.258791570006</v>
      </c>
      <c r="E3039">
        <v>28883.78</v>
      </c>
      <c r="F3039">
        <v>1646.4246379470933</v>
      </c>
      <c r="G3039">
        <v>1086.1293397532218</v>
      </c>
      <c r="H3039">
        <v>1335.4373208943894</v>
      </c>
    </row>
    <row r="3040" spans="2:8" x14ac:dyDescent="0.3">
      <c r="B3040">
        <f t="shared" si="49"/>
        <v>3035</v>
      </c>
      <c r="C3040">
        <v>1139.0491561885897</v>
      </c>
      <c r="D3040">
        <v>25252.990828266662</v>
      </c>
      <c r="E3040">
        <v>1997.0134014363543</v>
      </c>
      <c r="F3040">
        <v>28883.78</v>
      </c>
      <c r="G3040">
        <v>1562.433817458204</v>
      </c>
      <c r="H3040">
        <v>1007.9678994901954</v>
      </c>
    </row>
    <row r="3041" spans="2:8" x14ac:dyDescent="0.3">
      <c r="B3041">
        <f t="shared" si="49"/>
        <v>3036</v>
      </c>
      <c r="C3041">
        <v>28883.78</v>
      </c>
      <c r="D3041">
        <v>28883.78</v>
      </c>
      <c r="E3041">
        <v>2673.5748747313282</v>
      </c>
      <c r="F3041">
        <v>1103.3600128805508</v>
      </c>
      <c r="G3041">
        <v>1089.8809770093608</v>
      </c>
      <c r="H3041">
        <v>1222.8705041522555</v>
      </c>
    </row>
    <row r="3042" spans="2:8" x14ac:dyDescent="0.3">
      <c r="B3042">
        <f t="shared" si="49"/>
        <v>3037</v>
      </c>
      <c r="C3042">
        <v>1892.6340038906776</v>
      </c>
      <c r="D3042">
        <v>2848.6822590380166</v>
      </c>
      <c r="E3042">
        <v>23580.274368487731</v>
      </c>
      <c r="F3042">
        <v>4085.78523756205</v>
      </c>
      <c r="G3042">
        <v>3368.9019592465543</v>
      </c>
      <c r="H3042">
        <v>28883.78</v>
      </c>
    </row>
    <row r="3043" spans="2:8" x14ac:dyDescent="0.3">
      <c r="B3043">
        <f t="shared" si="49"/>
        <v>3038</v>
      </c>
      <c r="C3043">
        <v>28883.78</v>
      </c>
      <c r="D3043">
        <v>1368.8669024576568</v>
      </c>
      <c r="E3043">
        <v>28883.78</v>
      </c>
      <c r="F3043">
        <v>4202.6918777608926</v>
      </c>
      <c r="G3043">
        <v>1040.4009288623727</v>
      </c>
      <c r="H3043">
        <v>1159.3435987760199</v>
      </c>
    </row>
    <row r="3044" spans="2:8" x14ac:dyDescent="0.3">
      <c r="B3044">
        <f t="shared" si="49"/>
        <v>3039</v>
      </c>
      <c r="C3044">
        <v>28883.78</v>
      </c>
      <c r="D3044">
        <v>1394.9544970809084</v>
      </c>
      <c r="E3044">
        <v>1333.1528259587917</v>
      </c>
      <c r="F3044">
        <v>1193.9686655712246</v>
      </c>
      <c r="G3044">
        <v>1088.6317795595078</v>
      </c>
      <c r="H3044">
        <v>1149.5174088123788</v>
      </c>
    </row>
    <row r="3045" spans="2:8" x14ac:dyDescent="0.3">
      <c r="B3045">
        <f t="shared" si="49"/>
        <v>3040</v>
      </c>
      <c r="C3045">
        <v>26214.604473102154</v>
      </c>
      <c r="D3045">
        <v>1110.3115733305524</v>
      </c>
      <c r="E3045">
        <v>28883.78</v>
      </c>
      <c r="F3045">
        <v>1885.4662369323519</v>
      </c>
      <c r="G3045">
        <v>13550.329016814505</v>
      </c>
      <c r="H3045">
        <v>1020.8953971209866</v>
      </c>
    </row>
    <row r="3046" spans="2:8" x14ac:dyDescent="0.3">
      <c r="B3046">
        <f t="shared" si="49"/>
        <v>3041</v>
      </c>
      <c r="C3046">
        <v>2132.1430740054634</v>
      </c>
      <c r="D3046">
        <v>15549.178119380034</v>
      </c>
      <c r="E3046">
        <v>1119.6184802644621</v>
      </c>
      <c r="F3046">
        <v>5401.656498257471</v>
      </c>
      <c r="G3046">
        <v>28883.78</v>
      </c>
      <c r="H3046">
        <v>1035.9068538633114</v>
      </c>
    </row>
    <row r="3047" spans="2:8" x14ac:dyDescent="0.3">
      <c r="B3047">
        <f t="shared" si="49"/>
        <v>3042</v>
      </c>
      <c r="C3047">
        <v>1237.0015827259226</v>
      </c>
      <c r="D3047">
        <v>28883.78</v>
      </c>
      <c r="E3047">
        <v>3233.3694381314931</v>
      </c>
      <c r="F3047">
        <v>12363.559940451276</v>
      </c>
      <c r="G3047">
        <v>3985.3379975351536</v>
      </c>
      <c r="H3047">
        <v>9347.7705540858515</v>
      </c>
    </row>
    <row r="3048" spans="2:8" x14ac:dyDescent="0.3">
      <c r="B3048">
        <f t="shared" si="49"/>
        <v>3043</v>
      </c>
      <c r="C3048">
        <v>1065.1022857213836</v>
      </c>
      <c r="D3048">
        <v>28883.78</v>
      </c>
      <c r="E3048">
        <v>1903.0854403327585</v>
      </c>
      <c r="F3048">
        <v>1103.0786916313434</v>
      </c>
      <c r="G3048">
        <v>28883.78</v>
      </c>
      <c r="H3048">
        <v>28883.78</v>
      </c>
    </row>
    <row r="3049" spans="2:8" x14ac:dyDescent="0.3">
      <c r="B3049">
        <f t="shared" si="49"/>
        <v>3044</v>
      </c>
      <c r="C3049">
        <v>2610.0676637799515</v>
      </c>
      <c r="D3049">
        <v>28883.78</v>
      </c>
      <c r="E3049">
        <v>18893.653765037056</v>
      </c>
      <c r="F3049">
        <v>9464.9026396870086</v>
      </c>
      <c r="G3049">
        <v>28883.78</v>
      </c>
      <c r="H3049">
        <v>18077.861616832452</v>
      </c>
    </row>
    <row r="3050" spans="2:8" x14ac:dyDescent="0.3">
      <c r="B3050">
        <f t="shared" si="49"/>
        <v>3045</v>
      </c>
      <c r="C3050">
        <v>1911.7365127111793</v>
      </c>
      <c r="D3050">
        <v>28883.78</v>
      </c>
      <c r="E3050">
        <v>1107.6782698193877</v>
      </c>
      <c r="F3050">
        <v>1024.8920478686116</v>
      </c>
      <c r="G3050">
        <v>5227.3044341953982</v>
      </c>
      <c r="H3050">
        <v>3624.6179181225598</v>
      </c>
    </row>
    <row r="3051" spans="2:8" x14ac:dyDescent="0.3">
      <c r="B3051">
        <f t="shared" si="49"/>
        <v>3046</v>
      </c>
      <c r="C3051">
        <v>1612.9598246036608</v>
      </c>
      <c r="D3051">
        <v>27201.991583531482</v>
      </c>
      <c r="E3051">
        <v>4323.2722992024501</v>
      </c>
      <c r="F3051">
        <v>8720.6611677768251</v>
      </c>
      <c r="G3051">
        <v>22666.165978689747</v>
      </c>
      <c r="H3051">
        <v>28883.78</v>
      </c>
    </row>
    <row r="3052" spans="2:8" x14ac:dyDescent="0.3">
      <c r="B3052">
        <f t="shared" si="49"/>
        <v>3047</v>
      </c>
      <c r="C3052">
        <v>1033.3179202624935</v>
      </c>
      <c r="D3052">
        <v>1548.2820075188299</v>
      </c>
      <c r="E3052">
        <v>1161.1331093812464</v>
      </c>
      <c r="F3052">
        <v>6145.0439829183269</v>
      </c>
      <c r="G3052">
        <v>15755.547230912405</v>
      </c>
      <c r="H3052">
        <v>4552.7362007178599</v>
      </c>
    </row>
    <row r="3053" spans="2:8" x14ac:dyDescent="0.3">
      <c r="B3053">
        <f t="shared" si="49"/>
        <v>3048</v>
      </c>
      <c r="C3053">
        <v>1187.8927944128632</v>
      </c>
      <c r="D3053">
        <v>5716.1602371432973</v>
      </c>
      <c r="E3053">
        <v>1141.6392984883125</v>
      </c>
      <c r="F3053">
        <v>1312.8589330878356</v>
      </c>
      <c r="G3053">
        <v>2840.1058271102197</v>
      </c>
      <c r="H3053">
        <v>28883.78</v>
      </c>
    </row>
    <row r="3054" spans="2:8" x14ac:dyDescent="0.3">
      <c r="B3054">
        <f t="shared" si="49"/>
        <v>3049</v>
      </c>
      <c r="C3054">
        <v>1423.2596443538064</v>
      </c>
      <c r="D3054">
        <v>18278.939258383001</v>
      </c>
      <c r="E3054">
        <v>16879.25986510724</v>
      </c>
      <c r="F3054">
        <v>1188.2300404522878</v>
      </c>
      <c r="G3054">
        <v>1089.2763025704037</v>
      </c>
      <c r="H3054">
        <v>1208.871001539841</v>
      </c>
    </row>
    <row r="3055" spans="2:8" x14ac:dyDescent="0.3">
      <c r="B3055">
        <f t="shared" si="49"/>
        <v>3050</v>
      </c>
      <c r="C3055">
        <v>1076.6014407667749</v>
      </c>
      <c r="D3055">
        <v>1038.6958014456206</v>
      </c>
      <c r="E3055">
        <v>1101.3321107211384</v>
      </c>
      <c r="F3055">
        <v>8598.0478069382043</v>
      </c>
      <c r="G3055">
        <v>28883.78</v>
      </c>
      <c r="H3055">
        <v>28883.78</v>
      </c>
    </row>
    <row r="3056" spans="2:8" x14ac:dyDescent="0.3">
      <c r="B3056">
        <f t="shared" si="49"/>
        <v>3051</v>
      </c>
      <c r="C3056">
        <v>1055.9230414839169</v>
      </c>
      <c r="D3056">
        <v>2463.2444035073495</v>
      </c>
      <c r="E3056">
        <v>1043.4338044236013</v>
      </c>
      <c r="F3056">
        <v>2828.1728598546706</v>
      </c>
      <c r="G3056">
        <v>1308.6272942138755</v>
      </c>
      <c r="H3056">
        <v>1169.4736751568098</v>
      </c>
    </row>
    <row r="3057" spans="2:8" x14ac:dyDescent="0.3">
      <c r="B3057">
        <f t="shared" si="49"/>
        <v>3052</v>
      </c>
      <c r="C3057">
        <v>6321.1357967333643</v>
      </c>
      <c r="D3057">
        <v>1030.2420743105283</v>
      </c>
      <c r="E3057">
        <v>28883.78</v>
      </c>
      <c r="F3057">
        <v>1165.8845864578095</v>
      </c>
      <c r="G3057">
        <v>28883.78</v>
      </c>
      <c r="H3057">
        <v>2429.2011688185285</v>
      </c>
    </row>
    <row r="3058" spans="2:8" x14ac:dyDescent="0.3">
      <c r="B3058">
        <f t="shared" si="49"/>
        <v>3053</v>
      </c>
      <c r="C3058">
        <v>28883.78</v>
      </c>
      <c r="D3058">
        <v>1837.6032762588429</v>
      </c>
      <c r="E3058">
        <v>1027.8166978948134</v>
      </c>
      <c r="F3058">
        <v>1271.9708965993377</v>
      </c>
      <c r="G3058">
        <v>4085.4664214870886</v>
      </c>
      <c r="H3058">
        <v>2912.9095459319478</v>
      </c>
    </row>
    <row r="3059" spans="2:8" x14ac:dyDescent="0.3">
      <c r="B3059">
        <f t="shared" si="49"/>
        <v>3054</v>
      </c>
      <c r="C3059">
        <v>1717.3592791443202</v>
      </c>
      <c r="D3059">
        <v>28883.78</v>
      </c>
      <c r="E3059">
        <v>9622.6316761672315</v>
      </c>
      <c r="F3059">
        <v>1151.0063083097684</v>
      </c>
      <c r="G3059">
        <v>28883.78</v>
      </c>
      <c r="H3059">
        <v>1089.9477694984996</v>
      </c>
    </row>
    <row r="3060" spans="2:8" x14ac:dyDescent="0.3">
      <c r="B3060">
        <f t="shared" si="49"/>
        <v>3055</v>
      </c>
      <c r="C3060">
        <v>2732.0483827346284</v>
      </c>
      <c r="D3060">
        <v>1734.6601036818561</v>
      </c>
      <c r="E3060">
        <v>1079.4170060199424</v>
      </c>
      <c r="F3060">
        <v>28883.78</v>
      </c>
      <c r="G3060">
        <v>1171.0630568594249</v>
      </c>
      <c r="H3060">
        <v>1144.1161565412733</v>
      </c>
    </row>
    <row r="3061" spans="2:8" x14ac:dyDescent="0.3">
      <c r="B3061">
        <f t="shared" si="49"/>
        <v>3056</v>
      </c>
      <c r="C3061">
        <v>1687.4331172880977</v>
      </c>
      <c r="D3061">
        <v>1203.2196301630684</v>
      </c>
      <c r="E3061">
        <v>7584.2337221567786</v>
      </c>
      <c r="F3061">
        <v>2522.0002314866447</v>
      </c>
      <c r="G3061">
        <v>2392.659814356743</v>
      </c>
      <c r="H3061">
        <v>2310.3624296378152</v>
      </c>
    </row>
    <row r="3062" spans="2:8" x14ac:dyDescent="0.3">
      <c r="B3062">
        <f t="shared" si="49"/>
        <v>3057</v>
      </c>
      <c r="C3062">
        <v>4630.1407528043437</v>
      </c>
      <c r="D3062">
        <v>3239.0751265437721</v>
      </c>
      <c r="E3062">
        <v>1236.9445811713731</v>
      </c>
      <c r="F3062">
        <v>1258.9765520213268</v>
      </c>
      <c r="G3062">
        <v>1421.7084115129819</v>
      </c>
      <c r="H3062">
        <v>28883.78</v>
      </c>
    </row>
    <row r="3063" spans="2:8" x14ac:dyDescent="0.3">
      <c r="B3063">
        <f t="shared" si="49"/>
        <v>3058</v>
      </c>
      <c r="C3063">
        <v>14510.72165291489</v>
      </c>
      <c r="D3063">
        <v>1409.4688746416655</v>
      </c>
      <c r="E3063">
        <v>2756.7998942662857</v>
      </c>
      <c r="F3063">
        <v>18166.800064603554</v>
      </c>
      <c r="G3063">
        <v>19981.638915454168</v>
      </c>
      <c r="H3063">
        <v>1569.3776254252443</v>
      </c>
    </row>
    <row r="3064" spans="2:8" x14ac:dyDescent="0.3">
      <c r="B3064">
        <f t="shared" si="49"/>
        <v>3059</v>
      </c>
      <c r="C3064">
        <v>28883.78</v>
      </c>
      <c r="D3064">
        <v>26309.714906697001</v>
      </c>
      <c r="E3064">
        <v>1035.3697688177481</v>
      </c>
      <c r="F3064">
        <v>20156.390922412818</v>
      </c>
      <c r="G3064">
        <v>1149.3967828266377</v>
      </c>
      <c r="H3064">
        <v>1417.1661762498234</v>
      </c>
    </row>
    <row r="3065" spans="2:8" x14ac:dyDescent="0.3">
      <c r="B3065">
        <f t="shared" si="49"/>
        <v>3060</v>
      </c>
      <c r="C3065">
        <v>5119.4473162371232</v>
      </c>
      <c r="D3065">
        <v>28883.78</v>
      </c>
      <c r="E3065">
        <v>2033.9566197232216</v>
      </c>
      <c r="F3065">
        <v>28883.78</v>
      </c>
      <c r="G3065">
        <v>14237.180504034104</v>
      </c>
      <c r="H3065">
        <v>5193.8550991024622</v>
      </c>
    </row>
    <row r="3066" spans="2:8" x14ac:dyDescent="0.3">
      <c r="B3066">
        <f t="shared" si="49"/>
        <v>3061</v>
      </c>
      <c r="C3066">
        <v>1019.8342223988594</v>
      </c>
      <c r="D3066">
        <v>3046.0726833750714</v>
      </c>
      <c r="E3066">
        <v>6505.7212517581393</v>
      </c>
      <c r="F3066">
        <v>1669.3845318392332</v>
      </c>
      <c r="G3066">
        <v>28883.78</v>
      </c>
      <c r="H3066">
        <v>1618.3490884975674</v>
      </c>
    </row>
    <row r="3067" spans="2:8" x14ac:dyDescent="0.3">
      <c r="B3067">
        <f t="shared" si="49"/>
        <v>3062</v>
      </c>
      <c r="C3067">
        <v>4278.1263367580505</v>
      </c>
      <c r="D3067">
        <v>1141.5433780162666</v>
      </c>
      <c r="E3067">
        <v>28883.78</v>
      </c>
      <c r="F3067">
        <v>1359.8171624075399</v>
      </c>
      <c r="G3067">
        <v>1682.7298529543218</v>
      </c>
      <c r="H3067">
        <v>6457.452733369546</v>
      </c>
    </row>
    <row r="3068" spans="2:8" x14ac:dyDescent="0.3">
      <c r="B3068">
        <f t="shared" si="49"/>
        <v>3063</v>
      </c>
      <c r="C3068">
        <v>1274.6074901581928</v>
      </c>
      <c r="D3068">
        <v>1444.4583649003594</v>
      </c>
      <c r="E3068">
        <v>1349.0249683621546</v>
      </c>
      <c r="F3068">
        <v>1323.2119709445383</v>
      </c>
      <c r="G3068">
        <v>5858.934579020136</v>
      </c>
      <c r="H3068">
        <v>3664.3455431843781</v>
      </c>
    </row>
    <row r="3069" spans="2:8" x14ac:dyDescent="0.3">
      <c r="B3069">
        <f t="shared" si="49"/>
        <v>3064</v>
      </c>
      <c r="C3069">
        <v>1265.9239626943706</v>
      </c>
      <c r="D3069">
        <v>1657.5577591210194</v>
      </c>
      <c r="E3069">
        <v>6435.1013934495277</v>
      </c>
      <c r="F3069">
        <v>1441.6872562156627</v>
      </c>
      <c r="G3069">
        <v>1048.2357778372664</v>
      </c>
      <c r="H3069">
        <v>1603.0148677683287</v>
      </c>
    </row>
    <row r="3070" spans="2:8" x14ac:dyDescent="0.3">
      <c r="B3070">
        <f t="shared" si="49"/>
        <v>3065</v>
      </c>
      <c r="C3070">
        <v>28883.78</v>
      </c>
      <c r="D3070">
        <v>2096.828839844361</v>
      </c>
      <c r="E3070">
        <v>1001.8640921264844</v>
      </c>
      <c r="F3070">
        <v>27723.628727579598</v>
      </c>
      <c r="G3070">
        <v>1026.9500491343103</v>
      </c>
      <c r="H3070">
        <v>13336.666512102352</v>
      </c>
    </row>
    <row r="3071" spans="2:8" x14ac:dyDescent="0.3">
      <c r="B3071">
        <f t="shared" si="49"/>
        <v>3066</v>
      </c>
      <c r="C3071">
        <v>28883.78</v>
      </c>
      <c r="D3071">
        <v>1203.6404913433123</v>
      </c>
      <c r="E3071">
        <v>1048.8293215304309</v>
      </c>
      <c r="F3071">
        <v>16810.372554323872</v>
      </c>
      <c r="G3071">
        <v>1231.6639243532518</v>
      </c>
      <c r="H3071">
        <v>1003.4699659151936</v>
      </c>
    </row>
    <row r="3072" spans="2:8" x14ac:dyDescent="0.3">
      <c r="B3072">
        <f t="shared" si="49"/>
        <v>3067</v>
      </c>
      <c r="C3072">
        <v>1329.3008330604903</v>
      </c>
      <c r="D3072">
        <v>28883.78</v>
      </c>
      <c r="E3072">
        <v>1556.2704178286026</v>
      </c>
      <c r="F3072">
        <v>28883.78</v>
      </c>
      <c r="G3072">
        <v>1106.7036392500158</v>
      </c>
      <c r="H3072">
        <v>4117.3864795383197</v>
      </c>
    </row>
    <row r="3073" spans="2:8" x14ac:dyDescent="0.3">
      <c r="B3073">
        <f t="shared" si="49"/>
        <v>3068</v>
      </c>
      <c r="C3073">
        <v>25881.009211741413</v>
      </c>
      <c r="D3073">
        <v>6698.2783718473938</v>
      </c>
      <c r="E3073">
        <v>6522.3935234777055</v>
      </c>
      <c r="F3073">
        <v>1016.9481888514106</v>
      </c>
      <c r="G3073">
        <v>28883.78</v>
      </c>
      <c r="H3073">
        <v>1195.7064237611867</v>
      </c>
    </row>
    <row r="3074" spans="2:8" x14ac:dyDescent="0.3">
      <c r="B3074">
        <f t="shared" si="49"/>
        <v>3069</v>
      </c>
      <c r="C3074">
        <v>1054.073727804393</v>
      </c>
      <c r="D3074">
        <v>28883.78</v>
      </c>
      <c r="E3074">
        <v>1010.7536179799081</v>
      </c>
      <c r="F3074">
        <v>3001.0689606403425</v>
      </c>
      <c r="G3074">
        <v>19177.821775923498</v>
      </c>
      <c r="H3074">
        <v>1165.1645802717946</v>
      </c>
    </row>
    <row r="3075" spans="2:8" x14ac:dyDescent="0.3">
      <c r="B3075">
        <f t="shared" si="49"/>
        <v>3070</v>
      </c>
      <c r="C3075">
        <v>1355.243114845011</v>
      </c>
      <c r="D3075">
        <v>1107.9630623269084</v>
      </c>
      <c r="E3075">
        <v>1045.8244653489535</v>
      </c>
      <c r="F3075">
        <v>28883.78</v>
      </c>
      <c r="G3075">
        <v>1059.0688077947752</v>
      </c>
      <c r="H3075">
        <v>5811.8023553807725</v>
      </c>
    </row>
    <row r="3076" spans="2:8" x14ac:dyDescent="0.3">
      <c r="B3076">
        <f t="shared" si="49"/>
        <v>3071</v>
      </c>
      <c r="C3076">
        <v>5368.968425215332</v>
      </c>
      <c r="D3076">
        <v>28883.78</v>
      </c>
      <c r="E3076">
        <v>2335.0067748895935</v>
      </c>
      <c r="F3076">
        <v>5467.39796174613</v>
      </c>
      <c r="G3076">
        <v>2142.8101142378428</v>
      </c>
      <c r="H3076">
        <v>1211.6573133744362</v>
      </c>
    </row>
    <row r="3077" spans="2:8" x14ac:dyDescent="0.3">
      <c r="B3077">
        <f t="shared" si="49"/>
        <v>3072</v>
      </c>
      <c r="C3077">
        <v>28883.78</v>
      </c>
      <c r="D3077">
        <v>1001.3547366201681</v>
      </c>
      <c r="E3077">
        <v>3907.630115542258</v>
      </c>
      <c r="F3077">
        <v>1018.5019302093456</v>
      </c>
      <c r="G3077">
        <v>28883.78</v>
      </c>
      <c r="H3077">
        <v>1075.3983187134199</v>
      </c>
    </row>
    <row r="3078" spans="2:8" x14ac:dyDescent="0.3">
      <c r="B3078">
        <f t="shared" si="49"/>
        <v>3073</v>
      </c>
      <c r="C3078">
        <v>28883.78</v>
      </c>
      <c r="D3078">
        <v>28883.78</v>
      </c>
      <c r="E3078">
        <v>3075.074902934181</v>
      </c>
      <c r="F3078">
        <v>1988.800029682769</v>
      </c>
      <c r="G3078">
        <v>28883.78</v>
      </c>
      <c r="H3078">
        <v>1134.0838270451814</v>
      </c>
    </row>
    <row r="3079" spans="2:8" x14ac:dyDescent="0.3">
      <c r="B3079">
        <f t="shared" si="49"/>
        <v>3074</v>
      </c>
      <c r="C3079">
        <v>1550.2190274602656</v>
      </c>
      <c r="D3079">
        <v>28883.78</v>
      </c>
      <c r="E3079">
        <v>1603.6467093479571</v>
      </c>
      <c r="F3079">
        <v>4521.9202360773434</v>
      </c>
      <c r="G3079">
        <v>2541.6418196964296</v>
      </c>
      <c r="H3079">
        <v>28883.78</v>
      </c>
    </row>
    <row r="3080" spans="2:8" x14ac:dyDescent="0.3">
      <c r="B3080">
        <f t="shared" ref="B3080:B3143" si="50">B3079 + 1</f>
        <v>3075</v>
      </c>
      <c r="C3080">
        <v>28883.78</v>
      </c>
      <c r="D3080">
        <v>1001.5162998743413</v>
      </c>
      <c r="E3080">
        <v>28883.78</v>
      </c>
      <c r="F3080">
        <v>28883.78</v>
      </c>
      <c r="G3080">
        <v>1022.1408233424598</v>
      </c>
      <c r="H3080">
        <v>1142.2092795577569</v>
      </c>
    </row>
    <row r="3081" spans="2:8" x14ac:dyDescent="0.3">
      <c r="B3081">
        <f t="shared" si="50"/>
        <v>3076</v>
      </c>
      <c r="C3081">
        <v>28883.78</v>
      </c>
      <c r="D3081">
        <v>1137.2041433898066</v>
      </c>
      <c r="E3081">
        <v>28883.78</v>
      </c>
      <c r="F3081">
        <v>8545.164001423218</v>
      </c>
      <c r="G3081">
        <v>28883.78</v>
      </c>
      <c r="H3081">
        <v>28883.78</v>
      </c>
    </row>
    <row r="3082" spans="2:8" x14ac:dyDescent="0.3">
      <c r="B3082">
        <f t="shared" si="50"/>
        <v>3077</v>
      </c>
      <c r="C3082">
        <v>1803.3602798709567</v>
      </c>
      <c r="D3082">
        <v>1386.3924182808685</v>
      </c>
      <c r="E3082">
        <v>1195.2816271162787</v>
      </c>
      <c r="F3082">
        <v>18124.494238534182</v>
      </c>
      <c r="G3082">
        <v>5282.6362278848183</v>
      </c>
      <c r="H3082">
        <v>28883.78</v>
      </c>
    </row>
    <row r="3083" spans="2:8" x14ac:dyDescent="0.3">
      <c r="B3083">
        <f t="shared" si="50"/>
        <v>3078</v>
      </c>
      <c r="C3083">
        <v>28883.78</v>
      </c>
      <c r="D3083">
        <v>1366.4497509228345</v>
      </c>
      <c r="E3083">
        <v>5358.1509543569318</v>
      </c>
      <c r="F3083">
        <v>1255.5749251803345</v>
      </c>
      <c r="G3083">
        <v>4630.1313874015232</v>
      </c>
      <c r="H3083">
        <v>11204.514641327663</v>
      </c>
    </row>
    <row r="3084" spans="2:8" x14ac:dyDescent="0.3">
      <c r="B3084">
        <f t="shared" si="50"/>
        <v>3079</v>
      </c>
      <c r="C3084">
        <v>1089.5702118341583</v>
      </c>
      <c r="D3084">
        <v>3096.8542722602224</v>
      </c>
      <c r="E3084">
        <v>5488.3470323111369</v>
      </c>
      <c r="F3084">
        <v>28883.78</v>
      </c>
      <c r="G3084">
        <v>28883.78</v>
      </c>
      <c r="H3084">
        <v>1294.3007596579828</v>
      </c>
    </row>
    <row r="3085" spans="2:8" x14ac:dyDescent="0.3">
      <c r="B3085">
        <f t="shared" si="50"/>
        <v>3080</v>
      </c>
      <c r="C3085">
        <v>1007.6123044898426</v>
      </c>
      <c r="D3085">
        <v>13981.180254019429</v>
      </c>
      <c r="E3085">
        <v>1048.7201199328363</v>
      </c>
      <c r="F3085">
        <v>17291.648789231534</v>
      </c>
      <c r="G3085">
        <v>1546.3320157100113</v>
      </c>
      <c r="H3085">
        <v>1126.6131934097634</v>
      </c>
    </row>
    <row r="3086" spans="2:8" x14ac:dyDescent="0.3">
      <c r="B3086">
        <f t="shared" si="50"/>
        <v>3081</v>
      </c>
      <c r="C3086">
        <v>10211.887534332811</v>
      </c>
      <c r="D3086">
        <v>1134.297165825642</v>
      </c>
      <c r="E3086">
        <v>9538.264558851808</v>
      </c>
      <c r="F3086">
        <v>28883.78</v>
      </c>
      <c r="G3086">
        <v>3556.1325471365312</v>
      </c>
      <c r="H3086">
        <v>12297.969942898837</v>
      </c>
    </row>
    <row r="3087" spans="2:8" x14ac:dyDescent="0.3">
      <c r="B3087">
        <f t="shared" si="50"/>
        <v>3082</v>
      </c>
      <c r="C3087">
        <v>1174.7663270682608</v>
      </c>
      <c r="D3087">
        <v>3025.1854668792266</v>
      </c>
      <c r="E3087">
        <v>18573.885164950108</v>
      </c>
      <c r="F3087">
        <v>1006.5179933891488</v>
      </c>
      <c r="G3087">
        <v>1047.3969774630234</v>
      </c>
      <c r="H3087">
        <v>1039.1579568537693</v>
      </c>
    </row>
    <row r="3088" spans="2:8" x14ac:dyDescent="0.3">
      <c r="B3088">
        <f t="shared" si="50"/>
        <v>3083</v>
      </c>
      <c r="C3088">
        <v>5364.0956989183896</v>
      </c>
      <c r="D3088">
        <v>2590.9027114836081</v>
      </c>
      <c r="E3088">
        <v>28883.78</v>
      </c>
      <c r="F3088">
        <v>28883.78</v>
      </c>
      <c r="G3088">
        <v>1748.6143073429487</v>
      </c>
      <c r="H3088">
        <v>1579.5360341089745</v>
      </c>
    </row>
    <row r="3089" spans="2:8" x14ac:dyDescent="0.3">
      <c r="B3089">
        <f t="shared" si="50"/>
        <v>3084</v>
      </c>
      <c r="C3089">
        <v>28883.78</v>
      </c>
      <c r="D3089">
        <v>2108.4254148349164</v>
      </c>
      <c r="E3089">
        <v>2421.1164590054223</v>
      </c>
      <c r="F3089">
        <v>28883.78</v>
      </c>
      <c r="G3089">
        <v>28883.78</v>
      </c>
      <c r="H3089">
        <v>1250.9809061300105</v>
      </c>
    </row>
    <row r="3090" spans="2:8" x14ac:dyDescent="0.3">
      <c r="B3090">
        <f t="shared" si="50"/>
        <v>3085</v>
      </c>
      <c r="C3090">
        <v>4235.5701460049668</v>
      </c>
      <c r="D3090">
        <v>2914.4998643800441</v>
      </c>
      <c r="E3090">
        <v>1154.0252895164649</v>
      </c>
      <c r="F3090">
        <v>1125.2907554456472</v>
      </c>
      <c r="G3090">
        <v>28883.78</v>
      </c>
      <c r="H3090">
        <v>1604.3146558475146</v>
      </c>
    </row>
    <row r="3091" spans="2:8" x14ac:dyDescent="0.3">
      <c r="B3091">
        <f t="shared" si="50"/>
        <v>3086</v>
      </c>
      <c r="C3091">
        <v>1466.1524448574442</v>
      </c>
      <c r="D3091">
        <v>28883.78</v>
      </c>
      <c r="E3091">
        <v>1059.9877092106428</v>
      </c>
      <c r="F3091">
        <v>1002.4507665154011</v>
      </c>
      <c r="G3091">
        <v>28883.78</v>
      </c>
      <c r="H3091">
        <v>1224.9723668491229</v>
      </c>
    </row>
    <row r="3092" spans="2:8" x14ac:dyDescent="0.3">
      <c r="B3092">
        <f t="shared" si="50"/>
        <v>3087</v>
      </c>
      <c r="C3092">
        <v>28883.78</v>
      </c>
      <c r="D3092">
        <v>28883.78</v>
      </c>
      <c r="E3092">
        <v>1304.0420949639197</v>
      </c>
      <c r="F3092">
        <v>1280.3167077477151</v>
      </c>
      <c r="G3092">
        <v>6171.576629043815</v>
      </c>
      <c r="H3092">
        <v>28883.78</v>
      </c>
    </row>
    <row r="3093" spans="2:8" x14ac:dyDescent="0.3">
      <c r="B3093">
        <f t="shared" si="50"/>
        <v>3088</v>
      </c>
      <c r="C3093">
        <v>28883.78</v>
      </c>
      <c r="D3093">
        <v>1406.2751382597205</v>
      </c>
      <c r="E3093">
        <v>1143.6582929401418</v>
      </c>
      <c r="F3093">
        <v>1068.9152065716978</v>
      </c>
      <c r="G3093">
        <v>28883.78</v>
      </c>
      <c r="H3093">
        <v>28883.78</v>
      </c>
    </row>
    <row r="3094" spans="2:8" x14ac:dyDescent="0.3">
      <c r="B3094">
        <f t="shared" si="50"/>
        <v>3089</v>
      </c>
      <c r="C3094">
        <v>11621.676011324444</v>
      </c>
      <c r="D3094">
        <v>1328.506095793547</v>
      </c>
      <c r="E3094">
        <v>1456.4920666490757</v>
      </c>
      <c r="F3094">
        <v>1185.6757825559575</v>
      </c>
      <c r="G3094">
        <v>2685.8681158913901</v>
      </c>
      <c r="H3094">
        <v>6609.3463423724234</v>
      </c>
    </row>
    <row r="3095" spans="2:8" x14ac:dyDescent="0.3">
      <c r="B3095">
        <f t="shared" si="50"/>
        <v>3090</v>
      </c>
      <c r="C3095">
        <v>1738.0008609434808</v>
      </c>
      <c r="D3095">
        <v>1662.3643779766189</v>
      </c>
      <c r="E3095">
        <v>1007.2424229725317</v>
      </c>
      <c r="F3095">
        <v>1664.1198907859243</v>
      </c>
      <c r="G3095">
        <v>1283.9658175844027</v>
      </c>
      <c r="H3095">
        <v>3585.242511746233</v>
      </c>
    </row>
    <row r="3096" spans="2:8" x14ac:dyDescent="0.3">
      <c r="B3096">
        <f t="shared" si="50"/>
        <v>3091</v>
      </c>
      <c r="C3096">
        <v>1531.3590612314867</v>
      </c>
      <c r="D3096">
        <v>28883.78</v>
      </c>
      <c r="E3096">
        <v>1005.2067892119419</v>
      </c>
      <c r="F3096">
        <v>4577.8058525027664</v>
      </c>
      <c r="G3096">
        <v>28883.78</v>
      </c>
      <c r="H3096">
        <v>4575.2117919573229</v>
      </c>
    </row>
    <row r="3097" spans="2:8" x14ac:dyDescent="0.3">
      <c r="B3097">
        <f t="shared" si="50"/>
        <v>3092</v>
      </c>
      <c r="C3097">
        <v>1029.2106310114914</v>
      </c>
      <c r="D3097">
        <v>1200.3940771333469</v>
      </c>
      <c r="E3097">
        <v>1071.6423996102828</v>
      </c>
      <c r="F3097">
        <v>2894.3586205852507</v>
      </c>
      <c r="G3097">
        <v>1563.4147332509535</v>
      </c>
      <c r="H3097">
        <v>4123.395819567666</v>
      </c>
    </row>
    <row r="3098" spans="2:8" x14ac:dyDescent="0.3">
      <c r="B3098">
        <f t="shared" si="50"/>
        <v>3093</v>
      </c>
      <c r="C3098">
        <v>28883.78</v>
      </c>
      <c r="D3098">
        <v>1069.6916623292898</v>
      </c>
      <c r="E3098">
        <v>1038.6564497844861</v>
      </c>
      <c r="F3098">
        <v>1311.3474250918914</v>
      </c>
      <c r="G3098">
        <v>28883.78</v>
      </c>
      <c r="H3098">
        <v>11045.219791675476</v>
      </c>
    </row>
    <row r="3099" spans="2:8" x14ac:dyDescent="0.3">
      <c r="B3099">
        <f t="shared" si="50"/>
        <v>3094</v>
      </c>
      <c r="C3099">
        <v>2838.7096652402483</v>
      </c>
      <c r="D3099">
        <v>1103.3496974487623</v>
      </c>
      <c r="E3099">
        <v>1304.2815295377141</v>
      </c>
      <c r="F3099">
        <v>1597.0117596773675</v>
      </c>
      <c r="G3099">
        <v>1372.4606398174099</v>
      </c>
      <c r="H3099">
        <v>2846.4031714827252</v>
      </c>
    </row>
    <row r="3100" spans="2:8" x14ac:dyDescent="0.3">
      <c r="B3100">
        <f t="shared" si="50"/>
        <v>3095</v>
      </c>
      <c r="C3100">
        <v>7205.0882083650467</v>
      </c>
      <c r="D3100">
        <v>1335.7483565621033</v>
      </c>
      <c r="E3100">
        <v>3456.7198138859521</v>
      </c>
      <c r="F3100">
        <v>11860.741065150034</v>
      </c>
      <c r="G3100">
        <v>1199.8168672468478</v>
      </c>
      <c r="H3100">
        <v>2205.8560822019672</v>
      </c>
    </row>
    <row r="3101" spans="2:8" x14ac:dyDescent="0.3">
      <c r="B3101">
        <f t="shared" si="50"/>
        <v>3096</v>
      </c>
      <c r="C3101">
        <v>28883.78</v>
      </c>
      <c r="D3101">
        <v>1220.2687267253696</v>
      </c>
      <c r="E3101">
        <v>2523.4160165384801</v>
      </c>
      <c r="F3101">
        <v>28883.78</v>
      </c>
      <c r="G3101">
        <v>1115.5418079264036</v>
      </c>
      <c r="H3101">
        <v>28883.78</v>
      </c>
    </row>
    <row r="3102" spans="2:8" x14ac:dyDescent="0.3">
      <c r="B3102">
        <f t="shared" si="50"/>
        <v>3097</v>
      </c>
      <c r="C3102">
        <v>1248.4726382910185</v>
      </c>
      <c r="D3102">
        <v>1861.4016420881726</v>
      </c>
      <c r="E3102">
        <v>2555.796272499143</v>
      </c>
      <c r="F3102">
        <v>28883.78</v>
      </c>
      <c r="G3102">
        <v>2216.3964093550094</v>
      </c>
      <c r="H3102">
        <v>1304.4057604754275</v>
      </c>
    </row>
    <row r="3103" spans="2:8" x14ac:dyDescent="0.3">
      <c r="B3103">
        <f t="shared" si="50"/>
        <v>3098</v>
      </c>
      <c r="C3103">
        <v>1011.5244526017153</v>
      </c>
      <c r="D3103">
        <v>28883.78</v>
      </c>
      <c r="E3103">
        <v>28883.78</v>
      </c>
      <c r="F3103">
        <v>2134.8543983968957</v>
      </c>
      <c r="G3103">
        <v>2688.5943630792644</v>
      </c>
      <c r="H3103">
        <v>28883.78</v>
      </c>
    </row>
    <row r="3104" spans="2:8" x14ac:dyDescent="0.3">
      <c r="B3104">
        <f t="shared" si="50"/>
        <v>3099</v>
      </c>
      <c r="C3104">
        <v>2918.3328526351397</v>
      </c>
      <c r="D3104">
        <v>1093.8117127721598</v>
      </c>
      <c r="E3104">
        <v>1434.3031321774081</v>
      </c>
      <c r="F3104">
        <v>28883.78</v>
      </c>
      <c r="G3104">
        <v>3041.5077199570796</v>
      </c>
      <c r="H3104">
        <v>6089.1619325423508</v>
      </c>
    </row>
    <row r="3105" spans="2:8" x14ac:dyDescent="0.3">
      <c r="B3105">
        <f t="shared" si="50"/>
        <v>3100</v>
      </c>
      <c r="C3105">
        <v>28883.78</v>
      </c>
      <c r="D3105">
        <v>17765.762865107637</v>
      </c>
      <c r="E3105">
        <v>28883.78</v>
      </c>
      <c r="F3105">
        <v>4157.0664579026197</v>
      </c>
      <c r="G3105">
        <v>5000.9649460202982</v>
      </c>
      <c r="H3105">
        <v>3141.289805541544</v>
      </c>
    </row>
    <row r="3106" spans="2:8" x14ac:dyDescent="0.3">
      <c r="B3106">
        <f t="shared" si="50"/>
        <v>3101</v>
      </c>
      <c r="C3106">
        <v>1145.6472519565227</v>
      </c>
      <c r="D3106">
        <v>28883.78</v>
      </c>
      <c r="E3106">
        <v>1173.1558981483774</v>
      </c>
      <c r="F3106">
        <v>2885.359454528706</v>
      </c>
      <c r="G3106">
        <v>10254.078463940314</v>
      </c>
      <c r="H3106">
        <v>6031.6383692007776</v>
      </c>
    </row>
    <row r="3107" spans="2:8" x14ac:dyDescent="0.3">
      <c r="B3107">
        <f t="shared" si="50"/>
        <v>3102</v>
      </c>
      <c r="C3107">
        <v>28883.78</v>
      </c>
      <c r="D3107">
        <v>6484.5556930157818</v>
      </c>
      <c r="E3107">
        <v>28883.78</v>
      </c>
      <c r="F3107">
        <v>2496.4962552750881</v>
      </c>
      <c r="G3107">
        <v>28883.78</v>
      </c>
      <c r="H3107">
        <v>3046.902802092603</v>
      </c>
    </row>
    <row r="3108" spans="2:8" x14ac:dyDescent="0.3">
      <c r="B3108">
        <f t="shared" si="50"/>
        <v>3103</v>
      </c>
      <c r="C3108">
        <v>1174.1454438664748</v>
      </c>
      <c r="D3108">
        <v>1847.7710781702435</v>
      </c>
      <c r="E3108">
        <v>1146.5545903727425</v>
      </c>
      <c r="F3108">
        <v>1006.5879929518991</v>
      </c>
      <c r="G3108">
        <v>1308.4511088177655</v>
      </c>
      <c r="H3108">
        <v>3023.1869268481723</v>
      </c>
    </row>
    <row r="3109" spans="2:8" x14ac:dyDescent="0.3">
      <c r="B3109">
        <f t="shared" si="50"/>
        <v>3104</v>
      </c>
      <c r="C3109">
        <v>28883.78</v>
      </c>
      <c r="D3109">
        <v>1372.0024087085503</v>
      </c>
      <c r="E3109">
        <v>1852.4709185044846</v>
      </c>
      <c r="F3109">
        <v>1088.185775387687</v>
      </c>
      <c r="G3109">
        <v>1031.7178110335249</v>
      </c>
      <c r="H3109">
        <v>28883.78</v>
      </c>
    </row>
    <row r="3110" spans="2:8" x14ac:dyDescent="0.3">
      <c r="B3110">
        <f t="shared" si="50"/>
        <v>3105</v>
      </c>
      <c r="C3110">
        <v>28883.78</v>
      </c>
      <c r="D3110">
        <v>28883.78</v>
      </c>
      <c r="E3110">
        <v>1833.5139991124545</v>
      </c>
      <c r="F3110">
        <v>13556.227170086853</v>
      </c>
      <c r="G3110">
        <v>1397.5252454144529</v>
      </c>
      <c r="H3110">
        <v>9660.2521771060092</v>
      </c>
    </row>
    <row r="3111" spans="2:8" x14ac:dyDescent="0.3">
      <c r="B3111">
        <f t="shared" si="50"/>
        <v>3106</v>
      </c>
      <c r="C3111">
        <v>1657.6503663045314</v>
      </c>
      <c r="D3111">
        <v>1058.6655620508852</v>
      </c>
      <c r="E3111">
        <v>28883.78</v>
      </c>
      <c r="F3111">
        <v>28883.78</v>
      </c>
      <c r="G3111">
        <v>2271.6764666375748</v>
      </c>
      <c r="H3111">
        <v>15244.733505322416</v>
      </c>
    </row>
    <row r="3112" spans="2:8" x14ac:dyDescent="0.3">
      <c r="B3112">
        <f t="shared" si="50"/>
        <v>3107</v>
      </c>
      <c r="C3112">
        <v>4335.4096846563225</v>
      </c>
      <c r="D3112">
        <v>28883.78</v>
      </c>
      <c r="E3112">
        <v>1625.7643687407103</v>
      </c>
      <c r="F3112">
        <v>1028.0151830277589</v>
      </c>
      <c r="G3112">
        <v>1192.7174961047356</v>
      </c>
      <c r="H3112">
        <v>1046.6393952709238</v>
      </c>
    </row>
    <row r="3113" spans="2:8" x14ac:dyDescent="0.3">
      <c r="B3113">
        <f t="shared" si="50"/>
        <v>3108</v>
      </c>
      <c r="C3113">
        <v>3408.728128576302</v>
      </c>
      <c r="D3113">
        <v>3372.9740468713626</v>
      </c>
      <c r="E3113">
        <v>1023.2237542125002</v>
      </c>
      <c r="F3113">
        <v>1419.6200788714259</v>
      </c>
      <c r="G3113">
        <v>1100.4624734929405</v>
      </c>
      <c r="H3113">
        <v>1545.5203336755631</v>
      </c>
    </row>
    <row r="3114" spans="2:8" x14ac:dyDescent="0.3">
      <c r="B3114">
        <f t="shared" si="50"/>
        <v>3109</v>
      </c>
      <c r="C3114">
        <v>22542.965658231344</v>
      </c>
      <c r="D3114">
        <v>28883.78</v>
      </c>
      <c r="E3114">
        <v>1734.6887175482861</v>
      </c>
      <c r="F3114">
        <v>1097.2264689430676</v>
      </c>
      <c r="G3114">
        <v>1641.6350086568045</v>
      </c>
      <c r="H3114">
        <v>28883.78</v>
      </c>
    </row>
    <row r="3115" spans="2:8" x14ac:dyDescent="0.3">
      <c r="B3115">
        <f t="shared" si="50"/>
        <v>3110</v>
      </c>
      <c r="C3115">
        <v>10454.094080644627</v>
      </c>
      <c r="D3115">
        <v>2235.4277202475437</v>
      </c>
      <c r="E3115">
        <v>1660.99442836863</v>
      </c>
      <c r="F3115">
        <v>2599.7081435196296</v>
      </c>
      <c r="G3115">
        <v>1012.8735123587879</v>
      </c>
      <c r="H3115">
        <v>1025.0852249980571</v>
      </c>
    </row>
    <row r="3116" spans="2:8" x14ac:dyDescent="0.3">
      <c r="B3116">
        <f t="shared" si="50"/>
        <v>3111</v>
      </c>
      <c r="C3116">
        <v>28883.78</v>
      </c>
      <c r="D3116">
        <v>1284.3331367122983</v>
      </c>
      <c r="E3116">
        <v>1503.3979349392762</v>
      </c>
      <c r="F3116">
        <v>1051.6368081455273</v>
      </c>
      <c r="G3116">
        <v>1183.8678205732997</v>
      </c>
      <c r="H3116">
        <v>4636.8191409951396</v>
      </c>
    </row>
    <row r="3117" spans="2:8" x14ac:dyDescent="0.3">
      <c r="B3117">
        <f t="shared" si="50"/>
        <v>3112</v>
      </c>
      <c r="C3117">
        <v>1678.5091744823226</v>
      </c>
      <c r="D3117">
        <v>1004.2264257672807</v>
      </c>
      <c r="E3117">
        <v>1918.3412442487172</v>
      </c>
      <c r="F3117">
        <v>28883.78</v>
      </c>
      <c r="G3117">
        <v>2205.9148729844424</v>
      </c>
      <c r="H3117">
        <v>1023.6118821505463</v>
      </c>
    </row>
    <row r="3118" spans="2:8" x14ac:dyDescent="0.3">
      <c r="B3118">
        <f t="shared" si="50"/>
        <v>3113</v>
      </c>
      <c r="C3118">
        <v>1556.1844335766395</v>
      </c>
      <c r="D3118">
        <v>1045.7721408445361</v>
      </c>
      <c r="E3118">
        <v>1410.8393260268999</v>
      </c>
      <c r="F3118">
        <v>1250.1628417446991</v>
      </c>
      <c r="G3118">
        <v>1014.6189150566419</v>
      </c>
      <c r="H3118">
        <v>5247.843270188936</v>
      </c>
    </row>
    <row r="3119" spans="2:8" x14ac:dyDescent="0.3">
      <c r="B3119">
        <f t="shared" si="50"/>
        <v>3114</v>
      </c>
      <c r="C3119">
        <v>2683.0364788942547</v>
      </c>
      <c r="D3119">
        <v>9242.7981752483174</v>
      </c>
      <c r="E3119">
        <v>23357.427619496681</v>
      </c>
      <c r="F3119">
        <v>2552.7415833067844</v>
      </c>
      <c r="G3119">
        <v>28883.78</v>
      </c>
      <c r="H3119">
        <v>3880.3951222361979</v>
      </c>
    </row>
    <row r="3120" spans="2:8" x14ac:dyDescent="0.3">
      <c r="B3120">
        <f t="shared" si="50"/>
        <v>3115</v>
      </c>
      <c r="C3120">
        <v>28883.78</v>
      </c>
      <c r="D3120">
        <v>1096.6321586166125</v>
      </c>
      <c r="E3120">
        <v>1094.6491411910556</v>
      </c>
      <c r="F3120">
        <v>28883.78</v>
      </c>
      <c r="G3120">
        <v>22890.994112157336</v>
      </c>
      <c r="H3120">
        <v>1085.2796777473766</v>
      </c>
    </row>
    <row r="3121" spans="2:8" x14ac:dyDescent="0.3">
      <c r="B3121">
        <f t="shared" si="50"/>
        <v>3116</v>
      </c>
      <c r="C3121">
        <v>28883.78</v>
      </c>
      <c r="D3121">
        <v>2462.0647290909728</v>
      </c>
      <c r="E3121">
        <v>3615.109994692777</v>
      </c>
      <c r="F3121">
        <v>1431.5307151049124</v>
      </c>
      <c r="G3121">
        <v>1006.7991413624109</v>
      </c>
      <c r="H3121">
        <v>1905.0667499382366</v>
      </c>
    </row>
    <row r="3122" spans="2:8" x14ac:dyDescent="0.3">
      <c r="B3122">
        <f t="shared" si="50"/>
        <v>3117</v>
      </c>
      <c r="C3122">
        <v>3073.5345341689863</v>
      </c>
      <c r="D3122">
        <v>1702.5052589020463</v>
      </c>
      <c r="E3122">
        <v>1660.446080959035</v>
      </c>
      <c r="F3122">
        <v>2771.4993462379371</v>
      </c>
      <c r="G3122">
        <v>1527.9431887800356</v>
      </c>
      <c r="H3122">
        <v>4990.2168669771909</v>
      </c>
    </row>
    <row r="3123" spans="2:8" x14ac:dyDescent="0.3">
      <c r="B3123">
        <f t="shared" si="50"/>
        <v>3118</v>
      </c>
      <c r="C3123">
        <v>1189.3071152806692</v>
      </c>
      <c r="D3123">
        <v>2040.7724119755212</v>
      </c>
      <c r="E3123">
        <v>1263.340221404794</v>
      </c>
      <c r="F3123">
        <v>1051.811921002319</v>
      </c>
      <c r="G3123">
        <v>1459.1530462425576</v>
      </c>
      <c r="H3123">
        <v>1464.6491650390703</v>
      </c>
    </row>
    <row r="3124" spans="2:8" x14ac:dyDescent="0.3">
      <c r="B3124">
        <f t="shared" si="50"/>
        <v>3119</v>
      </c>
      <c r="C3124">
        <v>1867.697873598041</v>
      </c>
      <c r="D3124">
        <v>2283.6404653696168</v>
      </c>
      <c r="E3124">
        <v>28883.78</v>
      </c>
      <c r="F3124">
        <v>15123.222467190884</v>
      </c>
      <c r="G3124">
        <v>2252.7257988894717</v>
      </c>
      <c r="H3124">
        <v>1143.745351440888</v>
      </c>
    </row>
    <row r="3125" spans="2:8" x14ac:dyDescent="0.3">
      <c r="B3125">
        <f t="shared" si="50"/>
        <v>3120</v>
      </c>
      <c r="C3125">
        <v>21054.813331656915</v>
      </c>
      <c r="D3125">
        <v>1896.3152943349778</v>
      </c>
      <c r="E3125">
        <v>1115.6506229208912</v>
      </c>
      <c r="F3125">
        <v>28883.78</v>
      </c>
      <c r="G3125">
        <v>1887.4831501660738</v>
      </c>
      <c r="H3125">
        <v>5705.0766702577794</v>
      </c>
    </row>
    <row r="3126" spans="2:8" x14ac:dyDescent="0.3">
      <c r="B3126">
        <f t="shared" si="50"/>
        <v>3121</v>
      </c>
      <c r="C3126">
        <v>1124.8301949702818</v>
      </c>
      <c r="D3126">
        <v>28883.78</v>
      </c>
      <c r="E3126">
        <v>24322.189561664596</v>
      </c>
      <c r="F3126">
        <v>7223.2961117877758</v>
      </c>
      <c r="G3126">
        <v>1975.5338377917296</v>
      </c>
      <c r="H3126">
        <v>1931.9531561633453</v>
      </c>
    </row>
    <row r="3127" spans="2:8" x14ac:dyDescent="0.3">
      <c r="B3127">
        <f t="shared" si="50"/>
        <v>3122</v>
      </c>
      <c r="C3127">
        <v>23172.955770729157</v>
      </c>
      <c r="D3127">
        <v>1204.1668818797041</v>
      </c>
      <c r="E3127">
        <v>1154.2590145418005</v>
      </c>
      <c r="F3127">
        <v>4370.7508605956227</v>
      </c>
      <c r="G3127">
        <v>1785.3951026001682</v>
      </c>
      <c r="H3127">
        <v>1115.1741153027647</v>
      </c>
    </row>
    <row r="3128" spans="2:8" x14ac:dyDescent="0.3">
      <c r="B3128">
        <f t="shared" si="50"/>
        <v>3123</v>
      </c>
      <c r="C3128">
        <v>28883.78</v>
      </c>
      <c r="D3128">
        <v>1147.9705347942554</v>
      </c>
      <c r="E3128">
        <v>28883.78</v>
      </c>
      <c r="F3128">
        <v>17495.781893887361</v>
      </c>
      <c r="G3128">
        <v>1054.317660336611</v>
      </c>
      <c r="H3128">
        <v>8344.5711635242151</v>
      </c>
    </row>
    <row r="3129" spans="2:8" x14ac:dyDescent="0.3">
      <c r="B3129">
        <f t="shared" si="50"/>
        <v>3124</v>
      </c>
      <c r="C3129">
        <v>7320.30745399637</v>
      </c>
      <c r="D3129">
        <v>26029.420851071689</v>
      </c>
      <c r="E3129">
        <v>1588.8847452980831</v>
      </c>
      <c r="F3129">
        <v>1659.5199876252605</v>
      </c>
      <c r="G3129">
        <v>1613.8591191344849</v>
      </c>
      <c r="H3129">
        <v>1068.947538053199</v>
      </c>
    </row>
    <row r="3130" spans="2:8" x14ac:dyDescent="0.3">
      <c r="B3130">
        <f t="shared" si="50"/>
        <v>3125</v>
      </c>
      <c r="C3130">
        <v>4022.5413244167362</v>
      </c>
      <c r="D3130">
        <v>14050.070941491811</v>
      </c>
      <c r="E3130">
        <v>1341.8281620763132</v>
      </c>
      <c r="F3130">
        <v>1038.3662723304883</v>
      </c>
      <c r="G3130">
        <v>1000.3409434383209</v>
      </c>
      <c r="H3130">
        <v>1067.4077452873269</v>
      </c>
    </row>
    <row r="3131" spans="2:8" x14ac:dyDescent="0.3">
      <c r="B3131">
        <f t="shared" si="50"/>
        <v>3126</v>
      </c>
      <c r="C3131">
        <v>1336.3825332504744</v>
      </c>
      <c r="D3131">
        <v>3396.4230307602629</v>
      </c>
      <c r="E3131">
        <v>28883.78</v>
      </c>
      <c r="F3131">
        <v>11854.874579332438</v>
      </c>
      <c r="G3131">
        <v>1009.4708133622074</v>
      </c>
      <c r="H3131">
        <v>28883.78</v>
      </c>
    </row>
    <row r="3132" spans="2:8" x14ac:dyDescent="0.3">
      <c r="B3132">
        <f t="shared" si="50"/>
        <v>3127</v>
      </c>
      <c r="C3132">
        <v>28883.78</v>
      </c>
      <c r="D3132">
        <v>28883.78</v>
      </c>
      <c r="E3132">
        <v>1462.7396718407049</v>
      </c>
      <c r="F3132">
        <v>2766.2532141471565</v>
      </c>
      <c r="G3132">
        <v>1116.1654944348327</v>
      </c>
      <c r="H3132">
        <v>28883.78</v>
      </c>
    </row>
    <row r="3133" spans="2:8" x14ac:dyDescent="0.3">
      <c r="B3133">
        <f t="shared" si="50"/>
        <v>3128</v>
      </c>
      <c r="C3133">
        <v>5141.0490282262181</v>
      </c>
      <c r="D3133">
        <v>1204.2087196439832</v>
      </c>
      <c r="E3133">
        <v>28883.78</v>
      </c>
      <c r="F3133">
        <v>1036.5785612377667</v>
      </c>
      <c r="G3133">
        <v>28883.78</v>
      </c>
      <c r="H3133">
        <v>28883.78</v>
      </c>
    </row>
    <row r="3134" spans="2:8" x14ac:dyDescent="0.3">
      <c r="B3134">
        <f t="shared" si="50"/>
        <v>3129</v>
      </c>
      <c r="C3134">
        <v>1348.2576268224218</v>
      </c>
      <c r="D3134">
        <v>1750.7373405055018</v>
      </c>
      <c r="E3134">
        <v>28883.78</v>
      </c>
      <c r="F3134">
        <v>28883.78</v>
      </c>
      <c r="G3134">
        <v>2056.3375734825659</v>
      </c>
      <c r="H3134">
        <v>11535.335286333373</v>
      </c>
    </row>
    <row r="3135" spans="2:8" x14ac:dyDescent="0.3">
      <c r="B3135">
        <f t="shared" si="50"/>
        <v>3130</v>
      </c>
      <c r="C3135">
        <v>8467.4229721628944</v>
      </c>
      <c r="D3135">
        <v>5678.6090698392109</v>
      </c>
      <c r="E3135">
        <v>1049.3400904733317</v>
      </c>
      <c r="F3135">
        <v>3423.9062801404275</v>
      </c>
      <c r="G3135">
        <v>1668.1513349677589</v>
      </c>
      <c r="H3135">
        <v>28883.78</v>
      </c>
    </row>
    <row r="3136" spans="2:8" x14ac:dyDescent="0.3">
      <c r="B3136">
        <f t="shared" si="50"/>
        <v>3131</v>
      </c>
      <c r="C3136">
        <v>2545.7935473238581</v>
      </c>
      <c r="D3136">
        <v>7957.7914804285356</v>
      </c>
      <c r="E3136">
        <v>1134.4851016210678</v>
      </c>
      <c r="F3136">
        <v>28883.78</v>
      </c>
      <c r="G3136">
        <v>8852.0417187509029</v>
      </c>
      <c r="H3136">
        <v>2237.0212289291494</v>
      </c>
    </row>
    <row r="3137" spans="2:8" x14ac:dyDescent="0.3">
      <c r="B3137">
        <f t="shared" si="50"/>
        <v>3132</v>
      </c>
      <c r="C3137">
        <v>1348.9882698883428</v>
      </c>
      <c r="D3137">
        <v>28883.78</v>
      </c>
      <c r="E3137">
        <v>1748.7534062398008</v>
      </c>
      <c r="F3137">
        <v>28883.78</v>
      </c>
      <c r="G3137">
        <v>1273.9898272380042</v>
      </c>
      <c r="H3137">
        <v>8833.7820907032401</v>
      </c>
    </row>
    <row r="3138" spans="2:8" x14ac:dyDescent="0.3">
      <c r="B3138">
        <f t="shared" si="50"/>
        <v>3133</v>
      </c>
      <c r="C3138">
        <v>2084.7847951586277</v>
      </c>
      <c r="D3138">
        <v>1238.5805947929553</v>
      </c>
      <c r="E3138">
        <v>1132.2952508378419</v>
      </c>
      <c r="F3138">
        <v>1922.0246172075899</v>
      </c>
      <c r="G3138">
        <v>1535.034451739929</v>
      </c>
      <c r="H3138">
        <v>1324.0333124572041</v>
      </c>
    </row>
    <row r="3139" spans="2:8" x14ac:dyDescent="0.3">
      <c r="B3139">
        <f t="shared" si="50"/>
        <v>3134</v>
      </c>
      <c r="C3139">
        <v>6839.4112233818551</v>
      </c>
      <c r="D3139">
        <v>1048.8357406692492</v>
      </c>
      <c r="E3139">
        <v>1071.5609531426835</v>
      </c>
      <c r="F3139">
        <v>1540.8740574423696</v>
      </c>
      <c r="G3139">
        <v>4846.523650288882</v>
      </c>
      <c r="H3139">
        <v>4928.0328388626285</v>
      </c>
    </row>
    <row r="3140" spans="2:8" x14ac:dyDescent="0.3">
      <c r="B3140">
        <f t="shared" si="50"/>
        <v>3135</v>
      </c>
      <c r="C3140">
        <v>28883.78</v>
      </c>
      <c r="D3140">
        <v>1934.3345338200804</v>
      </c>
      <c r="E3140">
        <v>1005.0268158997854</v>
      </c>
      <c r="F3140">
        <v>3007.6946347214334</v>
      </c>
      <c r="G3140">
        <v>18098.322748489507</v>
      </c>
      <c r="H3140">
        <v>28883.78</v>
      </c>
    </row>
    <row r="3141" spans="2:8" x14ac:dyDescent="0.3">
      <c r="B3141">
        <f t="shared" si="50"/>
        <v>3136</v>
      </c>
      <c r="C3141">
        <v>2117.7333460299405</v>
      </c>
      <c r="D3141">
        <v>2200.8299515658709</v>
      </c>
      <c r="E3141">
        <v>1013.4850325613912</v>
      </c>
      <c r="F3141">
        <v>8680.8636365779039</v>
      </c>
      <c r="G3141">
        <v>28883.78</v>
      </c>
      <c r="H3141">
        <v>1239.5129952930888</v>
      </c>
    </row>
    <row r="3142" spans="2:8" x14ac:dyDescent="0.3">
      <c r="B3142">
        <f t="shared" si="50"/>
        <v>3137</v>
      </c>
      <c r="C3142">
        <v>28883.78</v>
      </c>
      <c r="D3142">
        <v>28883.78</v>
      </c>
      <c r="E3142">
        <v>28883.78</v>
      </c>
      <c r="F3142">
        <v>1525.0444618271702</v>
      </c>
      <c r="G3142">
        <v>28883.78</v>
      </c>
      <c r="H3142">
        <v>1363.9519831168056</v>
      </c>
    </row>
    <row r="3143" spans="2:8" x14ac:dyDescent="0.3">
      <c r="B3143">
        <f t="shared" si="50"/>
        <v>3138</v>
      </c>
      <c r="C3143">
        <v>2115.0022899760138</v>
      </c>
      <c r="D3143">
        <v>10284.868500832841</v>
      </c>
      <c r="E3143">
        <v>7016.9824730940527</v>
      </c>
      <c r="F3143">
        <v>2360.6109227949055</v>
      </c>
      <c r="G3143">
        <v>28883.78</v>
      </c>
      <c r="H3143">
        <v>1598.2983630694953</v>
      </c>
    </row>
    <row r="3144" spans="2:8" x14ac:dyDescent="0.3">
      <c r="B3144">
        <f t="shared" ref="B3144:B3207" si="51">B3143 + 1</f>
        <v>3139</v>
      </c>
      <c r="C3144">
        <v>1789.2795060740018</v>
      </c>
      <c r="D3144">
        <v>1210.6622933809299</v>
      </c>
      <c r="E3144">
        <v>1049.8649953552303</v>
      </c>
      <c r="F3144">
        <v>28883.78</v>
      </c>
      <c r="G3144">
        <v>4165.4865216819926</v>
      </c>
      <c r="H3144">
        <v>28883.78</v>
      </c>
    </row>
    <row r="3145" spans="2:8" x14ac:dyDescent="0.3">
      <c r="B3145">
        <f t="shared" si="51"/>
        <v>3140</v>
      </c>
      <c r="C3145">
        <v>28883.78</v>
      </c>
      <c r="D3145">
        <v>28883.78</v>
      </c>
      <c r="E3145">
        <v>2324.5989906668538</v>
      </c>
      <c r="F3145">
        <v>1240.3460641663842</v>
      </c>
      <c r="G3145">
        <v>6434.2294203775746</v>
      </c>
      <c r="H3145">
        <v>7129.3406428921253</v>
      </c>
    </row>
    <row r="3146" spans="2:8" x14ac:dyDescent="0.3">
      <c r="B3146">
        <f t="shared" si="51"/>
        <v>3141</v>
      </c>
      <c r="C3146">
        <v>5148.3404495277518</v>
      </c>
      <c r="D3146">
        <v>1065.1411334235077</v>
      </c>
      <c r="E3146">
        <v>3126.3026262293633</v>
      </c>
      <c r="F3146">
        <v>2228.2419272935481</v>
      </c>
      <c r="G3146">
        <v>28883.78</v>
      </c>
      <c r="H3146">
        <v>2454.1455865161829</v>
      </c>
    </row>
    <row r="3147" spans="2:8" x14ac:dyDescent="0.3">
      <c r="B3147">
        <f t="shared" si="51"/>
        <v>3142</v>
      </c>
      <c r="C3147">
        <v>1926.8620544304254</v>
      </c>
      <c r="D3147">
        <v>1165.4932988990111</v>
      </c>
      <c r="E3147">
        <v>1859.7167424003933</v>
      </c>
      <c r="F3147">
        <v>4150.7454753905185</v>
      </c>
      <c r="G3147">
        <v>28883.78</v>
      </c>
      <c r="H3147">
        <v>1419.4625495545222</v>
      </c>
    </row>
    <row r="3148" spans="2:8" x14ac:dyDescent="0.3">
      <c r="B3148">
        <f t="shared" si="51"/>
        <v>3143</v>
      </c>
      <c r="C3148">
        <v>1141.827826674602</v>
      </c>
      <c r="D3148">
        <v>18833.538919659728</v>
      </c>
      <c r="E3148">
        <v>1619.3875403005632</v>
      </c>
      <c r="F3148">
        <v>28883.78</v>
      </c>
      <c r="G3148">
        <v>1154.2600352351185</v>
      </c>
      <c r="H3148">
        <v>1965.8194596173935</v>
      </c>
    </row>
    <row r="3149" spans="2:8" x14ac:dyDescent="0.3">
      <c r="B3149">
        <f t="shared" si="51"/>
        <v>3144</v>
      </c>
      <c r="C3149">
        <v>1083.0201186763386</v>
      </c>
      <c r="D3149">
        <v>1664.5622721247801</v>
      </c>
      <c r="E3149">
        <v>1765.8906192572881</v>
      </c>
      <c r="F3149">
        <v>1014.9265204446704</v>
      </c>
      <c r="G3149">
        <v>9220.8334030761471</v>
      </c>
      <c r="H3149">
        <v>1125.9738243270633</v>
      </c>
    </row>
    <row r="3150" spans="2:8" x14ac:dyDescent="0.3">
      <c r="B3150">
        <f t="shared" si="51"/>
        <v>3145</v>
      </c>
      <c r="C3150">
        <v>1322.1742816517276</v>
      </c>
      <c r="D3150">
        <v>1122.922073304871</v>
      </c>
      <c r="E3150">
        <v>1056.4318031943008</v>
      </c>
      <c r="F3150">
        <v>1424.4867429493456</v>
      </c>
      <c r="G3150">
        <v>1056.2067013002952</v>
      </c>
      <c r="H3150">
        <v>17492.155426225974</v>
      </c>
    </row>
    <row r="3151" spans="2:8" x14ac:dyDescent="0.3">
      <c r="B3151">
        <f t="shared" si="51"/>
        <v>3146</v>
      </c>
      <c r="C3151">
        <v>28883.78</v>
      </c>
      <c r="D3151">
        <v>6432.122735510743</v>
      </c>
      <c r="E3151">
        <v>28883.78</v>
      </c>
      <c r="F3151">
        <v>2232.6729531145402</v>
      </c>
      <c r="G3151">
        <v>28883.78</v>
      </c>
      <c r="H3151">
        <v>2064.1210750511523</v>
      </c>
    </row>
    <row r="3152" spans="2:8" x14ac:dyDescent="0.3">
      <c r="B3152">
        <f t="shared" si="51"/>
        <v>3147</v>
      </c>
      <c r="C3152">
        <v>2655.8070386965737</v>
      </c>
      <c r="D3152">
        <v>6936.627858933397</v>
      </c>
      <c r="E3152">
        <v>1099.6881730956864</v>
      </c>
      <c r="F3152">
        <v>7045.6943354928108</v>
      </c>
      <c r="G3152">
        <v>26165.214465746252</v>
      </c>
      <c r="H3152">
        <v>2006.5606451936469</v>
      </c>
    </row>
    <row r="3153" spans="2:8" x14ac:dyDescent="0.3">
      <c r="B3153">
        <f t="shared" si="51"/>
        <v>3148</v>
      </c>
      <c r="C3153">
        <v>10243.118789177779</v>
      </c>
      <c r="D3153">
        <v>11776.642966019208</v>
      </c>
      <c r="E3153">
        <v>2142.657772444541</v>
      </c>
      <c r="F3153">
        <v>1354.5653019353554</v>
      </c>
      <c r="G3153">
        <v>4710.653246089918</v>
      </c>
      <c r="H3153">
        <v>4928.2580245057525</v>
      </c>
    </row>
    <row r="3154" spans="2:8" x14ac:dyDescent="0.3">
      <c r="B3154">
        <f t="shared" si="51"/>
        <v>3149</v>
      </c>
      <c r="C3154">
        <v>1130.0902299057782</v>
      </c>
      <c r="D3154">
        <v>6884.7101839253437</v>
      </c>
      <c r="E3154">
        <v>1108.8268877677467</v>
      </c>
      <c r="F3154">
        <v>1131.1589356819159</v>
      </c>
      <c r="G3154">
        <v>1158.4704575535582</v>
      </c>
      <c r="H3154">
        <v>1596.3971216769564</v>
      </c>
    </row>
    <row r="3155" spans="2:8" x14ac:dyDescent="0.3">
      <c r="B3155">
        <f t="shared" si="51"/>
        <v>3150</v>
      </c>
      <c r="C3155">
        <v>2812.0307746082967</v>
      </c>
      <c r="D3155">
        <v>1221.6910384778321</v>
      </c>
      <c r="E3155">
        <v>1105.9671188348525</v>
      </c>
      <c r="F3155">
        <v>2389.4505927519394</v>
      </c>
      <c r="G3155">
        <v>16321.592313401168</v>
      </c>
      <c r="H3155">
        <v>1490.0136443566844</v>
      </c>
    </row>
    <row r="3156" spans="2:8" x14ac:dyDescent="0.3">
      <c r="B3156">
        <f t="shared" si="51"/>
        <v>3151</v>
      </c>
      <c r="C3156">
        <v>1324.5651359386143</v>
      </c>
      <c r="D3156">
        <v>6751.1242802079641</v>
      </c>
      <c r="E3156">
        <v>1054.5542687744949</v>
      </c>
      <c r="F3156">
        <v>1898.6039775611189</v>
      </c>
      <c r="G3156">
        <v>1000.5164403317204</v>
      </c>
      <c r="H3156">
        <v>1472.7005303368624</v>
      </c>
    </row>
    <row r="3157" spans="2:8" x14ac:dyDescent="0.3">
      <c r="B3157">
        <f t="shared" si="51"/>
        <v>3152</v>
      </c>
      <c r="C3157">
        <v>1033.4789304322326</v>
      </c>
      <c r="D3157">
        <v>28883.78</v>
      </c>
      <c r="E3157">
        <v>1032.7013733365902</v>
      </c>
      <c r="F3157">
        <v>1016.8832630636053</v>
      </c>
      <c r="G3157">
        <v>19240.563621302528</v>
      </c>
      <c r="H3157">
        <v>1060.7190910733075</v>
      </c>
    </row>
    <row r="3158" spans="2:8" x14ac:dyDescent="0.3">
      <c r="B3158">
        <f t="shared" si="51"/>
        <v>3153</v>
      </c>
      <c r="C3158">
        <v>28883.78</v>
      </c>
      <c r="D3158">
        <v>28883.78</v>
      </c>
      <c r="E3158">
        <v>1103.604700318728</v>
      </c>
      <c r="F3158">
        <v>1002.0257198603566</v>
      </c>
      <c r="G3158">
        <v>1017.0263773740035</v>
      </c>
      <c r="H3158">
        <v>3405.3050587796229</v>
      </c>
    </row>
    <row r="3159" spans="2:8" x14ac:dyDescent="0.3">
      <c r="B3159">
        <f t="shared" si="51"/>
        <v>3154</v>
      </c>
      <c r="C3159">
        <v>28883.78</v>
      </c>
      <c r="D3159">
        <v>3164.6009960949059</v>
      </c>
      <c r="E3159">
        <v>28883.78</v>
      </c>
      <c r="F3159">
        <v>28883.78</v>
      </c>
      <c r="G3159">
        <v>6244.7105632170369</v>
      </c>
      <c r="H3159">
        <v>3643.3109413098177</v>
      </c>
    </row>
    <row r="3160" spans="2:8" x14ac:dyDescent="0.3">
      <c r="B3160">
        <f t="shared" si="51"/>
        <v>3155</v>
      </c>
      <c r="C3160">
        <v>1083.9599339726365</v>
      </c>
      <c r="D3160">
        <v>5196.7195392500653</v>
      </c>
      <c r="E3160">
        <v>28883.78</v>
      </c>
      <c r="F3160">
        <v>1319.8551489625679</v>
      </c>
      <c r="G3160">
        <v>28883.78</v>
      </c>
      <c r="H3160">
        <v>3390.8927702110636</v>
      </c>
    </row>
    <row r="3161" spans="2:8" x14ac:dyDescent="0.3">
      <c r="B3161">
        <f t="shared" si="51"/>
        <v>3156</v>
      </c>
      <c r="C3161">
        <v>28883.78</v>
      </c>
      <c r="D3161">
        <v>13175.250747029282</v>
      </c>
      <c r="E3161">
        <v>28883.78</v>
      </c>
      <c r="F3161">
        <v>1119.1304006249411</v>
      </c>
      <c r="G3161">
        <v>1249.2061244418526</v>
      </c>
      <c r="H3161">
        <v>1223.2781326762479</v>
      </c>
    </row>
    <row r="3162" spans="2:8" x14ac:dyDescent="0.3">
      <c r="B3162">
        <f t="shared" si="51"/>
        <v>3157</v>
      </c>
      <c r="C3162">
        <v>1288.6396233515552</v>
      </c>
      <c r="D3162">
        <v>3156.3255197582298</v>
      </c>
      <c r="E3162">
        <v>1356.2014183037036</v>
      </c>
      <c r="F3162">
        <v>1477.924368626894</v>
      </c>
      <c r="G3162">
        <v>28883.78</v>
      </c>
      <c r="H3162">
        <v>28883.78</v>
      </c>
    </row>
    <row r="3163" spans="2:8" x14ac:dyDescent="0.3">
      <c r="B3163">
        <f t="shared" si="51"/>
        <v>3158</v>
      </c>
      <c r="C3163">
        <v>1026.0640966689077</v>
      </c>
      <c r="D3163">
        <v>9236.4423519566008</v>
      </c>
      <c r="E3163">
        <v>1116.6653523338707</v>
      </c>
      <c r="F3163">
        <v>28883.78</v>
      </c>
      <c r="G3163">
        <v>1015.0050398994459</v>
      </c>
      <c r="H3163">
        <v>28883.78</v>
      </c>
    </row>
    <row r="3164" spans="2:8" x14ac:dyDescent="0.3">
      <c r="B3164">
        <f t="shared" si="51"/>
        <v>3159</v>
      </c>
      <c r="C3164">
        <v>1339.519509893752</v>
      </c>
      <c r="D3164">
        <v>6633.9232367821596</v>
      </c>
      <c r="E3164">
        <v>28883.78</v>
      </c>
      <c r="F3164">
        <v>1072.5571149421512</v>
      </c>
      <c r="G3164">
        <v>28883.78</v>
      </c>
      <c r="H3164">
        <v>3346.1412851675636</v>
      </c>
    </row>
    <row r="3165" spans="2:8" x14ac:dyDescent="0.3">
      <c r="B3165">
        <f t="shared" si="51"/>
        <v>3160</v>
      </c>
      <c r="C3165">
        <v>2418.2386978123923</v>
      </c>
      <c r="D3165">
        <v>8712.7263060843361</v>
      </c>
      <c r="E3165">
        <v>2068.9095937788679</v>
      </c>
      <c r="F3165">
        <v>12772.154731147035</v>
      </c>
      <c r="G3165">
        <v>5532.8760851256393</v>
      </c>
      <c r="H3165">
        <v>1265.048700695444</v>
      </c>
    </row>
    <row r="3166" spans="2:8" x14ac:dyDescent="0.3">
      <c r="B3166">
        <f t="shared" si="51"/>
        <v>3161</v>
      </c>
      <c r="C3166">
        <v>3540.4982356777386</v>
      </c>
      <c r="D3166">
        <v>1532.7818381355969</v>
      </c>
      <c r="E3166">
        <v>2074.7787007808001</v>
      </c>
      <c r="F3166">
        <v>1157.329256008938</v>
      </c>
      <c r="G3166">
        <v>1410.3323252307955</v>
      </c>
      <c r="H3166">
        <v>24156.357418787065</v>
      </c>
    </row>
    <row r="3167" spans="2:8" x14ac:dyDescent="0.3">
      <c r="B3167">
        <f t="shared" si="51"/>
        <v>3162</v>
      </c>
      <c r="C3167">
        <v>1332.8757771443234</v>
      </c>
      <c r="D3167">
        <v>1559.1907514877203</v>
      </c>
      <c r="E3167">
        <v>1079.2980453134246</v>
      </c>
      <c r="F3167">
        <v>28883.78</v>
      </c>
      <c r="G3167">
        <v>28883.78</v>
      </c>
      <c r="H3167">
        <v>3438.6532337425688</v>
      </c>
    </row>
    <row r="3168" spans="2:8" x14ac:dyDescent="0.3">
      <c r="B3168">
        <f t="shared" si="51"/>
        <v>3163</v>
      </c>
      <c r="C3168">
        <v>28883.78</v>
      </c>
      <c r="D3168">
        <v>1149.309497034259</v>
      </c>
      <c r="E3168">
        <v>1105.584529601532</v>
      </c>
      <c r="F3168">
        <v>1202.4093315378741</v>
      </c>
      <c r="G3168">
        <v>4572.2227971496723</v>
      </c>
      <c r="H3168">
        <v>28883.78</v>
      </c>
    </row>
    <row r="3169" spans="2:8" x14ac:dyDescent="0.3">
      <c r="B3169">
        <f t="shared" si="51"/>
        <v>3164</v>
      </c>
      <c r="C3169">
        <v>1142.4301379863355</v>
      </c>
      <c r="D3169">
        <v>1180.6674386809957</v>
      </c>
      <c r="E3169">
        <v>1000.6775750841424</v>
      </c>
      <c r="F3169">
        <v>2030.4161721193791</v>
      </c>
      <c r="G3169">
        <v>18874.029223023059</v>
      </c>
      <c r="H3169">
        <v>2042.6343759046142</v>
      </c>
    </row>
    <row r="3170" spans="2:8" x14ac:dyDescent="0.3">
      <c r="B3170">
        <f t="shared" si="51"/>
        <v>3165</v>
      </c>
      <c r="C3170">
        <v>1104.3415794334921</v>
      </c>
      <c r="D3170">
        <v>28883.78</v>
      </c>
      <c r="E3170">
        <v>1642.6904169742852</v>
      </c>
      <c r="F3170">
        <v>28883.78</v>
      </c>
      <c r="G3170">
        <v>2526.4336889082442</v>
      </c>
      <c r="H3170">
        <v>1596.0499536847119</v>
      </c>
    </row>
    <row r="3171" spans="2:8" x14ac:dyDescent="0.3">
      <c r="B3171">
        <f t="shared" si="51"/>
        <v>3166</v>
      </c>
      <c r="C3171">
        <v>1228.6922441064255</v>
      </c>
      <c r="D3171">
        <v>1093.9313578723397</v>
      </c>
      <c r="E3171">
        <v>4684.9907041563292</v>
      </c>
      <c r="F3171">
        <v>3800.9894176215134</v>
      </c>
      <c r="G3171">
        <v>28883.78</v>
      </c>
      <c r="H3171">
        <v>6191.9528918013839</v>
      </c>
    </row>
    <row r="3172" spans="2:8" x14ac:dyDescent="0.3">
      <c r="B3172">
        <f t="shared" si="51"/>
        <v>3167</v>
      </c>
      <c r="C3172">
        <v>28883.78</v>
      </c>
      <c r="D3172">
        <v>1079.9590871112978</v>
      </c>
      <c r="E3172">
        <v>3420.6921001978817</v>
      </c>
      <c r="F3172">
        <v>1053.7274771471166</v>
      </c>
      <c r="G3172">
        <v>28883.78</v>
      </c>
      <c r="H3172">
        <v>1244.9862063663879</v>
      </c>
    </row>
    <row r="3173" spans="2:8" x14ac:dyDescent="0.3">
      <c r="B3173">
        <f t="shared" si="51"/>
        <v>3168</v>
      </c>
      <c r="C3173">
        <v>1247.6085086929477</v>
      </c>
      <c r="D3173">
        <v>3489.2605843012179</v>
      </c>
      <c r="E3173">
        <v>13189.11166872098</v>
      </c>
      <c r="F3173">
        <v>8056.9623683007403</v>
      </c>
      <c r="G3173">
        <v>1158.3423641713634</v>
      </c>
      <c r="H3173">
        <v>1284.4593752618559</v>
      </c>
    </row>
    <row r="3174" spans="2:8" x14ac:dyDescent="0.3">
      <c r="B3174">
        <f t="shared" si="51"/>
        <v>3169</v>
      </c>
      <c r="C3174">
        <v>28883.78</v>
      </c>
      <c r="D3174">
        <v>22065.083806050781</v>
      </c>
      <c r="E3174">
        <v>1045.0961444366008</v>
      </c>
      <c r="F3174">
        <v>3153.03639288352</v>
      </c>
      <c r="G3174">
        <v>2752.6090363212561</v>
      </c>
      <c r="H3174">
        <v>28883.78</v>
      </c>
    </row>
    <row r="3175" spans="2:8" x14ac:dyDescent="0.3">
      <c r="B3175">
        <f t="shared" si="51"/>
        <v>3170</v>
      </c>
      <c r="C3175">
        <v>1112.709783717479</v>
      </c>
      <c r="D3175">
        <v>3106.3414035956584</v>
      </c>
      <c r="E3175">
        <v>1693.5239641197352</v>
      </c>
      <c r="F3175">
        <v>1094.4355260891439</v>
      </c>
      <c r="G3175">
        <v>28883.78</v>
      </c>
      <c r="H3175">
        <v>2302.6480732342111</v>
      </c>
    </row>
    <row r="3176" spans="2:8" x14ac:dyDescent="0.3">
      <c r="B3176">
        <f t="shared" si="51"/>
        <v>3171</v>
      </c>
      <c r="C3176">
        <v>1217.2864241374596</v>
      </c>
      <c r="D3176">
        <v>28883.78</v>
      </c>
      <c r="E3176">
        <v>28883.78</v>
      </c>
      <c r="F3176">
        <v>1501.6822581959602</v>
      </c>
      <c r="G3176">
        <v>1170.5436301329892</v>
      </c>
      <c r="H3176">
        <v>1993.887018964409</v>
      </c>
    </row>
    <row r="3177" spans="2:8" x14ac:dyDescent="0.3">
      <c r="B3177">
        <f t="shared" si="51"/>
        <v>3172</v>
      </c>
      <c r="C3177">
        <v>28883.78</v>
      </c>
      <c r="D3177">
        <v>1223.518767271871</v>
      </c>
      <c r="E3177">
        <v>2699.8155307658299</v>
      </c>
      <c r="F3177">
        <v>28883.78</v>
      </c>
      <c r="G3177">
        <v>28883.78</v>
      </c>
      <c r="H3177">
        <v>12247.151004051404</v>
      </c>
    </row>
    <row r="3178" spans="2:8" x14ac:dyDescent="0.3">
      <c r="B3178">
        <f t="shared" si="51"/>
        <v>3173</v>
      </c>
      <c r="C3178">
        <v>1024.0844197102808</v>
      </c>
      <c r="D3178">
        <v>1444.4594591204332</v>
      </c>
      <c r="E3178">
        <v>28883.78</v>
      </c>
      <c r="F3178">
        <v>1660.0633840287608</v>
      </c>
      <c r="G3178">
        <v>1071.1581815847237</v>
      </c>
      <c r="H3178">
        <v>5497.2543146931512</v>
      </c>
    </row>
    <row r="3179" spans="2:8" x14ac:dyDescent="0.3">
      <c r="B3179">
        <f t="shared" si="51"/>
        <v>3174</v>
      </c>
      <c r="C3179">
        <v>5076.1838806707165</v>
      </c>
      <c r="D3179">
        <v>1105.5550992132207</v>
      </c>
      <c r="E3179">
        <v>1169.7597878268843</v>
      </c>
      <c r="F3179">
        <v>25926.412000208184</v>
      </c>
      <c r="G3179">
        <v>4713.7644891425989</v>
      </c>
      <c r="H3179">
        <v>1004.0403001248355</v>
      </c>
    </row>
    <row r="3180" spans="2:8" x14ac:dyDescent="0.3">
      <c r="B3180">
        <f t="shared" si="51"/>
        <v>3175</v>
      </c>
      <c r="C3180">
        <v>6620.4149608256967</v>
      </c>
      <c r="D3180">
        <v>1963.67814782594</v>
      </c>
      <c r="E3180">
        <v>2233.032094475222</v>
      </c>
      <c r="F3180">
        <v>2347.9735627166901</v>
      </c>
      <c r="G3180">
        <v>5926.6015074958996</v>
      </c>
      <c r="H3180">
        <v>1332.9123510121167</v>
      </c>
    </row>
    <row r="3181" spans="2:8" x14ac:dyDescent="0.3">
      <c r="B3181">
        <f t="shared" si="51"/>
        <v>3176</v>
      </c>
      <c r="C3181">
        <v>1240.2111579050395</v>
      </c>
      <c r="D3181">
        <v>1641.8788444866377</v>
      </c>
      <c r="E3181">
        <v>4757.5464196133689</v>
      </c>
      <c r="F3181">
        <v>5364.6789762450426</v>
      </c>
      <c r="G3181">
        <v>1690.5393080366068</v>
      </c>
      <c r="H3181">
        <v>5132.2199822512212</v>
      </c>
    </row>
    <row r="3182" spans="2:8" x14ac:dyDescent="0.3">
      <c r="B3182">
        <f t="shared" si="51"/>
        <v>3177</v>
      </c>
      <c r="C3182">
        <v>1305.1193517173608</v>
      </c>
      <c r="D3182">
        <v>28883.78</v>
      </c>
      <c r="E3182">
        <v>1019.5426054881748</v>
      </c>
      <c r="F3182">
        <v>1055.6966678282563</v>
      </c>
      <c r="G3182">
        <v>1630.89854429669</v>
      </c>
      <c r="H3182">
        <v>11812.552236194264</v>
      </c>
    </row>
    <row r="3183" spans="2:8" x14ac:dyDescent="0.3">
      <c r="B3183">
        <f t="shared" si="51"/>
        <v>3178</v>
      </c>
      <c r="C3183">
        <v>1099.9103272220541</v>
      </c>
      <c r="D3183">
        <v>1000.6286851238399</v>
      </c>
      <c r="E3183">
        <v>28883.78</v>
      </c>
      <c r="F3183">
        <v>5945.6092066091433</v>
      </c>
      <c r="G3183">
        <v>28883.78</v>
      </c>
      <c r="H3183">
        <v>1073.7591788452564</v>
      </c>
    </row>
    <row r="3184" spans="2:8" x14ac:dyDescent="0.3">
      <c r="B3184">
        <f t="shared" si="51"/>
        <v>3179</v>
      </c>
      <c r="C3184">
        <v>28883.78</v>
      </c>
      <c r="D3184">
        <v>1033.2951032668257</v>
      </c>
      <c r="E3184">
        <v>11779.333454289741</v>
      </c>
      <c r="F3184">
        <v>1100.9713025758297</v>
      </c>
      <c r="G3184">
        <v>1057.5875438784476</v>
      </c>
      <c r="H3184">
        <v>28883.78</v>
      </c>
    </row>
    <row r="3185" spans="2:8" x14ac:dyDescent="0.3">
      <c r="B3185">
        <f t="shared" si="51"/>
        <v>3180</v>
      </c>
      <c r="C3185">
        <v>3641.6692541441303</v>
      </c>
      <c r="D3185">
        <v>1030.0882038698246</v>
      </c>
      <c r="E3185">
        <v>3718.8081056526776</v>
      </c>
      <c r="F3185">
        <v>3953.8877093274655</v>
      </c>
      <c r="G3185">
        <v>28883.78</v>
      </c>
      <c r="H3185">
        <v>1000.5944804785324</v>
      </c>
    </row>
    <row r="3186" spans="2:8" x14ac:dyDescent="0.3">
      <c r="B3186">
        <f t="shared" si="51"/>
        <v>3181</v>
      </c>
      <c r="C3186">
        <v>1170.5797429927384</v>
      </c>
      <c r="D3186">
        <v>1023.0222452857286</v>
      </c>
      <c r="E3186">
        <v>1020.7072707645988</v>
      </c>
      <c r="F3186">
        <v>1741.8895802889488</v>
      </c>
      <c r="G3186">
        <v>1036.8541180533377</v>
      </c>
      <c r="H3186">
        <v>13166.14132069882</v>
      </c>
    </row>
    <row r="3187" spans="2:8" x14ac:dyDescent="0.3">
      <c r="B3187">
        <f t="shared" si="51"/>
        <v>3182</v>
      </c>
      <c r="C3187">
        <v>28883.78</v>
      </c>
      <c r="D3187">
        <v>20001.483594194291</v>
      </c>
      <c r="E3187">
        <v>1908.2252970886125</v>
      </c>
      <c r="F3187">
        <v>9429.8982667610617</v>
      </c>
      <c r="G3187">
        <v>1240.7716636410958</v>
      </c>
      <c r="H3187">
        <v>1722.2198620367831</v>
      </c>
    </row>
    <row r="3188" spans="2:8" x14ac:dyDescent="0.3">
      <c r="B3188">
        <f t="shared" si="51"/>
        <v>3183</v>
      </c>
      <c r="C3188">
        <v>28883.78</v>
      </c>
      <c r="D3188">
        <v>28883.78</v>
      </c>
      <c r="E3188">
        <v>28883.78</v>
      </c>
      <c r="F3188">
        <v>1510.6502083469213</v>
      </c>
      <c r="G3188">
        <v>28883.78</v>
      </c>
      <c r="H3188">
        <v>1141.8971091163837</v>
      </c>
    </row>
    <row r="3189" spans="2:8" x14ac:dyDescent="0.3">
      <c r="B3189">
        <f t="shared" si="51"/>
        <v>3184</v>
      </c>
      <c r="C3189">
        <v>1094.8768647117181</v>
      </c>
      <c r="D3189">
        <v>1151.6008910073476</v>
      </c>
      <c r="E3189">
        <v>1023.4626687901792</v>
      </c>
      <c r="F3189">
        <v>1424.8567494925496</v>
      </c>
      <c r="G3189">
        <v>6776.5086190400161</v>
      </c>
      <c r="H3189">
        <v>28883.78</v>
      </c>
    </row>
    <row r="3190" spans="2:8" x14ac:dyDescent="0.3">
      <c r="B3190">
        <f t="shared" si="51"/>
        <v>3185</v>
      </c>
      <c r="C3190">
        <v>18050.575652305823</v>
      </c>
      <c r="D3190">
        <v>4670.7249688146067</v>
      </c>
      <c r="E3190">
        <v>28883.78</v>
      </c>
      <c r="F3190">
        <v>2018.5142867023515</v>
      </c>
      <c r="G3190">
        <v>4720.8978119756421</v>
      </c>
      <c r="H3190">
        <v>28883.78</v>
      </c>
    </row>
    <row r="3191" spans="2:8" x14ac:dyDescent="0.3">
      <c r="B3191">
        <f t="shared" si="51"/>
        <v>3186</v>
      </c>
      <c r="C3191">
        <v>28883.78</v>
      </c>
      <c r="D3191">
        <v>1524.163094651648</v>
      </c>
      <c r="E3191">
        <v>5862.0531934130877</v>
      </c>
      <c r="F3191">
        <v>28883.78</v>
      </c>
      <c r="G3191">
        <v>1474.8050464465496</v>
      </c>
      <c r="H3191">
        <v>1066.6239500768188</v>
      </c>
    </row>
    <row r="3192" spans="2:8" x14ac:dyDescent="0.3">
      <c r="B3192">
        <f t="shared" si="51"/>
        <v>3187</v>
      </c>
      <c r="C3192">
        <v>2700.7945747369595</v>
      </c>
      <c r="D3192">
        <v>3003.1506224406321</v>
      </c>
      <c r="E3192">
        <v>28883.78</v>
      </c>
      <c r="F3192">
        <v>1089.4796208090343</v>
      </c>
      <c r="G3192">
        <v>28883.78</v>
      </c>
      <c r="H3192">
        <v>1323.0158893730081</v>
      </c>
    </row>
    <row r="3193" spans="2:8" x14ac:dyDescent="0.3">
      <c r="B3193">
        <f t="shared" si="51"/>
        <v>3188</v>
      </c>
      <c r="C3193">
        <v>1396.1704641374261</v>
      </c>
      <c r="D3193">
        <v>1059.1581855990239</v>
      </c>
      <c r="E3193">
        <v>1084.245977396703</v>
      </c>
      <c r="F3193">
        <v>28883.78</v>
      </c>
      <c r="G3193">
        <v>2143.5672981694293</v>
      </c>
      <c r="H3193">
        <v>3117.3755779203216</v>
      </c>
    </row>
    <row r="3194" spans="2:8" x14ac:dyDescent="0.3">
      <c r="B3194">
        <f t="shared" si="51"/>
        <v>3189</v>
      </c>
      <c r="C3194">
        <v>1125.8403466771229</v>
      </c>
      <c r="D3194">
        <v>28883.78</v>
      </c>
      <c r="E3194">
        <v>1074.5116395009493</v>
      </c>
      <c r="F3194">
        <v>1516.0307627298916</v>
      </c>
      <c r="G3194">
        <v>1043.2651076430889</v>
      </c>
      <c r="H3194">
        <v>1044.5519919963222</v>
      </c>
    </row>
    <row r="3195" spans="2:8" x14ac:dyDescent="0.3">
      <c r="B3195">
        <f t="shared" si="51"/>
        <v>3190</v>
      </c>
      <c r="C3195">
        <v>28883.78</v>
      </c>
      <c r="D3195">
        <v>28883.78</v>
      </c>
      <c r="E3195">
        <v>1050.4720349614201</v>
      </c>
      <c r="F3195">
        <v>1501.8769033003082</v>
      </c>
      <c r="G3195">
        <v>28883.78</v>
      </c>
      <c r="H3195">
        <v>13858.009664782061</v>
      </c>
    </row>
    <row r="3196" spans="2:8" x14ac:dyDescent="0.3">
      <c r="B3196">
        <f t="shared" si="51"/>
        <v>3191</v>
      </c>
      <c r="C3196">
        <v>3795.4617318560922</v>
      </c>
      <c r="D3196">
        <v>1935.0885678626391</v>
      </c>
      <c r="E3196">
        <v>5217.2786414574693</v>
      </c>
      <c r="F3196">
        <v>1583.7248868989848</v>
      </c>
      <c r="G3196">
        <v>28883.78</v>
      </c>
      <c r="H3196">
        <v>1141.8455830563544</v>
      </c>
    </row>
    <row r="3197" spans="2:8" x14ac:dyDescent="0.3">
      <c r="B3197">
        <f t="shared" si="51"/>
        <v>3192</v>
      </c>
      <c r="C3197">
        <v>2553.6532670931729</v>
      </c>
      <c r="D3197">
        <v>1317.7761363085845</v>
      </c>
      <c r="E3197">
        <v>1598.8918936469076</v>
      </c>
      <c r="F3197">
        <v>28883.78</v>
      </c>
      <c r="G3197">
        <v>1455.0556112151805</v>
      </c>
      <c r="H3197">
        <v>1005.1240911097137</v>
      </c>
    </row>
    <row r="3198" spans="2:8" x14ac:dyDescent="0.3">
      <c r="B3198">
        <f t="shared" si="51"/>
        <v>3193</v>
      </c>
      <c r="C3198">
        <v>1003.8802680231413</v>
      </c>
      <c r="D3198">
        <v>2401.4208235108563</v>
      </c>
      <c r="E3198">
        <v>28883.78</v>
      </c>
      <c r="F3198">
        <v>28883.78</v>
      </c>
      <c r="G3198">
        <v>5718.8379410777579</v>
      </c>
      <c r="H3198">
        <v>1021.3258453053334</v>
      </c>
    </row>
    <row r="3199" spans="2:8" x14ac:dyDescent="0.3">
      <c r="B3199">
        <f t="shared" si="51"/>
        <v>3194</v>
      </c>
      <c r="C3199">
        <v>5233.7048885543081</v>
      </c>
      <c r="D3199">
        <v>4535.5177008766277</v>
      </c>
      <c r="E3199">
        <v>1086.8045758589831</v>
      </c>
      <c r="F3199">
        <v>4192.494597125059</v>
      </c>
      <c r="G3199">
        <v>3898.829123773131</v>
      </c>
      <c r="H3199">
        <v>2305.1937209074986</v>
      </c>
    </row>
    <row r="3200" spans="2:8" x14ac:dyDescent="0.3">
      <c r="B3200">
        <f t="shared" si="51"/>
        <v>3195</v>
      </c>
      <c r="C3200">
        <v>1256.2711232569482</v>
      </c>
      <c r="D3200">
        <v>1087.6715818925625</v>
      </c>
      <c r="E3200">
        <v>7120.0361638869781</v>
      </c>
      <c r="F3200">
        <v>1170.3941318120123</v>
      </c>
      <c r="G3200">
        <v>2294.3913249615962</v>
      </c>
      <c r="H3200">
        <v>1040.1526627634519</v>
      </c>
    </row>
    <row r="3201" spans="2:8" x14ac:dyDescent="0.3">
      <c r="B3201">
        <f t="shared" si="51"/>
        <v>3196</v>
      </c>
      <c r="C3201">
        <v>28883.78</v>
      </c>
      <c r="D3201">
        <v>28883.78</v>
      </c>
      <c r="E3201">
        <v>28883.78</v>
      </c>
      <c r="F3201">
        <v>28883.78</v>
      </c>
      <c r="G3201">
        <v>28883.78</v>
      </c>
      <c r="H3201">
        <v>1353.8953701739713</v>
      </c>
    </row>
    <row r="3202" spans="2:8" x14ac:dyDescent="0.3">
      <c r="B3202">
        <f t="shared" si="51"/>
        <v>3197</v>
      </c>
      <c r="C3202">
        <v>1163.9908591393098</v>
      </c>
      <c r="D3202">
        <v>1105.875378997338</v>
      </c>
      <c r="E3202">
        <v>1073.4561305158343</v>
      </c>
      <c r="F3202">
        <v>28883.78</v>
      </c>
      <c r="G3202">
        <v>2006.6036114384146</v>
      </c>
      <c r="H3202">
        <v>28883.78</v>
      </c>
    </row>
    <row r="3203" spans="2:8" x14ac:dyDescent="0.3">
      <c r="B3203">
        <f t="shared" si="51"/>
        <v>3198</v>
      </c>
      <c r="C3203">
        <v>2112.2097160351241</v>
      </c>
      <c r="D3203">
        <v>22900.40483738462</v>
      </c>
      <c r="E3203">
        <v>3814.6862007996892</v>
      </c>
      <c r="F3203">
        <v>1053.0954643008261</v>
      </c>
      <c r="G3203">
        <v>2114.6717769154957</v>
      </c>
      <c r="H3203">
        <v>2285.1983707111212</v>
      </c>
    </row>
    <row r="3204" spans="2:8" x14ac:dyDescent="0.3">
      <c r="B3204">
        <f t="shared" si="51"/>
        <v>3199</v>
      </c>
      <c r="C3204">
        <v>1654.012764883892</v>
      </c>
      <c r="D3204">
        <v>28883.78</v>
      </c>
      <c r="E3204">
        <v>3792.0190491585618</v>
      </c>
      <c r="F3204">
        <v>1203.6532216267271</v>
      </c>
      <c r="G3204">
        <v>28883.78</v>
      </c>
      <c r="H3204">
        <v>1065.6144507116692</v>
      </c>
    </row>
    <row r="3205" spans="2:8" x14ac:dyDescent="0.3">
      <c r="B3205">
        <f t="shared" si="51"/>
        <v>3200</v>
      </c>
      <c r="C3205">
        <v>10220.804459708472</v>
      </c>
      <c r="D3205">
        <v>1101.5776105529926</v>
      </c>
      <c r="E3205">
        <v>2396.3861343826088</v>
      </c>
      <c r="F3205">
        <v>1642.5917220655651</v>
      </c>
      <c r="G3205">
        <v>1297.319875122435</v>
      </c>
      <c r="H3205">
        <v>10019.513217259348</v>
      </c>
    </row>
    <row r="3206" spans="2:8" x14ac:dyDescent="0.3">
      <c r="B3206">
        <f t="shared" si="51"/>
        <v>3201</v>
      </c>
      <c r="C3206">
        <v>1119.8174174943276</v>
      </c>
      <c r="D3206">
        <v>2258.9533163713513</v>
      </c>
      <c r="E3206">
        <v>1039.9640510612853</v>
      </c>
      <c r="F3206">
        <v>1668.5044450369764</v>
      </c>
      <c r="G3206">
        <v>1267.1757996960146</v>
      </c>
      <c r="H3206">
        <v>1128.8249986920157</v>
      </c>
    </row>
    <row r="3207" spans="2:8" x14ac:dyDescent="0.3">
      <c r="B3207">
        <f t="shared" si="51"/>
        <v>3202</v>
      </c>
      <c r="C3207">
        <v>1019.0309247238273</v>
      </c>
      <c r="D3207">
        <v>2021.7250898241377</v>
      </c>
      <c r="E3207">
        <v>28883.78</v>
      </c>
      <c r="F3207">
        <v>3953.5955598528144</v>
      </c>
      <c r="G3207">
        <v>2166.3151468427745</v>
      </c>
      <c r="H3207">
        <v>6900.9611752351429</v>
      </c>
    </row>
    <row r="3208" spans="2:8" x14ac:dyDescent="0.3">
      <c r="B3208">
        <f t="shared" ref="B3208:B3271" si="52">B3207 + 1</f>
        <v>3203</v>
      </c>
      <c r="C3208">
        <v>1062.318598388799</v>
      </c>
      <c r="D3208">
        <v>2032.8682689812965</v>
      </c>
      <c r="E3208">
        <v>1131.6191255944416</v>
      </c>
      <c r="F3208">
        <v>1353.4980593594721</v>
      </c>
      <c r="G3208">
        <v>3779.3394605966132</v>
      </c>
      <c r="H3208">
        <v>1129.8761704898759</v>
      </c>
    </row>
    <row r="3209" spans="2:8" x14ac:dyDescent="0.3">
      <c r="B3209">
        <f t="shared" si="52"/>
        <v>3204</v>
      </c>
      <c r="C3209">
        <v>1238.0043561636292</v>
      </c>
      <c r="D3209">
        <v>1022.6431422387609</v>
      </c>
      <c r="E3209">
        <v>28883.78</v>
      </c>
      <c r="F3209">
        <v>6077.345645669845</v>
      </c>
      <c r="G3209">
        <v>6226.3813006327719</v>
      </c>
      <c r="H3209">
        <v>1059.2525672523939</v>
      </c>
    </row>
    <row r="3210" spans="2:8" x14ac:dyDescent="0.3">
      <c r="B3210">
        <f t="shared" si="52"/>
        <v>3205</v>
      </c>
      <c r="C3210">
        <v>1044.2100437209076</v>
      </c>
      <c r="D3210">
        <v>1057.3064005416954</v>
      </c>
      <c r="E3210">
        <v>2867.2949985723744</v>
      </c>
      <c r="F3210">
        <v>1416.9851140402648</v>
      </c>
      <c r="G3210">
        <v>2171.1567074834111</v>
      </c>
      <c r="H3210">
        <v>1690.1848547966119</v>
      </c>
    </row>
    <row r="3211" spans="2:8" x14ac:dyDescent="0.3">
      <c r="B3211">
        <f t="shared" si="52"/>
        <v>3206</v>
      </c>
      <c r="C3211">
        <v>1187.6903354364654</v>
      </c>
      <c r="D3211">
        <v>5062.0350753229914</v>
      </c>
      <c r="E3211">
        <v>28883.78</v>
      </c>
      <c r="F3211">
        <v>4272.6421409967061</v>
      </c>
      <c r="G3211">
        <v>1648.8005673195685</v>
      </c>
      <c r="H3211">
        <v>1814.066261890544</v>
      </c>
    </row>
    <row r="3212" spans="2:8" x14ac:dyDescent="0.3">
      <c r="B3212">
        <f t="shared" si="52"/>
        <v>3207</v>
      </c>
      <c r="C3212">
        <v>1927.0573364149586</v>
      </c>
      <c r="D3212">
        <v>1098.3330555593986</v>
      </c>
      <c r="E3212">
        <v>28883.78</v>
      </c>
      <c r="F3212">
        <v>28883.78</v>
      </c>
      <c r="G3212">
        <v>10524.684231452333</v>
      </c>
      <c r="H3212">
        <v>1156.232047227104</v>
      </c>
    </row>
    <row r="3213" spans="2:8" x14ac:dyDescent="0.3">
      <c r="B3213">
        <f t="shared" si="52"/>
        <v>3208</v>
      </c>
      <c r="C3213">
        <v>28883.78</v>
      </c>
      <c r="D3213">
        <v>28883.78</v>
      </c>
      <c r="E3213">
        <v>3153.9389147594711</v>
      </c>
      <c r="F3213">
        <v>1267.8982576498252</v>
      </c>
      <c r="G3213">
        <v>28883.78</v>
      </c>
      <c r="H3213">
        <v>28883.78</v>
      </c>
    </row>
    <row r="3214" spans="2:8" x14ac:dyDescent="0.3">
      <c r="B3214">
        <f t="shared" si="52"/>
        <v>3209</v>
      </c>
      <c r="C3214">
        <v>4527.8706785310351</v>
      </c>
      <c r="D3214">
        <v>9501.2113783711247</v>
      </c>
      <c r="E3214">
        <v>2838.739063987849</v>
      </c>
      <c r="F3214">
        <v>28883.78</v>
      </c>
      <c r="G3214">
        <v>1414.8920052110202</v>
      </c>
      <c r="H3214">
        <v>3151.9568380998248</v>
      </c>
    </row>
    <row r="3215" spans="2:8" x14ac:dyDescent="0.3">
      <c r="B3215">
        <f t="shared" si="52"/>
        <v>3210</v>
      </c>
      <c r="C3215">
        <v>5609.2750859725293</v>
      </c>
      <c r="D3215">
        <v>1114.8522710053305</v>
      </c>
      <c r="E3215">
        <v>28883.78</v>
      </c>
      <c r="F3215">
        <v>1113.527975995642</v>
      </c>
      <c r="G3215">
        <v>1010.9256292066736</v>
      </c>
      <c r="H3215">
        <v>28883.78</v>
      </c>
    </row>
    <row r="3216" spans="2:8" x14ac:dyDescent="0.3">
      <c r="B3216">
        <f t="shared" si="52"/>
        <v>3211</v>
      </c>
      <c r="C3216">
        <v>28883.78</v>
      </c>
      <c r="D3216">
        <v>1128.2317712527779</v>
      </c>
      <c r="E3216">
        <v>1435.3138246813278</v>
      </c>
      <c r="F3216">
        <v>28883.78</v>
      </c>
      <c r="G3216">
        <v>10758.094936879625</v>
      </c>
      <c r="H3216">
        <v>6481.888156046296</v>
      </c>
    </row>
    <row r="3217" spans="2:8" x14ac:dyDescent="0.3">
      <c r="B3217">
        <f t="shared" si="52"/>
        <v>3212</v>
      </c>
      <c r="C3217">
        <v>9295.6453246781693</v>
      </c>
      <c r="D3217">
        <v>9861.9368559456525</v>
      </c>
      <c r="E3217">
        <v>1352.7060436116967</v>
      </c>
      <c r="F3217">
        <v>1011.0055015236961</v>
      </c>
      <c r="G3217">
        <v>28883.78</v>
      </c>
      <c r="H3217">
        <v>28883.78</v>
      </c>
    </row>
    <row r="3218" spans="2:8" x14ac:dyDescent="0.3">
      <c r="B3218">
        <f t="shared" si="52"/>
        <v>3213</v>
      </c>
      <c r="C3218">
        <v>1393.4427368707734</v>
      </c>
      <c r="D3218">
        <v>28883.78</v>
      </c>
      <c r="E3218">
        <v>18603.922901085265</v>
      </c>
      <c r="F3218">
        <v>28883.78</v>
      </c>
      <c r="G3218">
        <v>1435.1116650108675</v>
      </c>
      <c r="H3218">
        <v>1224.3758357057602</v>
      </c>
    </row>
    <row r="3219" spans="2:8" x14ac:dyDescent="0.3">
      <c r="B3219">
        <f t="shared" si="52"/>
        <v>3214</v>
      </c>
      <c r="C3219">
        <v>3618.5335626329966</v>
      </c>
      <c r="D3219">
        <v>1081.677670917428</v>
      </c>
      <c r="E3219">
        <v>2504.573408313061</v>
      </c>
      <c r="F3219">
        <v>16364.173342899043</v>
      </c>
      <c r="G3219">
        <v>28883.78</v>
      </c>
      <c r="H3219">
        <v>28883.78</v>
      </c>
    </row>
    <row r="3220" spans="2:8" x14ac:dyDescent="0.3">
      <c r="B3220">
        <f t="shared" si="52"/>
        <v>3215</v>
      </c>
      <c r="C3220">
        <v>1731.0531650098062</v>
      </c>
      <c r="D3220">
        <v>2312.2805169760409</v>
      </c>
      <c r="E3220">
        <v>7340.7836984018713</v>
      </c>
      <c r="F3220">
        <v>1252.3975263080235</v>
      </c>
      <c r="G3220">
        <v>1254.447129594151</v>
      </c>
      <c r="H3220">
        <v>1106.6233393883572</v>
      </c>
    </row>
    <row r="3221" spans="2:8" x14ac:dyDescent="0.3">
      <c r="B3221">
        <f t="shared" si="52"/>
        <v>3216</v>
      </c>
      <c r="C3221">
        <v>28883.78</v>
      </c>
      <c r="D3221">
        <v>8029.9239965550241</v>
      </c>
      <c r="E3221">
        <v>28883.78</v>
      </c>
      <c r="F3221">
        <v>28883.78</v>
      </c>
      <c r="G3221">
        <v>1038.138433187296</v>
      </c>
      <c r="H3221">
        <v>3234.3957862272046</v>
      </c>
    </row>
    <row r="3222" spans="2:8" x14ac:dyDescent="0.3">
      <c r="B3222">
        <f t="shared" si="52"/>
        <v>3217</v>
      </c>
      <c r="C3222">
        <v>1989.5009134577888</v>
      </c>
      <c r="D3222">
        <v>1106.9420320902523</v>
      </c>
      <c r="E3222">
        <v>28883.78</v>
      </c>
      <c r="F3222">
        <v>1017.5797436986793</v>
      </c>
      <c r="G3222">
        <v>1263.8130543712189</v>
      </c>
      <c r="H3222">
        <v>1700.2523804924731</v>
      </c>
    </row>
    <row r="3223" spans="2:8" x14ac:dyDescent="0.3">
      <c r="B3223">
        <f t="shared" si="52"/>
        <v>3218</v>
      </c>
      <c r="C3223">
        <v>2534.3586040600067</v>
      </c>
      <c r="D3223">
        <v>3846.6490834643914</v>
      </c>
      <c r="E3223">
        <v>2764.8831358319926</v>
      </c>
      <c r="F3223">
        <v>1407.5602973183766</v>
      </c>
      <c r="G3223">
        <v>28883.78</v>
      </c>
      <c r="H3223">
        <v>2870.2815086621545</v>
      </c>
    </row>
    <row r="3224" spans="2:8" x14ac:dyDescent="0.3">
      <c r="B3224">
        <f t="shared" si="52"/>
        <v>3219</v>
      </c>
      <c r="C3224">
        <v>28883.78</v>
      </c>
      <c r="D3224">
        <v>1737.5652263714712</v>
      </c>
      <c r="E3224">
        <v>1811.9588334019545</v>
      </c>
      <c r="F3224">
        <v>1037.4896887568063</v>
      </c>
      <c r="G3224">
        <v>1182.3809662976444</v>
      </c>
      <c r="H3224">
        <v>1355.4283237621112</v>
      </c>
    </row>
    <row r="3225" spans="2:8" x14ac:dyDescent="0.3">
      <c r="B3225">
        <f t="shared" si="52"/>
        <v>3220</v>
      </c>
      <c r="C3225">
        <v>17265.657015378187</v>
      </c>
      <c r="D3225">
        <v>16581.132713474282</v>
      </c>
      <c r="E3225">
        <v>28883.78</v>
      </c>
      <c r="F3225">
        <v>5328.9224593157132</v>
      </c>
      <c r="G3225">
        <v>28883.78</v>
      </c>
      <c r="H3225">
        <v>22349.485541415634</v>
      </c>
    </row>
    <row r="3226" spans="2:8" x14ac:dyDescent="0.3">
      <c r="B3226">
        <f t="shared" si="52"/>
        <v>3221</v>
      </c>
      <c r="C3226">
        <v>17074.490839870006</v>
      </c>
      <c r="D3226">
        <v>1032.8752400700841</v>
      </c>
      <c r="E3226">
        <v>1038.3062331140427</v>
      </c>
      <c r="F3226">
        <v>1798.2477056918517</v>
      </c>
      <c r="G3226">
        <v>7700.4723557386897</v>
      </c>
      <c r="H3226">
        <v>1119.5289322552771</v>
      </c>
    </row>
    <row r="3227" spans="2:8" x14ac:dyDescent="0.3">
      <c r="B3227">
        <f t="shared" si="52"/>
        <v>3222</v>
      </c>
      <c r="C3227">
        <v>1466.9920374134106</v>
      </c>
      <c r="D3227">
        <v>1699.2791503223234</v>
      </c>
      <c r="E3227">
        <v>3137.290120533457</v>
      </c>
      <c r="F3227">
        <v>28883.78</v>
      </c>
      <c r="G3227">
        <v>28883.78</v>
      </c>
      <c r="H3227">
        <v>1018.5013703389697</v>
      </c>
    </row>
    <row r="3228" spans="2:8" x14ac:dyDescent="0.3">
      <c r="B3228">
        <f t="shared" si="52"/>
        <v>3223</v>
      </c>
      <c r="C3228">
        <v>1303.4209025497541</v>
      </c>
      <c r="D3228">
        <v>1540.630342422993</v>
      </c>
      <c r="E3228">
        <v>1048.2813351059322</v>
      </c>
      <c r="F3228">
        <v>28883.78</v>
      </c>
      <c r="G3228">
        <v>1175.8669522665364</v>
      </c>
      <c r="H3228">
        <v>1006.5012075093668</v>
      </c>
    </row>
    <row r="3229" spans="2:8" x14ac:dyDescent="0.3">
      <c r="B3229">
        <f t="shared" si="52"/>
        <v>3224</v>
      </c>
      <c r="C3229">
        <v>28883.78</v>
      </c>
      <c r="D3229">
        <v>1841.7506220581895</v>
      </c>
      <c r="E3229">
        <v>28883.78</v>
      </c>
      <c r="F3229">
        <v>1161.8531168123729</v>
      </c>
      <c r="G3229">
        <v>1851.1747332907012</v>
      </c>
      <c r="H3229">
        <v>1022.4771925211348</v>
      </c>
    </row>
    <row r="3230" spans="2:8" x14ac:dyDescent="0.3">
      <c r="B3230">
        <f t="shared" si="52"/>
        <v>3225</v>
      </c>
      <c r="C3230">
        <v>1000.0481705932244</v>
      </c>
      <c r="D3230">
        <v>28883.78</v>
      </c>
      <c r="E3230">
        <v>1474.2349534896898</v>
      </c>
      <c r="F3230">
        <v>1257.0128331873816</v>
      </c>
      <c r="G3230">
        <v>7855.5513822282464</v>
      </c>
      <c r="H3230">
        <v>15323.905890153304</v>
      </c>
    </row>
    <row r="3231" spans="2:8" x14ac:dyDescent="0.3">
      <c r="B3231">
        <f t="shared" si="52"/>
        <v>3226</v>
      </c>
      <c r="C3231">
        <v>2432.1947424419482</v>
      </c>
      <c r="D3231">
        <v>28883.78</v>
      </c>
      <c r="E3231">
        <v>1070.9541855308944</v>
      </c>
      <c r="F3231">
        <v>1821.7919518871697</v>
      </c>
      <c r="G3231">
        <v>1013.5870726238013</v>
      </c>
      <c r="H3231">
        <v>28883.78</v>
      </c>
    </row>
    <row r="3232" spans="2:8" x14ac:dyDescent="0.3">
      <c r="B3232">
        <f t="shared" si="52"/>
        <v>3227</v>
      </c>
      <c r="C3232">
        <v>19424.267847402705</v>
      </c>
      <c r="D3232">
        <v>1070.584004648814</v>
      </c>
      <c r="E3232">
        <v>9858.5251306630653</v>
      </c>
      <c r="F3232">
        <v>6999.5776244808585</v>
      </c>
      <c r="G3232">
        <v>2334.1321642218845</v>
      </c>
      <c r="H3232">
        <v>1298.2393435818553</v>
      </c>
    </row>
    <row r="3233" spans="2:8" x14ac:dyDescent="0.3">
      <c r="B3233">
        <f t="shared" si="52"/>
        <v>3228</v>
      </c>
      <c r="C3233">
        <v>5115.5213847754649</v>
      </c>
      <c r="D3233">
        <v>1008.4166552730588</v>
      </c>
      <c r="E3233">
        <v>5017.9414765520496</v>
      </c>
      <c r="F3233">
        <v>4177.5793487061865</v>
      </c>
      <c r="G3233">
        <v>1048.2808012662576</v>
      </c>
      <c r="H3233">
        <v>1184.6878926952315</v>
      </c>
    </row>
    <row r="3234" spans="2:8" x14ac:dyDescent="0.3">
      <c r="B3234">
        <f t="shared" si="52"/>
        <v>3229</v>
      </c>
      <c r="C3234">
        <v>28883.78</v>
      </c>
      <c r="D3234">
        <v>28883.78</v>
      </c>
      <c r="E3234">
        <v>1246.0539718263299</v>
      </c>
      <c r="F3234">
        <v>2866.0673034150122</v>
      </c>
      <c r="G3234">
        <v>5205.4636704992872</v>
      </c>
      <c r="H3234">
        <v>28883.78</v>
      </c>
    </row>
    <row r="3235" spans="2:8" x14ac:dyDescent="0.3">
      <c r="B3235">
        <f t="shared" si="52"/>
        <v>3230</v>
      </c>
      <c r="C3235">
        <v>1000.4880391647185</v>
      </c>
      <c r="D3235">
        <v>3935.4227972819413</v>
      </c>
      <c r="E3235">
        <v>2506.465919375149</v>
      </c>
      <c r="F3235">
        <v>5126.5678646742454</v>
      </c>
      <c r="G3235">
        <v>1310.8767723076917</v>
      </c>
      <c r="H3235">
        <v>1010.2939531941031</v>
      </c>
    </row>
    <row r="3236" spans="2:8" x14ac:dyDescent="0.3">
      <c r="B3236">
        <f t="shared" si="52"/>
        <v>3231</v>
      </c>
      <c r="C3236">
        <v>2469.2909662759844</v>
      </c>
      <c r="D3236">
        <v>28883.78</v>
      </c>
      <c r="E3236">
        <v>1029.9359993018481</v>
      </c>
      <c r="F3236">
        <v>1670.5164587002396</v>
      </c>
      <c r="G3236">
        <v>4263.8523895986327</v>
      </c>
      <c r="H3236">
        <v>1006.941941087026</v>
      </c>
    </row>
    <row r="3237" spans="2:8" x14ac:dyDescent="0.3">
      <c r="B3237">
        <f t="shared" si="52"/>
        <v>3232</v>
      </c>
      <c r="C3237">
        <v>28883.78</v>
      </c>
      <c r="D3237">
        <v>2840.81874495384</v>
      </c>
      <c r="E3237">
        <v>1008.7111622176234</v>
      </c>
      <c r="F3237">
        <v>1029.8185971191638</v>
      </c>
      <c r="G3237">
        <v>1523.6128970916875</v>
      </c>
      <c r="H3237">
        <v>28883.78</v>
      </c>
    </row>
    <row r="3238" spans="2:8" x14ac:dyDescent="0.3">
      <c r="B3238">
        <f t="shared" si="52"/>
        <v>3233</v>
      </c>
      <c r="C3238">
        <v>28883.78</v>
      </c>
      <c r="D3238">
        <v>1160.6093650843811</v>
      </c>
      <c r="E3238">
        <v>1583.5218526288813</v>
      </c>
      <c r="F3238">
        <v>1100.8679574509219</v>
      </c>
      <c r="G3238">
        <v>25345.357846423929</v>
      </c>
      <c r="H3238">
        <v>1544.1281476788181</v>
      </c>
    </row>
    <row r="3239" spans="2:8" x14ac:dyDescent="0.3">
      <c r="B3239">
        <f t="shared" si="52"/>
        <v>3234</v>
      </c>
      <c r="C3239">
        <v>2193.3410345333887</v>
      </c>
      <c r="D3239">
        <v>1040.462822982706</v>
      </c>
      <c r="E3239">
        <v>7107.21637026391</v>
      </c>
      <c r="F3239">
        <v>1022.2147779334665</v>
      </c>
      <c r="G3239">
        <v>11550.12127079068</v>
      </c>
      <c r="H3239">
        <v>2042.5209611203629</v>
      </c>
    </row>
    <row r="3240" spans="2:8" x14ac:dyDescent="0.3">
      <c r="B3240">
        <f t="shared" si="52"/>
        <v>3235</v>
      </c>
      <c r="C3240">
        <v>28883.78</v>
      </c>
      <c r="D3240">
        <v>2750.9380674691788</v>
      </c>
      <c r="E3240">
        <v>1675.7733183981209</v>
      </c>
      <c r="F3240">
        <v>2678.4879295608653</v>
      </c>
      <c r="G3240">
        <v>1670.5448198934052</v>
      </c>
      <c r="H3240">
        <v>1049.3949467604159</v>
      </c>
    </row>
    <row r="3241" spans="2:8" x14ac:dyDescent="0.3">
      <c r="B3241">
        <f t="shared" si="52"/>
        <v>3236</v>
      </c>
      <c r="C3241">
        <v>20606.11366599338</v>
      </c>
      <c r="D3241">
        <v>1312.8157231608216</v>
      </c>
      <c r="E3241">
        <v>1167.1925798060086</v>
      </c>
      <c r="F3241">
        <v>28883.78</v>
      </c>
      <c r="G3241">
        <v>5349.2431712654325</v>
      </c>
      <c r="H3241">
        <v>1241.5059278836318</v>
      </c>
    </row>
    <row r="3242" spans="2:8" x14ac:dyDescent="0.3">
      <c r="B3242">
        <f t="shared" si="52"/>
        <v>3237</v>
      </c>
      <c r="C3242">
        <v>1024.7926626885114</v>
      </c>
      <c r="D3242">
        <v>14878.721929207877</v>
      </c>
      <c r="E3242">
        <v>1089.8577605045621</v>
      </c>
      <c r="F3242">
        <v>28883.78</v>
      </c>
      <c r="G3242">
        <v>8384.5314631391775</v>
      </c>
      <c r="H3242">
        <v>28883.78</v>
      </c>
    </row>
    <row r="3243" spans="2:8" x14ac:dyDescent="0.3">
      <c r="B3243">
        <f t="shared" si="52"/>
        <v>3238</v>
      </c>
      <c r="C3243">
        <v>1060.1465352448379</v>
      </c>
      <c r="D3243">
        <v>1015.7434887914571</v>
      </c>
      <c r="E3243">
        <v>5494.1373304603403</v>
      </c>
      <c r="F3243">
        <v>1282.4573924528149</v>
      </c>
      <c r="G3243">
        <v>27803.482281425462</v>
      </c>
      <c r="H3243">
        <v>1216.6390157134088</v>
      </c>
    </row>
    <row r="3244" spans="2:8" x14ac:dyDescent="0.3">
      <c r="B3244">
        <f t="shared" si="52"/>
        <v>3239</v>
      </c>
      <c r="C3244">
        <v>28883.78</v>
      </c>
      <c r="D3244">
        <v>28883.78</v>
      </c>
      <c r="E3244">
        <v>23888.219058392602</v>
      </c>
      <c r="F3244">
        <v>28883.78</v>
      </c>
      <c r="G3244">
        <v>28883.78</v>
      </c>
      <c r="H3244">
        <v>1544.5215838448253</v>
      </c>
    </row>
    <row r="3245" spans="2:8" x14ac:dyDescent="0.3">
      <c r="B3245">
        <f t="shared" si="52"/>
        <v>3240</v>
      </c>
      <c r="C3245">
        <v>6027.491260972256</v>
      </c>
      <c r="D3245">
        <v>28883.78</v>
      </c>
      <c r="E3245">
        <v>2423.5499607903698</v>
      </c>
      <c r="F3245">
        <v>1136.8989783412483</v>
      </c>
      <c r="G3245">
        <v>6076.0569176108329</v>
      </c>
      <c r="H3245">
        <v>1149.1873468309741</v>
      </c>
    </row>
    <row r="3246" spans="2:8" x14ac:dyDescent="0.3">
      <c r="B3246">
        <f t="shared" si="52"/>
        <v>3241</v>
      </c>
      <c r="C3246">
        <v>1149.3146440815949</v>
      </c>
      <c r="D3246">
        <v>1686.8929806994356</v>
      </c>
      <c r="E3246">
        <v>28883.78</v>
      </c>
      <c r="F3246">
        <v>2263.9130834290409</v>
      </c>
      <c r="G3246">
        <v>1283.9246607007758</v>
      </c>
      <c r="H3246">
        <v>1050.003052565743</v>
      </c>
    </row>
    <row r="3247" spans="2:8" x14ac:dyDescent="0.3">
      <c r="B3247">
        <f t="shared" si="52"/>
        <v>3242</v>
      </c>
      <c r="C3247">
        <v>28883.78</v>
      </c>
      <c r="D3247">
        <v>28883.78</v>
      </c>
      <c r="E3247">
        <v>1413.6237094486926</v>
      </c>
      <c r="F3247">
        <v>1152.1111797261292</v>
      </c>
      <c r="G3247">
        <v>28883.78</v>
      </c>
      <c r="H3247">
        <v>28883.78</v>
      </c>
    </row>
    <row r="3248" spans="2:8" x14ac:dyDescent="0.3">
      <c r="B3248">
        <f t="shared" si="52"/>
        <v>3243</v>
      </c>
      <c r="C3248">
        <v>1064.7458922293172</v>
      </c>
      <c r="D3248">
        <v>1051.1947958671046</v>
      </c>
      <c r="E3248">
        <v>1007.005662706098</v>
      </c>
      <c r="F3248">
        <v>1030.4887215128128</v>
      </c>
      <c r="G3248">
        <v>3955.3471019348804</v>
      </c>
      <c r="H3248">
        <v>3252.6824310406864</v>
      </c>
    </row>
    <row r="3249" spans="2:8" x14ac:dyDescent="0.3">
      <c r="B3249">
        <f t="shared" si="52"/>
        <v>3244</v>
      </c>
      <c r="C3249">
        <v>1703.1249010361666</v>
      </c>
      <c r="D3249">
        <v>5893.7610560126213</v>
      </c>
      <c r="E3249">
        <v>16425.666567930817</v>
      </c>
      <c r="F3249">
        <v>2429.982867664231</v>
      </c>
      <c r="G3249">
        <v>1720.4448171409488</v>
      </c>
      <c r="H3249">
        <v>1587.9241504720621</v>
      </c>
    </row>
    <row r="3250" spans="2:8" x14ac:dyDescent="0.3">
      <c r="B3250">
        <f t="shared" si="52"/>
        <v>3245</v>
      </c>
      <c r="C3250">
        <v>1077.2570951108037</v>
      </c>
      <c r="D3250">
        <v>2998.4977117760582</v>
      </c>
      <c r="E3250">
        <v>1062.5314633915082</v>
      </c>
      <c r="F3250">
        <v>1106.7659632841271</v>
      </c>
      <c r="G3250">
        <v>28883.78</v>
      </c>
      <c r="H3250">
        <v>28883.78</v>
      </c>
    </row>
    <row r="3251" spans="2:8" x14ac:dyDescent="0.3">
      <c r="B3251">
        <f t="shared" si="52"/>
        <v>3246</v>
      </c>
      <c r="C3251">
        <v>1002.6530653943463</v>
      </c>
      <c r="D3251">
        <v>23237.773379003644</v>
      </c>
      <c r="E3251">
        <v>1501.6491794381495</v>
      </c>
      <c r="F3251">
        <v>28883.78</v>
      </c>
      <c r="G3251">
        <v>4555.4202153612723</v>
      </c>
      <c r="H3251">
        <v>1141.4773319465799</v>
      </c>
    </row>
    <row r="3252" spans="2:8" x14ac:dyDescent="0.3">
      <c r="B3252">
        <f t="shared" si="52"/>
        <v>3247</v>
      </c>
      <c r="C3252">
        <v>1523.5698950714791</v>
      </c>
      <c r="D3252">
        <v>1079.6462609070757</v>
      </c>
      <c r="E3252">
        <v>22859.089924455024</v>
      </c>
      <c r="F3252">
        <v>28883.78</v>
      </c>
      <c r="G3252">
        <v>1006.6846773888102</v>
      </c>
      <c r="H3252">
        <v>1005.6853783159272</v>
      </c>
    </row>
    <row r="3253" spans="2:8" x14ac:dyDescent="0.3">
      <c r="B3253">
        <f t="shared" si="52"/>
        <v>3248</v>
      </c>
      <c r="C3253">
        <v>14284.6106329496</v>
      </c>
      <c r="D3253">
        <v>1191.1915536486194</v>
      </c>
      <c r="E3253">
        <v>1025.4787486683128</v>
      </c>
      <c r="F3253">
        <v>1390.1676343858146</v>
      </c>
      <c r="G3253">
        <v>1242.8445219632895</v>
      </c>
      <c r="H3253">
        <v>1593.3044313728428</v>
      </c>
    </row>
    <row r="3254" spans="2:8" x14ac:dyDescent="0.3">
      <c r="B3254">
        <f t="shared" si="52"/>
        <v>3249</v>
      </c>
      <c r="C3254">
        <v>1446.7786070390703</v>
      </c>
      <c r="D3254">
        <v>28883.78</v>
      </c>
      <c r="E3254">
        <v>1183.3885873776162</v>
      </c>
      <c r="F3254">
        <v>2541.6794889247071</v>
      </c>
      <c r="G3254">
        <v>2117.3476088849125</v>
      </c>
      <c r="H3254">
        <v>9606.1630394493404</v>
      </c>
    </row>
    <row r="3255" spans="2:8" x14ac:dyDescent="0.3">
      <c r="B3255">
        <f t="shared" si="52"/>
        <v>3250</v>
      </c>
      <c r="C3255">
        <v>1195.9614435724491</v>
      </c>
      <c r="D3255">
        <v>5450.1143301725815</v>
      </c>
      <c r="E3255">
        <v>2055.8103122297234</v>
      </c>
      <c r="F3255">
        <v>14384.793549174537</v>
      </c>
      <c r="G3255">
        <v>12148.432966144248</v>
      </c>
      <c r="H3255">
        <v>1027.15180074055</v>
      </c>
    </row>
    <row r="3256" spans="2:8" x14ac:dyDescent="0.3">
      <c r="B3256">
        <f t="shared" si="52"/>
        <v>3251</v>
      </c>
      <c r="C3256">
        <v>1146.1039327152737</v>
      </c>
      <c r="D3256">
        <v>28883.78</v>
      </c>
      <c r="E3256">
        <v>1197.1500873337025</v>
      </c>
      <c r="F3256">
        <v>6720.4395535655794</v>
      </c>
      <c r="G3256">
        <v>2625.8507488794035</v>
      </c>
      <c r="H3256">
        <v>1006.0511229499692</v>
      </c>
    </row>
    <row r="3257" spans="2:8" x14ac:dyDescent="0.3">
      <c r="B3257">
        <f t="shared" si="52"/>
        <v>3252</v>
      </c>
      <c r="C3257">
        <v>21215.614434418349</v>
      </c>
      <c r="D3257">
        <v>28883.78</v>
      </c>
      <c r="E3257">
        <v>2224.012390863154</v>
      </c>
      <c r="F3257">
        <v>1014.3817834354815</v>
      </c>
      <c r="G3257">
        <v>4661.8234372117749</v>
      </c>
      <c r="H3257">
        <v>1611.3612622459909</v>
      </c>
    </row>
    <row r="3258" spans="2:8" x14ac:dyDescent="0.3">
      <c r="B3258">
        <f t="shared" si="52"/>
        <v>3253</v>
      </c>
      <c r="C3258">
        <v>1706.8743069486006</v>
      </c>
      <c r="D3258">
        <v>28883.78</v>
      </c>
      <c r="E3258">
        <v>28883.78</v>
      </c>
      <c r="F3258">
        <v>1170.2887230585661</v>
      </c>
      <c r="G3258">
        <v>2608.2573083958823</v>
      </c>
      <c r="H3258">
        <v>1414.7244085185314</v>
      </c>
    </row>
    <row r="3259" spans="2:8" x14ac:dyDescent="0.3">
      <c r="B3259">
        <f t="shared" si="52"/>
        <v>3254</v>
      </c>
      <c r="C3259">
        <v>5040.588880285457</v>
      </c>
      <c r="D3259">
        <v>11840.131753444946</v>
      </c>
      <c r="E3259">
        <v>15720.860516130297</v>
      </c>
      <c r="F3259">
        <v>28717.188643499623</v>
      </c>
      <c r="G3259">
        <v>28883.78</v>
      </c>
      <c r="H3259">
        <v>3135.9784750830786</v>
      </c>
    </row>
    <row r="3260" spans="2:8" x14ac:dyDescent="0.3">
      <c r="B3260">
        <f t="shared" si="52"/>
        <v>3255</v>
      </c>
      <c r="C3260">
        <v>28883.78</v>
      </c>
      <c r="D3260">
        <v>1140.9665073268375</v>
      </c>
      <c r="E3260">
        <v>1092.9611006054859</v>
      </c>
      <c r="F3260">
        <v>28883.78</v>
      </c>
      <c r="G3260">
        <v>1063.8656291562042</v>
      </c>
      <c r="H3260">
        <v>28883.78</v>
      </c>
    </row>
    <row r="3261" spans="2:8" x14ac:dyDescent="0.3">
      <c r="B3261">
        <f t="shared" si="52"/>
        <v>3256</v>
      </c>
      <c r="C3261">
        <v>28883.78</v>
      </c>
      <c r="D3261">
        <v>1007.9790772353766</v>
      </c>
      <c r="E3261">
        <v>2153.0603297843763</v>
      </c>
      <c r="F3261">
        <v>1924.6796140757899</v>
      </c>
      <c r="G3261">
        <v>8524.6738337543029</v>
      </c>
      <c r="H3261">
        <v>28883.78</v>
      </c>
    </row>
    <row r="3262" spans="2:8" x14ac:dyDescent="0.3">
      <c r="B3262">
        <f t="shared" si="52"/>
        <v>3257</v>
      </c>
      <c r="C3262">
        <v>3344.4635749493759</v>
      </c>
      <c r="D3262">
        <v>28883.78</v>
      </c>
      <c r="E3262">
        <v>2966.123227775809</v>
      </c>
      <c r="F3262">
        <v>1497.3551675483818</v>
      </c>
      <c r="G3262">
        <v>2756.7457127231901</v>
      </c>
      <c r="H3262">
        <v>3893.0533681538645</v>
      </c>
    </row>
    <row r="3263" spans="2:8" x14ac:dyDescent="0.3">
      <c r="B3263">
        <f t="shared" si="52"/>
        <v>3258</v>
      </c>
      <c r="C3263">
        <v>28883.78</v>
      </c>
      <c r="D3263">
        <v>28883.78</v>
      </c>
      <c r="E3263">
        <v>2155.0986257696823</v>
      </c>
      <c r="F3263">
        <v>2997.4443857318142</v>
      </c>
      <c r="G3263">
        <v>1568.9584709239866</v>
      </c>
      <c r="H3263">
        <v>28883.78</v>
      </c>
    </row>
    <row r="3264" spans="2:8" x14ac:dyDescent="0.3">
      <c r="B3264">
        <f t="shared" si="52"/>
        <v>3259</v>
      </c>
      <c r="C3264">
        <v>1447.3229757271267</v>
      </c>
      <c r="D3264">
        <v>28883.78</v>
      </c>
      <c r="E3264">
        <v>28883.78</v>
      </c>
      <c r="F3264">
        <v>2297.6339522911649</v>
      </c>
      <c r="G3264">
        <v>1088.8414133557424</v>
      </c>
      <c r="H3264">
        <v>1884.3753561371821</v>
      </c>
    </row>
    <row r="3265" spans="2:8" x14ac:dyDescent="0.3">
      <c r="B3265">
        <f t="shared" si="52"/>
        <v>3260</v>
      </c>
      <c r="C3265">
        <v>1139.0361759484204</v>
      </c>
      <c r="D3265">
        <v>28883.78</v>
      </c>
      <c r="E3265">
        <v>4564.293533846776</v>
      </c>
      <c r="F3265">
        <v>2453.1917488515787</v>
      </c>
      <c r="G3265">
        <v>1043.349184039819</v>
      </c>
      <c r="H3265">
        <v>28883.78</v>
      </c>
    </row>
    <row r="3266" spans="2:8" x14ac:dyDescent="0.3">
      <c r="B3266">
        <f t="shared" si="52"/>
        <v>3261</v>
      </c>
      <c r="C3266">
        <v>1409.7883994824488</v>
      </c>
      <c r="D3266">
        <v>2945.8957413629269</v>
      </c>
      <c r="E3266">
        <v>3934.2767149866572</v>
      </c>
      <c r="F3266">
        <v>1069.2608229381062</v>
      </c>
      <c r="G3266">
        <v>2121.9342684617009</v>
      </c>
      <c r="H3266">
        <v>28883.78</v>
      </c>
    </row>
    <row r="3267" spans="2:8" x14ac:dyDescent="0.3">
      <c r="B3267">
        <f t="shared" si="52"/>
        <v>3262</v>
      </c>
      <c r="C3267">
        <v>28883.78</v>
      </c>
      <c r="D3267">
        <v>2610.0234027827041</v>
      </c>
      <c r="E3267">
        <v>6013.5139894915328</v>
      </c>
      <c r="F3267">
        <v>1008.7599849208269</v>
      </c>
      <c r="G3267">
        <v>6056.8046450028651</v>
      </c>
      <c r="H3267">
        <v>28883.78</v>
      </c>
    </row>
    <row r="3268" spans="2:8" x14ac:dyDescent="0.3">
      <c r="B3268">
        <f t="shared" si="52"/>
        <v>3263</v>
      </c>
      <c r="C3268">
        <v>1067.5333954699611</v>
      </c>
      <c r="D3268">
        <v>1239.3093403289204</v>
      </c>
      <c r="E3268">
        <v>1149.8858596085108</v>
      </c>
      <c r="F3268">
        <v>1039.3705172682019</v>
      </c>
      <c r="G3268">
        <v>28883.78</v>
      </c>
      <c r="H3268">
        <v>16109.746129043062</v>
      </c>
    </row>
    <row r="3269" spans="2:8" x14ac:dyDescent="0.3">
      <c r="B3269">
        <f t="shared" si="52"/>
        <v>3264</v>
      </c>
      <c r="C3269">
        <v>1088.2508426650832</v>
      </c>
      <c r="D3269">
        <v>1344.7214155519564</v>
      </c>
      <c r="E3269">
        <v>1028.3104275856986</v>
      </c>
      <c r="F3269">
        <v>28883.78</v>
      </c>
      <c r="G3269">
        <v>3639.2456194631231</v>
      </c>
      <c r="H3269">
        <v>22097.015297647904</v>
      </c>
    </row>
    <row r="3270" spans="2:8" x14ac:dyDescent="0.3">
      <c r="B3270">
        <f t="shared" si="52"/>
        <v>3265</v>
      </c>
      <c r="C3270">
        <v>1066.9994577774114</v>
      </c>
      <c r="D3270">
        <v>2520.1617440029058</v>
      </c>
      <c r="E3270">
        <v>23914.450687524662</v>
      </c>
      <c r="F3270">
        <v>1023.1500124599751</v>
      </c>
      <c r="G3270">
        <v>6291.267017956352</v>
      </c>
      <c r="H3270">
        <v>28883.78</v>
      </c>
    </row>
    <row r="3271" spans="2:8" x14ac:dyDescent="0.3">
      <c r="B3271">
        <f t="shared" si="52"/>
        <v>3266</v>
      </c>
      <c r="C3271">
        <v>28883.78</v>
      </c>
      <c r="D3271">
        <v>28883.78</v>
      </c>
      <c r="E3271">
        <v>28883.78</v>
      </c>
      <c r="F3271">
        <v>1805.8151502867643</v>
      </c>
      <c r="G3271">
        <v>1039.0014338884373</v>
      </c>
      <c r="H3271">
        <v>28883.78</v>
      </c>
    </row>
    <row r="3272" spans="2:8" x14ac:dyDescent="0.3">
      <c r="B3272">
        <f t="shared" ref="B3272:B3335" si="53">B3271 + 1</f>
        <v>3267</v>
      </c>
      <c r="C3272">
        <v>1260.1323692082556</v>
      </c>
      <c r="D3272">
        <v>1136.9106079015633</v>
      </c>
      <c r="E3272">
        <v>13811.624310221685</v>
      </c>
      <c r="F3272">
        <v>5870.3735116907019</v>
      </c>
      <c r="G3272">
        <v>1026.4008511424718</v>
      </c>
      <c r="H3272">
        <v>1021.8928537757105</v>
      </c>
    </row>
    <row r="3273" spans="2:8" x14ac:dyDescent="0.3">
      <c r="B3273">
        <f t="shared" si="53"/>
        <v>3268</v>
      </c>
      <c r="C3273">
        <v>28883.78</v>
      </c>
      <c r="D3273">
        <v>28883.78</v>
      </c>
      <c r="E3273">
        <v>7123.5572336867735</v>
      </c>
      <c r="F3273">
        <v>1713.611086262034</v>
      </c>
      <c r="G3273">
        <v>1100.7305984531097</v>
      </c>
      <c r="H3273">
        <v>1058.5904970019708</v>
      </c>
    </row>
    <row r="3274" spans="2:8" x14ac:dyDescent="0.3">
      <c r="B3274">
        <f t="shared" si="53"/>
        <v>3269</v>
      </c>
      <c r="C3274">
        <v>1647.6728966583162</v>
      </c>
      <c r="D3274">
        <v>1381.8493973499549</v>
      </c>
      <c r="E3274">
        <v>3275.310152050266</v>
      </c>
      <c r="F3274">
        <v>1172.2611682982376</v>
      </c>
      <c r="G3274">
        <v>28883.78</v>
      </c>
      <c r="H3274">
        <v>1088.9869122153034</v>
      </c>
    </row>
    <row r="3275" spans="2:8" x14ac:dyDescent="0.3">
      <c r="B3275">
        <f t="shared" si="53"/>
        <v>3270</v>
      </c>
      <c r="C3275">
        <v>1057.0382096288936</v>
      </c>
      <c r="D3275">
        <v>1248.172675333371</v>
      </c>
      <c r="E3275">
        <v>3022.5052200041664</v>
      </c>
      <c r="F3275">
        <v>4925.0340958608085</v>
      </c>
      <c r="G3275">
        <v>1212.2676959640935</v>
      </c>
      <c r="H3275">
        <v>1418.6885226622549</v>
      </c>
    </row>
    <row r="3276" spans="2:8" x14ac:dyDescent="0.3">
      <c r="B3276">
        <f t="shared" si="53"/>
        <v>3271</v>
      </c>
      <c r="C3276">
        <v>22563.692525614591</v>
      </c>
      <c r="D3276">
        <v>1067.6065040551987</v>
      </c>
      <c r="E3276">
        <v>28883.78</v>
      </c>
      <c r="F3276">
        <v>6121.586256508971</v>
      </c>
      <c r="G3276">
        <v>2074.9873055088697</v>
      </c>
      <c r="H3276">
        <v>17799.191589358845</v>
      </c>
    </row>
    <row r="3277" spans="2:8" x14ac:dyDescent="0.3">
      <c r="B3277">
        <f t="shared" si="53"/>
        <v>3272</v>
      </c>
      <c r="C3277">
        <v>1018.1327348113883</v>
      </c>
      <c r="D3277">
        <v>1816.852817447312</v>
      </c>
      <c r="E3277">
        <v>1467.8902875090357</v>
      </c>
      <c r="F3277">
        <v>1594.1319695291827</v>
      </c>
      <c r="G3277">
        <v>3654.835566639159</v>
      </c>
      <c r="H3277">
        <v>10934.078501048025</v>
      </c>
    </row>
    <row r="3278" spans="2:8" x14ac:dyDescent="0.3">
      <c r="B3278">
        <f t="shared" si="53"/>
        <v>3273</v>
      </c>
      <c r="C3278">
        <v>1349.6726576649555</v>
      </c>
      <c r="D3278">
        <v>1420.7894969800866</v>
      </c>
      <c r="E3278">
        <v>1242.850961240551</v>
      </c>
      <c r="F3278">
        <v>4307.4783012889384</v>
      </c>
      <c r="G3278">
        <v>1885.977691687031</v>
      </c>
      <c r="H3278">
        <v>11145.454008532037</v>
      </c>
    </row>
    <row r="3279" spans="2:8" x14ac:dyDescent="0.3">
      <c r="B3279">
        <f t="shared" si="53"/>
        <v>3274</v>
      </c>
      <c r="C3279">
        <v>1086.5271805303826</v>
      </c>
      <c r="D3279">
        <v>1379.0456462527984</v>
      </c>
      <c r="E3279">
        <v>28883.78</v>
      </c>
      <c r="F3279">
        <v>1049.5924420502117</v>
      </c>
      <c r="G3279">
        <v>28883.78</v>
      </c>
      <c r="H3279">
        <v>1223.3719416600397</v>
      </c>
    </row>
    <row r="3280" spans="2:8" x14ac:dyDescent="0.3">
      <c r="B3280">
        <f t="shared" si="53"/>
        <v>3275</v>
      </c>
      <c r="C3280">
        <v>28883.78</v>
      </c>
      <c r="D3280">
        <v>1050.257214173183</v>
      </c>
      <c r="E3280">
        <v>1517.5241072100132</v>
      </c>
      <c r="F3280">
        <v>1744.9422066998743</v>
      </c>
      <c r="G3280">
        <v>1594.7043044039979</v>
      </c>
      <c r="H3280">
        <v>1188.4893154380884</v>
      </c>
    </row>
    <row r="3281" spans="2:8" x14ac:dyDescent="0.3">
      <c r="B3281">
        <f t="shared" si="53"/>
        <v>3276</v>
      </c>
      <c r="C3281">
        <v>18518.200749367228</v>
      </c>
      <c r="D3281">
        <v>28883.78</v>
      </c>
      <c r="E3281">
        <v>6802.6045976609958</v>
      </c>
      <c r="F3281">
        <v>1081.3724359854691</v>
      </c>
      <c r="G3281">
        <v>6074.7987409662655</v>
      </c>
      <c r="H3281">
        <v>20964.209389068354</v>
      </c>
    </row>
    <row r="3282" spans="2:8" x14ac:dyDescent="0.3">
      <c r="B3282">
        <f t="shared" si="53"/>
        <v>3277</v>
      </c>
      <c r="C3282">
        <v>2238.0142589474494</v>
      </c>
      <c r="D3282">
        <v>1535.7529865498782</v>
      </c>
      <c r="E3282">
        <v>1115.747529617028</v>
      </c>
      <c r="F3282">
        <v>28883.78</v>
      </c>
      <c r="G3282">
        <v>28883.78</v>
      </c>
      <c r="H3282">
        <v>3670.6111513509863</v>
      </c>
    </row>
    <row r="3283" spans="2:8" x14ac:dyDescent="0.3">
      <c r="B3283">
        <f t="shared" si="53"/>
        <v>3278</v>
      </c>
      <c r="C3283">
        <v>1541.2167376050179</v>
      </c>
      <c r="D3283">
        <v>1473.6579420348312</v>
      </c>
      <c r="E3283">
        <v>1000.6265178702339</v>
      </c>
      <c r="F3283">
        <v>1150.1460196957744</v>
      </c>
      <c r="G3283">
        <v>7010.9432354615974</v>
      </c>
      <c r="H3283">
        <v>4296.4083581658424</v>
      </c>
    </row>
    <row r="3284" spans="2:8" x14ac:dyDescent="0.3">
      <c r="B3284">
        <f t="shared" si="53"/>
        <v>3279</v>
      </c>
      <c r="C3284">
        <v>2785.1794327816824</v>
      </c>
      <c r="D3284">
        <v>28883.78</v>
      </c>
      <c r="E3284">
        <v>1673.3642351360249</v>
      </c>
      <c r="F3284">
        <v>1153.3241179462789</v>
      </c>
      <c r="G3284">
        <v>1226.3924010152787</v>
      </c>
      <c r="H3284">
        <v>2148.3069218013334</v>
      </c>
    </row>
    <row r="3285" spans="2:8" x14ac:dyDescent="0.3">
      <c r="B3285">
        <f t="shared" si="53"/>
        <v>3280</v>
      </c>
      <c r="C3285">
        <v>28883.78</v>
      </c>
      <c r="D3285">
        <v>28883.78</v>
      </c>
      <c r="E3285">
        <v>1084.4282518219868</v>
      </c>
      <c r="F3285">
        <v>1017.8759488267267</v>
      </c>
      <c r="G3285">
        <v>12319.253533885045</v>
      </c>
      <c r="H3285">
        <v>2455.3839518670529</v>
      </c>
    </row>
    <row r="3286" spans="2:8" x14ac:dyDescent="0.3">
      <c r="B3286">
        <f t="shared" si="53"/>
        <v>3281</v>
      </c>
      <c r="C3286">
        <v>28883.78</v>
      </c>
      <c r="D3286">
        <v>4371.3937647839957</v>
      </c>
      <c r="E3286">
        <v>9521.5868139368995</v>
      </c>
      <c r="F3286">
        <v>2883.6514216638893</v>
      </c>
      <c r="G3286">
        <v>28883.78</v>
      </c>
      <c r="H3286">
        <v>3118.6556252199475</v>
      </c>
    </row>
    <row r="3287" spans="2:8" x14ac:dyDescent="0.3">
      <c r="B3287">
        <f t="shared" si="53"/>
        <v>3282</v>
      </c>
      <c r="C3287">
        <v>1004.9451704139528</v>
      </c>
      <c r="D3287">
        <v>1719.1565172244668</v>
      </c>
      <c r="E3287">
        <v>24055.260935201208</v>
      </c>
      <c r="F3287">
        <v>1128.6860722094425</v>
      </c>
      <c r="G3287">
        <v>28883.78</v>
      </c>
      <c r="H3287">
        <v>1133.6088255057334</v>
      </c>
    </row>
    <row r="3288" spans="2:8" x14ac:dyDescent="0.3">
      <c r="B3288">
        <f t="shared" si="53"/>
        <v>3283</v>
      </c>
      <c r="C3288">
        <v>28883.78</v>
      </c>
      <c r="D3288">
        <v>1004.1403604596344</v>
      </c>
      <c r="E3288">
        <v>12215.537437082296</v>
      </c>
      <c r="F3288">
        <v>1063.4540673517688</v>
      </c>
      <c r="G3288">
        <v>11940.722720311798</v>
      </c>
      <c r="H3288">
        <v>1299.8525921193523</v>
      </c>
    </row>
    <row r="3289" spans="2:8" x14ac:dyDescent="0.3">
      <c r="B3289">
        <f t="shared" si="53"/>
        <v>3284</v>
      </c>
      <c r="C3289">
        <v>1268.7663562106445</v>
      </c>
      <c r="D3289">
        <v>1917.1736704342334</v>
      </c>
      <c r="E3289">
        <v>2629.9954250031706</v>
      </c>
      <c r="F3289">
        <v>2744.4333634325508</v>
      </c>
      <c r="G3289">
        <v>1232.674535584043</v>
      </c>
      <c r="H3289">
        <v>1064.011519049759</v>
      </c>
    </row>
    <row r="3290" spans="2:8" x14ac:dyDescent="0.3">
      <c r="B3290">
        <f t="shared" si="53"/>
        <v>3285</v>
      </c>
      <c r="C3290">
        <v>3370.68469229837</v>
      </c>
      <c r="D3290">
        <v>28883.78</v>
      </c>
      <c r="E3290">
        <v>11483.798307028792</v>
      </c>
      <c r="F3290">
        <v>1129.4846875428916</v>
      </c>
      <c r="G3290">
        <v>1604.6899733566825</v>
      </c>
      <c r="H3290">
        <v>5108.7314189292501</v>
      </c>
    </row>
    <row r="3291" spans="2:8" x14ac:dyDescent="0.3">
      <c r="B3291">
        <f t="shared" si="53"/>
        <v>3286</v>
      </c>
      <c r="C3291">
        <v>1874.0233108804537</v>
      </c>
      <c r="D3291">
        <v>6881.1799779068042</v>
      </c>
      <c r="E3291">
        <v>1432.1303918879767</v>
      </c>
      <c r="F3291">
        <v>1020.8318610776473</v>
      </c>
      <c r="G3291">
        <v>19258.321936481247</v>
      </c>
      <c r="H3291">
        <v>27972.139283873239</v>
      </c>
    </row>
    <row r="3292" spans="2:8" x14ac:dyDescent="0.3">
      <c r="B3292">
        <f t="shared" si="53"/>
        <v>3287</v>
      </c>
      <c r="C3292">
        <v>1117.2320029049292</v>
      </c>
      <c r="D3292">
        <v>1249.7636711740108</v>
      </c>
      <c r="E3292">
        <v>28883.78</v>
      </c>
      <c r="F3292">
        <v>1635.1214169546522</v>
      </c>
      <c r="G3292">
        <v>28883.78</v>
      </c>
      <c r="H3292">
        <v>1465.1476228420197</v>
      </c>
    </row>
    <row r="3293" spans="2:8" x14ac:dyDescent="0.3">
      <c r="B3293">
        <f t="shared" si="53"/>
        <v>3288</v>
      </c>
      <c r="C3293">
        <v>4202.2299923706814</v>
      </c>
      <c r="D3293">
        <v>28883.78</v>
      </c>
      <c r="E3293">
        <v>2101.9111635681388</v>
      </c>
      <c r="F3293">
        <v>3286.6215536854993</v>
      </c>
      <c r="G3293">
        <v>28883.78</v>
      </c>
      <c r="H3293">
        <v>1005.2015560932226</v>
      </c>
    </row>
    <row r="3294" spans="2:8" x14ac:dyDescent="0.3">
      <c r="B3294">
        <f t="shared" si="53"/>
        <v>3289</v>
      </c>
      <c r="C3294">
        <v>1402.6005113046151</v>
      </c>
      <c r="D3294">
        <v>2112.7527359741925</v>
      </c>
      <c r="E3294">
        <v>1402.8453528783555</v>
      </c>
      <c r="F3294">
        <v>2762.8311199568552</v>
      </c>
      <c r="G3294">
        <v>1882.3967619306059</v>
      </c>
      <c r="H3294">
        <v>28883.78</v>
      </c>
    </row>
    <row r="3295" spans="2:8" x14ac:dyDescent="0.3">
      <c r="B3295">
        <f t="shared" si="53"/>
        <v>3290</v>
      </c>
      <c r="C3295">
        <v>1444.105992028035</v>
      </c>
      <c r="D3295">
        <v>1275.0908820013728</v>
      </c>
      <c r="E3295">
        <v>28883.78</v>
      </c>
      <c r="F3295">
        <v>28883.78</v>
      </c>
      <c r="G3295">
        <v>1228.7922390331873</v>
      </c>
      <c r="H3295">
        <v>1005.3610584994927</v>
      </c>
    </row>
    <row r="3296" spans="2:8" x14ac:dyDescent="0.3">
      <c r="B3296">
        <f t="shared" si="53"/>
        <v>3291</v>
      </c>
      <c r="C3296">
        <v>1536.7822316247441</v>
      </c>
      <c r="D3296">
        <v>1003.5249634014846</v>
      </c>
      <c r="E3296">
        <v>1125.0142146817168</v>
      </c>
      <c r="F3296">
        <v>1246.6778379589539</v>
      </c>
      <c r="G3296">
        <v>1239.7382398239872</v>
      </c>
      <c r="H3296">
        <v>1764.7637467157831</v>
      </c>
    </row>
    <row r="3297" spans="2:8" x14ac:dyDescent="0.3">
      <c r="B3297">
        <f t="shared" si="53"/>
        <v>3292</v>
      </c>
      <c r="C3297">
        <v>1284.5308758865665</v>
      </c>
      <c r="D3297">
        <v>10859.313117602953</v>
      </c>
      <c r="E3297">
        <v>28883.78</v>
      </c>
      <c r="F3297">
        <v>1099.0007079935417</v>
      </c>
      <c r="G3297">
        <v>1051.4611387305354</v>
      </c>
      <c r="H3297">
        <v>1020.3038698274955</v>
      </c>
    </row>
    <row r="3298" spans="2:8" x14ac:dyDescent="0.3">
      <c r="B3298">
        <f t="shared" si="53"/>
        <v>3293</v>
      </c>
      <c r="C3298">
        <v>28883.78</v>
      </c>
      <c r="D3298">
        <v>1231.3765043433164</v>
      </c>
      <c r="E3298">
        <v>1384.2464765136644</v>
      </c>
      <c r="F3298">
        <v>28883.78</v>
      </c>
      <c r="G3298">
        <v>1602.6798346166115</v>
      </c>
      <c r="H3298">
        <v>1473.6912734014231</v>
      </c>
    </row>
    <row r="3299" spans="2:8" x14ac:dyDescent="0.3">
      <c r="B3299">
        <f t="shared" si="53"/>
        <v>3294</v>
      </c>
      <c r="C3299">
        <v>1067.6646482281374</v>
      </c>
      <c r="D3299">
        <v>28883.78</v>
      </c>
      <c r="E3299">
        <v>1952.3116442991757</v>
      </c>
      <c r="F3299">
        <v>1477.0741391009183</v>
      </c>
      <c r="G3299">
        <v>1111.3667824129584</v>
      </c>
      <c r="H3299">
        <v>1350.5089588932583</v>
      </c>
    </row>
    <row r="3300" spans="2:8" x14ac:dyDescent="0.3">
      <c r="B3300">
        <f t="shared" si="53"/>
        <v>3295</v>
      </c>
      <c r="C3300">
        <v>28883.78</v>
      </c>
      <c r="D3300">
        <v>28883.78</v>
      </c>
      <c r="E3300">
        <v>1549.051940176937</v>
      </c>
      <c r="F3300">
        <v>28883.78</v>
      </c>
      <c r="G3300">
        <v>28883.78</v>
      </c>
      <c r="H3300">
        <v>3792.4939526476956</v>
      </c>
    </row>
    <row r="3301" spans="2:8" x14ac:dyDescent="0.3">
      <c r="B3301">
        <f t="shared" si="53"/>
        <v>3296</v>
      </c>
      <c r="C3301">
        <v>1436.2737633435677</v>
      </c>
      <c r="D3301">
        <v>23772.871021022169</v>
      </c>
      <c r="E3301">
        <v>1088.7213077034396</v>
      </c>
      <c r="F3301">
        <v>1573.0962403860917</v>
      </c>
      <c r="G3301">
        <v>28883.78</v>
      </c>
      <c r="H3301">
        <v>28883.78</v>
      </c>
    </row>
    <row r="3302" spans="2:8" x14ac:dyDescent="0.3">
      <c r="B3302">
        <f t="shared" si="53"/>
        <v>3297</v>
      </c>
      <c r="C3302">
        <v>28883.78</v>
      </c>
      <c r="D3302">
        <v>2119.1672277714797</v>
      </c>
      <c r="E3302">
        <v>11123.114654310679</v>
      </c>
      <c r="F3302">
        <v>23011.756076774644</v>
      </c>
      <c r="G3302">
        <v>3065.2589852837114</v>
      </c>
      <c r="H3302">
        <v>1091.5217795149551</v>
      </c>
    </row>
    <row r="3303" spans="2:8" x14ac:dyDescent="0.3">
      <c r="B3303">
        <f t="shared" si="53"/>
        <v>3298</v>
      </c>
      <c r="C3303">
        <v>2690.7530273176212</v>
      </c>
      <c r="D3303">
        <v>2312.7524393087292</v>
      </c>
      <c r="E3303">
        <v>1055.9565152679265</v>
      </c>
      <c r="F3303">
        <v>2390.3660974105469</v>
      </c>
      <c r="G3303">
        <v>28883.78</v>
      </c>
      <c r="H3303">
        <v>1218.942094114826</v>
      </c>
    </row>
    <row r="3304" spans="2:8" x14ac:dyDescent="0.3">
      <c r="B3304">
        <f t="shared" si="53"/>
        <v>3299</v>
      </c>
      <c r="C3304">
        <v>28883.78</v>
      </c>
      <c r="D3304">
        <v>13010.669868992552</v>
      </c>
      <c r="E3304">
        <v>28883.78</v>
      </c>
      <c r="F3304">
        <v>1145.4623795603156</v>
      </c>
      <c r="G3304">
        <v>1147.3176090276183</v>
      </c>
      <c r="H3304">
        <v>21382.910842065783</v>
      </c>
    </row>
    <row r="3305" spans="2:8" x14ac:dyDescent="0.3">
      <c r="B3305">
        <f t="shared" si="53"/>
        <v>3300</v>
      </c>
      <c r="C3305">
        <v>28883.78</v>
      </c>
      <c r="D3305">
        <v>1966.5794006434021</v>
      </c>
      <c r="E3305">
        <v>1809.4852407594567</v>
      </c>
      <c r="F3305">
        <v>28883.78</v>
      </c>
      <c r="G3305">
        <v>10789.241069599542</v>
      </c>
      <c r="H3305">
        <v>25290.408846233913</v>
      </c>
    </row>
    <row r="3306" spans="2:8" x14ac:dyDescent="0.3">
      <c r="B3306">
        <f t="shared" si="53"/>
        <v>3301</v>
      </c>
      <c r="C3306">
        <v>1385.9333312404751</v>
      </c>
      <c r="D3306">
        <v>1164.2476485939046</v>
      </c>
      <c r="E3306">
        <v>1252.2489500244569</v>
      </c>
      <c r="F3306">
        <v>2939.8521863043457</v>
      </c>
      <c r="G3306">
        <v>1182.9377551490356</v>
      </c>
      <c r="H3306">
        <v>28883.78</v>
      </c>
    </row>
    <row r="3307" spans="2:8" x14ac:dyDescent="0.3">
      <c r="B3307">
        <f t="shared" si="53"/>
        <v>3302</v>
      </c>
      <c r="C3307">
        <v>1320.6621749393964</v>
      </c>
      <c r="D3307">
        <v>1910.2788948476889</v>
      </c>
      <c r="E3307">
        <v>28883.78</v>
      </c>
      <c r="F3307">
        <v>5647.9419547063944</v>
      </c>
      <c r="G3307">
        <v>1039.4069357840729</v>
      </c>
      <c r="H3307">
        <v>1316.5552111865352</v>
      </c>
    </row>
    <row r="3308" spans="2:8" x14ac:dyDescent="0.3">
      <c r="B3308">
        <f t="shared" si="53"/>
        <v>3303</v>
      </c>
      <c r="C3308">
        <v>28883.78</v>
      </c>
      <c r="D3308">
        <v>1315.4951310612232</v>
      </c>
      <c r="E3308">
        <v>28883.78</v>
      </c>
      <c r="F3308">
        <v>1134.4284967893843</v>
      </c>
      <c r="G3308">
        <v>1121.3300622633194</v>
      </c>
      <c r="H3308">
        <v>28883.78</v>
      </c>
    </row>
    <row r="3309" spans="2:8" x14ac:dyDescent="0.3">
      <c r="B3309">
        <f t="shared" si="53"/>
        <v>3304</v>
      </c>
      <c r="C3309">
        <v>28883.78</v>
      </c>
      <c r="D3309">
        <v>1227.6370628789791</v>
      </c>
      <c r="E3309">
        <v>1639.4329419736687</v>
      </c>
      <c r="F3309">
        <v>1584.555354235029</v>
      </c>
      <c r="G3309">
        <v>1445.6587566808826</v>
      </c>
      <c r="H3309">
        <v>27613.177491036378</v>
      </c>
    </row>
    <row r="3310" spans="2:8" x14ac:dyDescent="0.3">
      <c r="B3310">
        <f t="shared" si="53"/>
        <v>3305</v>
      </c>
      <c r="C3310">
        <v>1213.05981004572</v>
      </c>
      <c r="D3310">
        <v>1585.4728794606929</v>
      </c>
      <c r="E3310">
        <v>1022.46561427225</v>
      </c>
      <c r="F3310">
        <v>10944.294191520985</v>
      </c>
      <c r="G3310">
        <v>1350.0774033713321</v>
      </c>
      <c r="H3310">
        <v>28883.78</v>
      </c>
    </row>
    <row r="3311" spans="2:8" x14ac:dyDescent="0.3">
      <c r="B3311">
        <f t="shared" si="53"/>
        <v>3306</v>
      </c>
      <c r="C3311">
        <v>3254.716797072615</v>
      </c>
      <c r="D3311">
        <v>7341.5324806181961</v>
      </c>
      <c r="E3311">
        <v>1244.2843330564938</v>
      </c>
      <c r="F3311">
        <v>1313.413120736782</v>
      </c>
      <c r="G3311">
        <v>7115.1611319203257</v>
      </c>
      <c r="H3311">
        <v>1091.9556206578088</v>
      </c>
    </row>
    <row r="3312" spans="2:8" x14ac:dyDescent="0.3">
      <c r="B3312">
        <f t="shared" si="53"/>
        <v>3307</v>
      </c>
      <c r="C3312">
        <v>28883.78</v>
      </c>
      <c r="D3312">
        <v>1689.976177005195</v>
      </c>
      <c r="E3312">
        <v>1653.6319177938833</v>
      </c>
      <c r="F3312">
        <v>28883.78</v>
      </c>
      <c r="G3312">
        <v>1107.2693488345703</v>
      </c>
      <c r="H3312">
        <v>2033.8314001926237</v>
      </c>
    </row>
    <row r="3313" spans="2:8" x14ac:dyDescent="0.3">
      <c r="B3313">
        <f t="shared" si="53"/>
        <v>3308</v>
      </c>
      <c r="C3313">
        <v>1064.6054870373148</v>
      </c>
      <c r="D3313">
        <v>1001.2672951584939</v>
      </c>
      <c r="E3313">
        <v>1412.1311904961033</v>
      </c>
      <c r="F3313">
        <v>1221.9189598362032</v>
      </c>
      <c r="G3313">
        <v>1235.101282613798</v>
      </c>
      <c r="H3313">
        <v>16274.005839906267</v>
      </c>
    </row>
    <row r="3314" spans="2:8" x14ac:dyDescent="0.3">
      <c r="B3314">
        <f t="shared" si="53"/>
        <v>3309</v>
      </c>
      <c r="C3314">
        <v>8572.4750844800401</v>
      </c>
      <c r="D3314">
        <v>1160.103861451028</v>
      </c>
      <c r="E3314">
        <v>3242.3170999699705</v>
      </c>
      <c r="F3314">
        <v>28883.78</v>
      </c>
      <c r="G3314">
        <v>6694.9241356219527</v>
      </c>
      <c r="H3314">
        <v>9390.4875977318588</v>
      </c>
    </row>
    <row r="3315" spans="2:8" x14ac:dyDescent="0.3">
      <c r="B3315">
        <f t="shared" si="53"/>
        <v>3310</v>
      </c>
      <c r="C3315">
        <v>28883.78</v>
      </c>
      <c r="D3315">
        <v>1172.2688700140516</v>
      </c>
      <c r="E3315">
        <v>1618.9415685289769</v>
      </c>
      <c r="F3315">
        <v>1120.3734403606197</v>
      </c>
      <c r="G3315">
        <v>1063.071073800055</v>
      </c>
      <c r="H3315">
        <v>1162.2112027187829</v>
      </c>
    </row>
    <row r="3316" spans="2:8" x14ac:dyDescent="0.3">
      <c r="B3316">
        <f t="shared" si="53"/>
        <v>3311</v>
      </c>
      <c r="C3316">
        <v>1016.7690512313792</v>
      </c>
      <c r="D3316">
        <v>13432.819466768089</v>
      </c>
      <c r="E3316">
        <v>1044.2650702778249</v>
      </c>
      <c r="F3316">
        <v>1127.8561789620092</v>
      </c>
      <c r="G3316">
        <v>1354.3029607681794</v>
      </c>
      <c r="H3316">
        <v>4738.189645147957</v>
      </c>
    </row>
    <row r="3317" spans="2:8" x14ac:dyDescent="0.3">
      <c r="B3317">
        <f t="shared" si="53"/>
        <v>3312</v>
      </c>
      <c r="C3317">
        <v>1273.3748063057826</v>
      </c>
      <c r="D3317">
        <v>9152.4549486332544</v>
      </c>
      <c r="E3317">
        <v>1599.6511785601256</v>
      </c>
      <c r="F3317">
        <v>1153.5785887331701</v>
      </c>
      <c r="G3317">
        <v>1089.2203699062311</v>
      </c>
      <c r="H3317">
        <v>7677.5403779271301</v>
      </c>
    </row>
    <row r="3318" spans="2:8" x14ac:dyDescent="0.3">
      <c r="B3318">
        <f t="shared" si="53"/>
        <v>3313</v>
      </c>
      <c r="C3318">
        <v>28883.78</v>
      </c>
      <c r="D3318">
        <v>1074.6585602651915</v>
      </c>
      <c r="E3318">
        <v>15862.888706212376</v>
      </c>
      <c r="F3318">
        <v>1022.2031086942142</v>
      </c>
      <c r="G3318">
        <v>1147.7432511328848</v>
      </c>
      <c r="H3318">
        <v>1209.8809238258291</v>
      </c>
    </row>
    <row r="3319" spans="2:8" x14ac:dyDescent="0.3">
      <c r="B3319">
        <f t="shared" si="53"/>
        <v>3314</v>
      </c>
      <c r="C3319">
        <v>2468.1389656062161</v>
      </c>
      <c r="D3319">
        <v>1086.024287447259</v>
      </c>
      <c r="E3319">
        <v>3812.1875144507339</v>
      </c>
      <c r="F3319">
        <v>28883.78</v>
      </c>
      <c r="G3319">
        <v>28883.78</v>
      </c>
      <c r="H3319">
        <v>1235.0798792729781</v>
      </c>
    </row>
    <row r="3320" spans="2:8" x14ac:dyDescent="0.3">
      <c r="B3320">
        <f t="shared" si="53"/>
        <v>3315</v>
      </c>
      <c r="C3320">
        <v>17678.990385991929</v>
      </c>
      <c r="D3320">
        <v>1043.1631410655348</v>
      </c>
      <c r="E3320">
        <v>1471.5725449845531</v>
      </c>
      <c r="F3320">
        <v>15888.94784214766</v>
      </c>
      <c r="G3320">
        <v>3792.7895554409893</v>
      </c>
      <c r="H3320">
        <v>10749.421290909142</v>
      </c>
    </row>
    <row r="3321" spans="2:8" x14ac:dyDescent="0.3">
      <c r="B3321">
        <f t="shared" si="53"/>
        <v>3316</v>
      </c>
      <c r="C3321">
        <v>1164.0562854523691</v>
      </c>
      <c r="D3321">
        <v>1241.2446190563924</v>
      </c>
      <c r="E3321">
        <v>3002.4480512963937</v>
      </c>
      <c r="F3321">
        <v>1658.3097798801605</v>
      </c>
      <c r="G3321">
        <v>28883.78</v>
      </c>
      <c r="H3321">
        <v>3301.2855576361703</v>
      </c>
    </row>
    <row r="3322" spans="2:8" x14ac:dyDescent="0.3">
      <c r="B3322">
        <f t="shared" si="53"/>
        <v>3317</v>
      </c>
      <c r="C3322">
        <v>2785.4200401038615</v>
      </c>
      <c r="D3322">
        <v>1052.3790632911318</v>
      </c>
      <c r="E3322">
        <v>1154.753091553549</v>
      </c>
      <c r="F3322">
        <v>1136.9665609582003</v>
      </c>
      <c r="G3322">
        <v>28883.78</v>
      </c>
      <c r="H3322">
        <v>3644.1307603852551</v>
      </c>
    </row>
    <row r="3323" spans="2:8" x14ac:dyDescent="0.3">
      <c r="B3323">
        <f t="shared" si="53"/>
        <v>3318</v>
      </c>
      <c r="C3323">
        <v>1155.9373554494778</v>
      </c>
      <c r="D3323">
        <v>1203.820879730536</v>
      </c>
      <c r="E3323">
        <v>10690.262208300641</v>
      </c>
      <c r="F3323">
        <v>28883.78</v>
      </c>
      <c r="G3323">
        <v>28883.78</v>
      </c>
      <c r="H3323">
        <v>1287.0290186080967</v>
      </c>
    </row>
    <row r="3324" spans="2:8" x14ac:dyDescent="0.3">
      <c r="B3324">
        <f t="shared" si="53"/>
        <v>3319</v>
      </c>
      <c r="C3324">
        <v>1251.195360362211</v>
      </c>
      <c r="D3324">
        <v>2622.2010963297871</v>
      </c>
      <c r="E3324">
        <v>1782.4861727408952</v>
      </c>
      <c r="F3324">
        <v>1075.831827567046</v>
      </c>
      <c r="G3324">
        <v>28883.78</v>
      </c>
      <c r="H3324">
        <v>1262.6381784433836</v>
      </c>
    </row>
    <row r="3325" spans="2:8" x14ac:dyDescent="0.3">
      <c r="B3325">
        <f t="shared" si="53"/>
        <v>3320</v>
      </c>
      <c r="C3325">
        <v>1159.311852240168</v>
      </c>
      <c r="D3325">
        <v>28883.78</v>
      </c>
      <c r="E3325">
        <v>2715.0423900020769</v>
      </c>
      <c r="F3325">
        <v>1024.4372944890986</v>
      </c>
      <c r="G3325">
        <v>11502.451164052953</v>
      </c>
      <c r="H3325">
        <v>1966.1897095992508</v>
      </c>
    </row>
    <row r="3326" spans="2:8" x14ac:dyDescent="0.3">
      <c r="B3326">
        <f t="shared" si="53"/>
        <v>3321</v>
      </c>
      <c r="C3326">
        <v>28883.78</v>
      </c>
      <c r="D3326">
        <v>1002.7696976056567</v>
      </c>
      <c r="E3326">
        <v>1046.0820531040631</v>
      </c>
      <c r="F3326">
        <v>28883.78</v>
      </c>
      <c r="G3326">
        <v>28883.78</v>
      </c>
      <c r="H3326">
        <v>28883.78</v>
      </c>
    </row>
    <row r="3327" spans="2:8" x14ac:dyDescent="0.3">
      <c r="B3327">
        <f t="shared" si="53"/>
        <v>3322</v>
      </c>
      <c r="C3327">
        <v>1932.6460733903566</v>
      </c>
      <c r="D3327">
        <v>3140.1892053647643</v>
      </c>
      <c r="E3327">
        <v>2093.5937099289922</v>
      </c>
      <c r="F3327">
        <v>28883.78</v>
      </c>
      <c r="G3327">
        <v>1567.2746428118799</v>
      </c>
      <c r="H3327">
        <v>1080.7203599985689</v>
      </c>
    </row>
    <row r="3328" spans="2:8" x14ac:dyDescent="0.3">
      <c r="B3328">
        <f t="shared" si="53"/>
        <v>3323</v>
      </c>
      <c r="C3328">
        <v>3108.481613817682</v>
      </c>
      <c r="D3328">
        <v>1233.0529493899824</v>
      </c>
      <c r="E3328">
        <v>1998.1937670210864</v>
      </c>
      <c r="F3328">
        <v>28883.78</v>
      </c>
      <c r="G3328">
        <v>1008.3315016714432</v>
      </c>
      <c r="H3328">
        <v>1209.7328271772751</v>
      </c>
    </row>
    <row r="3329" spans="2:8" x14ac:dyDescent="0.3">
      <c r="B3329">
        <f t="shared" si="53"/>
        <v>3324</v>
      </c>
      <c r="C3329">
        <v>1853.6876781402311</v>
      </c>
      <c r="D3329">
        <v>1497.4104300135498</v>
      </c>
      <c r="E3329">
        <v>6038.5553121896801</v>
      </c>
      <c r="F3329">
        <v>28883.78</v>
      </c>
      <c r="G3329">
        <v>28883.78</v>
      </c>
      <c r="H3329">
        <v>28883.78</v>
      </c>
    </row>
    <row r="3330" spans="2:8" x14ac:dyDescent="0.3">
      <c r="B3330">
        <f t="shared" si="53"/>
        <v>3325</v>
      </c>
      <c r="C3330">
        <v>1071.9708905401239</v>
      </c>
      <c r="D3330">
        <v>13638.367067767771</v>
      </c>
      <c r="E3330">
        <v>1086.2047089035209</v>
      </c>
      <c r="F3330">
        <v>28883.78</v>
      </c>
      <c r="G3330">
        <v>3349.3909549017903</v>
      </c>
      <c r="H3330">
        <v>1569.6376269352793</v>
      </c>
    </row>
    <row r="3331" spans="2:8" x14ac:dyDescent="0.3">
      <c r="B3331">
        <f t="shared" si="53"/>
        <v>3326</v>
      </c>
      <c r="C3331">
        <v>1148.8987746872872</v>
      </c>
      <c r="D3331">
        <v>1066.6282051852231</v>
      </c>
      <c r="E3331">
        <v>26550.355138555828</v>
      </c>
      <c r="F3331">
        <v>5345.1330799662446</v>
      </c>
      <c r="G3331">
        <v>2122.9784516407926</v>
      </c>
      <c r="H3331">
        <v>28883.78</v>
      </c>
    </row>
    <row r="3332" spans="2:8" x14ac:dyDescent="0.3">
      <c r="B3332">
        <f t="shared" si="53"/>
        <v>3327</v>
      </c>
      <c r="C3332">
        <v>1262.1649526822061</v>
      </c>
      <c r="D3332">
        <v>28883.78</v>
      </c>
      <c r="E3332">
        <v>1216.7709520999963</v>
      </c>
      <c r="F3332">
        <v>1243.2081958021995</v>
      </c>
      <c r="G3332">
        <v>7256.7557521737044</v>
      </c>
      <c r="H3332">
        <v>1848.0160912450351</v>
      </c>
    </row>
    <row r="3333" spans="2:8" x14ac:dyDescent="0.3">
      <c r="B3333">
        <f t="shared" si="53"/>
        <v>3328</v>
      </c>
      <c r="C3333">
        <v>28883.78</v>
      </c>
      <c r="D3333">
        <v>1288.6896542206462</v>
      </c>
      <c r="E3333">
        <v>6120.6516367434215</v>
      </c>
      <c r="F3333">
        <v>6746.6192371958368</v>
      </c>
      <c r="G3333">
        <v>5894.3288240370948</v>
      </c>
      <c r="H3333">
        <v>1009.5303242296527</v>
      </c>
    </row>
    <row r="3334" spans="2:8" x14ac:dyDescent="0.3">
      <c r="B3334">
        <f t="shared" si="53"/>
        <v>3329</v>
      </c>
      <c r="C3334">
        <v>1106.4717347071407</v>
      </c>
      <c r="D3334">
        <v>1032.9501925698601</v>
      </c>
      <c r="E3334">
        <v>1183.200487093495</v>
      </c>
      <c r="F3334">
        <v>1429.232652095523</v>
      </c>
      <c r="G3334">
        <v>1001.9774809061547</v>
      </c>
      <c r="H3334">
        <v>28883.78</v>
      </c>
    </row>
    <row r="3335" spans="2:8" x14ac:dyDescent="0.3">
      <c r="B3335">
        <f t="shared" si="53"/>
        <v>3330</v>
      </c>
      <c r="C3335">
        <v>1566.446744411277</v>
      </c>
      <c r="D3335">
        <v>1001.7457376080235</v>
      </c>
      <c r="E3335">
        <v>1122.8600201453428</v>
      </c>
      <c r="F3335">
        <v>1006.8508815944023</v>
      </c>
      <c r="G3335">
        <v>7428.5895191402842</v>
      </c>
      <c r="H3335">
        <v>1562.7009407141418</v>
      </c>
    </row>
    <row r="3336" spans="2:8" x14ac:dyDescent="0.3">
      <c r="B3336">
        <f t="shared" ref="B3336:B3399" si="54">B3335 + 1</f>
        <v>3331</v>
      </c>
      <c r="C3336">
        <v>4812.9804703772015</v>
      </c>
      <c r="D3336">
        <v>1152.9705082745609</v>
      </c>
      <c r="E3336">
        <v>28883.78</v>
      </c>
      <c r="F3336">
        <v>3209.5395783670565</v>
      </c>
      <c r="G3336">
        <v>1034.1590403339599</v>
      </c>
      <c r="H3336">
        <v>28883.78</v>
      </c>
    </row>
    <row r="3337" spans="2:8" x14ac:dyDescent="0.3">
      <c r="B3337">
        <f t="shared" si="54"/>
        <v>3332</v>
      </c>
      <c r="C3337">
        <v>10246.515615792494</v>
      </c>
      <c r="D3337">
        <v>4291.404715667858</v>
      </c>
      <c r="E3337">
        <v>1252.0821554681661</v>
      </c>
      <c r="F3337">
        <v>28883.78</v>
      </c>
      <c r="G3337">
        <v>1492.4224575849867</v>
      </c>
      <c r="H3337">
        <v>1147.6402823831766</v>
      </c>
    </row>
    <row r="3338" spans="2:8" x14ac:dyDescent="0.3">
      <c r="B3338">
        <f t="shared" si="54"/>
        <v>3333</v>
      </c>
      <c r="C3338">
        <v>14144.393993539339</v>
      </c>
      <c r="D3338">
        <v>1192.5037405021114</v>
      </c>
      <c r="E3338">
        <v>1565.0691050918792</v>
      </c>
      <c r="F3338">
        <v>1043.991780557855</v>
      </c>
      <c r="G3338">
        <v>1774.6865187013416</v>
      </c>
      <c r="H3338">
        <v>1025.6376452414424</v>
      </c>
    </row>
    <row r="3339" spans="2:8" x14ac:dyDescent="0.3">
      <c r="B3339">
        <f t="shared" si="54"/>
        <v>3334</v>
      </c>
      <c r="C3339">
        <v>2194.431877052622</v>
      </c>
      <c r="D3339">
        <v>1162.7043589626462</v>
      </c>
      <c r="E3339">
        <v>1435.3191595390574</v>
      </c>
      <c r="F3339">
        <v>1008.7438254322618</v>
      </c>
      <c r="G3339">
        <v>1226.7151135004474</v>
      </c>
      <c r="H3339">
        <v>4840.4170085544411</v>
      </c>
    </row>
    <row r="3340" spans="2:8" x14ac:dyDescent="0.3">
      <c r="B3340">
        <f t="shared" si="54"/>
        <v>3335</v>
      </c>
      <c r="C3340">
        <v>2838.659809390163</v>
      </c>
      <c r="D3340">
        <v>1042.1292366258231</v>
      </c>
      <c r="E3340">
        <v>1462.0477778606605</v>
      </c>
      <c r="F3340">
        <v>28883.78</v>
      </c>
      <c r="G3340">
        <v>1112.6505547274282</v>
      </c>
      <c r="H3340">
        <v>5328.5598394572389</v>
      </c>
    </row>
    <row r="3341" spans="2:8" x14ac:dyDescent="0.3">
      <c r="B3341">
        <f t="shared" si="54"/>
        <v>3336</v>
      </c>
      <c r="C3341">
        <v>3037.4788486343332</v>
      </c>
      <c r="D3341">
        <v>1054.0616318112429</v>
      </c>
      <c r="E3341">
        <v>1376.7230263122585</v>
      </c>
      <c r="F3341">
        <v>1738.4832327635913</v>
      </c>
      <c r="G3341">
        <v>28883.78</v>
      </c>
      <c r="H3341">
        <v>1013.9687613471515</v>
      </c>
    </row>
    <row r="3342" spans="2:8" x14ac:dyDescent="0.3">
      <c r="B3342">
        <f t="shared" si="54"/>
        <v>3337</v>
      </c>
      <c r="C3342">
        <v>12391.152234409012</v>
      </c>
      <c r="D3342">
        <v>1790.1661188007943</v>
      </c>
      <c r="E3342">
        <v>1004.1597703349324</v>
      </c>
      <c r="F3342">
        <v>1138.3448927975012</v>
      </c>
      <c r="G3342">
        <v>1077.6416207893953</v>
      </c>
      <c r="H3342">
        <v>1155.3666251045679</v>
      </c>
    </row>
    <row r="3343" spans="2:8" x14ac:dyDescent="0.3">
      <c r="B3343">
        <f t="shared" si="54"/>
        <v>3338</v>
      </c>
      <c r="C3343">
        <v>28883.78</v>
      </c>
      <c r="D3343">
        <v>1028.5929253680265</v>
      </c>
      <c r="E3343">
        <v>3214.5938231505797</v>
      </c>
      <c r="F3343">
        <v>28883.78</v>
      </c>
      <c r="G3343">
        <v>2481.468012020167</v>
      </c>
      <c r="H3343">
        <v>3792.9986816683786</v>
      </c>
    </row>
    <row r="3344" spans="2:8" x14ac:dyDescent="0.3">
      <c r="B3344">
        <f t="shared" si="54"/>
        <v>3339</v>
      </c>
      <c r="C3344">
        <v>4752.607402149898</v>
      </c>
      <c r="D3344">
        <v>2643.8804272272055</v>
      </c>
      <c r="E3344">
        <v>14086.916723455524</v>
      </c>
      <c r="F3344">
        <v>10382.884372363173</v>
      </c>
      <c r="G3344">
        <v>28883.78</v>
      </c>
      <c r="H3344">
        <v>28883.78</v>
      </c>
    </row>
    <row r="3345" spans="2:8" x14ac:dyDescent="0.3">
      <c r="B3345">
        <f t="shared" si="54"/>
        <v>3340</v>
      </c>
      <c r="C3345">
        <v>1165.4560815380341</v>
      </c>
      <c r="D3345">
        <v>5057.6192524689341</v>
      </c>
      <c r="E3345">
        <v>9131.9231152425946</v>
      </c>
      <c r="F3345">
        <v>28883.78</v>
      </c>
      <c r="G3345">
        <v>4182.6830255507357</v>
      </c>
      <c r="H3345">
        <v>2334.1157067083423</v>
      </c>
    </row>
    <row r="3346" spans="2:8" x14ac:dyDescent="0.3">
      <c r="B3346">
        <f t="shared" si="54"/>
        <v>3341</v>
      </c>
      <c r="C3346">
        <v>1227.3839308972706</v>
      </c>
      <c r="D3346">
        <v>1190.2241688041552</v>
      </c>
      <c r="E3346">
        <v>28883.78</v>
      </c>
      <c r="F3346">
        <v>2144.9361393780432</v>
      </c>
      <c r="G3346">
        <v>1111.0593862882859</v>
      </c>
      <c r="H3346">
        <v>28883.78</v>
      </c>
    </row>
    <row r="3347" spans="2:8" x14ac:dyDescent="0.3">
      <c r="B3347">
        <f t="shared" si="54"/>
        <v>3342</v>
      </c>
      <c r="C3347">
        <v>4909.8175413081426</v>
      </c>
      <c r="D3347">
        <v>21301.035397584244</v>
      </c>
      <c r="E3347">
        <v>1211.6733988351948</v>
      </c>
      <c r="F3347">
        <v>1525.686752269236</v>
      </c>
      <c r="G3347">
        <v>2903.1346804264072</v>
      </c>
      <c r="H3347">
        <v>2758.4044308080483</v>
      </c>
    </row>
    <row r="3348" spans="2:8" x14ac:dyDescent="0.3">
      <c r="B3348">
        <f t="shared" si="54"/>
        <v>3343</v>
      </c>
      <c r="C3348">
        <v>4073.6565507171281</v>
      </c>
      <c r="D3348">
        <v>8398.6092458942039</v>
      </c>
      <c r="E3348">
        <v>28883.78</v>
      </c>
      <c r="F3348">
        <v>1185.6231980058176</v>
      </c>
      <c r="G3348">
        <v>8672.2265266045069</v>
      </c>
      <c r="H3348">
        <v>1233.0402906898883</v>
      </c>
    </row>
    <row r="3349" spans="2:8" x14ac:dyDescent="0.3">
      <c r="B3349">
        <f t="shared" si="54"/>
        <v>3344</v>
      </c>
      <c r="C3349">
        <v>1184.0828350685624</v>
      </c>
      <c r="D3349">
        <v>2446.6841848415838</v>
      </c>
      <c r="E3349">
        <v>1193.5266172801566</v>
      </c>
      <c r="F3349">
        <v>1022.4263834209041</v>
      </c>
      <c r="G3349">
        <v>28883.78</v>
      </c>
      <c r="H3349">
        <v>3929.2784602275715</v>
      </c>
    </row>
    <row r="3350" spans="2:8" x14ac:dyDescent="0.3">
      <c r="B3350">
        <f t="shared" si="54"/>
        <v>3345</v>
      </c>
      <c r="C3350">
        <v>28883.78</v>
      </c>
      <c r="D3350">
        <v>28883.78</v>
      </c>
      <c r="E3350">
        <v>1032.1290094301207</v>
      </c>
      <c r="F3350">
        <v>1691.8635842992667</v>
      </c>
      <c r="G3350">
        <v>1450.4678834366482</v>
      </c>
      <c r="H3350">
        <v>1223.8797930980306</v>
      </c>
    </row>
    <row r="3351" spans="2:8" x14ac:dyDescent="0.3">
      <c r="B3351">
        <f t="shared" si="54"/>
        <v>3346</v>
      </c>
      <c r="C3351">
        <v>2183.0285045300734</v>
      </c>
      <c r="D3351">
        <v>13498.376489245018</v>
      </c>
      <c r="E3351">
        <v>1628.0215430421965</v>
      </c>
      <c r="F3351">
        <v>27665.068183443811</v>
      </c>
      <c r="G3351">
        <v>28883.78</v>
      </c>
      <c r="H3351">
        <v>1078.3684770740772</v>
      </c>
    </row>
    <row r="3352" spans="2:8" x14ac:dyDescent="0.3">
      <c r="B3352">
        <f t="shared" si="54"/>
        <v>3347</v>
      </c>
      <c r="C3352">
        <v>5150.1460549882231</v>
      </c>
      <c r="D3352">
        <v>1053.6516419012</v>
      </c>
      <c r="E3352">
        <v>1121.3162880832765</v>
      </c>
      <c r="F3352">
        <v>28883.78</v>
      </c>
      <c r="G3352">
        <v>1199.5904120392454</v>
      </c>
      <c r="H3352">
        <v>1020.9444567313348</v>
      </c>
    </row>
    <row r="3353" spans="2:8" x14ac:dyDescent="0.3">
      <c r="B3353">
        <f t="shared" si="54"/>
        <v>3348</v>
      </c>
      <c r="C3353">
        <v>2632.9006709578462</v>
      </c>
      <c r="D3353">
        <v>13943.887988934901</v>
      </c>
      <c r="E3353">
        <v>2745.5746463750729</v>
      </c>
      <c r="F3353">
        <v>1755.8596005156182</v>
      </c>
      <c r="G3353">
        <v>1358.9942939401431</v>
      </c>
      <c r="H3353">
        <v>4493.3365333967022</v>
      </c>
    </row>
    <row r="3354" spans="2:8" x14ac:dyDescent="0.3">
      <c r="B3354">
        <f t="shared" si="54"/>
        <v>3349</v>
      </c>
      <c r="C3354">
        <v>8186.6299500130481</v>
      </c>
      <c r="D3354">
        <v>28883.78</v>
      </c>
      <c r="E3354">
        <v>7067.2528250942742</v>
      </c>
      <c r="F3354">
        <v>1562.7347751534649</v>
      </c>
      <c r="G3354">
        <v>1744.5376498783664</v>
      </c>
      <c r="H3354">
        <v>1700.6961111766386</v>
      </c>
    </row>
    <row r="3355" spans="2:8" x14ac:dyDescent="0.3">
      <c r="B3355">
        <f t="shared" si="54"/>
        <v>3350</v>
      </c>
      <c r="C3355">
        <v>12064.568843224612</v>
      </c>
      <c r="D3355">
        <v>28883.78</v>
      </c>
      <c r="E3355">
        <v>1107.2792330691386</v>
      </c>
      <c r="F3355">
        <v>28883.78</v>
      </c>
      <c r="G3355">
        <v>28883.78</v>
      </c>
      <c r="H3355">
        <v>1276.3173402013372</v>
      </c>
    </row>
    <row r="3356" spans="2:8" x14ac:dyDescent="0.3">
      <c r="B3356">
        <f t="shared" si="54"/>
        <v>3351</v>
      </c>
      <c r="C3356">
        <v>1149.9502092950709</v>
      </c>
      <c r="D3356">
        <v>28883.78</v>
      </c>
      <c r="E3356">
        <v>28883.78</v>
      </c>
      <c r="F3356">
        <v>28883.78</v>
      </c>
      <c r="G3356">
        <v>1652.5360957040566</v>
      </c>
      <c r="H3356">
        <v>2924.5685394613365</v>
      </c>
    </row>
    <row r="3357" spans="2:8" x14ac:dyDescent="0.3">
      <c r="B3357">
        <f t="shared" si="54"/>
        <v>3352</v>
      </c>
      <c r="C3357">
        <v>28883.78</v>
      </c>
      <c r="D3357">
        <v>2755.6405893815327</v>
      </c>
      <c r="E3357">
        <v>28883.78</v>
      </c>
      <c r="F3357">
        <v>1512.0257838470193</v>
      </c>
      <c r="G3357">
        <v>1098.058333685231</v>
      </c>
      <c r="H3357">
        <v>2924.3038467322776</v>
      </c>
    </row>
    <row r="3358" spans="2:8" x14ac:dyDescent="0.3">
      <c r="B3358">
        <f t="shared" si="54"/>
        <v>3353</v>
      </c>
      <c r="C3358">
        <v>1000.5873925797624</v>
      </c>
      <c r="D3358">
        <v>2130.4651677979368</v>
      </c>
      <c r="E3358">
        <v>9253.3884569891216</v>
      </c>
      <c r="F3358">
        <v>4165.1518376144395</v>
      </c>
      <c r="G3358">
        <v>1677.505661312674</v>
      </c>
      <c r="H3358">
        <v>28883.78</v>
      </c>
    </row>
    <row r="3359" spans="2:8" x14ac:dyDescent="0.3">
      <c r="B3359">
        <f t="shared" si="54"/>
        <v>3354</v>
      </c>
      <c r="C3359">
        <v>28883.78</v>
      </c>
      <c r="D3359">
        <v>12345.139078451763</v>
      </c>
      <c r="E3359">
        <v>1329.9956664011361</v>
      </c>
      <c r="F3359">
        <v>1451.8961827275291</v>
      </c>
      <c r="G3359">
        <v>1090.961244166685</v>
      </c>
      <c r="H3359">
        <v>7254.2405870301882</v>
      </c>
    </row>
    <row r="3360" spans="2:8" x14ac:dyDescent="0.3">
      <c r="B3360">
        <f t="shared" si="54"/>
        <v>3355</v>
      </c>
      <c r="C3360">
        <v>28883.78</v>
      </c>
      <c r="D3360">
        <v>1452.3839465282531</v>
      </c>
      <c r="E3360">
        <v>2021.1377317781942</v>
      </c>
      <c r="F3360">
        <v>3208.642271535251</v>
      </c>
      <c r="G3360">
        <v>1939.6419712259285</v>
      </c>
      <c r="H3360">
        <v>28883.78</v>
      </c>
    </row>
    <row r="3361" spans="2:8" x14ac:dyDescent="0.3">
      <c r="B3361">
        <f t="shared" si="54"/>
        <v>3356</v>
      </c>
      <c r="C3361">
        <v>8861.1959291688581</v>
      </c>
      <c r="D3361">
        <v>28883.78</v>
      </c>
      <c r="E3361">
        <v>28883.78</v>
      </c>
      <c r="F3361">
        <v>28883.78</v>
      </c>
      <c r="G3361">
        <v>28883.78</v>
      </c>
      <c r="H3361">
        <v>3219.455275836061</v>
      </c>
    </row>
    <row r="3362" spans="2:8" x14ac:dyDescent="0.3">
      <c r="B3362">
        <f t="shared" si="54"/>
        <v>3357</v>
      </c>
      <c r="C3362">
        <v>1630.5847247400341</v>
      </c>
      <c r="D3362">
        <v>1557.1719124850165</v>
      </c>
      <c r="E3362">
        <v>12394.383386898111</v>
      </c>
      <c r="F3362">
        <v>1417.3454702210629</v>
      </c>
      <c r="G3362">
        <v>6059.620436272583</v>
      </c>
      <c r="H3362">
        <v>28883.78</v>
      </c>
    </row>
    <row r="3363" spans="2:8" x14ac:dyDescent="0.3">
      <c r="B3363">
        <f t="shared" si="54"/>
        <v>3358</v>
      </c>
      <c r="C3363">
        <v>6107.4555091644597</v>
      </c>
      <c r="D3363">
        <v>1081.209985937066</v>
      </c>
      <c r="E3363">
        <v>1722.2211228549563</v>
      </c>
      <c r="F3363">
        <v>1184.6791666525075</v>
      </c>
      <c r="G3363">
        <v>1034.0315734182279</v>
      </c>
      <c r="H3363">
        <v>28883.78</v>
      </c>
    </row>
    <row r="3364" spans="2:8" x14ac:dyDescent="0.3">
      <c r="B3364">
        <f t="shared" si="54"/>
        <v>3359</v>
      </c>
      <c r="C3364">
        <v>28883.78</v>
      </c>
      <c r="D3364">
        <v>1455.5011653872352</v>
      </c>
      <c r="E3364">
        <v>1399.7125489051805</v>
      </c>
      <c r="F3364">
        <v>1356.0998416862142</v>
      </c>
      <c r="G3364">
        <v>4933.6784589843592</v>
      </c>
      <c r="H3364">
        <v>28883.78</v>
      </c>
    </row>
    <row r="3365" spans="2:8" x14ac:dyDescent="0.3">
      <c r="B3365">
        <f t="shared" si="54"/>
        <v>3360</v>
      </c>
      <c r="C3365">
        <v>1236.1560839594463</v>
      </c>
      <c r="D3365">
        <v>28883.78</v>
      </c>
      <c r="E3365">
        <v>1166.2794573878793</v>
      </c>
      <c r="F3365">
        <v>1031.6803768216942</v>
      </c>
      <c r="G3365">
        <v>3688.7754308327308</v>
      </c>
      <c r="H3365">
        <v>1226.679340158596</v>
      </c>
    </row>
    <row r="3366" spans="2:8" x14ac:dyDescent="0.3">
      <c r="B3366">
        <f t="shared" si="54"/>
        <v>3361</v>
      </c>
      <c r="C3366">
        <v>26910.193975501541</v>
      </c>
      <c r="D3366">
        <v>2451.9448000071602</v>
      </c>
      <c r="E3366">
        <v>28883.78</v>
      </c>
      <c r="F3366">
        <v>1798.5732259359445</v>
      </c>
      <c r="G3366">
        <v>8721.224896103502</v>
      </c>
      <c r="H3366">
        <v>1325.4362230005072</v>
      </c>
    </row>
    <row r="3367" spans="2:8" x14ac:dyDescent="0.3">
      <c r="B3367">
        <f t="shared" si="54"/>
        <v>3362</v>
      </c>
      <c r="C3367">
        <v>1639.1040935908777</v>
      </c>
      <c r="D3367">
        <v>1233.3597283040253</v>
      </c>
      <c r="E3367">
        <v>1084.1612334124688</v>
      </c>
      <c r="F3367">
        <v>9909.5975698046113</v>
      </c>
      <c r="G3367">
        <v>1428.6310181929152</v>
      </c>
      <c r="H3367">
        <v>10542.467471473368</v>
      </c>
    </row>
    <row r="3368" spans="2:8" x14ac:dyDescent="0.3">
      <c r="B3368">
        <f t="shared" si="54"/>
        <v>3363</v>
      </c>
      <c r="C3368">
        <v>28883.78</v>
      </c>
      <c r="D3368">
        <v>11925.159916258988</v>
      </c>
      <c r="E3368">
        <v>1357.1656592250351</v>
      </c>
      <c r="F3368">
        <v>1064.6559930044741</v>
      </c>
      <c r="G3368">
        <v>28883.78</v>
      </c>
      <c r="H3368">
        <v>28883.78</v>
      </c>
    </row>
    <row r="3369" spans="2:8" x14ac:dyDescent="0.3">
      <c r="B3369">
        <f t="shared" si="54"/>
        <v>3364</v>
      </c>
      <c r="C3369">
        <v>1704.0483846203992</v>
      </c>
      <c r="D3369">
        <v>28883.78</v>
      </c>
      <c r="E3369">
        <v>28883.78</v>
      </c>
      <c r="F3369">
        <v>9618.480148475408</v>
      </c>
      <c r="G3369">
        <v>2165.2396903894628</v>
      </c>
      <c r="H3369">
        <v>28883.78</v>
      </c>
    </row>
    <row r="3370" spans="2:8" x14ac:dyDescent="0.3">
      <c r="B3370">
        <f t="shared" si="54"/>
        <v>3365</v>
      </c>
      <c r="C3370">
        <v>1168.6639566476119</v>
      </c>
      <c r="D3370">
        <v>1022.2869402028754</v>
      </c>
      <c r="E3370">
        <v>1255.6604395616605</v>
      </c>
      <c r="F3370">
        <v>28883.78</v>
      </c>
      <c r="G3370">
        <v>5340.1553994991073</v>
      </c>
      <c r="H3370">
        <v>3055.8474700391557</v>
      </c>
    </row>
    <row r="3371" spans="2:8" x14ac:dyDescent="0.3">
      <c r="B3371">
        <f t="shared" si="54"/>
        <v>3366</v>
      </c>
      <c r="C3371">
        <v>28883.78</v>
      </c>
      <c r="D3371">
        <v>1247.604132095051</v>
      </c>
      <c r="E3371">
        <v>3215.2196042524897</v>
      </c>
      <c r="F3371">
        <v>1025.0490982483097</v>
      </c>
      <c r="G3371">
        <v>28883.78</v>
      </c>
      <c r="H3371">
        <v>1142.5681379566468</v>
      </c>
    </row>
    <row r="3372" spans="2:8" x14ac:dyDescent="0.3">
      <c r="B3372">
        <f t="shared" si="54"/>
        <v>3367</v>
      </c>
      <c r="C3372">
        <v>2672.0963525736893</v>
      </c>
      <c r="D3372">
        <v>1168.2236167259091</v>
      </c>
      <c r="E3372">
        <v>9279.5104267231145</v>
      </c>
      <c r="F3372">
        <v>1121.3915249115962</v>
      </c>
      <c r="G3372">
        <v>2273.5601421668189</v>
      </c>
      <c r="H3372">
        <v>28883.78</v>
      </c>
    </row>
    <row r="3373" spans="2:8" x14ac:dyDescent="0.3">
      <c r="B3373">
        <f t="shared" si="54"/>
        <v>3368</v>
      </c>
      <c r="C3373">
        <v>1366.2504227211775</v>
      </c>
      <c r="D3373">
        <v>28883.78</v>
      </c>
      <c r="E3373">
        <v>28883.78</v>
      </c>
      <c r="F3373">
        <v>1503.6826806558436</v>
      </c>
      <c r="G3373">
        <v>1183.2447975598031</v>
      </c>
      <c r="H3373">
        <v>1258.4345862762873</v>
      </c>
    </row>
    <row r="3374" spans="2:8" x14ac:dyDescent="0.3">
      <c r="B3374">
        <f t="shared" si="54"/>
        <v>3369</v>
      </c>
      <c r="C3374">
        <v>2384.3857425241185</v>
      </c>
      <c r="D3374">
        <v>1118.5119412926845</v>
      </c>
      <c r="E3374">
        <v>13500.293007973023</v>
      </c>
      <c r="F3374">
        <v>2966.3392507057692</v>
      </c>
      <c r="G3374">
        <v>1189.8914179992623</v>
      </c>
      <c r="H3374">
        <v>28883.78</v>
      </c>
    </row>
    <row r="3375" spans="2:8" x14ac:dyDescent="0.3">
      <c r="B3375">
        <f t="shared" si="54"/>
        <v>3370</v>
      </c>
      <c r="C3375">
        <v>1017.8114782923585</v>
      </c>
      <c r="D3375">
        <v>28883.78</v>
      </c>
      <c r="E3375">
        <v>1612.3456758825755</v>
      </c>
      <c r="F3375">
        <v>13135.661426733714</v>
      </c>
      <c r="G3375">
        <v>1839.9062349886804</v>
      </c>
      <c r="H3375">
        <v>28883.78</v>
      </c>
    </row>
    <row r="3376" spans="2:8" x14ac:dyDescent="0.3">
      <c r="B3376">
        <f t="shared" si="54"/>
        <v>3371</v>
      </c>
      <c r="C3376">
        <v>19390.750780825292</v>
      </c>
      <c r="D3376">
        <v>1178.880186286314</v>
      </c>
      <c r="E3376">
        <v>28883.78</v>
      </c>
      <c r="F3376">
        <v>1020.9883441373775</v>
      </c>
      <c r="G3376">
        <v>2233.2380915534086</v>
      </c>
      <c r="H3376">
        <v>1043.0123862031844</v>
      </c>
    </row>
    <row r="3377" spans="2:8" x14ac:dyDescent="0.3">
      <c r="B3377">
        <f t="shared" si="54"/>
        <v>3372</v>
      </c>
      <c r="C3377">
        <v>2490.2041213971438</v>
      </c>
      <c r="D3377">
        <v>5758.2775295333549</v>
      </c>
      <c r="E3377">
        <v>1076.5547986070806</v>
      </c>
      <c r="F3377">
        <v>2706.6741485303696</v>
      </c>
      <c r="G3377">
        <v>1311.2931138218496</v>
      </c>
      <c r="H3377">
        <v>28883.78</v>
      </c>
    </row>
    <row r="3378" spans="2:8" x14ac:dyDescent="0.3">
      <c r="B3378">
        <f t="shared" si="54"/>
        <v>3373</v>
      </c>
      <c r="C3378">
        <v>1013.5554879689241</v>
      </c>
      <c r="D3378">
        <v>28883.78</v>
      </c>
      <c r="E3378">
        <v>28883.78</v>
      </c>
      <c r="F3378">
        <v>8925.8188268449667</v>
      </c>
      <c r="G3378">
        <v>1005.7778400436168</v>
      </c>
      <c r="H3378">
        <v>1819.3815438498677</v>
      </c>
    </row>
    <row r="3379" spans="2:8" x14ac:dyDescent="0.3">
      <c r="B3379">
        <f t="shared" si="54"/>
        <v>3374</v>
      </c>
      <c r="C3379">
        <v>28883.78</v>
      </c>
      <c r="D3379">
        <v>1148.8811711958783</v>
      </c>
      <c r="E3379">
        <v>28883.78</v>
      </c>
      <c r="F3379">
        <v>3830.8269765491273</v>
      </c>
      <c r="G3379">
        <v>14766.689095207572</v>
      </c>
      <c r="H3379">
        <v>2595.2848251378159</v>
      </c>
    </row>
    <row r="3380" spans="2:8" x14ac:dyDescent="0.3">
      <c r="B3380">
        <f t="shared" si="54"/>
        <v>3375</v>
      </c>
      <c r="C3380">
        <v>28883.78</v>
      </c>
      <c r="D3380">
        <v>1744.9513821725011</v>
      </c>
      <c r="E3380">
        <v>28883.78</v>
      </c>
      <c r="F3380">
        <v>1066.1498095594231</v>
      </c>
      <c r="G3380">
        <v>4969.3423011866425</v>
      </c>
      <c r="H3380">
        <v>1566.328003047337</v>
      </c>
    </row>
    <row r="3381" spans="2:8" x14ac:dyDescent="0.3">
      <c r="B3381">
        <f t="shared" si="54"/>
        <v>3376</v>
      </c>
      <c r="C3381">
        <v>2487.9140367243176</v>
      </c>
      <c r="D3381">
        <v>1977.3210730039625</v>
      </c>
      <c r="E3381">
        <v>1034.4506189508047</v>
      </c>
      <c r="F3381">
        <v>1806.3939353638903</v>
      </c>
      <c r="G3381">
        <v>1957.3312780493113</v>
      </c>
      <c r="H3381">
        <v>1066.5588442808669</v>
      </c>
    </row>
    <row r="3382" spans="2:8" x14ac:dyDescent="0.3">
      <c r="B3382">
        <f t="shared" si="54"/>
        <v>3377</v>
      </c>
      <c r="C3382">
        <v>4235.8980248730331</v>
      </c>
      <c r="D3382">
        <v>1940.325977909594</v>
      </c>
      <c r="E3382">
        <v>1612.7073136432732</v>
      </c>
      <c r="F3382">
        <v>1003.8011762998997</v>
      </c>
      <c r="G3382">
        <v>28883.78</v>
      </c>
      <c r="H3382">
        <v>11470.230512933213</v>
      </c>
    </row>
    <row r="3383" spans="2:8" x14ac:dyDescent="0.3">
      <c r="B3383">
        <f t="shared" si="54"/>
        <v>3378</v>
      </c>
      <c r="C3383">
        <v>1223.0668110204128</v>
      </c>
      <c r="D3383">
        <v>1069.6221856540371</v>
      </c>
      <c r="E3383">
        <v>28883.78</v>
      </c>
      <c r="F3383">
        <v>13702.657957863144</v>
      </c>
      <c r="G3383">
        <v>1087.0663103105919</v>
      </c>
      <c r="H3383">
        <v>1331.8278299710439</v>
      </c>
    </row>
    <row r="3384" spans="2:8" x14ac:dyDescent="0.3">
      <c r="B3384">
        <f t="shared" si="54"/>
        <v>3379</v>
      </c>
      <c r="C3384">
        <v>1501.2086967995772</v>
      </c>
      <c r="D3384">
        <v>1994.9139506270665</v>
      </c>
      <c r="E3384">
        <v>1643.7932302459549</v>
      </c>
      <c r="F3384">
        <v>1992.6597182406999</v>
      </c>
      <c r="G3384">
        <v>15319.563152498133</v>
      </c>
      <c r="H3384">
        <v>1881.4716967930995</v>
      </c>
    </row>
    <row r="3385" spans="2:8" x14ac:dyDescent="0.3">
      <c r="B3385">
        <f t="shared" si="54"/>
        <v>3380</v>
      </c>
      <c r="C3385">
        <v>2472.0242564272135</v>
      </c>
      <c r="D3385">
        <v>1495.5690699140355</v>
      </c>
      <c r="E3385">
        <v>2388.8033594748517</v>
      </c>
      <c r="F3385">
        <v>28883.78</v>
      </c>
      <c r="G3385">
        <v>4441.3972498891817</v>
      </c>
      <c r="H3385">
        <v>1026.7992361527995</v>
      </c>
    </row>
    <row r="3386" spans="2:8" x14ac:dyDescent="0.3">
      <c r="B3386">
        <f t="shared" si="54"/>
        <v>3381</v>
      </c>
      <c r="C3386">
        <v>1468.8961452235028</v>
      </c>
      <c r="D3386">
        <v>3121.9505813115506</v>
      </c>
      <c r="E3386">
        <v>4254.0314445877375</v>
      </c>
      <c r="F3386">
        <v>1884.4881262868814</v>
      </c>
      <c r="G3386">
        <v>10482.745771955486</v>
      </c>
      <c r="H3386">
        <v>9624.7041976956261</v>
      </c>
    </row>
    <row r="3387" spans="2:8" x14ac:dyDescent="0.3">
      <c r="B3387">
        <f t="shared" si="54"/>
        <v>3382</v>
      </c>
      <c r="C3387">
        <v>28883.78</v>
      </c>
      <c r="D3387">
        <v>1451.7553430363541</v>
      </c>
      <c r="E3387">
        <v>1006.8275411854853</v>
      </c>
      <c r="F3387">
        <v>1514.3895283525935</v>
      </c>
      <c r="G3387">
        <v>13291.388185004333</v>
      </c>
      <c r="H3387">
        <v>1470.8961955533587</v>
      </c>
    </row>
    <row r="3388" spans="2:8" x14ac:dyDescent="0.3">
      <c r="B3388">
        <f t="shared" si="54"/>
        <v>3383</v>
      </c>
      <c r="C3388">
        <v>2110.3368303716516</v>
      </c>
      <c r="D3388">
        <v>28883.78</v>
      </c>
      <c r="E3388">
        <v>1725.7954968497434</v>
      </c>
      <c r="F3388">
        <v>28883.78</v>
      </c>
      <c r="G3388">
        <v>2271.9070955558773</v>
      </c>
      <c r="H3388">
        <v>2039.6178632352742</v>
      </c>
    </row>
    <row r="3389" spans="2:8" x14ac:dyDescent="0.3">
      <c r="B3389">
        <f t="shared" si="54"/>
        <v>3384</v>
      </c>
      <c r="C3389">
        <v>2620.4401262067081</v>
      </c>
      <c r="D3389">
        <v>13617.104418626881</v>
      </c>
      <c r="E3389">
        <v>28883.78</v>
      </c>
      <c r="F3389">
        <v>1171.5668623584777</v>
      </c>
      <c r="G3389">
        <v>1171.7771438261864</v>
      </c>
      <c r="H3389">
        <v>3051.1482836280261</v>
      </c>
    </row>
    <row r="3390" spans="2:8" x14ac:dyDescent="0.3">
      <c r="B3390">
        <f t="shared" si="54"/>
        <v>3385</v>
      </c>
      <c r="C3390">
        <v>1391.1397305450839</v>
      </c>
      <c r="D3390">
        <v>28883.78</v>
      </c>
      <c r="E3390">
        <v>1128.1090942623819</v>
      </c>
      <c r="F3390">
        <v>28883.78</v>
      </c>
      <c r="G3390">
        <v>2111.9420772836561</v>
      </c>
      <c r="H3390">
        <v>1057.3402150386594</v>
      </c>
    </row>
    <row r="3391" spans="2:8" x14ac:dyDescent="0.3">
      <c r="B3391">
        <f t="shared" si="54"/>
        <v>3386</v>
      </c>
      <c r="C3391">
        <v>1058.5925079541798</v>
      </c>
      <c r="D3391">
        <v>2484.7781285170809</v>
      </c>
      <c r="E3391">
        <v>2237.1750062643337</v>
      </c>
      <c r="F3391">
        <v>1198.3415632369847</v>
      </c>
      <c r="G3391">
        <v>1297.7481409584318</v>
      </c>
      <c r="H3391">
        <v>1213.4692407877553</v>
      </c>
    </row>
    <row r="3392" spans="2:8" x14ac:dyDescent="0.3">
      <c r="B3392">
        <f t="shared" si="54"/>
        <v>3387</v>
      </c>
      <c r="C3392">
        <v>28883.78</v>
      </c>
      <c r="D3392">
        <v>9666.1453499109266</v>
      </c>
      <c r="E3392">
        <v>1042.2404705561814</v>
      </c>
      <c r="F3392">
        <v>1076.8251991738027</v>
      </c>
      <c r="G3392">
        <v>1007.6605154168045</v>
      </c>
      <c r="H3392">
        <v>28883.78</v>
      </c>
    </row>
    <row r="3393" spans="2:8" x14ac:dyDescent="0.3">
      <c r="B3393">
        <f t="shared" si="54"/>
        <v>3388</v>
      </c>
      <c r="C3393">
        <v>1049.833222431985</v>
      </c>
      <c r="D3393">
        <v>2681.7025739223086</v>
      </c>
      <c r="E3393">
        <v>7340.7568155929339</v>
      </c>
      <c r="F3393">
        <v>3994.9719852485055</v>
      </c>
      <c r="G3393">
        <v>1247.7273352489694</v>
      </c>
      <c r="H3393">
        <v>6579.6559619536802</v>
      </c>
    </row>
    <row r="3394" spans="2:8" x14ac:dyDescent="0.3">
      <c r="B3394">
        <f t="shared" si="54"/>
        <v>3389</v>
      </c>
      <c r="C3394">
        <v>28883.78</v>
      </c>
      <c r="D3394">
        <v>1109.9062136492228</v>
      </c>
      <c r="E3394">
        <v>28883.78</v>
      </c>
      <c r="F3394">
        <v>1086.7888094371117</v>
      </c>
      <c r="G3394">
        <v>1024.2683705317213</v>
      </c>
      <c r="H3394">
        <v>2389.0210867314026</v>
      </c>
    </row>
    <row r="3395" spans="2:8" x14ac:dyDescent="0.3">
      <c r="B3395">
        <f t="shared" si="54"/>
        <v>3390</v>
      </c>
      <c r="C3395">
        <v>1123.4187946887121</v>
      </c>
      <c r="D3395">
        <v>5434.5269285480344</v>
      </c>
      <c r="E3395">
        <v>4486.3679940179918</v>
      </c>
      <c r="F3395">
        <v>15870.031873489781</v>
      </c>
      <c r="G3395">
        <v>1054.234969928998</v>
      </c>
      <c r="H3395">
        <v>3095.5907868479048</v>
      </c>
    </row>
    <row r="3396" spans="2:8" x14ac:dyDescent="0.3">
      <c r="B3396">
        <f t="shared" si="54"/>
        <v>3391</v>
      </c>
      <c r="C3396">
        <v>5261.4848893683384</v>
      </c>
      <c r="D3396">
        <v>1435.2794752216682</v>
      </c>
      <c r="E3396">
        <v>1132.2156780923228</v>
      </c>
      <c r="F3396">
        <v>28883.78</v>
      </c>
      <c r="G3396">
        <v>1029.8325988849947</v>
      </c>
      <c r="H3396">
        <v>1521.0768733921032</v>
      </c>
    </row>
    <row r="3397" spans="2:8" x14ac:dyDescent="0.3">
      <c r="B3397">
        <f t="shared" si="54"/>
        <v>3392</v>
      </c>
      <c r="C3397">
        <v>6742.432994490563</v>
      </c>
      <c r="D3397">
        <v>1536.8680518288202</v>
      </c>
      <c r="E3397">
        <v>10440.46220411375</v>
      </c>
      <c r="F3397">
        <v>1668.1132755082986</v>
      </c>
      <c r="G3397">
        <v>28883.78</v>
      </c>
      <c r="H3397">
        <v>1051.5702693228432</v>
      </c>
    </row>
    <row r="3398" spans="2:8" x14ac:dyDescent="0.3">
      <c r="B3398">
        <f t="shared" si="54"/>
        <v>3393</v>
      </c>
      <c r="C3398">
        <v>1869.6270589326259</v>
      </c>
      <c r="D3398">
        <v>1129.9955701816975</v>
      </c>
      <c r="E3398">
        <v>2767.4649732104162</v>
      </c>
      <c r="F3398">
        <v>1055.441211846824</v>
      </c>
      <c r="G3398">
        <v>7946.6838056572442</v>
      </c>
      <c r="H3398">
        <v>1119.1623096980584</v>
      </c>
    </row>
    <row r="3399" spans="2:8" x14ac:dyDescent="0.3">
      <c r="B3399">
        <f t="shared" si="54"/>
        <v>3394</v>
      </c>
      <c r="C3399">
        <v>1064.3417178604275</v>
      </c>
      <c r="D3399">
        <v>7761.0375751576039</v>
      </c>
      <c r="E3399">
        <v>1325.8560461914662</v>
      </c>
      <c r="F3399">
        <v>1447.5910735400864</v>
      </c>
      <c r="G3399">
        <v>4789.1196084413123</v>
      </c>
      <c r="H3399">
        <v>1980.3703097165312</v>
      </c>
    </row>
    <row r="3400" spans="2:8" x14ac:dyDescent="0.3">
      <c r="B3400">
        <f t="shared" ref="B3400:B3463" si="55">B3399 + 1</f>
        <v>3395</v>
      </c>
      <c r="C3400">
        <v>1085.9543387605777</v>
      </c>
      <c r="D3400">
        <v>1132.572862013644</v>
      </c>
      <c r="E3400">
        <v>4898.8110277627875</v>
      </c>
      <c r="F3400">
        <v>1204.3025140566963</v>
      </c>
      <c r="G3400">
        <v>14823.328593674012</v>
      </c>
      <c r="H3400">
        <v>28883.78</v>
      </c>
    </row>
    <row r="3401" spans="2:8" x14ac:dyDescent="0.3">
      <c r="B3401">
        <f t="shared" si="55"/>
        <v>3396</v>
      </c>
      <c r="C3401">
        <v>2047.0641299208874</v>
      </c>
      <c r="D3401">
        <v>28883.78</v>
      </c>
      <c r="E3401">
        <v>3090.0083542403713</v>
      </c>
      <c r="F3401">
        <v>5693.3056099254218</v>
      </c>
      <c r="G3401">
        <v>1882.6099014823599</v>
      </c>
      <c r="H3401">
        <v>10946.171639919638</v>
      </c>
    </row>
    <row r="3402" spans="2:8" x14ac:dyDescent="0.3">
      <c r="B3402">
        <f t="shared" si="55"/>
        <v>3397</v>
      </c>
      <c r="C3402">
        <v>4510.5314780036933</v>
      </c>
      <c r="D3402">
        <v>9891.6830521389511</v>
      </c>
      <c r="E3402">
        <v>1200.4363957460137</v>
      </c>
      <c r="F3402">
        <v>14111.88222904151</v>
      </c>
      <c r="G3402">
        <v>1151.7773597567259</v>
      </c>
      <c r="H3402">
        <v>1299.3679489252936</v>
      </c>
    </row>
    <row r="3403" spans="2:8" x14ac:dyDescent="0.3">
      <c r="B3403">
        <f t="shared" si="55"/>
        <v>3398</v>
      </c>
      <c r="C3403">
        <v>1482.0118787849469</v>
      </c>
      <c r="D3403">
        <v>28883.78</v>
      </c>
      <c r="E3403">
        <v>28883.78</v>
      </c>
      <c r="F3403">
        <v>5608.059965527209</v>
      </c>
      <c r="G3403">
        <v>1460.9936381375123</v>
      </c>
      <c r="H3403">
        <v>18299.005842347822</v>
      </c>
    </row>
    <row r="3404" spans="2:8" x14ac:dyDescent="0.3">
      <c r="B3404">
        <f t="shared" si="55"/>
        <v>3399</v>
      </c>
      <c r="C3404">
        <v>28883.78</v>
      </c>
      <c r="D3404">
        <v>1878.5753855280432</v>
      </c>
      <c r="E3404">
        <v>1587.5893114697019</v>
      </c>
      <c r="F3404">
        <v>1124.3389378860011</v>
      </c>
      <c r="G3404">
        <v>28883.78</v>
      </c>
      <c r="H3404">
        <v>1000.879953497662</v>
      </c>
    </row>
    <row r="3405" spans="2:8" x14ac:dyDescent="0.3">
      <c r="B3405">
        <f t="shared" si="55"/>
        <v>3400</v>
      </c>
      <c r="C3405">
        <v>2717.0871339767755</v>
      </c>
      <c r="D3405">
        <v>14820.862914502648</v>
      </c>
      <c r="E3405">
        <v>1261.4820053836011</v>
      </c>
      <c r="F3405">
        <v>28883.78</v>
      </c>
      <c r="G3405">
        <v>1036.7567809915142</v>
      </c>
      <c r="H3405">
        <v>4580.993739266456</v>
      </c>
    </row>
    <row r="3406" spans="2:8" x14ac:dyDescent="0.3">
      <c r="B3406">
        <f t="shared" si="55"/>
        <v>3401</v>
      </c>
      <c r="C3406">
        <v>1672.5769016316844</v>
      </c>
      <c r="D3406">
        <v>1769.1940936382784</v>
      </c>
      <c r="E3406">
        <v>7580.2373850154672</v>
      </c>
      <c r="F3406">
        <v>2091.2015135825905</v>
      </c>
      <c r="G3406">
        <v>1354.592177834357</v>
      </c>
      <c r="H3406">
        <v>28883.78</v>
      </c>
    </row>
    <row r="3407" spans="2:8" x14ac:dyDescent="0.3">
      <c r="B3407">
        <f t="shared" si="55"/>
        <v>3402</v>
      </c>
      <c r="C3407">
        <v>28883.78</v>
      </c>
      <c r="D3407">
        <v>23554.845184464131</v>
      </c>
      <c r="E3407">
        <v>2216.0888528071414</v>
      </c>
      <c r="F3407">
        <v>3025.5486629882553</v>
      </c>
      <c r="G3407">
        <v>1795.0107331636541</v>
      </c>
      <c r="H3407">
        <v>1198.4594327783111</v>
      </c>
    </row>
    <row r="3408" spans="2:8" x14ac:dyDescent="0.3">
      <c r="B3408">
        <f t="shared" si="55"/>
        <v>3403</v>
      </c>
      <c r="C3408">
        <v>1000.4245542110489</v>
      </c>
      <c r="D3408">
        <v>28883.78</v>
      </c>
      <c r="E3408">
        <v>1469.7274707216825</v>
      </c>
      <c r="F3408">
        <v>1250.4009699689623</v>
      </c>
      <c r="G3408">
        <v>1037.6616406245523</v>
      </c>
      <c r="H3408">
        <v>1332.6585467585205</v>
      </c>
    </row>
    <row r="3409" spans="2:8" x14ac:dyDescent="0.3">
      <c r="B3409">
        <f t="shared" si="55"/>
        <v>3404</v>
      </c>
      <c r="C3409">
        <v>2767.0515652534432</v>
      </c>
      <c r="D3409">
        <v>3170.3811372150558</v>
      </c>
      <c r="E3409">
        <v>1549.7666161683428</v>
      </c>
      <c r="F3409">
        <v>1250.7237143227553</v>
      </c>
      <c r="G3409">
        <v>2843.9421364955328</v>
      </c>
      <c r="H3409">
        <v>1054.5760858378933</v>
      </c>
    </row>
    <row r="3410" spans="2:8" x14ac:dyDescent="0.3">
      <c r="B3410">
        <f t="shared" si="55"/>
        <v>3405</v>
      </c>
      <c r="C3410">
        <v>9339.1405210226931</v>
      </c>
      <c r="D3410">
        <v>1058.1265157235757</v>
      </c>
      <c r="E3410">
        <v>1360.3446300557816</v>
      </c>
      <c r="F3410">
        <v>2818.9194711016944</v>
      </c>
      <c r="G3410">
        <v>3184.0442896820578</v>
      </c>
      <c r="H3410">
        <v>1142.5387339323008</v>
      </c>
    </row>
    <row r="3411" spans="2:8" x14ac:dyDescent="0.3">
      <c r="B3411">
        <f t="shared" si="55"/>
        <v>3406</v>
      </c>
      <c r="C3411">
        <v>28883.78</v>
      </c>
      <c r="D3411">
        <v>28883.78</v>
      </c>
      <c r="E3411">
        <v>2100.5022368232321</v>
      </c>
      <c r="F3411">
        <v>10956.59329063951</v>
      </c>
      <c r="G3411">
        <v>28883.78</v>
      </c>
      <c r="H3411">
        <v>28883.78</v>
      </c>
    </row>
    <row r="3412" spans="2:8" x14ac:dyDescent="0.3">
      <c r="B3412">
        <f t="shared" si="55"/>
        <v>3407</v>
      </c>
      <c r="C3412">
        <v>1024.0236987224976</v>
      </c>
      <c r="D3412">
        <v>28883.78</v>
      </c>
      <c r="E3412">
        <v>1479.7613621588439</v>
      </c>
      <c r="F3412">
        <v>15419.516109176384</v>
      </c>
      <c r="G3412">
        <v>1447.3778259233179</v>
      </c>
      <c r="H3412">
        <v>28883.78</v>
      </c>
    </row>
    <row r="3413" spans="2:8" x14ac:dyDescent="0.3">
      <c r="B3413">
        <f t="shared" si="55"/>
        <v>3408</v>
      </c>
      <c r="C3413">
        <v>28883.78</v>
      </c>
      <c r="D3413">
        <v>1908.4010442995223</v>
      </c>
      <c r="E3413">
        <v>28883.78</v>
      </c>
      <c r="F3413">
        <v>5268.0631683533757</v>
      </c>
      <c r="G3413">
        <v>1306.019629705128</v>
      </c>
      <c r="H3413">
        <v>28883.78</v>
      </c>
    </row>
    <row r="3414" spans="2:8" x14ac:dyDescent="0.3">
      <c r="B3414">
        <f t="shared" si="55"/>
        <v>3409</v>
      </c>
      <c r="C3414">
        <v>1723.0678990957513</v>
      </c>
      <c r="D3414">
        <v>28883.78</v>
      </c>
      <c r="E3414">
        <v>1006.2305705115838</v>
      </c>
      <c r="F3414">
        <v>28883.78</v>
      </c>
      <c r="G3414">
        <v>28883.78</v>
      </c>
      <c r="H3414">
        <v>1100.7322248668418</v>
      </c>
    </row>
    <row r="3415" spans="2:8" x14ac:dyDescent="0.3">
      <c r="B3415">
        <f t="shared" si="55"/>
        <v>3410</v>
      </c>
      <c r="C3415">
        <v>1973.4249775284225</v>
      </c>
      <c r="D3415">
        <v>1161.0525563168258</v>
      </c>
      <c r="E3415">
        <v>1132.1380036538064</v>
      </c>
      <c r="F3415">
        <v>28883.78</v>
      </c>
      <c r="G3415">
        <v>28883.78</v>
      </c>
      <c r="H3415">
        <v>13496.131429639874</v>
      </c>
    </row>
    <row r="3416" spans="2:8" x14ac:dyDescent="0.3">
      <c r="B3416">
        <f t="shared" si="55"/>
        <v>3411</v>
      </c>
      <c r="C3416">
        <v>4068.7016785945466</v>
      </c>
      <c r="D3416">
        <v>12425.704375742946</v>
      </c>
      <c r="E3416">
        <v>1185.6679794642801</v>
      </c>
      <c r="F3416">
        <v>1164.6613487673885</v>
      </c>
      <c r="G3416">
        <v>28883.78</v>
      </c>
      <c r="H3416">
        <v>1045.9237022520047</v>
      </c>
    </row>
    <row r="3417" spans="2:8" x14ac:dyDescent="0.3">
      <c r="B3417">
        <f t="shared" si="55"/>
        <v>3412</v>
      </c>
      <c r="C3417">
        <v>3040.7912478479147</v>
      </c>
      <c r="D3417">
        <v>1482.520872618376</v>
      </c>
      <c r="E3417">
        <v>1013.2251529883862</v>
      </c>
      <c r="F3417">
        <v>1726.0336306463028</v>
      </c>
      <c r="G3417">
        <v>28883.78</v>
      </c>
      <c r="H3417">
        <v>1749.9917267153046</v>
      </c>
    </row>
    <row r="3418" spans="2:8" x14ac:dyDescent="0.3">
      <c r="B3418">
        <f t="shared" si="55"/>
        <v>3413</v>
      </c>
      <c r="C3418">
        <v>28883.78</v>
      </c>
      <c r="D3418">
        <v>5666.3802754715452</v>
      </c>
      <c r="E3418">
        <v>1154.6738517782599</v>
      </c>
      <c r="F3418">
        <v>28883.78</v>
      </c>
      <c r="G3418">
        <v>19476.791867880031</v>
      </c>
      <c r="H3418">
        <v>28883.78</v>
      </c>
    </row>
    <row r="3419" spans="2:8" x14ac:dyDescent="0.3">
      <c r="B3419">
        <f t="shared" si="55"/>
        <v>3414</v>
      </c>
      <c r="C3419">
        <v>1037.4536995620854</v>
      </c>
      <c r="D3419">
        <v>1238.0145321798232</v>
      </c>
      <c r="E3419">
        <v>1164.0299588624521</v>
      </c>
      <c r="F3419">
        <v>1608.3538535831765</v>
      </c>
      <c r="G3419">
        <v>1513.997548716261</v>
      </c>
      <c r="H3419">
        <v>1110.6463516982806</v>
      </c>
    </row>
    <row r="3420" spans="2:8" x14ac:dyDescent="0.3">
      <c r="B3420">
        <f t="shared" si="55"/>
        <v>3415</v>
      </c>
      <c r="C3420">
        <v>3005.7307211580819</v>
      </c>
      <c r="D3420">
        <v>1541.6743755727102</v>
      </c>
      <c r="E3420">
        <v>1087.0885485517611</v>
      </c>
      <c r="F3420">
        <v>1004.1844979689116</v>
      </c>
      <c r="G3420">
        <v>11893.497193440588</v>
      </c>
      <c r="H3420">
        <v>1016.7402647414245</v>
      </c>
    </row>
    <row r="3421" spans="2:8" x14ac:dyDescent="0.3">
      <c r="B3421">
        <f t="shared" si="55"/>
        <v>3416</v>
      </c>
      <c r="C3421">
        <v>1576.9101661263808</v>
      </c>
      <c r="D3421">
        <v>1254.7626333215046</v>
      </c>
      <c r="E3421">
        <v>28883.78</v>
      </c>
      <c r="F3421">
        <v>7605.2223194455601</v>
      </c>
      <c r="G3421">
        <v>28883.78</v>
      </c>
      <c r="H3421">
        <v>28883.78</v>
      </c>
    </row>
    <row r="3422" spans="2:8" x14ac:dyDescent="0.3">
      <c r="B3422">
        <f t="shared" si="55"/>
        <v>3417</v>
      </c>
      <c r="C3422">
        <v>1033.6327704047953</v>
      </c>
      <c r="D3422">
        <v>16302.959982950042</v>
      </c>
      <c r="E3422">
        <v>1091.9920332550332</v>
      </c>
      <c r="F3422">
        <v>1617.1359057827726</v>
      </c>
      <c r="G3422">
        <v>1749.0685462981769</v>
      </c>
      <c r="H3422">
        <v>5762.3794700281751</v>
      </c>
    </row>
    <row r="3423" spans="2:8" x14ac:dyDescent="0.3">
      <c r="B3423">
        <f t="shared" si="55"/>
        <v>3418</v>
      </c>
      <c r="C3423">
        <v>9464.0164888298041</v>
      </c>
      <c r="D3423">
        <v>1450.127412592336</v>
      </c>
      <c r="E3423">
        <v>1214.2205775839361</v>
      </c>
      <c r="F3423">
        <v>12412.20853589832</v>
      </c>
      <c r="G3423">
        <v>1013.7472509630072</v>
      </c>
      <c r="H3423">
        <v>14103.182836669002</v>
      </c>
    </row>
    <row r="3424" spans="2:8" x14ac:dyDescent="0.3">
      <c r="B3424">
        <f t="shared" si="55"/>
        <v>3419</v>
      </c>
      <c r="C3424">
        <v>1329.4533867334744</v>
      </c>
      <c r="D3424">
        <v>1215.5314690318237</v>
      </c>
      <c r="E3424">
        <v>6667.183048119663</v>
      </c>
      <c r="F3424">
        <v>1455.7233319192778</v>
      </c>
      <c r="G3424">
        <v>3581.7494412209353</v>
      </c>
      <c r="H3424">
        <v>2063.0364815596463</v>
      </c>
    </row>
    <row r="3425" spans="2:8" x14ac:dyDescent="0.3">
      <c r="B3425">
        <f t="shared" si="55"/>
        <v>3420</v>
      </c>
      <c r="C3425">
        <v>28883.78</v>
      </c>
      <c r="D3425">
        <v>1079.7289193927372</v>
      </c>
      <c r="E3425">
        <v>1861.0066839001693</v>
      </c>
      <c r="F3425">
        <v>5248.2209945767454</v>
      </c>
      <c r="G3425">
        <v>1568.7204715838238</v>
      </c>
      <c r="H3425">
        <v>3676.0467609228517</v>
      </c>
    </row>
    <row r="3426" spans="2:8" x14ac:dyDescent="0.3">
      <c r="B3426">
        <f t="shared" si="55"/>
        <v>3421</v>
      </c>
      <c r="C3426">
        <v>9421.8173324276413</v>
      </c>
      <c r="D3426">
        <v>1631.9781854173673</v>
      </c>
      <c r="E3426">
        <v>2264.3476237350937</v>
      </c>
      <c r="F3426">
        <v>1763.8258235918534</v>
      </c>
      <c r="G3426">
        <v>2299.8649980225746</v>
      </c>
      <c r="H3426">
        <v>1139.2367286827518</v>
      </c>
    </row>
    <row r="3427" spans="2:8" x14ac:dyDescent="0.3">
      <c r="B3427">
        <f t="shared" si="55"/>
        <v>3422</v>
      </c>
      <c r="C3427">
        <v>1567.3302300985874</v>
      </c>
      <c r="D3427">
        <v>1450.3602143925309</v>
      </c>
      <c r="E3427">
        <v>28883.78</v>
      </c>
      <c r="F3427">
        <v>2438.6389992649447</v>
      </c>
      <c r="G3427">
        <v>1169.0904458306993</v>
      </c>
      <c r="H3427">
        <v>9036.6882394137392</v>
      </c>
    </row>
    <row r="3428" spans="2:8" x14ac:dyDescent="0.3">
      <c r="B3428">
        <f t="shared" si="55"/>
        <v>3423</v>
      </c>
      <c r="C3428">
        <v>3424.6648798667834</v>
      </c>
      <c r="D3428">
        <v>2746.7162243972643</v>
      </c>
      <c r="E3428">
        <v>1383.5631910143616</v>
      </c>
      <c r="F3428">
        <v>28883.78</v>
      </c>
      <c r="G3428">
        <v>1248.1704950977396</v>
      </c>
      <c r="H3428">
        <v>1195.1144083101246</v>
      </c>
    </row>
    <row r="3429" spans="2:8" x14ac:dyDescent="0.3">
      <c r="B3429">
        <f t="shared" si="55"/>
        <v>3424</v>
      </c>
      <c r="C3429">
        <v>1161.2462000197372</v>
      </c>
      <c r="D3429">
        <v>1593.7716962632385</v>
      </c>
      <c r="E3429">
        <v>3309.232829166076</v>
      </c>
      <c r="F3429">
        <v>5848.6194489955406</v>
      </c>
      <c r="G3429">
        <v>2456.8120444186507</v>
      </c>
      <c r="H3429">
        <v>1001.8731142169784</v>
      </c>
    </row>
    <row r="3430" spans="2:8" x14ac:dyDescent="0.3">
      <c r="B3430">
        <f t="shared" si="55"/>
        <v>3425</v>
      </c>
      <c r="C3430">
        <v>5214.697136630929</v>
      </c>
      <c r="D3430">
        <v>2074.0197646230117</v>
      </c>
      <c r="E3430">
        <v>28883.78</v>
      </c>
      <c r="F3430">
        <v>1283.2497336186516</v>
      </c>
      <c r="G3430">
        <v>28883.78</v>
      </c>
      <c r="H3430">
        <v>28883.78</v>
      </c>
    </row>
    <row r="3431" spans="2:8" x14ac:dyDescent="0.3">
      <c r="B3431">
        <f t="shared" si="55"/>
        <v>3426</v>
      </c>
      <c r="C3431">
        <v>19483.596638563442</v>
      </c>
      <c r="D3431">
        <v>2412.7298197225755</v>
      </c>
      <c r="E3431">
        <v>6972.8008838023088</v>
      </c>
      <c r="F3431">
        <v>3636.2451553621972</v>
      </c>
      <c r="G3431">
        <v>1008.9196507629425</v>
      </c>
      <c r="H3431">
        <v>1170.3204804516804</v>
      </c>
    </row>
    <row r="3432" spans="2:8" x14ac:dyDescent="0.3">
      <c r="B3432">
        <f t="shared" si="55"/>
        <v>3427</v>
      </c>
      <c r="C3432">
        <v>1001.3481264120221</v>
      </c>
      <c r="D3432">
        <v>1040.606140536778</v>
      </c>
      <c r="E3432">
        <v>28883.78</v>
      </c>
      <c r="F3432">
        <v>2410.6176752448764</v>
      </c>
      <c r="G3432">
        <v>28883.78</v>
      </c>
      <c r="H3432">
        <v>28883.78</v>
      </c>
    </row>
    <row r="3433" spans="2:8" x14ac:dyDescent="0.3">
      <c r="B3433">
        <f t="shared" si="55"/>
        <v>3428</v>
      </c>
      <c r="C3433">
        <v>1063.9410033555193</v>
      </c>
      <c r="D3433">
        <v>1032.2723341489334</v>
      </c>
      <c r="E3433">
        <v>1008.3742260679761</v>
      </c>
      <c r="F3433">
        <v>28883.78</v>
      </c>
      <c r="G3433">
        <v>1411.0872759654228</v>
      </c>
      <c r="H3433">
        <v>1061.2371857471173</v>
      </c>
    </row>
    <row r="3434" spans="2:8" x14ac:dyDescent="0.3">
      <c r="B3434">
        <f t="shared" si="55"/>
        <v>3429</v>
      </c>
      <c r="C3434">
        <v>5216.6431301804341</v>
      </c>
      <c r="D3434">
        <v>9767.0777157155499</v>
      </c>
      <c r="E3434">
        <v>1127.5504784440238</v>
      </c>
      <c r="F3434">
        <v>1439.3836228716286</v>
      </c>
      <c r="G3434">
        <v>4206.1482014735529</v>
      </c>
      <c r="H3434">
        <v>1610.6224094347263</v>
      </c>
    </row>
    <row r="3435" spans="2:8" x14ac:dyDescent="0.3">
      <c r="B3435">
        <f t="shared" si="55"/>
        <v>3430</v>
      </c>
      <c r="C3435">
        <v>1487.5103657008676</v>
      </c>
      <c r="D3435">
        <v>1636.3495918291719</v>
      </c>
      <c r="E3435">
        <v>1148.0517676197521</v>
      </c>
      <c r="F3435">
        <v>2114.0123343912528</v>
      </c>
      <c r="G3435">
        <v>1125.1594791046978</v>
      </c>
      <c r="H3435">
        <v>28883.78</v>
      </c>
    </row>
    <row r="3436" spans="2:8" x14ac:dyDescent="0.3">
      <c r="B3436">
        <f t="shared" si="55"/>
        <v>3431</v>
      </c>
      <c r="C3436">
        <v>1619.0620936382943</v>
      </c>
      <c r="D3436">
        <v>10915.546283301774</v>
      </c>
      <c r="E3436">
        <v>28883.78</v>
      </c>
      <c r="F3436">
        <v>1066.7762392885948</v>
      </c>
      <c r="G3436">
        <v>1242.8760937109546</v>
      </c>
      <c r="H3436">
        <v>1121.918362322361</v>
      </c>
    </row>
    <row r="3437" spans="2:8" x14ac:dyDescent="0.3">
      <c r="B3437">
        <f t="shared" si="55"/>
        <v>3432</v>
      </c>
      <c r="C3437">
        <v>1681.2626608995238</v>
      </c>
      <c r="D3437">
        <v>1083.0913637317635</v>
      </c>
      <c r="E3437">
        <v>11546.37747355875</v>
      </c>
      <c r="F3437">
        <v>6955.6063560568191</v>
      </c>
      <c r="G3437">
        <v>28883.78</v>
      </c>
      <c r="H3437">
        <v>1387.0310215538295</v>
      </c>
    </row>
    <row r="3438" spans="2:8" x14ac:dyDescent="0.3">
      <c r="B3438">
        <f t="shared" si="55"/>
        <v>3433</v>
      </c>
      <c r="C3438">
        <v>28883.78</v>
      </c>
      <c r="D3438">
        <v>2132.2633673448645</v>
      </c>
      <c r="E3438">
        <v>28883.78</v>
      </c>
      <c r="F3438">
        <v>28883.78</v>
      </c>
      <c r="G3438">
        <v>1033.8715727278959</v>
      </c>
      <c r="H3438">
        <v>1016.3452667920989</v>
      </c>
    </row>
    <row r="3439" spans="2:8" x14ac:dyDescent="0.3">
      <c r="B3439">
        <f t="shared" si="55"/>
        <v>3434</v>
      </c>
      <c r="C3439">
        <v>1011.7696468206566</v>
      </c>
      <c r="D3439">
        <v>21752.023642798074</v>
      </c>
      <c r="E3439">
        <v>28883.78</v>
      </c>
      <c r="F3439">
        <v>1292.3080752398075</v>
      </c>
      <c r="G3439">
        <v>1727.5661826144133</v>
      </c>
      <c r="H3439">
        <v>1603.6847675247313</v>
      </c>
    </row>
    <row r="3440" spans="2:8" x14ac:dyDescent="0.3">
      <c r="B3440">
        <f t="shared" si="55"/>
        <v>3435</v>
      </c>
      <c r="C3440">
        <v>3555.4936243915818</v>
      </c>
      <c r="D3440">
        <v>4591.3964530562644</v>
      </c>
      <c r="E3440">
        <v>28883.78</v>
      </c>
      <c r="F3440">
        <v>2876.4382425518224</v>
      </c>
      <c r="G3440">
        <v>1226.5786497508507</v>
      </c>
      <c r="H3440">
        <v>1013.8194358972818</v>
      </c>
    </row>
    <row r="3441" spans="2:8" x14ac:dyDescent="0.3">
      <c r="B3441">
        <f t="shared" si="55"/>
        <v>3436</v>
      </c>
      <c r="C3441">
        <v>6736.1783103782591</v>
      </c>
      <c r="D3441">
        <v>1345.4331652999726</v>
      </c>
      <c r="E3441">
        <v>28883.78</v>
      </c>
      <c r="F3441">
        <v>1703.9309132220731</v>
      </c>
      <c r="G3441">
        <v>4781.6549424550458</v>
      </c>
      <c r="H3441">
        <v>28883.78</v>
      </c>
    </row>
    <row r="3442" spans="2:8" x14ac:dyDescent="0.3">
      <c r="B3442">
        <f t="shared" si="55"/>
        <v>3437</v>
      </c>
      <c r="C3442">
        <v>5221.4329396395533</v>
      </c>
      <c r="D3442">
        <v>1009.9378745140828</v>
      </c>
      <c r="E3442">
        <v>1115.8534266190841</v>
      </c>
      <c r="F3442">
        <v>1161.6742690981951</v>
      </c>
      <c r="G3442">
        <v>1187.973242344181</v>
      </c>
      <c r="H3442">
        <v>1178.3972016789667</v>
      </c>
    </row>
    <row r="3443" spans="2:8" x14ac:dyDescent="0.3">
      <c r="B3443">
        <f t="shared" si="55"/>
        <v>3438</v>
      </c>
      <c r="C3443">
        <v>2724.5443244410626</v>
      </c>
      <c r="D3443">
        <v>1009.3539963304264</v>
      </c>
      <c r="E3443">
        <v>1744.9710764428046</v>
      </c>
      <c r="F3443">
        <v>1024.2908900765278</v>
      </c>
      <c r="G3443">
        <v>1456.5142925196142</v>
      </c>
      <c r="H3443">
        <v>28883.78</v>
      </c>
    </row>
    <row r="3444" spans="2:8" x14ac:dyDescent="0.3">
      <c r="B3444">
        <f t="shared" si="55"/>
        <v>3439</v>
      </c>
      <c r="C3444">
        <v>28883.78</v>
      </c>
      <c r="D3444">
        <v>28883.78</v>
      </c>
      <c r="E3444">
        <v>11973.577392098585</v>
      </c>
      <c r="F3444">
        <v>4397.6840245252606</v>
      </c>
      <c r="G3444">
        <v>1160.56690134991</v>
      </c>
      <c r="H3444">
        <v>2532.7250020131041</v>
      </c>
    </row>
    <row r="3445" spans="2:8" x14ac:dyDescent="0.3">
      <c r="B3445">
        <f t="shared" si="55"/>
        <v>3440</v>
      </c>
      <c r="C3445">
        <v>2845.3503164250387</v>
      </c>
      <c r="D3445">
        <v>28883.78</v>
      </c>
      <c r="E3445">
        <v>28883.78</v>
      </c>
      <c r="F3445">
        <v>27689.053388030388</v>
      </c>
      <c r="G3445">
        <v>1033.9915479962826</v>
      </c>
      <c r="H3445">
        <v>1287.3057085984969</v>
      </c>
    </row>
    <row r="3446" spans="2:8" x14ac:dyDescent="0.3">
      <c r="B3446">
        <f t="shared" si="55"/>
        <v>3441</v>
      </c>
      <c r="C3446">
        <v>1067.3841421887423</v>
      </c>
      <c r="D3446">
        <v>1853.6480622774588</v>
      </c>
      <c r="E3446">
        <v>8964.80476412399</v>
      </c>
      <c r="F3446">
        <v>28883.78</v>
      </c>
      <c r="G3446">
        <v>1204.712759968899</v>
      </c>
      <c r="H3446">
        <v>24814.037779868966</v>
      </c>
    </row>
    <row r="3447" spans="2:8" x14ac:dyDescent="0.3">
      <c r="B3447">
        <f t="shared" si="55"/>
        <v>3442</v>
      </c>
      <c r="C3447">
        <v>1191.1629026737114</v>
      </c>
      <c r="D3447">
        <v>1206.9960027569559</v>
      </c>
      <c r="E3447">
        <v>4351.0614493638723</v>
      </c>
      <c r="F3447">
        <v>1735.4602230745718</v>
      </c>
      <c r="G3447">
        <v>1999.0808199103362</v>
      </c>
      <c r="H3447">
        <v>5096.3834807891944</v>
      </c>
    </row>
    <row r="3448" spans="2:8" x14ac:dyDescent="0.3">
      <c r="B3448">
        <f t="shared" si="55"/>
        <v>3443</v>
      </c>
      <c r="C3448">
        <v>2118.3962066820923</v>
      </c>
      <c r="D3448">
        <v>1547.6705664545411</v>
      </c>
      <c r="E3448">
        <v>1374.1466881073379</v>
      </c>
      <c r="F3448">
        <v>1556.4033494318546</v>
      </c>
      <c r="G3448">
        <v>2268.9548950126209</v>
      </c>
      <c r="H3448">
        <v>1114.8794308349632</v>
      </c>
    </row>
    <row r="3449" spans="2:8" x14ac:dyDescent="0.3">
      <c r="B3449">
        <f t="shared" si="55"/>
        <v>3444</v>
      </c>
      <c r="C3449">
        <v>1414.0757225009038</v>
      </c>
      <c r="D3449">
        <v>2598.7828973123678</v>
      </c>
      <c r="E3449">
        <v>28883.78</v>
      </c>
      <c r="F3449">
        <v>1298.7400157615007</v>
      </c>
      <c r="G3449">
        <v>1030.1610266171742</v>
      </c>
      <c r="H3449">
        <v>1490.8290030072351</v>
      </c>
    </row>
    <row r="3450" spans="2:8" x14ac:dyDescent="0.3">
      <c r="B3450">
        <f t="shared" si="55"/>
        <v>3445</v>
      </c>
      <c r="C3450">
        <v>28883.78</v>
      </c>
      <c r="D3450">
        <v>1050.7487070684188</v>
      </c>
      <c r="E3450">
        <v>16511.174692385845</v>
      </c>
      <c r="F3450">
        <v>1024.6746337371173</v>
      </c>
      <c r="G3450">
        <v>28883.78</v>
      </c>
      <c r="H3450">
        <v>28883.78</v>
      </c>
    </row>
    <row r="3451" spans="2:8" x14ac:dyDescent="0.3">
      <c r="B3451">
        <f t="shared" si="55"/>
        <v>3446</v>
      </c>
      <c r="C3451">
        <v>28883.78</v>
      </c>
      <c r="D3451">
        <v>28883.78</v>
      </c>
      <c r="E3451">
        <v>1121.2884412581677</v>
      </c>
      <c r="F3451">
        <v>1009.0639113532062</v>
      </c>
      <c r="G3451">
        <v>28883.78</v>
      </c>
      <c r="H3451">
        <v>28883.78</v>
      </c>
    </row>
    <row r="3452" spans="2:8" x14ac:dyDescent="0.3">
      <c r="B3452">
        <f t="shared" si="55"/>
        <v>3447</v>
      </c>
      <c r="C3452">
        <v>2595.2267321674858</v>
      </c>
      <c r="D3452">
        <v>1766.40901580735</v>
      </c>
      <c r="E3452">
        <v>1570.014702644399</v>
      </c>
      <c r="F3452">
        <v>6416.9379155443212</v>
      </c>
      <c r="G3452">
        <v>28883.78</v>
      </c>
      <c r="H3452">
        <v>1077.1501644627206</v>
      </c>
    </row>
    <row r="3453" spans="2:8" x14ac:dyDescent="0.3">
      <c r="B3453">
        <f t="shared" si="55"/>
        <v>3448</v>
      </c>
      <c r="C3453">
        <v>1042.0707121412702</v>
      </c>
      <c r="D3453">
        <v>1082.1474715781471</v>
      </c>
      <c r="E3453">
        <v>6177.3929760049705</v>
      </c>
      <c r="F3453">
        <v>2445.4912031498225</v>
      </c>
      <c r="G3453">
        <v>1028.7691547461075</v>
      </c>
      <c r="H3453">
        <v>1425.0343443566301</v>
      </c>
    </row>
    <row r="3454" spans="2:8" x14ac:dyDescent="0.3">
      <c r="B3454">
        <f t="shared" si="55"/>
        <v>3449</v>
      </c>
      <c r="C3454">
        <v>1544.0518738298288</v>
      </c>
      <c r="D3454">
        <v>1146.1932346665094</v>
      </c>
      <c r="E3454">
        <v>1800.1991708098362</v>
      </c>
      <c r="F3454">
        <v>5438.7674795270696</v>
      </c>
      <c r="G3454">
        <v>1514.904222448703</v>
      </c>
      <c r="H3454">
        <v>1160.5022437573334</v>
      </c>
    </row>
    <row r="3455" spans="2:8" x14ac:dyDescent="0.3">
      <c r="B3455">
        <f t="shared" si="55"/>
        <v>3450</v>
      </c>
      <c r="C3455">
        <v>1425.1523239086087</v>
      </c>
      <c r="D3455">
        <v>28883.78</v>
      </c>
      <c r="E3455">
        <v>1387.1991678791801</v>
      </c>
      <c r="F3455">
        <v>5202.0891480774635</v>
      </c>
      <c r="G3455">
        <v>16228.78519900782</v>
      </c>
      <c r="H3455">
        <v>28883.78</v>
      </c>
    </row>
    <row r="3456" spans="2:8" x14ac:dyDescent="0.3">
      <c r="B3456">
        <f t="shared" si="55"/>
        <v>3451</v>
      </c>
      <c r="C3456">
        <v>28015.471754383943</v>
      </c>
      <c r="D3456">
        <v>28883.78</v>
      </c>
      <c r="E3456">
        <v>1235.4737871719121</v>
      </c>
      <c r="F3456">
        <v>4340.8921226039574</v>
      </c>
      <c r="G3456">
        <v>1017.0101275332195</v>
      </c>
      <c r="H3456">
        <v>26079.689969356652</v>
      </c>
    </row>
    <row r="3457" spans="2:8" x14ac:dyDescent="0.3">
      <c r="B3457">
        <f t="shared" si="55"/>
        <v>3452</v>
      </c>
      <c r="C3457">
        <v>1046.8975276711119</v>
      </c>
      <c r="D3457">
        <v>1185.4618532400289</v>
      </c>
      <c r="E3457">
        <v>28883.78</v>
      </c>
      <c r="F3457">
        <v>12852.971435172689</v>
      </c>
      <c r="G3457">
        <v>1102.5022136941927</v>
      </c>
      <c r="H3457">
        <v>28883.78</v>
      </c>
    </row>
    <row r="3458" spans="2:8" x14ac:dyDescent="0.3">
      <c r="B3458">
        <f t="shared" si="55"/>
        <v>3453</v>
      </c>
      <c r="C3458">
        <v>28883.78</v>
      </c>
      <c r="D3458">
        <v>28883.78</v>
      </c>
      <c r="E3458">
        <v>1050.5601274885441</v>
      </c>
      <c r="F3458">
        <v>1144.2095486894161</v>
      </c>
      <c r="G3458">
        <v>1033.3156661915953</v>
      </c>
      <c r="H3458">
        <v>23765.316969158961</v>
      </c>
    </row>
    <row r="3459" spans="2:8" x14ac:dyDescent="0.3">
      <c r="B3459">
        <f t="shared" si="55"/>
        <v>3454</v>
      </c>
      <c r="C3459">
        <v>3019.4295641780818</v>
      </c>
      <c r="D3459">
        <v>28883.78</v>
      </c>
      <c r="E3459">
        <v>5217.2081805367216</v>
      </c>
      <c r="F3459">
        <v>28883.78</v>
      </c>
      <c r="G3459">
        <v>28883.78</v>
      </c>
      <c r="H3459">
        <v>1067.3282932820152</v>
      </c>
    </row>
    <row r="3460" spans="2:8" x14ac:dyDescent="0.3">
      <c r="B3460">
        <f t="shared" si="55"/>
        <v>3455</v>
      </c>
      <c r="C3460">
        <v>1314.8388719952022</v>
      </c>
      <c r="D3460">
        <v>1152.2871992133976</v>
      </c>
      <c r="E3460">
        <v>28883.78</v>
      </c>
      <c r="F3460">
        <v>28883.78</v>
      </c>
      <c r="G3460">
        <v>1615.9398374657653</v>
      </c>
      <c r="H3460">
        <v>5689.3309844029372</v>
      </c>
    </row>
    <row r="3461" spans="2:8" x14ac:dyDescent="0.3">
      <c r="B3461">
        <f t="shared" si="55"/>
        <v>3456</v>
      </c>
      <c r="C3461">
        <v>1085.9984577985128</v>
      </c>
      <c r="D3461">
        <v>28883.78</v>
      </c>
      <c r="E3461">
        <v>1105.5110924118658</v>
      </c>
      <c r="F3461">
        <v>28883.78</v>
      </c>
      <c r="G3461">
        <v>28883.78</v>
      </c>
      <c r="H3461">
        <v>2059.6280409284136</v>
      </c>
    </row>
    <row r="3462" spans="2:8" x14ac:dyDescent="0.3">
      <c r="B3462">
        <f t="shared" si="55"/>
        <v>3457</v>
      </c>
      <c r="C3462">
        <v>7181.1960122425708</v>
      </c>
      <c r="D3462">
        <v>6787.5833226086315</v>
      </c>
      <c r="E3462">
        <v>28883.78</v>
      </c>
      <c r="F3462">
        <v>1001.99218132443</v>
      </c>
      <c r="G3462">
        <v>1039.9435559923481</v>
      </c>
      <c r="H3462">
        <v>28883.78</v>
      </c>
    </row>
    <row r="3463" spans="2:8" x14ac:dyDescent="0.3">
      <c r="B3463">
        <f t="shared" si="55"/>
        <v>3458</v>
      </c>
      <c r="C3463">
        <v>1117.9200228066215</v>
      </c>
      <c r="D3463">
        <v>1613.3957790543068</v>
      </c>
      <c r="E3463">
        <v>6237.719247963525</v>
      </c>
      <c r="F3463">
        <v>28883.78</v>
      </c>
      <c r="G3463">
        <v>1168.586683102315</v>
      </c>
      <c r="H3463">
        <v>1041.9910560061969</v>
      </c>
    </row>
    <row r="3464" spans="2:8" x14ac:dyDescent="0.3">
      <c r="B3464">
        <f t="shared" ref="B3464:B3527" si="56">B3463 + 1</f>
        <v>3459</v>
      </c>
      <c r="C3464">
        <v>1405.2836341936313</v>
      </c>
      <c r="D3464">
        <v>13072.190105221391</v>
      </c>
      <c r="E3464">
        <v>1336.0642920000851</v>
      </c>
      <c r="F3464">
        <v>1644.7002753399236</v>
      </c>
      <c r="G3464">
        <v>1043.317415418401</v>
      </c>
      <c r="H3464">
        <v>6225.8981668757087</v>
      </c>
    </row>
    <row r="3465" spans="2:8" x14ac:dyDescent="0.3">
      <c r="B3465">
        <f t="shared" si="56"/>
        <v>3460</v>
      </c>
      <c r="C3465">
        <v>21733.144493543259</v>
      </c>
      <c r="D3465">
        <v>15387.039166764542</v>
      </c>
      <c r="E3465">
        <v>2867.1709864786862</v>
      </c>
      <c r="F3465">
        <v>1006.4334095902881</v>
      </c>
      <c r="G3465">
        <v>1527.8900231875505</v>
      </c>
      <c r="H3465">
        <v>3584.9563941129768</v>
      </c>
    </row>
    <row r="3466" spans="2:8" x14ac:dyDescent="0.3">
      <c r="B3466">
        <f t="shared" si="56"/>
        <v>3461</v>
      </c>
      <c r="C3466">
        <v>1576.7460445109712</v>
      </c>
      <c r="D3466">
        <v>1953.0456959110002</v>
      </c>
      <c r="E3466">
        <v>27926.272536449593</v>
      </c>
      <c r="F3466">
        <v>1056.3107115890894</v>
      </c>
      <c r="G3466">
        <v>9217.908291041389</v>
      </c>
      <c r="H3466">
        <v>3180.9360450549793</v>
      </c>
    </row>
    <row r="3467" spans="2:8" x14ac:dyDescent="0.3">
      <c r="B3467">
        <f t="shared" si="56"/>
        <v>3462</v>
      </c>
      <c r="C3467">
        <v>3781.0683198263264</v>
      </c>
      <c r="D3467">
        <v>6709.6252502384741</v>
      </c>
      <c r="E3467">
        <v>28883.78</v>
      </c>
      <c r="F3467">
        <v>27292.466454277084</v>
      </c>
      <c r="G3467">
        <v>1111.1396833379824</v>
      </c>
      <c r="H3467">
        <v>21685.322459048148</v>
      </c>
    </row>
    <row r="3468" spans="2:8" x14ac:dyDescent="0.3">
      <c r="B3468">
        <f t="shared" si="56"/>
        <v>3463</v>
      </c>
      <c r="C3468">
        <v>1008.274915108756</v>
      </c>
      <c r="D3468">
        <v>1061.427533469413</v>
      </c>
      <c r="E3468">
        <v>5204.5353105204003</v>
      </c>
      <c r="F3468">
        <v>1365.3115922627837</v>
      </c>
      <c r="G3468">
        <v>2295.7381409311042</v>
      </c>
      <c r="H3468">
        <v>28883.78</v>
      </c>
    </row>
    <row r="3469" spans="2:8" x14ac:dyDescent="0.3">
      <c r="B3469">
        <f t="shared" si="56"/>
        <v>3464</v>
      </c>
      <c r="C3469">
        <v>9485.3377228364971</v>
      </c>
      <c r="D3469">
        <v>3836.542296505218</v>
      </c>
      <c r="E3469">
        <v>1476.4852504998967</v>
      </c>
      <c r="F3469">
        <v>15762.762713830321</v>
      </c>
      <c r="G3469">
        <v>2128.3612791358864</v>
      </c>
      <c r="H3469">
        <v>1569.6965755609115</v>
      </c>
    </row>
    <row r="3470" spans="2:8" x14ac:dyDescent="0.3">
      <c r="B3470">
        <f t="shared" si="56"/>
        <v>3465</v>
      </c>
      <c r="C3470">
        <v>28883.78</v>
      </c>
      <c r="D3470">
        <v>1001.4911922475284</v>
      </c>
      <c r="E3470">
        <v>10333.022095715523</v>
      </c>
      <c r="F3470">
        <v>1204.2313594380253</v>
      </c>
      <c r="G3470">
        <v>1723.8777073290569</v>
      </c>
      <c r="H3470">
        <v>1047.9244531445072</v>
      </c>
    </row>
    <row r="3471" spans="2:8" x14ac:dyDescent="0.3">
      <c r="B3471">
        <f t="shared" si="56"/>
        <v>3466</v>
      </c>
      <c r="C3471">
        <v>1524.0420257570586</v>
      </c>
      <c r="D3471">
        <v>1151.7204086157853</v>
      </c>
      <c r="E3471">
        <v>1386.5856305224202</v>
      </c>
      <c r="F3471">
        <v>9480.350903969651</v>
      </c>
      <c r="G3471">
        <v>17132.622843663608</v>
      </c>
      <c r="H3471">
        <v>25629.147005265946</v>
      </c>
    </row>
    <row r="3472" spans="2:8" x14ac:dyDescent="0.3">
      <c r="B3472">
        <f t="shared" si="56"/>
        <v>3467</v>
      </c>
      <c r="C3472">
        <v>1515.6152041774999</v>
      </c>
      <c r="D3472">
        <v>3346.2421600684293</v>
      </c>
      <c r="E3472">
        <v>11181.187724884736</v>
      </c>
      <c r="F3472">
        <v>1428.2213408483929</v>
      </c>
      <c r="G3472">
        <v>2887.4250476765292</v>
      </c>
      <c r="H3472">
        <v>2139.4535598455677</v>
      </c>
    </row>
    <row r="3473" spans="2:8" x14ac:dyDescent="0.3">
      <c r="B3473">
        <f t="shared" si="56"/>
        <v>3468</v>
      </c>
      <c r="C3473">
        <v>1082.3153098509581</v>
      </c>
      <c r="D3473">
        <v>28883.78</v>
      </c>
      <c r="E3473">
        <v>1925.1913026934812</v>
      </c>
      <c r="F3473">
        <v>1008.6401251857357</v>
      </c>
      <c r="G3473">
        <v>4406.1235827164473</v>
      </c>
      <c r="H3473">
        <v>8616.5403610117137</v>
      </c>
    </row>
    <row r="3474" spans="2:8" x14ac:dyDescent="0.3">
      <c r="B3474">
        <f t="shared" si="56"/>
        <v>3469</v>
      </c>
      <c r="C3474">
        <v>1534.1634515252208</v>
      </c>
      <c r="D3474">
        <v>1145.7194128937765</v>
      </c>
      <c r="E3474">
        <v>1137.2388063069293</v>
      </c>
      <c r="F3474">
        <v>1068.5620946537897</v>
      </c>
      <c r="G3474">
        <v>1108.8893003608353</v>
      </c>
      <c r="H3474">
        <v>2193.5474509549144</v>
      </c>
    </row>
    <row r="3475" spans="2:8" x14ac:dyDescent="0.3">
      <c r="B3475">
        <f t="shared" si="56"/>
        <v>3470</v>
      </c>
      <c r="C3475">
        <v>1845.5382149649981</v>
      </c>
      <c r="D3475">
        <v>16270.843222348829</v>
      </c>
      <c r="E3475">
        <v>28883.78</v>
      </c>
      <c r="F3475">
        <v>1181.6708890205084</v>
      </c>
      <c r="G3475">
        <v>1021.2877926355947</v>
      </c>
      <c r="H3475">
        <v>28883.78</v>
      </c>
    </row>
    <row r="3476" spans="2:8" x14ac:dyDescent="0.3">
      <c r="B3476">
        <f t="shared" si="56"/>
        <v>3471</v>
      </c>
      <c r="C3476">
        <v>1649.9208603517911</v>
      </c>
      <c r="D3476">
        <v>1001.2593016810442</v>
      </c>
      <c r="E3476">
        <v>1137.6530603047127</v>
      </c>
      <c r="F3476">
        <v>11922.717659244134</v>
      </c>
      <c r="G3476">
        <v>1154.498953304304</v>
      </c>
      <c r="H3476">
        <v>28883.78</v>
      </c>
    </row>
    <row r="3477" spans="2:8" x14ac:dyDescent="0.3">
      <c r="B3477">
        <f t="shared" si="56"/>
        <v>3472</v>
      </c>
      <c r="C3477">
        <v>1038.5910274214043</v>
      </c>
      <c r="D3477">
        <v>2838.5816745306893</v>
      </c>
      <c r="E3477">
        <v>28883.78</v>
      </c>
      <c r="F3477">
        <v>28883.78</v>
      </c>
      <c r="G3477">
        <v>8929.4131002502509</v>
      </c>
      <c r="H3477">
        <v>3789.3183355230808</v>
      </c>
    </row>
    <row r="3478" spans="2:8" x14ac:dyDescent="0.3">
      <c r="B3478">
        <f t="shared" si="56"/>
        <v>3473</v>
      </c>
      <c r="C3478">
        <v>28883.78</v>
      </c>
      <c r="D3478">
        <v>1289.7235446899676</v>
      </c>
      <c r="E3478">
        <v>1028.7447587149177</v>
      </c>
      <c r="F3478">
        <v>28883.78</v>
      </c>
      <c r="G3478">
        <v>7298.7104143763299</v>
      </c>
      <c r="H3478">
        <v>28883.78</v>
      </c>
    </row>
    <row r="3479" spans="2:8" x14ac:dyDescent="0.3">
      <c r="B3479">
        <f t="shared" si="56"/>
        <v>3474</v>
      </c>
      <c r="C3479">
        <v>28883.78</v>
      </c>
      <c r="D3479">
        <v>3451.7067577613298</v>
      </c>
      <c r="E3479">
        <v>28883.78</v>
      </c>
      <c r="F3479">
        <v>3478.8993290801991</v>
      </c>
      <c r="G3479">
        <v>28883.78</v>
      </c>
      <c r="H3479">
        <v>1214.4224296279176</v>
      </c>
    </row>
    <row r="3480" spans="2:8" x14ac:dyDescent="0.3">
      <c r="B3480">
        <f t="shared" si="56"/>
        <v>3475</v>
      </c>
      <c r="C3480">
        <v>4446.0450975516178</v>
      </c>
      <c r="D3480">
        <v>8070.1048519912883</v>
      </c>
      <c r="E3480">
        <v>1205.4458489524459</v>
      </c>
      <c r="F3480">
        <v>1061.7772194593231</v>
      </c>
      <c r="G3480">
        <v>2998.5023571832212</v>
      </c>
      <c r="H3480">
        <v>28883.78</v>
      </c>
    </row>
    <row r="3481" spans="2:8" x14ac:dyDescent="0.3">
      <c r="B3481">
        <f t="shared" si="56"/>
        <v>3476</v>
      </c>
      <c r="C3481">
        <v>1203.0516558863142</v>
      </c>
      <c r="D3481">
        <v>1014.780569539518</v>
      </c>
      <c r="E3481">
        <v>1197.3801825451594</v>
      </c>
      <c r="F3481">
        <v>6134.5079732998456</v>
      </c>
      <c r="G3481">
        <v>24855.775954592973</v>
      </c>
      <c r="H3481">
        <v>1049.669166341283</v>
      </c>
    </row>
    <row r="3482" spans="2:8" x14ac:dyDescent="0.3">
      <c r="B3482">
        <f t="shared" si="56"/>
        <v>3477</v>
      </c>
      <c r="C3482">
        <v>8300.5279921273432</v>
      </c>
      <c r="D3482">
        <v>28883.78</v>
      </c>
      <c r="E3482">
        <v>10484.309221290863</v>
      </c>
      <c r="F3482">
        <v>1002.0569235209886</v>
      </c>
      <c r="G3482">
        <v>1040.8728169409553</v>
      </c>
      <c r="H3482">
        <v>4609.6884438223169</v>
      </c>
    </row>
    <row r="3483" spans="2:8" x14ac:dyDescent="0.3">
      <c r="B3483">
        <f t="shared" si="56"/>
        <v>3478</v>
      </c>
      <c r="C3483">
        <v>14493.00311404593</v>
      </c>
      <c r="D3483">
        <v>28883.78</v>
      </c>
      <c r="E3483">
        <v>28883.78</v>
      </c>
      <c r="F3483">
        <v>1153.0871140528091</v>
      </c>
      <c r="G3483">
        <v>1938.1001484212666</v>
      </c>
      <c r="H3483">
        <v>1697.6254720061577</v>
      </c>
    </row>
    <row r="3484" spans="2:8" x14ac:dyDescent="0.3">
      <c r="B3484">
        <f t="shared" si="56"/>
        <v>3479</v>
      </c>
      <c r="C3484">
        <v>1063.2363145061531</v>
      </c>
      <c r="D3484">
        <v>1009.7492131575231</v>
      </c>
      <c r="E3484">
        <v>3083.9799178338517</v>
      </c>
      <c r="F3484">
        <v>2238.0774850164748</v>
      </c>
      <c r="G3484">
        <v>1215.3797901002522</v>
      </c>
      <c r="H3484">
        <v>1206.0205932471408</v>
      </c>
    </row>
    <row r="3485" spans="2:8" x14ac:dyDescent="0.3">
      <c r="B3485">
        <f t="shared" si="56"/>
        <v>3480</v>
      </c>
      <c r="C3485">
        <v>27035.364096149508</v>
      </c>
      <c r="D3485">
        <v>1028.7450923897761</v>
      </c>
      <c r="E3485">
        <v>2649.97950200983</v>
      </c>
      <c r="F3485">
        <v>1770.4822393368408</v>
      </c>
      <c r="G3485">
        <v>1415.4628706922492</v>
      </c>
      <c r="H3485">
        <v>1015.2705058663132</v>
      </c>
    </row>
    <row r="3486" spans="2:8" x14ac:dyDescent="0.3">
      <c r="B3486">
        <f t="shared" si="56"/>
        <v>3481</v>
      </c>
      <c r="C3486">
        <v>1325.1523471227938</v>
      </c>
      <c r="D3486">
        <v>1740.6338079468414</v>
      </c>
      <c r="E3486">
        <v>1223.3339667377832</v>
      </c>
      <c r="F3486">
        <v>28883.78</v>
      </c>
      <c r="G3486">
        <v>1188.3730276319538</v>
      </c>
      <c r="H3486">
        <v>3697.715178076407</v>
      </c>
    </row>
    <row r="3487" spans="2:8" x14ac:dyDescent="0.3">
      <c r="B3487">
        <f t="shared" si="56"/>
        <v>3482</v>
      </c>
      <c r="C3487">
        <v>28883.78</v>
      </c>
      <c r="D3487">
        <v>28883.78</v>
      </c>
      <c r="E3487">
        <v>7745.3700620810296</v>
      </c>
      <c r="F3487">
        <v>1558.6126556016009</v>
      </c>
      <c r="G3487">
        <v>28883.78</v>
      </c>
      <c r="H3487">
        <v>2263.695225360836</v>
      </c>
    </row>
    <row r="3488" spans="2:8" x14ac:dyDescent="0.3">
      <c r="B3488">
        <f t="shared" si="56"/>
        <v>3483</v>
      </c>
      <c r="C3488">
        <v>1269.5668120990933</v>
      </c>
      <c r="D3488">
        <v>1012.8785464965304</v>
      </c>
      <c r="E3488">
        <v>1674.4436438042849</v>
      </c>
      <c r="F3488">
        <v>1170.6573700327931</v>
      </c>
      <c r="G3488">
        <v>1132.3220668190411</v>
      </c>
      <c r="H3488">
        <v>1349.0874996877487</v>
      </c>
    </row>
    <row r="3489" spans="2:8" x14ac:dyDescent="0.3">
      <c r="B3489">
        <f t="shared" si="56"/>
        <v>3484</v>
      </c>
      <c r="C3489">
        <v>28883.78</v>
      </c>
      <c r="D3489">
        <v>1617.8904457255267</v>
      </c>
      <c r="E3489">
        <v>1416.8398202749299</v>
      </c>
      <c r="F3489">
        <v>1752.5647092744935</v>
      </c>
      <c r="G3489">
        <v>28883.78</v>
      </c>
      <c r="H3489">
        <v>5633.1891769671656</v>
      </c>
    </row>
    <row r="3490" spans="2:8" x14ac:dyDescent="0.3">
      <c r="B3490">
        <f t="shared" si="56"/>
        <v>3485</v>
      </c>
      <c r="C3490">
        <v>3125.8656996046202</v>
      </c>
      <c r="D3490">
        <v>1013.4603189052966</v>
      </c>
      <c r="E3490">
        <v>1138.0447065331821</v>
      </c>
      <c r="F3490">
        <v>10396.428448635739</v>
      </c>
      <c r="G3490">
        <v>1918.0106007270647</v>
      </c>
      <c r="H3490">
        <v>3285.2552315231942</v>
      </c>
    </row>
    <row r="3491" spans="2:8" x14ac:dyDescent="0.3">
      <c r="B3491">
        <f t="shared" si="56"/>
        <v>3486</v>
      </c>
      <c r="C3491">
        <v>2235.903194816176</v>
      </c>
      <c r="D3491">
        <v>1082.8248884516647</v>
      </c>
      <c r="E3491">
        <v>28883.78</v>
      </c>
      <c r="F3491">
        <v>1340.6868985144156</v>
      </c>
      <c r="G3491">
        <v>28883.78</v>
      </c>
      <c r="H3491">
        <v>28883.78</v>
      </c>
    </row>
    <row r="3492" spans="2:8" x14ac:dyDescent="0.3">
      <c r="B3492">
        <f t="shared" si="56"/>
        <v>3487</v>
      </c>
      <c r="C3492">
        <v>1078.4506830683797</v>
      </c>
      <c r="D3492">
        <v>6383.8959864547796</v>
      </c>
      <c r="E3492">
        <v>4549.0953611321293</v>
      </c>
      <c r="F3492">
        <v>1937.1319582134342</v>
      </c>
      <c r="G3492">
        <v>28883.78</v>
      </c>
      <c r="H3492">
        <v>1043.9626377953273</v>
      </c>
    </row>
    <row r="3493" spans="2:8" x14ac:dyDescent="0.3">
      <c r="B3493">
        <f t="shared" si="56"/>
        <v>3488</v>
      </c>
      <c r="C3493">
        <v>21345.035664355004</v>
      </c>
      <c r="D3493">
        <v>1545.954014604295</v>
      </c>
      <c r="E3493">
        <v>1008.3286488637974</v>
      </c>
      <c r="F3493">
        <v>1868.5884432921898</v>
      </c>
      <c r="G3493">
        <v>28883.78</v>
      </c>
      <c r="H3493">
        <v>8000.7433197267255</v>
      </c>
    </row>
    <row r="3494" spans="2:8" x14ac:dyDescent="0.3">
      <c r="B3494">
        <f t="shared" si="56"/>
        <v>3489</v>
      </c>
      <c r="C3494">
        <v>28883.78</v>
      </c>
      <c r="D3494">
        <v>28883.78</v>
      </c>
      <c r="E3494">
        <v>5233.14101969478</v>
      </c>
      <c r="F3494">
        <v>28883.78</v>
      </c>
      <c r="G3494">
        <v>28883.78</v>
      </c>
      <c r="H3494">
        <v>1392.8985132000651</v>
      </c>
    </row>
    <row r="3495" spans="2:8" x14ac:dyDescent="0.3">
      <c r="B3495">
        <f t="shared" si="56"/>
        <v>3490</v>
      </c>
      <c r="C3495">
        <v>1363.3196005238758</v>
      </c>
      <c r="D3495">
        <v>1027.0620768172068</v>
      </c>
      <c r="E3495">
        <v>28883.78</v>
      </c>
      <c r="F3495">
        <v>2389.5460925459306</v>
      </c>
      <c r="G3495">
        <v>10572.807386421851</v>
      </c>
      <c r="H3495">
        <v>6264.4200268777049</v>
      </c>
    </row>
    <row r="3496" spans="2:8" x14ac:dyDescent="0.3">
      <c r="B3496">
        <f t="shared" si="56"/>
        <v>3491</v>
      </c>
      <c r="C3496">
        <v>28883.78</v>
      </c>
      <c r="D3496">
        <v>1072.2744644577801</v>
      </c>
      <c r="E3496">
        <v>1161.8415876893271</v>
      </c>
      <c r="F3496">
        <v>28883.78</v>
      </c>
      <c r="G3496">
        <v>28883.78</v>
      </c>
      <c r="H3496">
        <v>1137.7953496371952</v>
      </c>
    </row>
    <row r="3497" spans="2:8" x14ac:dyDescent="0.3">
      <c r="B3497">
        <f t="shared" si="56"/>
        <v>3492</v>
      </c>
      <c r="C3497">
        <v>1028.8026991124943</v>
      </c>
      <c r="D3497">
        <v>9953.8600117621972</v>
      </c>
      <c r="E3497">
        <v>28883.78</v>
      </c>
      <c r="F3497">
        <v>1058.0414556040384</v>
      </c>
      <c r="G3497">
        <v>1020.7581984432171</v>
      </c>
      <c r="H3497">
        <v>1526.8908520336627</v>
      </c>
    </row>
    <row r="3498" spans="2:8" x14ac:dyDescent="0.3">
      <c r="B3498">
        <f t="shared" si="56"/>
        <v>3493</v>
      </c>
      <c r="C3498">
        <v>2756.5551980488663</v>
      </c>
      <c r="D3498">
        <v>1049.7264836383122</v>
      </c>
      <c r="E3498">
        <v>28883.78</v>
      </c>
      <c r="F3498">
        <v>12381.196726970482</v>
      </c>
      <c r="G3498">
        <v>28883.78</v>
      </c>
      <c r="H3498">
        <v>1016.420403945451</v>
      </c>
    </row>
    <row r="3499" spans="2:8" x14ac:dyDescent="0.3">
      <c r="B3499">
        <f t="shared" si="56"/>
        <v>3494</v>
      </c>
      <c r="C3499">
        <v>15347.950296154428</v>
      </c>
      <c r="D3499">
        <v>1007.6186454737358</v>
      </c>
      <c r="E3499">
        <v>28883.78</v>
      </c>
      <c r="F3499">
        <v>1198.9980992430792</v>
      </c>
      <c r="G3499">
        <v>11417.535479101314</v>
      </c>
      <c r="H3499">
        <v>1163.4636196149895</v>
      </c>
    </row>
    <row r="3500" spans="2:8" x14ac:dyDescent="0.3">
      <c r="B3500">
        <f t="shared" si="56"/>
        <v>3495</v>
      </c>
      <c r="C3500">
        <v>1918.6750202506353</v>
      </c>
      <c r="D3500">
        <v>1050.6217089740403</v>
      </c>
      <c r="E3500">
        <v>5976.1415772928767</v>
      </c>
      <c r="F3500">
        <v>3749.6901035247492</v>
      </c>
      <c r="G3500">
        <v>2261.0780342984813</v>
      </c>
      <c r="H3500">
        <v>1037.5973079470982</v>
      </c>
    </row>
    <row r="3501" spans="2:8" x14ac:dyDescent="0.3">
      <c r="B3501">
        <f t="shared" si="56"/>
        <v>3496</v>
      </c>
      <c r="C3501">
        <v>17830.14498971204</v>
      </c>
      <c r="D3501">
        <v>1160.0939908687465</v>
      </c>
      <c r="E3501">
        <v>1950.2779767725824</v>
      </c>
      <c r="F3501">
        <v>1407.8191723832301</v>
      </c>
      <c r="G3501">
        <v>2791.6545232914204</v>
      </c>
      <c r="H3501">
        <v>4771.687136301487</v>
      </c>
    </row>
    <row r="3502" spans="2:8" x14ac:dyDescent="0.3">
      <c r="B3502">
        <f t="shared" si="56"/>
        <v>3497</v>
      </c>
      <c r="C3502">
        <v>1973.3291653426484</v>
      </c>
      <c r="D3502">
        <v>17554.695804631159</v>
      </c>
      <c r="E3502">
        <v>1037.4476580058151</v>
      </c>
      <c r="F3502">
        <v>6392.6265678732434</v>
      </c>
      <c r="G3502">
        <v>25177.950308305655</v>
      </c>
      <c r="H3502">
        <v>2526.4979980882963</v>
      </c>
    </row>
    <row r="3503" spans="2:8" x14ac:dyDescent="0.3">
      <c r="B3503">
        <f t="shared" si="56"/>
        <v>3498</v>
      </c>
      <c r="C3503">
        <v>28883.78</v>
      </c>
      <c r="D3503">
        <v>28883.78</v>
      </c>
      <c r="E3503">
        <v>1130.4748106144289</v>
      </c>
      <c r="F3503">
        <v>28883.78</v>
      </c>
      <c r="G3503">
        <v>2268.8969413345103</v>
      </c>
      <c r="H3503">
        <v>1020.8483727992226</v>
      </c>
    </row>
    <row r="3504" spans="2:8" x14ac:dyDescent="0.3">
      <c r="B3504">
        <f t="shared" si="56"/>
        <v>3499</v>
      </c>
      <c r="C3504">
        <v>2183.6192845306978</v>
      </c>
      <c r="D3504">
        <v>1313.0701235772653</v>
      </c>
      <c r="E3504">
        <v>1436.004044692535</v>
      </c>
      <c r="F3504">
        <v>4717.1626639295437</v>
      </c>
      <c r="G3504">
        <v>1162.9586575308181</v>
      </c>
      <c r="H3504">
        <v>1002.4154323106651</v>
      </c>
    </row>
    <row r="3505" spans="2:8" x14ac:dyDescent="0.3">
      <c r="B3505">
        <f t="shared" si="56"/>
        <v>3500</v>
      </c>
      <c r="C3505">
        <v>28883.78</v>
      </c>
      <c r="D3505">
        <v>1514.3092166535653</v>
      </c>
      <c r="E3505">
        <v>1621.8189191317413</v>
      </c>
      <c r="F3505">
        <v>1085.4060207591663</v>
      </c>
      <c r="G3505">
        <v>28883.78</v>
      </c>
      <c r="H3505">
        <v>1243.4148477443277</v>
      </c>
    </row>
    <row r="3506" spans="2:8" x14ac:dyDescent="0.3">
      <c r="B3506">
        <f t="shared" si="56"/>
        <v>3501</v>
      </c>
      <c r="C3506">
        <v>1715.5070094554394</v>
      </c>
      <c r="D3506">
        <v>28883.78</v>
      </c>
      <c r="E3506">
        <v>1538.5075516290303</v>
      </c>
      <c r="F3506">
        <v>1050.5801003662816</v>
      </c>
      <c r="G3506">
        <v>1570.9644905207751</v>
      </c>
      <c r="H3506">
        <v>5252.7850991650439</v>
      </c>
    </row>
    <row r="3507" spans="2:8" x14ac:dyDescent="0.3">
      <c r="B3507">
        <f t="shared" si="56"/>
        <v>3502</v>
      </c>
      <c r="C3507">
        <v>28883.78</v>
      </c>
      <c r="D3507">
        <v>1951.9390604108257</v>
      </c>
      <c r="E3507">
        <v>1112.2057192814254</v>
      </c>
      <c r="F3507">
        <v>8168.0464540707635</v>
      </c>
      <c r="G3507">
        <v>1744.0982706297177</v>
      </c>
      <c r="H3507">
        <v>28883.78</v>
      </c>
    </row>
    <row r="3508" spans="2:8" x14ac:dyDescent="0.3">
      <c r="B3508">
        <f t="shared" si="56"/>
        <v>3503</v>
      </c>
      <c r="C3508">
        <v>1168.1176028812777</v>
      </c>
      <c r="D3508">
        <v>28883.78</v>
      </c>
      <c r="E3508">
        <v>1333.4243377715115</v>
      </c>
      <c r="F3508">
        <v>28883.78</v>
      </c>
      <c r="G3508">
        <v>28883.78</v>
      </c>
      <c r="H3508">
        <v>28883.78</v>
      </c>
    </row>
    <row r="3509" spans="2:8" x14ac:dyDescent="0.3">
      <c r="B3509">
        <f t="shared" si="56"/>
        <v>3504</v>
      </c>
      <c r="C3509">
        <v>1012.6037796906708</v>
      </c>
      <c r="D3509">
        <v>6454.4380392321027</v>
      </c>
      <c r="E3509">
        <v>1342.0256693122685</v>
      </c>
      <c r="F3509">
        <v>1898.7071914403405</v>
      </c>
      <c r="G3509">
        <v>28883.78</v>
      </c>
      <c r="H3509">
        <v>1086.9876332463687</v>
      </c>
    </row>
    <row r="3510" spans="2:8" x14ac:dyDescent="0.3">
      <c r="B3510">
        <f t="shared" si="56"/>
        <v>3505</v>
      </c>
      <c r="C3510">
        <v>28883.78</v>
      </c>
      <c r="D3510">
        <v>28883.78</v>
      </c>
      <c r="E3510">
        <v>28883.78</v>
      </c>
      <c r="F3510">
        <v>1122.0925487753109</v>
      </c>
      <c r="G3510">
        <v>6013.7304910702815</v>
      </c>
      <c r="H3510">
        <v>6306.9304569263732</v>
      </c>
    </row>
    <row r="3511" spans="2:8" x14ac:dyDescent="0.3">
      <c r="B3511">
        <f t="shared" si="56"/>
        <v>3506</v>
      </c>
      <c r="C3511">
        <v>28883.78</v>
      </c>
      <c r="D3511">
        <v>1587.5221134862095</v>
      </c>
      <c r="E3511">
        <v>28883.78</v>
      </c>
      <c r="F3511">
        <v>2163.7717732755655</v>
      </c>
      <c r="G3511">
        <v>10428.885383085837</v>
      </c>
      <c r="H3511">
        <v>1164.3969418275121</v>
      </c>
    </row>
    <row r="3512" spans="2:8" x14ac:dyDescent="0.3">
      <c r="B3512">
        <f t="shared" si="56"/>
        <v>3507</v>
      </c>
      <c r="C3512">
        <v>28883.78</v>
      </c>
      <c r="D3512">
        <v>18170.690289629791</v>
      </c>
      <c r="E3512">
        <v>1884.2493933596088</v>
      </c>
      <c r="F3512">
        <v>28883.78</v>
      </c>
      <c r="G3512">
        <v>1019.6363664450309</v>
      </c>
      <c r="H3512">
        <v>7611.2152923093581</v>
      </c>
    </row>
    <row r="3513" spans="2:8" x14ac:dyDescent="0.3">
      <c r="B3513">
        <f t="shared" si="56"/>
        <v>3508</v>
      </c>
      <c r="C3513">
        <v>2068.9001890272993</v>
      </c>
      <c r="D3513">
        <v>1016.1905018235358</v>
      </c>
      <c r="E3513">
        <v>28883.78</v>
      </c>
      <c r="F3513">
        <v>1077.601728582182</v>
      </c>
      <c r="G3513">
        <v>1012.6319367891658</v>
      </c>
      <c r="H3513">
        <v>1083.209004750184</v>
      </c>
    </row>
    <row r="3514" spans="2:8" x14ac:dyDescent="0.3">
      <c r="B3514">
        <f t="shared" si="56"/>
        <v>3509</v>
      </c>
      <c r="C3514">
        <v>2282.0366623253503</v>
      </c>
      <c r="D3514">
        <v>1081.2832015961405</v>
      </c>
      <c r="E3514">
        <v>4079.7586005889543</v>
      </c>
      <c r="F3514">
        <v>1047.8904589514793</v>
      </c>
      <c r="G3514">
        <v>1341.3874819059474</v>
      </c>
      <c r="H3514">
        <v>1041.2711333076365</v>
      </c>
    </row>
    <row r="3515" spans="2:8" x14ac:dyDescent="0.3">
      <c r="B3515">
        <f t="shared" si="56"/>
        <v>3510</v>
      </c>
      <c r="C3515">
        <v>1041.2672922418174</v>
      </c>
      <c r="D3515">
        <v>23845.577020405261</v>
      </c>
      <c r="E3515">
        <v>9442.7454980910115</v>
      </c>
      <c r="F3515">
        <v>28883.78</v>
      </c>
      <c r="G3515">
        <v>1606.883560612501</v>
      </c>
      <c r="H3515">
        <v>2590.5571007914191</v>
      </c>
    </row>
    <row r="3516" spans="2:8" x14ac:dyDescent="0.3">
      <c r="B3516">
        <f t="shared" si="56"/>
        <v>3511</v>
      </c>
      <c r="C3516">
        <v>1435.5489823105445</v>
      </c>
      <c r="D3516">
        <v>1312.1694471169594</v>
      </c>
      <c r="E3516">
        <v>5335.3708688327488</v>
      </c>
      <c r="F3516">
        <v>28883.78</v>
      </c>
      <c r="G3516">
        <v>28883.78</v>
      </c>
      <c r="H3516">
        <v>28822.186352109857</v>
      </c>
    </row>
    <row r="3517" spans="2:8" x14ac:dyDescent="0.3">
      <c r="B3517">
        <f t="shared" si="56"/>
        <v>3512</v>
      </c>
      <c r="C3517">
        <v>2477.3884640101214</v>
      </c>
      <c r="D3517">
        <v>2784.2963404480165</v>
      </c>
      <c r="E3517">
        <v>28883.78</v>
      </c>
      <c r="F3517">
        <v>3398.3302076404975</v>
      </c>
      <c r="G3517">
        <v>7910.3449468935232</v>
      </c>
      <c r="H3517">
        <v>28883.78</v>
      </c>
    </row>
    <row r="3518" spans="2:8" x14ac:dyDescent="0.3">
      <c r="B3518">
        <f t="shared" si="56"/>
        <v>3513</v>
      </c>
      <c r="C3518">
        <v>2146.217854196927</v>
      </c>
      <c r="D3518">
        <v>1519.6224512346914</v>
      </c>
      <c r="E3518">
        <v>1042.9781474164738</v>
      </c>
      <c r="F3518">
        <v>1354.1766929484395</v>
      </c>
      <c r="G3518">
        <v>1168.8985953887009</v>
      </c>
      <c r="H3518">
        <v>1791.5097813731961</v>
      </c>
    </row>
    <row r="3519" spans="2:8" x14ac:dyDescent="0.3">
      <c r="B3519">
        <f t="shared" si="56"/>
        <v>3514</v>
      </c>
      <c r="C3519">
        <v>2535.8927625631413</v>
      </c>
      <c r="D3519">
        <v>28883.78</v>
      </c>
      <c r="E3519">
        <v>28883.78</v>
      </c>
      <c r="F3519">
        <v>1040.2640885721844</v>
      </c>
      <c r="G3519">
        <v>1083.1830244455296</v>
      </c>
      <c r="H3519">
        <v>28883.78</v>
      </c>
    </row>
    <row r="3520" spans="2:8" x14ac:dyDescent="0.3">
      <c r="B3520">
        <f t="shared" si="56"/>
        <v>3515</v>
      </c>
      <c r="C3520">
        <v>1819.0954323053452</v>
      </c>
      <c r="D3520">
        <v>28883.78</v>
      </c>
      <c r="E3520">
        <v>1086.7428213578435</v>
      </c>
      <c r="F3520">
        <v>1307.5855069658037</v>
      </c>
      <c r="G3520">
        <v>1220.4206259352459</v>
      </c>
      <c r="H3520">
        <v>1848.7780744194624</v>
      </c>
    </row>
    <row r="3521" spans="2:8" x14ac:dyDescent="0.3">
      <c r="B3521">
        <f t="shared" si="56"/>
        <v>3516</v>
      </c>
      <c r="C3521">
        <v>1100.6144967513926</v>
      </c>
      <c r="D3521">
        <v>1310.7798265844469</v>
      </c>
      <c r="E3521">
        <v>28883.78</v>
      </c>
      <c r="F3521">
        <v>28883.78</v>
      </c>
      <c r="G3521">
        <v>8382.8745243266403</v>
      </c>
      <c r="H3521">
        <v>1303.4753653693847</v>
      </c>
    </row>
    <row r="3522" spans="2:8" x14ac:dyDescent="0.3">
      <c r="B3522">
        <f t="shared" si="56"/>
        <v>3517</v>
      </c>
      <c r="C3522">
        <v>1372.273111194153</v>
      </c>
      <c r="D3522">
        <v>1182.8690134516141</v>
      </c>
      <c r="E3522">
        <v>17118.990088843566</v>
      </c>
      <c r="F3522">
        <v>28883.78</v>
      </c>
      <c r="G3522">
        <v>1394.2824907375052</v>
      </c>
      <c r="H3522">
        <v>4350.1847218542152</v>
      </c>
    </row>
    <row r="3523" spans="2:8" x14ac:dyDescent="0.3">
      <c r="B3523">
        <f t="shared" si="56"/>
        <v>3518</v>
      </c>
      <c r="C3523">
        <v>1210.7660049661138</v>
      </c>
      <c r="D3523">
        <v>4552.9224052537993</v>
      </c>
      <c r="E3523">
        <v>2735.0620083784843</v>
      </c>
      <c r="F3523">
        <v>1181.9034137222957</v>
      </c>
      <c r="G3523">
        <v>2601.4447116979372</v>
      </c>
      <c r="H3523">
        <v>1264.9000394287114</v>
      </c>
    </row>
    <row r="3524" spans="2:8" x14ac:dyDescent="0.3">
      <c r="B3524">
        <f t="shared" si="56"/>
        <v>3519</v>
      </c>
      <c r="C3524">
        <v>1195.2889941825404</v>
      </c>
      <c r="D3524">
        <v>1073.7983755389789</v>
      </c>
      <c r="E3524">
        <v>12995.832848603879</v>
      </c>
      <c r="F3524">
        <v>1221.1491840025176</v>
      </c>
      <c r="G3524">
        <v>1143.6080526532101</v>
      </c>
      <c r="H3524">
        <v>4443.067000425699</v>
      </c>
    </row>
    <row r="3525" spans="2:8" x14ac:dyDescent="0.3">
      <c r="B3525">
        <f t="shared" si="56"/>
        <v>3520</v>
      </c>
      <c r="C3525">
        <v>1159.7775735175831</v>
      </c>
      <c r="D3525">
        <v>28883.78</v>
      </c>
      <c r="E3525">
        <v>4205.3285493082103</v>
      </c>
      <c r="F3525">
        <v>2034.4384121771941</v>
      </c>
      <c r="G3525">
        <v>1050.7181159783622</v>
      </c>
      <c r="H3525">
        <v>28883.78</v>
      </c>
    </row>
    <row r="3526" spans="2:8" x14ac:dyDescent="0.3">
      <c r="B3526">
        <f t="shared" si="56"/>
        <v>3521</v>
      </c>
      <c r="C3526">
        <v>1092.8509642854337</v>
      </c>
      <c r="D3526">
        <v>1523.9606024156446</v>
      </c>
      <c r="E3526">
        <v>14744.862585279789</v>
      </c>
      <c r="F3526">
        <v>1132.5986021694532</v>
      </c>
      <c r="G3526">
        <v>1451.8735336365194</v>
      </c>
      <c r="H3526">
        <v>1121.944263806555</v>
      </c>
    </row>
    <row r="3527" spans="2:8" x14ac:dyDescent="0.3">
      <c r="B3527">
        <f t="shared" si="56"/>
        <v>3522</v>
      </c>
      <c r="C3527">
        <v>7540.2151794627061</v>
      </c>
      <c r="D3527">
        <v>28883.78</v>
      </c>
      <c r="E3527">
        <v>28883.78</v>
      </c>
      <c r="F3527">
        <v>1162.0074687455317</v>
      </c>
      <c r="G3527">
        <v>1941.6383016412624</v>
      </c>
      <c r="H3527">
        <v>2466.1286185105137</v>
      </c>
    </row>
    <row r="3528" spans="2:8" x14ac:dyDescent="0.3">
      <c r="B3528">
        <f t="shared" ref="B3528:B3591" si="57">B3527 + 1</f>
        <v>3523</v>
      </c>
      <c r="C3528">
        <v>4683.1641344708969</v>
      </c>
      <c r="D3528">
        <v>25309.180123364433</v>
      </c>
      <c r="E3528">
        <v>3589.5444549436597</v>
      </c>
      <c r="F3528">
        <v>1108.4809366955415</v>
      </c>
      <c r="G3528">
        <v>1021.7135332810436</v>
      </c>
      <c r="H3528">
        <v>1457.8364810126245</v>
      </c>
    </row>
    <row r="3529" spans="2:8" x14ac:dyDescent="0.3">
      <c r="B3529">
        <f t="shared" si="57"/>
        <v>3524</v>
      </c>
      <c r="C3529">
        <v>20613.775179477037</v>
      </c>
      <c r="D3529">
        <v>1909.6260382898074</v>
      </c>
      <c r="E3529">
        <v>1451.6590511710601</v>
      </c>
      <c r="F3529">
        <v>1448.0182507461218</v>
      </c>
      <c r="G3529">
        <v>28883.78</v>
      </c>
      <c r="H3529">
        <v>1006.4843193408918</v>
      </c>
    </row>
    <row r="3530" spans="2:8" x14ac:dyDescent="0.3">
      <c r="B3530">
        <f t="shared" si="57"/>
        <v>3525</v>
      </c>
      <c r="C3530">
        <v>28883.78</v>
      </c>
      <c r="D3530">
        <v>1411.6673143749447</v>
      </c>
      <c r="E3530">
        <v>1174.7451484201201</v>
      </c>
      <c r="F3530">
        <v>1423.3102889456934</v>
      </c>
      <c r="G3530">
        <v>7959.8528730532562</v>
      </c>
      <c r="H3530">
        <v>23453.98454430257</v>
      </c>
    </row>
    <row r="3531" spans="2:8" x14ac:dyDescent="0.3">
      <c r="B3531">
        <f t="shared" si="57"/>
        <v>3526</v>
      </c>
      <c r="C3531">
        <v>6545.9405388791611</v>
      </c>
      <c r="D3531">
        <v>1163.6166311433185</v>
      </c>
      <c r="E3531">
        <v>1013.5489009184959</v>
      </c>
      <c r="F3531">
        <v>3098.0744434203052</v>
      </c>
      <c r="G3531">
        <v>1695.3824953513722</v>
      </c>
      <c r="H3531">
        <v>1227.8938966424018</v>
      </c>
    </row>
    <row r="3532" spans="2:8" x14ac:dyDescent="0.3">
      <c r="B3532">
        <f t="shared" si="57"/>
        <v>3527</v>
      </c>
      <c r="C3532">
        <v>28883.78</v>
      </c>
      <c r="D3532">
        <v>28883.78</v>
      </c>
      <c r="E3532">
        <v>28883.78</v>
      </c>
      <c r="F3532">
        <v>28883.78</v>
      </c>
      <c r="G3532">
        <v>1002.0288861156556</v>
      </c>
      <c r="H3532">
        <v>1098.5043434445408</v>
      </c>
    </row>
    <row r="3533" spans="2:8" x14ac:dyDescent="0.3">
      <c r="B3533">
        <f t="shared" si="57"/>
        <v>3528</v>
      </c>
      <c r="C3533">
        <v>2683.0685449807711</v>
      </c>
      <c r="D3533">
        <v>1525.9897647503499</v>
      </c>
      <c r="E3533">
        <v>1540.7731633905191</v>
      </c>
      <c r="F3533">
        <v>1145.5374309119388</v>
      </c>
      <c r="G3533">
        <v>9065.4246411007443</v>
      </c>
      <c r="H3533">
        <v>28883.78</v>
      </c>
    </row>
    <row r="3534" spans="2:8" x14ac:dyDescent="0.3">
      <c r="B3534">
        <f t="shared" si="57"/>
        <v>3529</v>
      </c>
      <c r="C3534">
        <v>1580.0377204817628</v>
      </c>
      <c r="D3534">
        <v>14408.515359529472</v>
      </c>
      <c r="E3534">
        <v>28883.78</v>
      </c>
      <c r="F3534">
        <v>28883.78</v>
      </c>
      <c r="G3534">
        <v>1234.7117784786919</v>
      </c>
      <c r="H3534">
        <v>1405.7452159647564</v>
      </c>
    </row>
    <row r="3535" spans="2:8" x14ac:dyDescent="0.3">
      <c r="B3535">
        <f t="shared" si="57"/>
        <v>3530</v>
      </c>
      <c r="C3535">
        <v>1112.0850731176909</v>
      </c>
      <c r="D3535">
        <v>4300.2198306990122</v>
      </c>
      <c r="E3535">
        <v>1025.9114272524134</v>
      </c>
      <c r="F3535">
        <v>3414.297931173759</v>
      </c>
      <c r="G3535">
        <v>1535.386677728965</v>
      </c>
      <c r="H3535">
        <v>1620.3728322717675</v>
      </c>
    </row>
    <row r="3536" spans="2:8" x14ac:dyDescent="0.3">
      <c r="B3536">
        <f t="shared" si="57"/>
        <v>3531</v>
      </c>
      <c r="C3536">
        <v>1056.5372883255154</v>
      </c>
      <c r="D3536">
        <v>28883.78</v>
      </c>
      <c r="E3536">
        <v>28883.78</v>
      </c>
      <c r="F3536">
        <v>28883.78</v>
      </c>
      <c r="G3536">
        <v>2388.395288154878</v>
      </c>
      <c r="H3536">
        <v>1901.064521992163</v>
      </c>
    </row>
    <row r="3537" spans="2:8" x14ac:dyDescent="0.3">
      <c r="B3537">
        <f t="shared" si="57"/>
        <v>3532</v>
      </c>
      <c r="C3537">
        <v>1357.9656290957944</v>
      </c>
      <c r="D3537">
        <v>1048.3196587838361</v>
      </c>
      <c r="E3537">
        <v>7269.458574827162</v>
      </c>
      <c r="F3537">
        <v>28883.78</v>
      </c>
      <c r="G3537">
        <v>26417.991306437132</v>
      </c>
      <c r="H3537">
        <v>1505.9799598602301</v>
      </c>
    </row>
    <row r="3538" spans="2:8" x14ac:dyDescent="0.3">
      <c r="B3538">
        <f t="shared" si="57"/>
        <v>3533</v>
      </c>
      <c r="C3538">
        <v>28883.78</v>
      </c>
      <c r="D3538">
        <v>11459.117227076389</v>
      </c>
      <c r="E3538">
        <v>1198.2312987570208</v>
      </c>
      <c r="F3538">
        <v>1113.4967793383521</v>
      </c>
      <c r="G3538">
        <v>1954.0333005294506</v>
      </c>
      <c r="H3538">
        <v>1423.3877714945675</v>
      </c>
    </row>
    <row r="3539" spans="2:8" x14ac:dyDescent="0.3">
      <c r="B3539">
        <f t="shared" si="57"/>
        <v>3534</v>
      </c>
      <c r="C3539">
        <v>1028.8053921438045</v>
      </c>
      <c r="D3539">
        <v>2913.1635177166745</v>
      </c>
      <c r="E3539">
        <v>1190.1366955285121</v>
      </c>
      <c r="F3539">
        <v>28883.78</v>
      </c>
      <c r="G3539">
        <v>2158.9587572540163</v>
      </c>
      <c r="H3539">
        <v>28883.78</v>
      </c>
    </row>
    <row r="3540" spans="2:8" x14ac:dyDescent="0.3">
      <c r="B3540">
        <f t="shared" si="57"/>
        <v>3535</v>
      </c>
      <c r="C3540">
        <v>28883.78</v>
      </c>
      <c r="D3540">
        <v>1008.7185262507892</v>
      </c>
      <c r="E3540">
        <v>28883.78</v>
      </c>
      <c r="F3540">
        <v>4601.7208748023895</v>
      </c>
      <c r="G3540">
        <v>28883.78</v>
      </c>
      <c r="H3540">
        <v>28883.78</v>
      </c>
    </row>
    <row r="3541" spans="2:8" x14ac:dyDescent="0.3">
      <c r="B3541">
        <f t="shared" si="57"/>
        <v>3536</v>
      </c>
      <c r="C3541">
        <v>1971.7741194122766</v>
      </c>
      <c r="D3541">
        <v>1309.8516725909258</v>
      </c>
      <c r="E3541">
        <v>1171.6174319082477</v>
      </c>
      <c r="F3541">
        <v>28883.78</v>
      </c>
      <c r="G3541">
        <v>1343.1039081923775</v>
      </c>
      <c r="H3541">
        <v>1036.4551717145337</v>
      </c>
    </row>
    <row r="3542" spans="2:8" x14ac:dyDescent="0.3">
      <c r="B3542">
        <f t="shared" si="57"/>
        <v>3537</v>
      </c>
      <c r="C3542">
        <v>28883.78</v>
      </c>
      <c r="D3542">
        <v>1256.3500325851292</v>
      </c>
      <c r="E3542">
        <v>1373.1340146196194</v>
      </c>
      <c r="F3542">
        <v>23117.785093493436</v>
      </c>
      <c r="G3542">
        <v>1187.7636706765818</v>
      </c>
      <c r="H3542">
        <v>2714.0886546372062</v>
      </c>
    </row>
    <row r="3543" spans="2:8" x14ac:dyDescent="0.3">
      <c r="B3543">
        <f t="shared" si="57"/>
        <v>3538</v>
      </c>
      <c r="C3543">
        <v>2314.4137997942794</v>
      </c>
      <c r="D3543">
        <v>1241.5688290146381</v>
      </c>
      <c r="E3543">
        <v>1697.6197775378939</v>
      </c>
      <c r="F3543">
        <v>9788.5123552836158</v>
      </c>
      <c r="G3543">
        <v>28883.78</v>
      </c>
      <c r="H3543">
        <v>2169.3912781451681</v>
      </c>
    </row>
    <row r="3544" spans="2:8" x14ac:dyDescent="0.3">
      <c r="B3544">
        <f t="shared" si="57"/>
        <v>3539</v>
      </c>
      <c r="C3544">
        <v>1255.4119445641386</v>
      </c>
      <c r="D3544">
        <v>5310.5531614905603</v>
      </c>
      <c r="E3544">
        <v>7827.1888562520826</v>
      </c>
      <c r="F3544">
        <v>1852.1603619055427</v>
      </c>
      <c r="G3544">
        <v>28883.78</v>
      </c>
      <c r="H3544">
        <v>25994.399352179273</v>
      </c>
    </row>
    <row r="3545" spans="2:8" x14ac:dyDescent="0.3">
      <c r="B3545">
        <f t="shared" si="57"/>
        <v>3540</v>
      </c>
      <c r="C3545">
        <v>28883.78</v>
      </c>
      <c r="D3545">
        <v>1035.9313255074787</v>
      </c>
      <c r="E3545">
        <v>1495.0855385872642</v>
      </c>
      <c r="F3545">
        <v>3642.8422088624297</v>
      </c>
      <c r="G3545">
        <v>2652.309478103266</v>
      </c>
      <c r="H3545">
        <v>5977.5558787420296</v>
      </c>
    </row>
    <row r="3546" spans="2:8" x14ac:dyDescent="0.3">
      <c r="B3546">
        <f t="shared" si="57"/>
        <v>3541</v>
      </c>
      <c r="C3546">
        <v>5060.8567895563829</v>
      </c>
      <c r="D3546">
        <v>28883.78</v>
      </c>
      <c r="E3546">
        <v>1533.8091675115195</v>
      </c>
      <c r="F3546">
        <v>1629.4461978595216</v>
      </c>
      <c r="G3546">
        <v>17706.433883657093</v>
      </c>
      <c r="H3546">
        <v>28883.78</v>
      </c>
    </row>
    <row r="3547" spans="2:8" x14ac:dyDescent="0.3">
      <c r="B3547">
        <f t="shared" si="57"/>
        <v>3542</v>
      </c>
      <c r="C3547">
        <v>2105.2887601097391</v>
      </c>
      <c r="D3547">
        <v>1022.2248969559437</v>
      </c>
      <c r="E3547">
        <v>3345.8292588313811</v>
      </c>
      <c r="F3547">
        <v>1068.7195862922795</v>
      </c>
      <c r="G3547">
        <v>8655.3678776478991</v>
      </c>
      <c r="H3547">
        <v>6976.9047678079487</v>
      </c>
    </row>
    <row r="3548" spans="2:8" x14ac:dyDescent="0.3">
      <c r="B3548">
        <f t="shared" si="57"/>
        <v>3543</v>
      </c>
      <c r="C3548">
        <v>1099.0953501233007</v>
      </c>
      <c r="D3548">
        <v>9351.8277609789275</v>
      </c>
      <c r="E3548">
        <v>2531.6129143408243</v>
      </c>
      <c r="F3548">
        <v>1068.3761429552862</v>
      </c>
      <c r="G3548">
        <v>7018.2875398330043</v>
      </c>
      <c r="H3548">
        <v>4931.5528445933724</v>
      </c>
    </row>
    <row r="3549" spans="2:8" x14ac:dyDescent="0.3">
      <c r="B3549">
        <f t="shared" si="57"/>
        <v>3544</v>
      </c>
      <c r="C3549">
        <v>1110.6764725315275</v>
      </c>
      <c r="D3549">
        <v>8659.032876526715</v>
      </c>
      <c r="E3549">
        <v>1408.6012857808853</v>
      </c>
      <c r="F3549">
        <v>1075.0572035178282</v>
      </c>
      <c r="G3549">
        <v>1120.9488762915007</v>
      </c>
      <c r="H3549">
        <v>1286.64210980804</v>
      </c>
    </row>
    <row r="3550" spans="2:8" x14ac:dyDescent="0.3">
      <c r="B3550">
        <f t="shared" si="57"/>
        <v>3545</v>
      </c>
      <c r="C3550">
        <v>1735.5946788705412</v>
      </c>
      <c r="D3550">
        <v>2870.8022313131205</v>
      </c>
      <c r="E3550">
        <v>3984.8019424040299</v>
      </c>
      <c r="F3550">
        <v>28883.78</v>
      </c>
      <c r="G3550">
        <v>1429.3039751498006</v>
      </c>
      <c r="H3550">
        <v>28883.78</v>
      </c>
    </row>
    <row r="3551" spans="2:8" x14ac:dyDescent="0.3">
      <c r="B3551">
        <f t="shared" si="57"/>
        <v>3546</v>
      </c>
      <c r="C3551">
        <v>1084.3364310870177</v>
      </c>
      <c r="D3551">
        <v>1921.0741703106478</v>
      </c>
      <c r="E3551">
        <v>16353.201047609195</v>
      </c>
      <c r="F3551">
        <v>1256.7967918364034</v>
      </c>
      <c r="G3551">
        <v>1022.5562122954773</v>
      </c>
      <c r="H3551">
        <v>1100.9712912309615</v>
      </c>
    </row>
    <row r="3552" spans="2:8" x14ac:dyDescent="0.3">
      <c r="B3552">
        <f t="shared" si="57"/>
        <v>3547</v>
      </c>
      <c r="C3552">
        <v>1582.3785705528603</v>
      </c>
      <c r="D3552">
        <v>1826.0281702584953</v>
      </c>
      <c r="E3552">
        <v>12136.117219263502</v>
      </c>
      <c r="F3552">
        <v>2041.0127682364903</v>
      </c>
      <c r="G3552">
        <v>1073.0327655197038</v>
      </c>
      <c r="H3552">
        <v>1256.5459265807392</v>
      </c>
    </row>
    <row r="3553" spans="2:8" x14ac:dyDescent="0.3">
      <c r="B3553">
        <f t="shared" si="57"/>
        <v>3548</v>
      </c>
      <c r="C3553">
        <v>1481.4773128634047</v>
      </c>
      <c r="D3553">
        <v>8839.4392745386322</v>
      </c>
      <c r="E3553">
        <v>1320.2664868085044</v>
      </c>
      <c r="F3553">
        <v>1089.0023449361634</v>
      </c>
      <c r="G3553">
        <v>28883.78</v>
      </c>
      <c r="H3553">
        <v>28883.78</v>
      </c>
    </row>
    <row r="3554" spans="2:8" x14ac:dyDescent="0.3">
      <c r="B3554">
        <f t="shared" si="57"/>
        <v>3549</v>
      </c>
      <c r="C3554">
        <v>28883.78</v>
      </c>
      <c r="D3554">
        <v>1773.2456096099813</v>
      </c>
      <c r="E3554">
        <v>1455.6298995311035</v>
      </c>
      <c r="F3554">
        <v>1266.9381336121116</v>
      </c>
      <c r="G3554">
        <v>1253.0321835376778</v>
      </c>
      <c r="H3554">
        <v>5367.9465271251265</v>
      </c>
    </row>
    <row r="3555" spans="2:8" x14ac:dyDescent="0.3">
      <c r="B3555">
        <f t="shared" si="57"/>
        <v>3550</v>
      </c>
      <c r="C3555">
        <v>3337.5457424967271</v>
      </c>
      <c r="D3555">
        <v>1070.6907653207918</v>
      </c>
      <c r="E3555">
        <v>1185.8812512217721</v>
      </c>
      <c r="F3555">
        <v>2217.3459335487587</v>
      </c>
      <c r="G3555">
        <v>6800.7319024858371</v>
      </c>
      <c r="H3555">
        <v>16665.500854414779</v>
      </c>
    </row>
    <row r="3556" spans="2:8" x14ac:dyDescent="0.3">
      <c r="B3556">
        <f t="shared" si="57"/>
        <v>3551</v>
      </c>
      <c r="C3556">
        <v>1972.8677214170443</v>
      </c>
      <c r="D3556">
        <v>1643.939559237082</v>
      </c>
      <c r="E3556">
        <v>2766.1172089747997</v>
      </c>
      <c r="F3556">
        <v>28883.78</v>
      </c>
      <c r="G3556">
        <v>1126.9656316644323</v>
      </c>
      <c r="H3556">
        <v>28883.78</v>
      </c>
    </row>
    <row r="3557" spans="2:8" x14ac:dyDescent="0.3">
      <c r="B3557">
        <f t="shared" si="57"/>
        <v>3552</v>
      </c>
      <c r="C3557">
        <v>27445.626701684381</v>
      </c>
      <c r="D3557">
        <v>3631.5841279133019</v>
      </c>
      <c r="E3557">
        <v>1185.4738591912287</v>
      </c>
      <c r="F3557">
        <v>2385.6166943275066</v>
      </c>
      <c r="G3557">
        <v>1074.5796679909988</v>
      </c>
      <c r="H3557">
        <v>1004.3240854527262</v>
      </c>
    </row>
    <row r="3558" spans="2:8" x14ac:dyDescent="0.3">
      <c r="B3558">
        <f t="shared" si="57"/>
        <v>3553</v>
      </c>
      <c r="C3558">
        <v>2785.8564680260715</v>
      </c>
      <c r="D3558">
        <v>1004.9148919476503</v>
      </c>
      <c r="E3558">
        <v>1026.8291187885304</v>
      </c>
      <c r="F3558">
        <v>1444.2362508286333</v>
      </c>
      <c r="G3558">
        <v>2469.9800873005165</v>
      </c>
      <c r="H3558">
        <v>23841.249359520767</v>
      </c>
    </row>
    <row r="3559" spans="2:8" x14ac:dyDescent="0.3">
      <c r="B3559">
        <f t="shared" si="57"/>
        <v>3554</v>
      </c>
      <c r="C3559">
        <v>1033.5590242314681</v>
      </c>
      <c r="D3559">
        <v>28883.78</v>
      </c>
      <c r="E3559">
        <v>1287.4074347529991</v>
      </c>
      <c r="F3559">
        <v>1770.5641098481283</v>
      </c>
      <c r="G3559">
        <v>28883.78</v>
      </c>
      <c r="H3559">
        <v>1283.6803540750766</v>
      </c>
    </row>
    <row r="3560" spans="2:8" x14ac:dyDescent="0.3">
      <c r="B3560">
        <f t="shared" si="57"/>
        <v>3555</v>
      </c>
      <c r="C3560">
        <v>1607.4814896237474</v>
      </c>
      <c r="D3560">
        <v>28883.78</v>
      </c>
      <c r="E3560">
        <v>1076.2687924769916</v>
      </c>
      <c r="F3560">
        <v>11430.109834288263</v>
      </c>
      <c r="G3560">
        <v>28883.78</v>
      </c>
      <c r="H3560">
        <v>1006.677081781012</v>
      </c>
    </row>
    <row r="3561" spans="2:8" x14ac:dyDescent="0.3">
      <c r="B3561">
        <f t="shared" si="57"/>
        <v>3556</v>
      </c>
      <c r="C3561">
        <v>28883.78</v>
      </c>
      <c r="D3561">
        <v>13750.00961113481</v>
      </c>
      <c r="E3561">
        <v>6087.8193180059416</v>
      </c>
      <c r="F3561">
        <v>28883.78</v>
      </c>
      <c r="G3561">
        <v>6849.5805482971782</v>
      </c>
      <c r="H3561">
        <v>28883.78</v>
      </c>
    </row>
    <row r="3562" spans="2:8" x14ac:dyDescent="0.3">
      <c r="B3562">
        <f t="shared" si="57"/>
        <v>3557</v>
      </c>
      <c r="C3562">
        <v>28883.78</v>
      </c>
      <c r="D3562">
        <v>7833.0503534255276</v>
      </c>
      <c r="E3562">
        <v>1345.5573943045022</v>
      </c>
      <c r="F3562">
        <v>1080.6724582815518</v>
      </c>
      <c r="G3562">
        <v>1065.4371741969173</v>
      </c>
      <c r="H3562">
        <v>2341.852705448423</v>
      </c>
    </row>
    <row r="3563" spans="2:8" x14ac:dyDescent="0.3">
      <c r="B3563">
        <f t="shared" si="57"/>
        <v>3558</v>
      </c>
      <c r="C3563">
        <v>28883.78</v>
      </c>
      <c r="D3563">
        <v>19224.053660585821</v>
      </c>
      <c r="E3563">
        <v>1469.7199783240903</v>
      </c>
      <c r="F3563">
        <v>28883.78</v>
      </c>
      <c r="G3563">
        <v>1300.4145358293117</v>
      </c>
      <c r="H3563">
        <v>28883.78</v>
      </c>
    </row>
    <row r="3564" spans="2:8" x14ac:dyDescent="0.3">
      <c r="B3564">
        <f t="shared" si="57"/>
        <v>3559</v>
      </c>
      <c r="C3564">
        <v>1090.9934989280607</v>
      </c>
      <c r="D3564">
        <v>2844.1469495507108</v>
      </c>
      <c r="E3564">
        <v>1348.8512440102463</v>
      </c>
      <c r="F3564">
        <v>28883.78</v>
      </c>
      <c r="G3564">
        <v>1050.8594912363242</v>
      </c>
      <c r="H3564">
        <v>14039.348098774733</v>
      </c>
    </row>
    <row r="3565" spans="2:8" x14ac:dyDescent="0.3">
      <c r="B3565">
        <f t="shared" si="57"/>
        <v>3560</v>
      </c>
      <c r="C3565">
        <v>28883.78</v>
      </c>
      <c r="D3565">
        <v>1783.0835625606924</v>
      </c>
      <c r="E3565">
        <v>2489.0690132143491</v>
      </c>
      <c r="F3565">
        <v>3891.6564097913092</v>
      </c>
      <c r="G3565">
        <v>1035.429312023804</v>
      </c>
      <c r="H3565">
        <v>3229.5003904615382</v>
      </c>
    </row>
    <row r="3566" spans="2:8" x14ac:dyDescent="0.3">
      <c r="B3566">
        <f t="shared" si="57"/>
        <v>3561</v>
      </c>
      <c r="C3566">
        <v>2941.9354152583583</v>
      </c>
      <c r="D3566">
        <v>1246.0392304142506</v>
      </c>
      <c r="E3566">
        <v>9113.1929944777185</v>
      </c>
      <c r="F3566">
        <v>1234.9002722814876</v>
      </c>
      <c r="G3566">
        <v>1102.8046882926403</v>
      </c>
      <c r="H3566">
        <v>1070.1366237721886</v>
      </c>
    </row>
    <row r="3567" spans="2:8" x14ac:dyDescent="0.3">
      <c r="B3567">
        <f t="shared" si="57"/>
        <v>3562</v>
      </c>
      <c r="C3567">
        <v>1045.1949026516754</v>
      </c>
      <c r="D3567">
        <v>1654.9298096298567</v>
      </c>
      <c r="E3567">
        <v>28883.78</v>
      </c>
      <c r="F3567">
        <v>1039.2204282011489</v>
      </c>
      <c r="G3567">
        <v>3013.7566149938939</v>
      </c>
      <c r="H3567">
        <v>28883.78</v>
      </c>
    </row>
    <row r="3568" spans="2:8" x14ac:dyDescent="0.3">
      <c r="B3568">
        <f t="shared" si="57"/>
        <v>3563</v>
      </c>
      <c r="C3568">
        <v>1879.5274198496149</v>
      </c>
      <c r="D3568">
        <v>1747.1697201034845</v>
      </c>
      <c r="E3568">
        <v>3514.8803912541734</v>
      </c>
      <c r="F3568">
        <v>3870.7323761508706</v>
      </c>
      <c r="G3568">
        <v>2744.4979702021601</v>
      </c>
      <c r="H3568">
        <v>1041.1215340289698</v>
      </c>
    </row>
    <row r="3569" spans="2:8" x14ac:dyDescent="0.3">
      <c r="B3569">
        <f t="shared" si="57"/>
        <v>3564</v>
      </c>
      <c r="C3569">
        <v>1028.9777590021031</v>
      </c>
      <c r="D3569">
        <v>1041.2705115163183</v>
      </c>
      <c r="E3569">
        <v>1051.3665018086799</v>
      </c>
      <c r="F3569">
        <v>1026.3984285719696</v>
      </c>
      <c r="G3569">
        <v>1066.1356406487378</v>
      </c>
      <c r="H3569">
        <v>1353.528912386387</v>
      </c>
    </row>
    <row r="3570" spans="2:8" x14ac:dyDescent="0.3">
      <c r="B3570">
        <f t="shared" si="57"/>
        <v>3565</v>
      </c>
      <c r="C3570">
        <v>4428.2693257715291</v>
      </c>
      <c r="D3570">
        <v>2366.7039420204728</v>
      </c>
      <c r="E3570">
        <v>28883.78</v>
      </c>
      <c r="F3570">
        <v>8323.2747490339752</v>
      </c>
      <c r="G3570">
        <v>1393.9603014785885</v>
      </c>
      <c r="H3570">
        <v>1128.7911945914811</v>
      </c>
    </row>
    <row r="3571" spans="2:8" x14ac:dyDescent="0.3">
      <c r="B3571">
        <f t="shared" si="57"/>
        <v>3566</v>
      </c>
      <c r="C3571">
        <v>1069.2902878261784</v>
      </c>
      <c r="D3571">
        <v>1070.9308757841693</v>
      </c>
      <c r="E3571">
        <v>28883.78</v>
      </c>
      <c r="F3571">
        <v>28883.78</v>
      </c>
      <c r="G3571">
        <v>1005.727149929415</v>
      </c>
      <c r="H3571">
        <v>28883.78</v>
      </c>
    </row>
    <row r="3572" spans="2:8" x14ac:dyDescent="0.3">
      <c r="B3572">
        <f t="shared" si="57"/>
        <v>3567</v>
      </c>
      <c r="C3572">
        <v>2990.4764788715447</v>
      </c>
      <c r="D3572">
        <v>2741.3998802783312</v>
      </c>
      <c r="E3572">
        <v>4828.7042599435663</v>
      </c>
      <c r="F3572">
        <v>1859.8279176232375</v>
      </c>
      <c r="G3572">
        <v>15875.021133933438</v>
      </c>
      <c r="H3572">
        <v>3724.7516378804048</v>
      </c>
    </row>
    <row r="3573" spans="2:8" x14ac:dyDescent="0.3">
      <c r="B3573">
        <f t="shared" si="57"/>
        <v>3568</v>
      </c>
      <c r="C3573">
        <v>28883.78</v>
      </c>
      <c r="D3573">
        <v>2218.4226091373034</v>
      </c>
      <c r="E3573">
        <v>1225.1414769253422</v>
      </c>
      <c r="F3573">
        <v>1309.9632774204417</v>
      </c>
      <c r="G3573">
        <v>1019.3837728714274</v>
      </c>
      <c r="H3573">
        <v>2917.6064741018636</v>
      </c>
    </row>
    <row r="3574" spans="2:8" x14ac:dyDescent="0.3">
      <c r="B3574">
        <f t="shared" si="57"/>
        <v>3569</v>
      </c>
      <c r="C3574">
        <v>1468.7408244686653</v>
      </c>
      <c r="D3574">
        <v>28883.78</v>
      </c>
      <c r="E3574">
        <v>1007.6912280838645</v>
      </c>
      <c r="F3574">
        <v>4065.786157921636</v>
      </c>
      <c r="G3574">
        <v>28883.78</v>
      </c>
      <c r="H3574">
        <v>3630.4425243901487</v>
      </c>
    </row>
    <row r="3575" spans="2:8" x14ac:dyDescent="0.3">
      <c r="B3575">
        <f t="shared" si="57"/>
        <v>3570</v>
      </c>
      <c r="C3575">
        <v>5920.759615278087</v>
      </c>
      <c r="D3575">
        <v>28883.78</v>
      </c>
      <c r="E3575">
        <v>1036.1117874038819</v>
      </c>
      <c r="F3575">
        <v>2121.0616270368582</v>
      </c>
      <c r="G3575">
        <v>1297.2917131029021</v>
      </c>
      <c r="H3575">
        <v>1204.1127985212083</v>
      </c>
    </row>
    <row r="3576" spans="2:8" x14ac:dyDescent="0.3">
      <c r="B3576">
        <f t="shared" si="57"/>
        <v>3571</v>
      </c>
      <c r="C3576">
        <v>1002.0972976316772</v>
      </c>
      <c r="D3576">
        <v>13717.480061923152</v>
      </c>
      <c r="E3576">
        <v>6599.1564468608922</v>
      </c>
      <c r="F3576">
        <v>2390.1779507372994</v>
      </c>
      <c r="G3576">
        <v>1023.4132874506445</v>
      </c>
      <c r="H3576">
        <v>1099.5920994562503</v>
      </c>
    </row>
    <row r="3577" spans="2:8" x14ac:dyDescent="0.3">
      <c r="B3577">
        <f t="shared" si="57"/>
        <v>3572</v>
      </c>
      <c r="C3577">
        <v>2638.0702419470208</v>
      </c>
      <c r="D3577">
        <v>1014.9999712174454</v>
      </c>
      <c r="E3577">
        <v>1687.5762717881462</v>
      </c>
      <c r="F3577">
        <v>1060.839335571027</v>
      </c>
      <c r="G3577">
        <v>2578.575533815153</v>
      </c>
      <c r="H3577">
        <v>1176.5035817460057</v>
      </c>
    </row>
    <row r="3578" spans="2:8" x14ac:dyDescent="0.3">
      <c r="B3578">
        <f t="shared" si="57"/>
        <v>3573</v>
      </c>
      <c r="C3578">
        <v>1025.6781076579236</v>
      </c>
      <c r="D3578">
        <v>1002.3892601674639</v>
      </c>
      <c r="E3578">
        <v>15578.23396111673</v>
      </c>
      <c r="F3578">
        <v>28883.78</v>
      </c>
      <c r="G3578">
        <v>1088.4612162112949</v>
      </c>
      <c r="H3578">
        <v>1286.7874626413172</v>
      </c>
    </row>
    <row r="3579" spans="2:8" x14ac:dyDescent="0.3">
      <c r="B3579">
        <f t="shared" si="57"/>
        <v>3574</v>
      </c>
      <c r="C3579">
        <v>2110.5214646335835</v>
      </c>
      <c r="D3579">
        <v>28883.78</v>
      </c>
      <c r="E3579">
        <v>28883.78</v>
      </c>
      <c r="F3579">
        <v>28883.78</v>
      </c>
      <c r="G3579">
        <v>1274.5751635422512</v>
      </c>
      <c r="H3579">
        <v>2528.1729177389852</v>
      </c>
    </row>
    <row r="3580" spans="2:8" x14ac:dyDescent="0.3">
      <c r="B3580">
        <f t="shared" si="57"/>
        <v>3575</v>
      </c>
      <c r="C3580">
        <v>1148.1620695069837</v>
      </c>
      <c r="D3580">
        <v>1096.60216343207</v>
      </c>
      <c r="E3580">
        <v>3784.1474598875561</v>
      </c>
      <c r="F3580">
        <v>10380.409616272938</v>
      </c>
      <c r="G3580">
        <v>17293.539861699224</v>
      </c>
      <c r="H3580">
        <v>2845.9803522370194</v>
      </c>
    </row>
    <row r="3581" spans="2:8" x14ac:dyDescent="0.3">
      <c r="B3581">
        <f t="shared" si="57"/>
        <v>3576</v>
      </c>
      <c r="C3581">
        <v>1452.8090779124911</v>
      </c>
      <c r="D3581">
        <v>1043.0900627210988</v>
      </c>
      <c r="E3581">
        <v>28883.78</v>
      </c>
      <c r="F3581">
        <v>1130.5251614558319</v>
      </c>
      <c r="G3581">
        <v>1022.6636945829281</v>
      </c>
      <c r="H3581">
        <v>1179.210394402442</v>
      </c>
    </row>
    <row r="3582" spans="2:8" x14ac:dyDescent="0.3">
      <c r="B3582">
        <f t="shared" si="57"/>
        <v>3577</v>
      </c>
      <c r="C3582">
        <v>13844.545962727761</v>
      </c>
      <c r="D3582">
        <v>1007.5306737459044</v>
      </c>
      <c r="E3582">
        <v>1165.3496710699419</v>
      </c>
      <c r="F3582">
        <v>28883.78</v>
      </c>
      <c r="G3582">
        <v>2307.5324519497708</v>
      </c>
      <c r="H3582">
        <v>15815.37984644113</v>
      </c>
    </row>
    <row r="3583" spans="2:8" x14ac:dyDescent="0.3">
      <c r="B3583">
        <f t="shared" si="57"/>
        <v>3578</v>
      </c>
      <c r="C3583">
        <v>1692.0845401751862</v>
      </c>
      <c r="D3583">
        <v>3561.2047046785324</v>
      </c>
      <c r="E3583">
        <v>1723.8894654151886</v>
      </c>
      <c r="F3583">
        <v>1145.4068452951187</v>
      </c>
      <c r="G3583">
        <v>23722.985407456217</v>
      </c>
      <c r="H3583">
        <v>1035.4153564294711</v>
      </c>
    </row>
    <row r="3584" spans="2:8" x14ac:dyDescent="0.3">
      <c r="B3584">
        <f t="shared" si="57"/>
        <v>3579</v>
      </c>
      <c r="C3584">
        <v>9260.2764258798379</v>
      </c>
      <c r="D3584">
        <v>28883.78</v>
      </c>
      <c r="E3584">
        <v>28883.78</v>
      </c>
      <c r="F3584">
        <v>1117.4795391634086</v>
      </c>
      <c r="G3584">
        <v>2440.8226039346009</v>
      </c>
      <c r="H3584">
        <v>1038.795747775767</v>
      </c>
    </row>
    <row r="3585" spans="2:8" x14ac:dyDescent="0.3">
      <c r="B3585">
        <f t="shared" si="57"/>
        <v>3580</v>
      </c>
      <c r="C3585">
        <v>20407.925683036272</v>
      </c>
      <c r="D3585">
        <v>4180.5360056206146</v>
      </c>
      <c r="E3585">
        <v>6850.7260645844581</v>
      </c>
      <c r="F3585">
        <v>1053.8080872005378</v>
      </c>
      <c r="G3585">
        <v>28883.78</v>
      </c>
      <c r="H3585">
        <v>1324.5767628441092</v>
      </c>
    </row>
    <row r="3586" spans="2:8" x14ac:dyDescent="0.3">
      <c r="B3586">
        <f t="shared" si="57"/>
        <v>3581</v>
      </c>
      <c r="C3586">
        <v>1303.0679163707707</v>
      </c>
      <c r="D3586">
        <v>2528.2503538735682</v>
      </c>
      <c r="E3586">
        <v>1851.82421542828</v>
      </c>
      <c r="F3586">
        <v>1240.3197035843145</v>
      </c>
      <c r="G3586">
        <v>28883.78</v>
      </c>
      <c r="H3586">
        <v>1548.0674930309146</v>
      </c>
    </row>
    <row r="3587" spans="2:8" x14ac:dyDescent="0.3">
      <c r="B3587">
        <f t="shared" si="57"/>
        <v>3582</v>
      </c>
      <c r="C3587">
        <v>28883.78</v>
      </c>
      <c r="D3587">
        <v>1291.6652029944501</v>
      </c>
      <c r="E3587">
        <v>28883.78</v>
      </c>
      <c r="F3587">
        <v>1808.4082099859597</v>
      </c>
      <c r="G3587">
        <v>2077.3167917487872</v>
      </c>
      <c r="H3587">
        <v>28883.78</v>
      </c>
    </row>
    <row r="3588" spans="2:8" x14ac:dyDescent="0.3">
      <c r="B3588">
        <f t="shared" si="57"/>
        <v>3583</v>
      </c>
      <c r="C3588">
        <v>28883.78</v>
      </c>
      <c r="D3588">
        <v>24805.918006874592</v>
      </c>
      <c r="E3588">
        <v>1023.5821002114744</v>
      </c>
      <c r="F3588">
        <v>1037.7956046258062</v>
      </c>
      <c r="G3588">
        <v>28883.78</v>
      </c>
      <c r="H3588">
        <v>1192.1305910525552</v>
      </c>
    </row>
    <row r="3589" spans="2:8" x14ac:dyDescent="0.3">
      <c r="B3589">
        <f t="shared" si="57"/>
        <v>3584</v>
      </c>
      <c r="C3589">
        <v>1304.6173319218235</v>
      </c>
      <c r="D3589">
        <v>1084.8979684414194</v>
      </c>
      <c r="E3589">
        <v>1602.8378232243474</v>
      </c>
      <c r="F3589">
        <v>28883.78</v>
      </c>
      <c r="G3589">
        <v>2045.3557679096245</v>
      </c>
      <c r="H3589">
        <v>3152.9303392261681</v>
      </c>
    </row>
    <row r="3590" spans="2:8" x14ac:dyDescent="0.3">
      <c r="B3590">
        <f t="shared" si="57"/>
        <v>3585</v>
      </c>
      <c r="C3590">
        <v>1246.9665929246034</v>
      </c>
      <c r="D3590">
        <v>1321.3818425149291</v>
      </c>
      <c r="E3590">
        <v>10091.201118495814</v>
      </c>
      <c r="F3590">
        <v>5697.1870959198395</v>
      </c>
      <c r="G3590">
        <v>28883.78</v>
      </c>
      <c r="H3590">
        <v>28883.78</v>
      </c>
    </row>
    <row r="3591" spans="2:8" x14ac:dyDescent="0.3">
      <c r="B3591">
        <f t="shared" si="57"/>
        <v>3586</v>
      </c>
      <c r="C3591">
        <v>28883.78</v>
      </c>
      <c r="D3591">
        <v>1148.2710831150071</v>
      </c>
      <c r="E3591">
        <v>2440.4927152858736</v>
      </c>
      <c r="F3591">
        <v>1243.9981092242608</v>
      </c>
      <c r="G3591">
        <v>1357.3591627123019</v>
      </c>
      <c r="H3591">
        <v>1379.5361510440016</v>
      </c>
    </row>
    <row r="3592" spans="2:8" x14ac:dyDescent="0.3">
      <c r="B3592">
        <f t="shared" ref="B3592:B3655" si="58">B3591 + 1</f>
        <v>3587</v>
      </c>
      <c r="C3592">
        <v>28883.78</v>
      </c>
      <c r="D3592">
        <v>17530.512640546036</v>
      </c>
      <c r="E3592">
        <v>2852.7746696699337</v>
      </c>
      <c r="F3592">
        <v>1498.8691730750138</v>
      </c>
      <c r="G3592">
        <v>1527.8508950595578</v>
      </c>
      <c r="H3592">
        <v>1102.6176893621455</v>
      </c>
    </row>
    <row r="3593" spans="2:8" x14ac:dyDescent="0.3">
      <c r="B3593">
        <f t="shared" si="58"/>
        <v>3588</v>
      </c>
      <c r="C3593">
        <v>1908.4383095075345</v>
      </c>
      <c r="D3593">
        <v>1093.5715593921675</v>
      </c>
      <c r="E3593">
        <v>2698.5137753226863</v>
      </c>
      <c r="F3593">
        <v>2846.4838978045127</v>
      </c>
      <c r="G3593">
        <v>1413.3042800786939</v>
      </c>
      <c r="H3593">
        <v>2100.58890959475</v>
      </c>
    </row>
    <row r="3594" spans="2:8" x14ac:dyDescent="0.3">
      <c r="B3594">
        <f t="shared" si="58"/>
        <v>3589</v>
      </c>
      <c r="C3594">
        <v>1004.2010190533197</v>
      </c>
      <c r="D3594">
        <v>5657.1912335897705</v>
      </c>
      <c r="E3594">
        <v>1110.4153333498236</v>
      </c>
      <c r="F3594">
        <v>28883.78</v>
      </c>
      <c r="G3594">
        <v>3295.5464700048542</v>
      </c>
      <c r="H3594">
        <v>1011.346421570017</v>
      </c>
    </row>
    <row r="3595" spans="2:8" x14ac:dyDescent="0.3">
      <c r="B3595">
        <f t="shared" si="58"/>
        <v>3590</v>
      </c>
      <c r="C3595">
        <v>1126.1511738411514</v>
      </c>
      <c r="D3595">
        <v>2637.0123905868454</v>
      </c>
      <c r="E3595">
        <v>1354.7392787851991</v>
      </c>
      <c r="F3595">
        <v>1031.4126814609187</v>
      </c>
      <c r="G3595">
        <v>28883.78</v>
      </c>
      <c r="H3595">
        <v>1323.6395097792356</v>
      </c>
    </row>
    <row r="3596" spans="2:8" x14ac:dyDescent="0.3">
      <c r="B3596">
        <f t="shared" si="58"/>
        <v>3591</v>
      </c>
      <c r="C3596">
        <v>28883.78</v>
      </c>
      <c r="D3596">
        <v>1015.1501572617793</v>
      </c>
      <c r="E3596">
        <v>1201.0401022861197</v>
      </c>
      <c r="F3596">
        <v>1249.8906848140507</v>
      </c>
      <c r="G3596">
        <v>1310.9271374970879</v>
      </c>
      <c r="H3596">
        <v>7167.7739139545765</v>
      </c>
    </row>
    <row r="3597" spans="2:8" x14ac:dyDescent="0.3">
      <c r="B3597">
        <f t="shared" si="58"/>
        <v>3592</v>
      </c>
      <c r="C3597">
        <v>28883.78</v>
      </c>
      <c r="D3597">
        <v>28883.78</v>
      </c>
      <c r="E3597">
        <v>28883.78</v>
      </c>
      <c r="F3597">
        <v>1441.7072981284605</v>
      </c>
      <c r="G3597">
        <v>28883.78</v>
      </c>
      <c r="H3597">
        <v>28883.78</v>
      </c>
    </row>
    <row r="3598" spans="2:8" x14ac:dyDescent="0.3">
      <c r="B3598">
        <f t="shared" si="58"/>
        <v>3593</v>
      </c>
      <c r="C3598">
        <v>1619.8453144895529</v>
      </c>
      <c r="D3598">
        <v>4973.6540926795096</v>
      </c>
      <c r="E3598">
        <v>2077.4471306738869</v>
      </c>
      <c r="F3598">
        <v>5163.6149194753989</v>
      </c>
      <c r="G3598">
        <v>1251.1618689383774</v>
      </c>
      <c r="H3598">
        <v>1175.5829645769411</v>
      </c>
    </row>
    <row r="3599" spans="2:8" x14ac:dyDescent="0.3">
      <c r="B3599">
        <f t="shared" si="58"/>
        <v>3594</v>
      </c>
      <c r="C3599">
        <v>20895.057210338044</v>
      </c>
      <c r="D3599">
        <v>1786.6278468939749</v>
      </c>
      <c r="E3599">
        <v>1556.3291492061189</v>
      </c>
      <c r="F3599">
        <v>1133.0216657242581</v>
      </c>
      <c r="G3599">
        <v>2167.4841912088882</v>
      </c>
      <c r="H3599">
        <v>1051.3546827170273</v>
      </c>
    </row>
    <row r="3600" spans="2:8" x14ac:dyDescent="0.3">
      <c r="B3600">
        <f t="shared" si="58"/>
        <v>3595</v>
      </c>
      <c r="C3600">
        <v>16834.208844111876</v>
      </c>
      <c r="D3600">
        <v>25075.511635695446</v>
      </c>
      <c r="E3600">
        <v>18373.042952488679</v>
      </c>
      <c r="F3600">
        <v>1107.4207297706121</v>
      </c>
      <c r="G3600">
        <v>1055.9379772743021</v>
      </c>
      <c r="H3600">
        <v>1049.6888790352593</v>
      </c>
    </row>
    <row r="3601" spans="2:8" x14ac:dyDescent="0.3">
      <c r="B3601">
        <f t="shared" si="58"/>
        <v>3596</v>
      </c>
      <c r="C3601">
        <v>1121.6506448579032</v>
      </c>
      <c r="D3601">
        <v>1571.6380685142547</v>
      </c>
      <c r="E3601">
        <v>4869.1495448294236</v>
      </c>
      <c r="F3601">
        <v>7604.9790521521036</v>
      </c>
      <c r="G3601">
        <v>18866.473423913219</v>
      </c>
      <c r="H3601">
        <v>10628.48621005393</v>
      </c>
    </row>
    <row r="3602" spans="2:8" x14ac:dyDescent="0.3">
      <c r="B3602">
        <f t="shared" si="58"/>
        <v>3597</v>
      </c>
      <c r="C3602">
        <v>28883.78</v>
      </c>
      <c r="D3602">
        <v>4765.2963607513284</v>
      </c>
      <c r="E3602">
        <v>28883.78</v>
      </c>
      <c r="F3602">
        <v>28883.78</v>
      </c>
      <c r="G3602">
        <v>17353.962678178614</v>
      </c>
      <c r="H3602">
        <v>28883.78</v>
      </c>
    </row>
    <row r="3603" spans="2:8" x14ac:dyDescent="0.3">
      <c r="B3603">
        <f t="shared" si="58"/>
        <v>3598</v>
      </c>
      <c r="C3603">
        <v>24977.29975135608</v>
      </c>
      <c r="D3603">
        <v>1283.2314256533273</v>
      </c>
      <c r="E3603">
        <v>7310.8215200425402</v>
      </c>
      <c r="F3603">
        <v>1042.6181510761464</v>
      </c>
      <c r="G3603">
        <v>3976.3664366157022</v>
      </c>
      <c r="H3603">
        <v>2622.9615125945752</v>
      </c>
    </row>
    <row r="3604" spans="2:8" x14ac:dyDescent="0.3">
      <c r="B3604">
        <f t="shared" si="58"/>
        <v>3599</v>
      </c>
      <c r="C3604">
        <v>1019.4362053848176</v>
      </c>
      <c r="D3604">
        <v>1668.4188688483716</v>
      </c>
      <c r="E3604">
        <v>1231.3936692250795</v>
      </c>
      <c r="F3604">
        <v>1029.180344903938</v>
      </c>
      <c r="G3604">
        <v>13556.831298757988</v>
      </c>
      <c r="H3604">
        <v>2271.1244571331144</v>
      </c>
    </row>
    <row r="3605" spans="2:8" x14ac:dyDescent="0.3">
      <c r="B3605">
        <f t="shared" si="58"/>
        <v>3600</v>
      </c>
      <c r="C3605">
        <v>3296.1751341613176</v>
      </c>
      <c r="D3605">
        <v>3456.8883048874209</v>
      </c>
      <c r="E3605">
        <v>3049.3028817749555</v>
      </c>
      <c r="F3605">
        <v>28883.78</v>
      </c>
      <c r="G3605">
        <v>1256.2748308491482</v>
      </c>
      <c r="H3605">
        <v>1133.8780251655085</v>
      </c>
    </row>
    <row r="3606" spans="2:8" x14ac:dyDescent="0.3">
      <c r="B3606">
        <f t="shared" si="58"/>
        <v>3601</v>
      </c>
      <c r="C3606">
        <v>1482.5850286345515</v>
      </c>
      <c r="D3606">
        <v>1379.1350350586818</v>
      </c>
      <c r="E3606">
        <v>1087.742519360997</v>
      </c>
      <c r="F3606">
        <v>28883.78</v>
      </c>
      <c r="G3606">
        <v>1000.9097400309799</v>
      </c>
      <c r="H3606">
        <v>28883.78</v>
      </c>
    </row>
    <row r="3607" spans="2:8" x14ac:dyDescent="0.3">
      <c r="B3607">
        <f t="shared" si="58"/>
        <v>3602</v>
      </c>
      <c r="C3607">
        <v>1000.3029214311624</v>
      </c>
      <c r="D3607">
        <v>1303.3175490568206</v>
      </c>
      <c r="E3607">
        <v>1125.9256022405946</v>
      </c>
      <c r="F3607">
        <v>1146.6416626555861</v>
      </c>
      <c r="G3607">
        <v>28883.78</v>
      </c>
      <c r="H3607">
        <v>1883.5744125205129</v>
      </c>
    </row>
    <row r="3608" spans="2:8" x14ac:dyDescent="0.3">
      <c r="B3608">
        <f t="shared" si="58"/>
        <v>3603</v>
      </c>
      <c r="C3608">
        <v>28883.78</v>
      </c>
      <c r="D3608">
        <v>1193.0834451461785</v>
      </c>
      <c r="E3608">
        <v>1007.8877386985413</v>
      </c>
      <c r="F3608">
        <v>28883.78</v>
      </c>
      <c r="G3608">
        <v>5580.7319645273956</v>
      </c>
      <c r="H3608">
        <v>6375.2418698836545</v>
      </c>
    </row>
    <row r="3609" spans="2:8" x14ac:dyDescent="0.3">
      <c r="B3609">
        <f t="shared" si="58"/>
        <v>3604</v>
      </c>
      <c r="C3609">
        <v>4450.1555393377457</v>
      </c>
      <c r="D3609">
        <v>1514.2831442504814</v>
      </c>
      <c r="E3609">
        <v>2831.5445041855091</v>
      </c>
      <c r="F3609">
        <v>1013.5058406610574</v>
      </c>
      <c r="G3609">
        <v>1339.2900665991899</v>
      </c>
      <c r="H3609">
        <v>28883.78</v>
      </c>
    </row>
    <row r="3610" spans="2:8" x14ac:dyDescent="0.3">
      <c r="B3610">
        <f t="shared" si="58"/>
        <v>3605</v>
      </c>
      <c r="C3610">
        <v>1607.6961131545409</v>
      </c>
      <c r="D3610">
        <v>2192.9959471638849</v>
      </c>
      <c r="E3610">
        <v>1404.0757308501238</v>
      </c>
      <c r="F3610">
        <v>3637.70127585715</v>
      </c>
      <c r="G3610">
        <v>1186.9818833419386</v>
      </c>
      <c r="H3610">
        <v>1151.3544979419917</v>
      </c>
    </row>
    <row r="3611" spans="2:8" x14ac:dyDescent="0.3">
      <c r="B3611">
        <f t="shared" si="58"/>
        <v>3606</v>
      </c>
      <c r="C3611">
        <v>1827.261881815673</v>
      </c>
      <c r="D3611">
        <v>1404.2912321293411</v>
      </c>
      <c r="E3611">
        <v>1164.314427414379</v>
      </c>
      <c r="F3611">
        <v>1485.9145026286228</v>
      </c>
      <c r="G3611">
        <v>1259.7906063594028</v>
      </c>
      <c r="H3611">
        <v>1885.3018745948743</v>
      </c>
    </row>
    <row r="3612" spans="2:8" x14ac:dyDescent="0.3">
      <c r="B3612">
        <f t="shared" si="58"/>
        <v>3607</v>
      </c>
      <c r="C3612">
        <v>2862.0355981059179</v>
      </c>
      <c r="D3612">
        <v>3082.9536787078996</v>
      </c>
      <c r="E3612">
        <v>4637.9229623545507</v>
      </c>
      <c r="F3612">
        <v>1128.3791244980389</v>
      </c>
      <c r="G3612">
        <v>28883.78</v>
      </c>
      <c r="H3612">
        <v>28883.78</v>
      </c>
    </row>
    <row r="3613" spans="2:8" x14ac:dyDescent="0.3">
      <c r="B3613">
        <f t="shared" si="58"/>
        <v>3608</v>
      </c>
      <c r="C3613">
        <v>1742.0471988647844</v>
      </c>
      <c r="D3613">
        <v>3276.7795739908593</v>
      </c>
      <c r="E3613">
        <v>12911.250746910062</v>
      </c>
      <c r="F3613">
        <v>1013.9548132078669</v>
      </c>
      <c r="G3613">
        <v>28883.78</v>
      </c>
      <c r="H3613">
        <v>1092.941282297227</v>
      </c>
    </row>
    <row r="3614" spans="2:8" x14ac:dyDescent="0.3">
      <c r="B3614">
        <f t="shared" si="58"/>
        <v>3609</v>
      </c>
      <c r="C3614">
        <v>1430.6364708524288</v>
      </c>
      <c r="D3614">
        <v>28883.78</v>
      </c>
      <c r="E3614">
        <v>28883.78</v>
      </c>
      <c r="F3614">
        <v>28883.78</v>
      </c>
      <c r="G3614">
        <v>5280.9374753950806</v>
      </c>
      <c r="H3614">
        <v>3018.9890317779236</v>
      </c>
    </row>
    <row r="3615" spans="2:8" x14ac:dyDescent="0.3">
      <c r="B3615">
        <f t="shared" si="58"/>
        <v>3610</v>
      </c>
      <c r="C3615">
        <v>1021.5022957881765</v>
      </c>
      <c r="D3615">
        <v>28883.78</v>
      </c>
      <c r="E3615">
        <v>2194.4353380506227</v>
      </c>
      <c r="F3615">
        <v>28883.78</v>
      </c>
      <c r="G3615">
        <v>28883.78</v>
      </c>
      <c r="H3615">
        <v>28883.78</v>
      </c>
    </row>
    <row r="3616" spans="2:8" x14ac:dyDescent="0.3">
      <c r="B3616">
        <f t="shared" si="58"/>
        <v>3611</v>
      </c>
      <c r="C3616">
        <v>1293.5336675628432</v>
      </c>
      <c r="D3616">
        <v>2819.2738613709453</v>
      </c>
      <c r="E3616">
        <v>28883.78</v>
      </c>
      <c r="F3616">
        <v>4116.7544775063507</v>
      </c>
      <c r="G3616">
        <v>1648.8013184511638</v>
      </c>
      <c r="H3616">
        <v>6235.8580991110566</v>
      </c>
    </row>
    <row r="3617" spans="2:8" x14ac:dyDescent="0.3">
      <c r="B3617">
        <f t="shared" si="58"/>
        <v>3612</v>
      </c>
      <c r="C3617">
        <v>1007.2750538815294</v>
      </c>
      <c r="D3617">
        <v>4220.3216913831984</v>
      </c>
      <c r="E3617">
        <v>3447.7921821905657</v>
      </c>
      <c r="F3617">
        <v>1724.9230750011461</v>
      </c>
      <c r="G3617">
        <v>14250.987885903529</v>
      </c>
      <c r="H3617">
        <v>1568.9700724203208</v>
      </c>
    </row>
    <row r="3618" spans="2:8" x14ac:dyDescent="0.3">
      <c r="B3618">
        <f t="shared" si="58"/>
        <v>3613</v>
      </c>
      <c r="C3618">
        <v>28883.78</v>
      </c>
      <c r="D3618">
        <v>1522.3315516166804</v>
      </c>
      <c r="E3618">
        <v>1109.6157787954514</v>
      </c>
      <c r="F3618">
        <v>1061.168104126948</v>
      </c>
      <c r="G3618">
        <v>4826.4230475646364</v>
      </c>
      <c r="H3618">
        <v>6174.2266007760736</v>
      </c>
    </row>
    <row r="3619" spans="2:8" x14ac:dyDescent="0.3">
      <c r="B3619">
        <f t="shared" si="58"/>
        <v>3614</v>
      </c>
      <c r="C3619">
        <v>1892.4817310983829</v>
      </c>
      <c r="D3619">
        <v>1393.3996674997454</v>
      </c>
      <c r="E3619">
        <v>1133.8323285859444</v>
      </c>
      <c r="F3619">
        <v>3761.8465454856273</v>
      </c>
      <c r="G3619">
        <v>28883.78</v>
      </c>
      <c r="H3619">
        <v>1310.9323827130406</v>
      </c>
    </row>
    <row r="3620" spans="2:8" x14ac:dyDescent="0.3">
      <c r="B3620">
        <f t="shared" si="58"/>
        <v>3615</v>
      </c>
      <c r="C3620">
        <v>1076.1315322798287</v>
      </c>
      <c r="D3620">
        <v>28883.78</v>
      </c>
      <c r="E3620">
        <v>1005.8366995944166</v>
      </c>
      <c r="F3620">
        <v>28883.78</v>
      </c>
      <c r="G3620">
        <v>28883.78</v>
      </c>
      <c r="H3620">
        <v>28883.78</v>
      </c>
    </row>
    <row r="3621" spans="2:8" x14ac:dyDescent="0.3">
      <c r="B3621">
        <f t="shared" si="58"/>
        <v>3616</v>
      </c>
      <c r="C3621">
        <v>1273.1907223639209</v>
      </c>
      <c r="D3621">
        <v>1817.5711753085479</v>
      </c>
      <c r="E3621">
        <v>28883.78</v>
      </c>
      <c r="F3621">
        <v>2200.7299606361194</v>
      </c>
      <c r="G3621">
        <v>28883.78</v>
      </c>
      <c r="H3621">
        <v>1210.4050722139852</v>
      </c>
    </row>
    <row r="3622" spans="2:8" x14ac:dyDescent="0.3">
      <c r="B3622">
        <f t="shared" si="58"/>
        <v>3617</v>
      </c>
      <c r="C3622">
        <v>1571.2008250067825</v>
      </c>
      <c r="D3622">
        <v>1057.5137126000036</v>
      </c>
      <c r="E3622">
        <v>1967.5554396652678</v>
      </c>
      <c r="F3622">
        <v>28883.78</v>
      </c>
      <c r="G3622">
        <v>28883.78</v>
      </c>
      <c r="H3622">
        <v>18378.033581664433</v>
      </c>
    </row>
    <row r="3623" spans="2:8" x14ac:dyDescent="0.3">
      <c r="B3623">
        <f t="shared" si="58"/>
        <v>3618</v>
      </c>
      <c r="C3623">
        <v>1264.0781310316686</v>
      </c>
      <c r="D3623">
        <v>13054.255234430817</v>
      </c>
      <c r="E3623">
        <v>1038.3553309174035</v>
      </c>
      <c r="F3623">
        <v>2280.2082356517903</v>
      </c>
      <c r="G3623">
        <v>9894.3677942451322</v>
      </c>
      <c r="H3623">
        <v>1765.1598748221011</v>
      </c>
    </row>
    <row r="3624" spans="2:8" x14ac:dyDescent="0.3">
      <c r="B3624">
        <f t="shared" si="58"/>
        <v>3619</v>
      </c>
      <c r="C3624">
        <v>1864.5287354261404</v>
      </c>
      <c r="D3624">
        <v>28883.78</v>
      </c>
      <c r="E3624">
        <v>1007.0344939242153</v>
      </c>
      <c r="F3624">
        <v>1136.6135963145859</v>
      </c>
      <c r="G3624">
        <v>1282.8540038949864</v>
      </c>
      <c r="H3624">
        <v>2026.9636562872947</v>
      </c>
    </row>
    <row r="3625" spans="2:8" x14ac:dyDescent="0.3">
      <c r="B3625">
        <f t="shared" si="58"/>
        <v>3620</v>
      </c>
      <c r="C3625">
        <v>1338.0882801979749</v>
      </c>
      <c r="D3625">
        <v>1457.5096883681645</v>
      </c>
      <c r="E3625">
        <v>1007.5009574912398</v>
      </c>
      <c r="F3625">
        <v>28883.78</v>
      </c>
      <c r="G3625">
        <v>4202.8909982132636</v>
      </c>
      <c r="H3625">
        <v>1939.4637217527429</v>
      </c>
    </row>
    <row r="3626" spans="2:8" x14ac:dyDescent="0.3">
      <c r="B3626">
        <f t="shared" si="58"/>
        <v>3621</v>
      </c>
      <c r="C3626">
        <v>4150.4752875110044</v>
      </c>
      <c r="D3626">
        <v>7681.0815744336323</v>
      </c>
      <c r="E3626">
        <v>4416.1983625955854</v>
      </c>
      <c r="F3626">
        <v>24258.641051266739</v>
      </c>
      <c r="G3626">
        <v>11736.610688391234</v>
      </c>
      <c r="H3626">
        <v>1007.1453441976394</v>
      </c>
    </row>
    <row r="3627" spans="2:8" x14ac:dyDescent="0.3">
      <c r="B3627">
        <f t="shared" si="58"/>
        <v>3622</v>
      </c>
      <c r="C3627">
        <v>2041.2958244583549</v>
      </c>
      <c r="D3627">
        <v>28883.78</v>
      </c>
      <c r="E3627">
        <v>1015.0267670197479</v>
      </c>
      <c r="F3627">
        <v>1779.8512153052859</v>
      </c>
      <c r="G3627">
        <v>27722.201121357943</v>
      </c>
      <c r="H3627">
        <v>28883.78</v>
      </c>
    </row>
    <row r="3628" spans="2:8" x14ac:dyDescent="0.3">
      <c r="B3628">
        <f t="shared" si="58"/>
        <v>3623</v>
      </c>
      <c r="C3628">
        <v>2267.785032695173</v>
      </c>
      <c r="D3628">
        <v>27178.802329243612</v>
      </c>
      <c r="E3628">
        <v>2688.939247001801</v>
      </c>
      <c r="F3628">
        <v>14707.506706073267</v>
      </c>
      <c r="G3628">
        <v>2404.6643667152384</v>
      </c>
      <c r="H3628">
        <v>1215.4697276162451</v>
      </c>
    </row>
    <row r="3629" spans="2:8" x14ac:dyDescent="0.3">
      <c r="B3629">
        <f t="shared" si="58"/>
        <v>3624</v>
      </c>
      <c r="C3629">
        <v>2673.4661086028832</v>
      </c>
      <c r="D3629">
        <v>1544.1181906293784</v>
      </c>
      <c r="E3629">
        <v>1238.0188685218529</v>
      </c>
      <c r="F3629">
        <v>3159.3921947529448</v>
      </c>
      <c r="G3629">
        <v>28883.78</v>
      </c>
      <c r="H3629">
        <v>2114.8464728967988</v>
      </c>
    </row>
    <row r="3630" spans="2:8" x14ac:dyDescent="0.3">
      <c r="B3630">
        <f t="shared" si="58"/>
        <v>3625</v>
      </c>
      <c r="C3630">
        <v>1641.9982417413446</v>
      </c>
      <c r="D3630">
        <v>1465.8565912259273</v>
      </c>
      <c r="E3630">
        <v>28883.78</v>
      </c>
      <c r="F3630">
        <v>2447.3217233779842</v>
      </c>
      <c r="G3630">
        <v>16580.410595782771</v>
      </c>
      <c r="H3630">
        <v>2199.6120262750837</v>
      </c>
    </row>
    <row r="3631" spans="2:8" x14ac:dyDescent="0.3">
      <c r="B3631">
        <f t="shared" si="58"/>
        <v>3626</v>
      </c>
      <c r="C3631">
        <v>3405.4768666236751</v>
      </c>
      <c r="D3631">
        <v>4996.812745336656</v>
      </c>
      <c r="E3631">
        <v>28883.78</v>
      </c>
      <c r="F3631">
        <v>28883.78</v>
      </c>
      <c r="G3631">
        <v>1097.4244748830545</v>
      </c>
      <c r="H3631">
        <v>1968.940418407612</v>
      </c>
    </row>
    <row r="3632" spans="2:8" x14ac:dyDescent="0.3">
      <c r="B3632">
        <f t="shared" si="58"/>
        <v>3627</v>
      </c>
      <c r="C3632">
        <v>17076.86771089118</v>
      </c>
      <c r="D3632">
        <v>1823.6495060177824</v>
      </c>
      <c r="E3632">
        <v>18680.40286432016</v>
      </c>
      <c r="F3632">
        <v>28883.78</v>
      </c>
      <c r="G3632">
        <v>1134.9169557661314</v>
      </c>
      <c r="H3632">
        <v>19195.441620456593</v>
      </c>
    </row>
    <row r="3633" spans="2:8" x14ac:dyDescent="0.3">
      <c r="B3633">
        <f t="shared" si="58"/>
        <v>3628</v>
      </c>
      <c r="C3633">
        <v>28883.78</v>
      </c>
      <c r="D3633">
        <v>28883.78</v>
      </c>
      <c r="E3633">
        <v>6816.827397557212</v>
      </c>
      <c r="F3633">
        <v>28883.78</v>
      </c>
      <c r="G3633">
        <v>28883.78</v>
      </c>
      <c r="H3633">
        <v>1157.8579437951576</v>
      </c>
    </row>
    <row r="3634" spans="2:8" x14ac:dyDescent="0.3">
      <c r="B3634">
        <f t="shared" si="58"/>
        <v>3629</v>
      </c>
      <c r="C3634">
        <v>1940.2173247423459</v>
      </c>
      <c r="D3634">
        <v>1141.8703118560686</v>
      </c>
      <c r="E3634">
        <v>2657.5641936539528</v>
      </c>
      <c r="F3634">
        <v>1041.9400710260413</v>
      </c>
      <c r="G3634">
        <v>1053.2623408578995</v>
      </c>
      <c r="H3634">
        <v>3656.8229590366477</v>
      </c>
    </row>
    <row r="3635" spans="2:8" x14ac:dyDescent="0.3">
      <c r="B3635">
        <f t="shared" si="58"/>
        <v>3630</v>
      </c>
      <c r="C3635">
        <v>2304.6562583352088</v>
      </c>
      <c r="D3635">
        <v>1295.4304205699136</v>
      </c>
      <c r="E3635">
        <v>1465.8243787464082</v>
      </c>
      <c r="F3635">
        <v>1224.0247511143377</v>
      </c>
      <c r="G3635">
        <v>1547.7340267938293</v>
      </c>
      <c r="H3635">
        <v>28883.78</v>
      </c>
    </row>
    <row r="3636" spans="2:8" x14ac:dyDescent="0.3">
      <c r="B3636">
        <f t="shared" si="58"/>
        <v>3631</v>
      </c>
      <c r="C3636">
        <v>1837.3338529894152</v>
      </c>
      <c r="D3636">
        <v>26845.416834575255</v>
      </c>
      <c r="E3636">
        <v>1017.0930050872</v>
      </c>
      <c r="F3636">
        <v>2986.913914970045</v>
      </c>
      <c r="G3636">
        <v>8689.758369774625</v>
      </c>
      <c r="H3636">
        <v>6895.3875746988533</v>
      </c>
    </row>
    <row r="3637" spans="2:8" x14ac:dyDescent="0.3">
      <c r="B3637">
        <f t="shared" si="58"/>
        <v>3632</v>
      </c>
      <c r="C3637">
        <v>1225.0716962131748</v>
      </c>
      <c r="D3637">
        <v>1262.0100164457858</v>
      </c>
      <c r="E3637">
        <v>1076.3691994496933</v>
      </c>
      <c r="F3637">
        <v>1304.7093048773622</v>
      </c>
      <c r="G3637">
        <v>24796.970069342315</v>
      </c>
      <c r="H3637">
        <v>1160.4575523087776</v>
      </c>
    </row>
    <row r="3638" spans="2:8" x14ac:dyDescent="0.3">
      <c r="B3638">
        <f t="shared" si="58"/>
        <v>3633</v>
      </c>
      <c r="C3638">
        <v>2927.9787339960412</v>
      </c>
      <c r="D3638">
        <v>15864.202077075477</v>
      </c>
      <c r="E3638">
        <v>3470.5718111723463</v>
      </c>
      <c r="F3638">
        <v>1671.8938634521278</v>
      </c>
      <c r="G3638">
        <v>3129.2347852715502</v>
      </c>
      <c r="H3638">
        <v>24873.194380374778</v>
      </c>
    </row>
    <row r="3639" spans="2:8" x14ac:dyDescent="0.3">
      <c r="B3639">
        <f t="shared" si="58"/>
        <v>3634</v>
      </c>
      <c r="C3639">
        <v>28883.78</v>
      </c>
      <c r="D3639">
        <v>28883.78</v>
      </c>
      <c r="E3639">
        <v>5774.0030032406758</v>
      </c>
      <c r="F3639">
        <v>6579.2493502544867</v>
      </c>
      <c r="G3639">
        <v>28883.78</v>
      </c>
      <c r="H3639">
        <v>28883.78</v>
      </c>
    </row>
    <row r="3640" spans="2:8" x14ac:dyDescent="0.3">
      <c r="B3640">
        <f t="shared" si="58"/>
        <v>3635</v>
      </c>
      <c r="C3640">
        <v>1088.396704296842</v>
      </c>
      <c r="D3640">
        <v>1400.9492471878332</v>
      </c>
      <c r="E3640">
        <v>5286.8761615417452</v>
      </c>
      <c r="F3640">
        <v>3816.0666621428877</v>
      </c>
      <c r="G3640">
        <v>5540.6943810932353</v>
      </c>
      <c r="H3640">
        <v>1061.3024075842832</v>
      </c>
    </row>
    <row r="3641" spans="2:8" x14ac:dyDescent="0.3">
      <c r="B3641">
        <f t="shared" si="58"/>
        <v>3636</v>
      </c>
      <c r="C3641">
        <v>2916.6827855771453</v>
      </c>
      <c r="D3641">
        <v>2067.6327833041578</v>
      </c>
      <c r="E3641">
        <v>28883.78</v>
      </c>
      <c r="F3641">
        <v>1052.0729034174472</v>
      </c>
      <c r="G3641">
        <v>28883.78</v>
      </c>
      <c r="H3641">
        <v>2075.0553390509663</v>
      </c>
    </row>
    <row r="3642" spans="2:8" x14ac:dyDescent="0.3">
      <c r="B3642">
        <f t="shared" si="58"/>
        <v>3637</v>
      </c>
      <c r="C3642">
        <v>1058.3515394138371</v>
      </c>
      <c r="D3642">
        <v>1007.3841623207331</v>
      </c>
      <c r="E3642">
        <v>1187.6778323184931</v>
      </c>
      <c r="F3642">
        <v>1089.4682938952847</v>
      </c>
      <c r="G3642">
        <v>1204.6242817820096</v>
      </c>
      <c r="H3642">
        <v>4055.0143629244476</v>
      </c>
    </row>
    <row r="3643" spans="2:8" x14ac:dyDescent="0.3">
      <c r="B3643">
        <f t="shared" si="58"/>
        <v>3638</v>
      </c>
      <c r="C3643">
        <v>2711.4232565978791</v>
      </c>
      <c r="D3643">
        <v>1545.3084820893714</v>
      </c>
      <c r="E3643">
        <v>4171.3430975989977</v>
      </c>
      <c r="F3643">
        <v>3834.6431989122975</v>
      </c>
      <c r="G3643">
        <v>1283.8415479029491</v>
      </c>
      <c r="H3643">
        <v>1237.6782942376608</v>
      </c>
    </row>
    <row r="3644" spans="2:8" x14ac:dyDescent="0.3">
      <c r="B3644">
        <f t="shared" si="58"/>
        <v>3639</v>
      </c>
      <c r="C3644">
        <v>28883.78</v>
      </c>
      <c r="D3644">
        <v>5815.2164077631069</v>
      </c>
      <c r="E3644">
        <v>1834.8240815375229</v>
      </c>
      <c r="F3644">
        <v>1358.4480401251258</v>
      </c>
      <c r="G3644">
        <v>1336.8133336468411</v>
      </c>
      <c r="H3644">
        <v>28883.78</v>
      </c>
    </row>
    <row r="3645" spans="2:8" x14ac:dyDescent="0.3">
      <c r="B3645">
        <f t="shared" si="58"/>
        <v>3640</v>
      </c>
      <c r="C3645">
        <v>1593.713860335552</v>
      </c>
      <c r="D3645">
        <v>1227.4927468344472</v>
      </c>
      <c r="E3645">
        <v>1074.5023737945673</v>
      </c>
      <c r="F3645">
        <v>28883.78</v>
      </c>
      <c r="G3645">
        <v>1065.2036232333753</v>
      </c>
      <c r="H3645">
        <v>28883.78</v>
      </c>
    </row>
    <row r="3646" spans="2:8" x14ac:dyDescent="0.3">
      <c r="B3646">
        <f t="shared" si="58"/>
        <v>3641</v>
      </c>
      <c r="C3646">
        <v>28883.78</v>
      </c>
      <c r="D3646">
        <v>1536.8126753861832</v>
      </c>
      <c r="E3646">
        <v>1192.3177194841892</v>
      </c>
      <c r="F3646">
        <v>28883.78</v>
      </c>
      <c r="G3646">
        <v>28883.78</v>
      </c>
      <c r="H3646">
        <v>1319.3978510038232</v>
      </c>
    </row>
    <row r="3647" spans="2:8" x14ac:dyDescent="0.3">
      <c r="B3647">
        <f t="shared" si="58"/>
        <v>3642</v>
      </c>
      <c r="C3647">
        <v>1189.9420497185456</v>
      </c>
      <c r="D3647">
        <v>3569.5095609387113</v>
      </c>
      <c r="E3647">
        <v>28883.78</v>
      </c>
      <c r="F3647">
        <v>4999.1677641685064</v>
      </c>
      <c r="G3647">
        <v>28883.78</v>
      </c>
      <c r="H3647">
        <v>28883.78</v>
      </c>
    </row>
    <row r="3648" spans="2:8" x14ac:dyDescent="0.3">
      <c r="B3648">
        <f t="shared" si="58"/>
        <v>3643</v>
      </c>
      <c r="C3648">
        <v>1357.2527802555737</v>
      </c>
      <c r="D3648">
        <v>28883.78</v>
      </c>
      <c r="E3648">
        <v>28883.78</v>
      </c>
      <c r="F3648">
        <v>3458.7047386363274</v>
      </c>
      <c r="G3648">
        <v>1167.0026031051284</v>
      </c>
      <c r="H3648">
        <v>1048.409779943167</v>
      </c>
    </row>
    <row r="3649" spans="2:8" x14ac:dyDescent="0.3">
      <c r="B3649">
        <f t="shared" si="58"/>
        <v>3644</v>
      </c>
      <c r="C3649">
        <v>1001.6060656403611</v>
      </c>
      <c r="D3649">
        <v>1180.2044855856657</v>
      </c>
      <c r="E3649">
        <v>2955.7086830585822</v>
      </c>
      <c r="F3649">
        <v>1127.3284583182804</v>
      </c>
      <c r="G3649">
        <v>28883.78</v>
      </c>
      <c r="H3649">
        <v>6978.3417166913159</v>
      </c>
    </row>
    <row r="3650" spans="2:8" x14ac:dyDescent="0.3">
      <c r="B3650">
        <f t="shared" si="58"/>
        <v>3645</v>
      </c>
      <c r="C3650">
        <v>3294.4673535835454</v>
      </c>
      <c r="D3650">
        <v>1052.0910799506462</v>
      </c>
      <c r="E3650">
        <v>1882.1303278040084</v>
      </c>
      <c r="F3650">
        <v>19836.053725433307</v>
      </c>
      <c r="G3650">
        <v>1522.5037922657957</v>
      </c>
      <c r="H3650">
        <v>1001.097459292365</v>
      </c>
    </row>
    <row r="3651" spans="2:8" x14ac:dyDescent="0.3">
      <c r="B3651">
        <f t="shared" si="58"/>
        <v>3646</v>
      </c>
      <c r="C3651">
        <v>2225.8674601643716</v>
      </c>
      <c r="D3651">
        <v>1052.3124323622033</v>
      </c>
      <c r="E3651">
        <v>1272.8555846844097</v>
      </c>
      <c r="F3651">
        <v>19121.639507445831</v>
      </c>
      <c r="G3651">
        <v>1308.4282805084426</v>
      </c>
      <c r="H3651">
        <v>4005.6007631659913</v>
      </c>
    </row>
    <row r="3652" spans="2:8" x14ac:dyDescent="0.3">
      <c r="B3652">
        <f t="shared" si="58"/>
        <v>3647</v>
      </c>
      <c r="C3652">
        <v>2836.2292136406959</v>
      </c>
      <c r="D3652">
        <v>28883.78</v>
      </c>
      <c r="E3652">
        <v>28883.78</v>
      </c>
      <c r="F3652">
        <v>1551.0288373071994</v>
      </c>
      <c r="G3652">
        <v>1211.0219900076183</v>
      </c>
      <c r="H3652">
        <v>1358.0259956329262</v>
      </c>
    </row>
    <row r="3653" spans="2:8" x14ac:dyDescent="0.3">
      <c r="B3653">
        <f t="shared" si="58"/>
        <v>3648</v>
      </c>
      <c r="C3653">
        <v>1610.6871715974239</v>
      </c>
      <c r="D3653">
        <v>1592.019845972731</v>
      </c>
      <c r="E3653">
        <v>1331.8156630667345</v>
      </c>
      <c r="F3653">
        <v>28883.78</v>
      </c>
      <c r="G3653">
        <v>28883.78</v>
      </c>
      <c r="H3653">
        <v>28883.78</v>
      </c>
    </row>
    <row r="3654" spans="2:8" x14ac:dyDescent="0.3">
      <c r="B3654">
        <f t="shared" si="58"/>
        <v>3649</v>
      </c>
      <c r="C3654">
        <v>4607.258858205294</v>
      </c>
      <c r="D3654">
        <v>1536.9738455960983</v>
      </c>
      <c r="E3654">
        <v>20411.861156032533</v>
      </c>
      <c r="F3654">
        <v>1238.2429331240392</v>
      </c>
      <c r="G3654">
        <v>1004.1032414947557</v>
      </c>
      <c r="H3654">
        <v>1427.3163709467428</v>
      </c>
    </row>
    <row r="3655" spans="2:8" x14ac:dyDescent="0.3">
      <c r="B3655">
        <f t="shared" si="58"/>
        <v>3650</v>
      </c>
      <c r="C3655">
        <v>1682.6554616795547</v>
      </c>
      <c r="D3655">
        <v>28883.78</v>
      </c>
      <c r="E3655">
        <v>17637.329436972344</v>
      </c>
      <c r="F3655">
        <v>1051.3076643767524</v>
      </c>
      <c r="G3655">
        <v>1125.2826685234252</v>
      </c>
      <c r="H3655">
        <v>1011.4012014597729</v>
      </c>
    </row>
    <row r="3656" spans="2:8" x14ac:dyDescent="0.3">
      <c r="B3656">
        <f t="shared" ref="B3656:B3719" si="59">B3655 + 1</f>
        <v>3651</v>
      </c>
      <c r="C3656">
        <v>1159.6281213055877</v>
      </c>
      <c r="D3656">
        <v>2130.5350018048807</v>
      </c>
      <c r="E3656">
        <v>5232.7461001811598</v>
      </c>
      <c r="F3656">
        <v>24064.66156169563</v>
      </c>
      <c r="G3656">
        <v>1442.6605214734282</v>
      </c>
      <c r="H3656">
        <v>1190.8178899276581</v>
      </c>
    </row>
    <row r="3657" spans="2:8" x14ac:dyDescent="0.3">
      <c r="B3657">
        <f t="shared" si="59"/>
        <v>3652</v>
      </c>
      <c r="C3657">
        <v>28883.78</v>
      </c>
      <c r="D3657">
        <v>28883.78</v>
      </c>
      <c r="E3657">
        <v>12334.924980289734</v>
      </c>
      <c r="F3657">
        <v>2931.8994823115559</v>
      </c>
      <c r="G3657">
        <v>28883.78</v>
      </c>
      <c r="H3657">
        <v>28883.78</v>
      </c>
    </row>
    <row r="3658" spans="2:8" x14ac:dyDescent="0.3">
      <c r="B3658">
        <f t="shared" si="59"/>
        <v>3653</v>
      </c>
      <c r="C3658">
        <v>1184.2438999435042</v>
      </c>
      <c r="D3658">
        <v>1976.707537401189</v>
      </c>
      <c r="E3658">
        <v>1141.6281727414721</v>
      </c>
      <c r="F3658">
        <v>1068.7659834748695</v>
      </c>
      <c r="G3658">
        <v>1231.9573487473403</v>
      </c>
      <c r="H3658">
        <v>12396.684791713622</v>
      </c>
    </row>
    <row r="3659" spans="2:8" x14ac:dyDescent="0.3">
      <c r="B3659">
        <f t="shared" si="59"/>
        <v>3654</v>
      </c>
      <c r="C3659">
        <v>1061.5241763706138</v>
      </c>
      <c r="D3659">
        <v>28883.78</v>
      </c>
      <c r="E3659">
        <v>1135.8785358333039</v>
      </c>
      <c r="F3659">
        <v>1015.5232021659517</v>
      </c>
      <c r="G3659">
        <v>1080.2764816722897</v>
      </c>
      <c r="H3659">
        <v>7868.0616478343927</v>
      </c>
    </row>
    <row r="3660" spans="2:8" x14ac:dyDescent="0.3">
      <c r="B3660">
        <f t="shared" si="59"/>
        <v>3655</v>
      </c>
      <c r="C3660">
        <v>4491.3199253944567</v>
      </c>
      <c r="D3660">
        <v>1008.7426911150075</v>
      </c>
      <c r="E3660">
        <v>28883.78</v>
      </c>
      <c r="F3660">
        <v>7219.3620511825366</v>
      </c>
      <c r="G3660">
        <v>4019.249740259268</v>
      </c>
      <c r="H3660">
        <v>1950.1774594772905</v>
      </c>
    </row>
    <row r="3661" spans="2:8" x14ac:dyDescent="0.3">
      <c r="B3661">
        <f t="shared" si="59"/>
        <v>3656</v>
      </c>
      <c r="C3661">
        <v>5807.3848333490614</v>
      </c>
      <c r="D3661">
        <v>1251.8682400698024</v>
      </c>
      <c r="E3661">
        <v>28883.78</v>
      </c>
      <c r="F3661">
        <v>1106.4643689598706</v>
      </c>
      <c r="G3661">
        <v>1144.7003919634208</v>
      </c>
      <c r="H3661">
        <v>1021.2241711480926</v>
      </c>
    </row>
    <row r="3662" spans="2:8" x14ac:dyDescent="0.3">
      <c r="B3662">
        <f t="shared" si="59"/>
        <v>3657</v>
      </c>
      <c r="C3662">
        <v>28883.78</v>
      </c>
      <c r="D3662">
        <v>1542.2871609051467</v>
      </c>
      <c r="E3662">
        <v>28883.78</v>
      </c>
      <c r="F3662">
        <v>1087.8918826680797</v>
      </c>
      <c r="G3662">
        <v>28883.78</v>
      </c>
      <c r="H3662">
        <v>1047.5193909311727</v>
      </c>
    </row>
    <row r="3663" spans="2:8" x14ac:dyDescent="0.3">
      <c r="B3663">
        <f t="shared" si="59"/>
        <v>3658</v>
      </c>
      <c r="C3663">
        <v>1031.9982989985776</v>
      </c>
      <c r="D3663">
        <v>1041.8503967063691</v>
      </c>
      <c r="E3663">
        <v>1019.9688886934168</v>
      </c>
      <c r="F3663">
        <v>28883.78</v>
      </c>
      <c r="G3663">
        <v>1561.2017245348902</v>
      </c>
      <c r="H3663">
        <v>28883.78</v>
      </c>
    </row>
    <row r="3664" spans="2:8" x14ac:dyDescent="0.3">
      <c r="B3664">
        <f t="shared" si="59"/>
        <v>3659</v>
      </c>
      <c r="C3664">
        <v>28883.78</v>
      </c>
      <c r="D3664">
        <v>1923.273862938956</v>
      </c>
      <c r="E3664">
        <v>11931.487326699671</v>
      </c>
      <c r="F3664">
        <v>28883.78</v>
      </c>
      <c r="G3664">
        <v>1358.4714128744524</v>
      </c>
      <c r="H3664">
        <v>1133.7628816865506</v>
      </c>
    </row>
    <row r="3665" spans="2:8" x14ac:dyDescent="0.3">
      <c r="B3665">
        <f t="shared" si="59"/>
        <v>3660</v>
      </c>
      <c r="C3665">
        <v>1834.9580175895787</v>
      </c>
      <c r="D3665">
        <v>1630.7189993532488</v>
      </c>
      <c r="E3665">
        <v>1106.2559082396067</v>
      </c>
      <c r="F3665">
        <v>28883.78</v>
      </c>
      <c r="G3665">
        <v>2261.1106334234892</v>
      </c>
      <c r="H3665">
        <v>1053.5015762455146</v>
      </c>
    </row>
    <row r="3666" spans="2:8" x14ac:dyDescent="0.3">
      <c r="B3666">
        <f t="shared" si="59"/>
        <v>3661</v>
      </c>
      <c r="C3666">
        <v>28883.78</v>
      </c>
      <c r="D3666">
        <v>1004.6716745661407</v>
      </c>
      <c r="E3666">
        <v>10277.268207043826</v>
      </c>
      <c r="F3666">
        <v>6466.7452136636457</v>
      </c>
      <c r="G3666">
        <v>6518.9606212857198</v>
      </c>
      <c r="H3666">
        <v>1053.237572726993</v>
      </c>
    </row>
    <row r="3667" spans="2:8" x14ac:dyDescent="0.3">
      <c r="B3667">
        <f t="shared" si="59"/>
        <v>3662</v>
      </c>
      <c r="C3667">
        <v>1251.1879799616031</v>
      </c>
      <c r="D3667">
        <v>1077.3667649730482</v>
      </c>
      <c r="E3667">
        <v>28883.78</v>
      </c>
      <c r="F3667">
        <v>1435.677594009047</v>
      </c>
      <c r="G3667">
        <v>28883.78</v>
      </c>
      <c r="H3667">
        <v>2444.6531852440112</v>
      </c>
    </row>
    <row r="3668" spans="2:8" x14ac:dyDescent="0.3">
      <c r="B3668">
        <f t="shared" si="59"/>
        <v>3663</v>
      </c>
      <c r="C3668">
        <v>7071.8911756511416</v>
      </c>
      <c r="D3668">
        <v>1018.3669859376333</v>
      </c>
      <c r="E3668">
        <v>28883.78</v>
      </c>
      <c r="F3668">
        <v>1038.8246433290776</v>
      </c>
      <c r="G3668">
        <v>28883.78</v>
      </c>
      <c r="H3668">
        <v>28883.78</v>
      </c>
    </row>
    <row r="3669" spans="2:8" x14ac:dyDescent="0.3">
      <c r="B3669">
        <f t="shared" si="59"/>
        <v>3664</v>
      </c>
      <c r="C3669">
        <v>28883.78</v>
      </c>
      <c r="D3669">
        <v>1736.4608722337516</v>
      </c>
      <c r="E3669">
        <v>28883.78</v>
      </c>
      <c r="F3669">
        <v>1086.5337519152631</v>
      </c>
      <c r="G3669">
        <v>3078.9977206162648</v>
      </c>
      <c r="H3669">
        <v>3038.5334503548629</v>
      </c>
    </row>
    <row r="3670" spans="2:8" x14ac:dyDescent="0.3">
      <c r="B3670">
        <f t="shared" si="59"/>
        <v>3665</v>
      </c>
      <c r="C3670">
        <v>28883.78</v>
      </c>
      <c r="D3670">
        <v>1054.7656958325706</v>
      </c>
      <c r="E3670">
        <v>7068.0897716501968</v>
      </c>
      <c r="F3670">
        <v>1436.5411109707668</v>
      </c>
      <c r="G3670">
        <v>28883.78</v>
      </c>
      <c r="H3670">
        <v>1153.138243631041</v>
      </c>
    </row>
    <row r="3671" spans="2:8" x14ac:dyDescent="0.3">
      <c r="B3671">
        <f t="shared" si="59"/>
        <v>3666</v>
      </c>
      <c r="C3671">
        <v>1081.0304874398889</v>
      </c>
      <c r="D3671">
        <v>28883.78</v>
      </c>
      <c r="E3671">
        <v>1217.0732760908829</v>
      </c>
      <c r="F3671">
        <v>1173.9854828530706</v>
      </c>
      <c r="G3671">
        <v>1060.0347528766729</v>
      </c>
      <c r="H3671">
        <v>28883.78</v>
      </c>
    </row>
    <row r="3672" spans="2:8" x14ac:dyDescent="0.3">
      <c r="B3672">
        <f t="shared" si="59"/>
        <v>3667</v>
      </c>
      <c r="C3672">
        <v>7141.4324211492594</v>
      </c>
      <c r="D3672">
        <v>2830.1149386456359</v>
      </c>
      <c r="E3672">
        <v>1324.421888918567</v>
      </c>
      <c r="F3672">
        <v>1018.4103750321016</v>
      </c>
      <c r="G3672">
        <v>28883.78</v>
      </c>
      <c r="H3672">
        <v>1099.9977281167728</v>
      </c>
    </row>
    <row r="3673" spans="2:8" x14ac:dyDescent="0.3">
      <c r="B3673">
        <f t="shared" si="59"/>
        <v>3668</v>
      </c>
      <c r="C3673">
        <v>1078.2157125723541</v>
      </c>
      <c r="D3673">
        <v>11998.527688598673</v>
      </c>
      <c r="E3673">
        <v>1008.4794603077195</v>
      </c>
      <c r="F3673">
        <v>28883.78</v>
      </c>
      <c r="G3673">
        <v>6379.2570769523645</v>
      </c>
      <c r="H3673">
        <v>3718.9091086714334</v>
      </c>
    </row>
    <row r="3674" spans="2:8" x14ac:dyDescent="0.3">
      <c r="B3674">
        <f t="shared" si="59"/>
        <v>3669</v>
      </c>
      <c r="C3674">
        <v>1347.2286706568427</v>
      </c>
      <c r="D3674">
        <v>28883.78</v>
      </c>
      <c r="E3674">
        <v>1642.5093353802645</v>
      </c>
      <c r="F3674">
        <v>1316.6448306916764</v>
      </c>
      <c r="G3674">
        <v>1339.1822735796582</v>
      </c>
      <c r="H3674">
        <v>1040.4340916318615</v>
      </c>
    </row>
    <row r="3675" spans="2:8" x14ac:dyDescent="0.3">
      <c r="B3675">
        <f t="shared" si="59"/>
        <v>3670</v>
      </c>
      <c r="C3675">
        <v>1549.8411448560066</v>
      </c>
      <c r="D3675">
        <v>1023.4739649950058</v>
      </c>
      <c r="E3675">
        <v>6901.6026834105351</v>
      </c>
      <c r="F3675">
        <v>28883.78</v>
      </c>
      <c r="G3675">
        <v>15245.94491996272</v>
      </c>
      <c r="H3675">
        <v>1241.3459175485827</v>
      </c>
    </row>
    <row r="3676" spans="2:8" x14ac:dyDescent="0.3">
      <c r="B3676">
        <f t="shared" si="59"/>
        <v>3671</v>
      </c>
      <c r="C3676">
        <v>1038.312089862733</v>
      </c>
      <c r="D3676">
        <v>1147.4981211859317</v>
      </c>
      <c r="E3676">
        <v>1145.2473779471675</v>
      </c>
      <c r="F3676">
        <v>1246.3473632321704</v>
      </c>
      <c r="G3676">
        <v>1096.1625415994299</v>
      </c>
      <c r="H3676">
        <v>28883.78</v>
      </c>
    </row>
    <row r="3677" spans="2:8" x14ac:dyDescent="0.3">
      <c r="B3677">
        <f t="shared" si="59"/>
        <v>3672</v>
      </c>
      <c r="C3677">
        <v>11890.949347890266</v>
      </c>
      <c r="D3677">
        <v>1768.3350158809026</v>
      </c>
      <c r="E3677">
        <v>21487.587076947988</v>
      </c>
      <c r="F3677">
        <v>1204.9354083937847</v>
      </c>
      <c r="G3677">
        <v>1046.8360457025749</v>
      </c>
      <c r="H3677">
        <v>28883.78</v>
      </c>
    </row>
    <row r="3678" spans="2:8" x14ac:dyDescent="0.3">
      <c r="B3678">
        <f t="shared" si="59"/>
        <v>3673</v>
      </c>
      <c r="C3678">
        <v>1106.9869308188322</v>
      </c>
      <c r="D3678">
        <v>1091.7749334017126</v>
      </c>
      <c r="E3678">
        <v>1436.6777474750811</v>
      </c>
      <c r="F3678">
        <v>7352.1049295545436</v>
      </c>
      <c r="G3678">
        <v>1107.3815536282752</v>
      </c>
      <c r="H3678">
        <v>28883.78</v>
      </c>
    </row>
    <row r="3679" spans="2:8" x14ac:dyDescent="0.3">
      <c r="B3679">
        <f t="shared" si="59"/>
        <v>3674</v>
      </c>
      <c r="C3679">
        <v>5906.8759784379736</v>
      </c>
      <c r="D3679">
        <v>3377.3212793197176</v>
      </c>
      <c r="E3679">
        <v>2164.7671414690535</v>
      </c>
      <c r="F3679">
        <v>1184.4076030393594</v>
      </c>
      <c r="G3679">
        <v>2018.4073468329352</v>
      </c>
      <c r="H3679">
        <v>1079.2641696831222</v>
      </c>
    </row>
    <row r="3680" spans="2:8" x14ac:dyDescent="0.3">
      <c r="B3680">
        <f t="shared" si="59"/>
        <v>3675</v>
      </c>
      <c r="C3680">
        <v>1034.1744047551599</v>
      </c>
      <c r="D3680">
        <v>28883.78</v>
      </c>
      <c r="E3680">
        <v>6885.9101810973671</v>
      </c>
      <c r="F3680">
        <v>2628.5670235527919</v>
      </c>
      <c r="G3680">
        <v>1013.3576609825911</v>
      </c>
      <c r="H3680">
        <v>1374.1301739309019</v>
      </c>
    </row>
    <row r="3681" spans="2:8" x14ac:dyDescent="0.3">
      <c r="B3681">
        <f t="shared" si="59"/>
        <v>3676</v>
      </c>
      <c r="C3681">
        <v>28883.78</v>
      </c>
      <c r="D3681">
        <v>28883.78</v>
      </c>
      <c r="E3681">
        <v>1642.6169005851557</v>
      </c>
      <c r="F3681">
        <v>28883.78</v>
      </c>
      <c r="G3681">
        <v>1198.483446219373</v>
      </c>
      <c r="H3681">
        <v>4383.8328771435154</v>
      </c>
    </row>
    <row r="3682" spans="2:8" x14ac:dyDescent="0.3">
      <c r="B3682">
        <f t="shared" si="59"/>
        <v>3677</v>
      </c>
      <c r="C3682">
        <v>1090.4424036760392</v>
      </c>
      <c r="D3682">
        <v>1261.4461872099355</v>
      </c>
      <c r="E3682">
        <v>3011.8925569989478</v>
      </c>
      <c r="F3682">
        <v>4844.2884509977648</v>
      </c>
      <c r="G3682">
        <v>1023.1218677047372</v>
      </c>
      <c r="H3682">
        <v>1734.8188198614962</v>
      </c>
    </row>
    <row r="3683" spans="2:8" x14ac:dyDescent="0.3">
      <c r="B3683">
        <f t="shared" si="59"/>
        <v>3678</v>
      </c>
      <c r="C3683">
        <v>16634.329533888405</v>
      </c>
      <c r="D3683">
        <v>6105.6122583062115</v>
      </c>
      <c r="E3683">
        <v>1126.6242441592544</v>
      </c>
      <c r="F3683">
        <v>24140.460915218253</v>
      </c>
      <c r="G3683">
        <v>1066.0165492395988</v>
      </c>
      <c r="H3683">
        <v>1035.2486037791844</v>
      </c>
    </row>
    <row r="3684" spans="2:8" x14ac:dyDescent="0.3">
      <c r="B3684">
        <f t="shared" si="59"/>
        <v>3679</v>
      </c>
      <c r="C3684">
        <v>1530.5664715129851</v>
      </c>
      <c r="D3684">
        <v>4221.9472254556804</v>
      </c>
      <c r="E3684">
        <v>7121.6197456817945</v>
      </c>
      <c r="F3684">
        <v>28883.78</v>
      </c>
      <c r="G3684">
        <v>27300.82267937193</v>
      </c>
      <c r="H3684">
        <v>3853.0044678678169</v>
      </c>
    </row>
    <row r="3685" spans="2:8" x14ac:dyDescent="0.3">
      <c r="B3685">
        <f t="shared" si="59"/>
        <v>3680</v>
      </c>
      <c r="C3685">
        <v>1031.8232291072056</v>
      </c>
      <c r="D3685">
        <v>9903.8914208885362</v>
      </c>
      <c r="E3685">
        <v>8580.5451197710645</v>
      </c>
      <c r="F3685">
        <v>1681.8716028685624</v>
      </c>
      <c r="G3685">
        <v>1001.649807415931</v>
      </c>
      <c r="H3685">
        <v>1631.6115430158875</v>
      </c>
    </row>
    <row r="3686" spans="2:8" x14ac:dyDescent="0.3">
      <c r="B3686">
        <f t="shared" si="59"/>
        <v>3681</v>
      </c>
      <c r="C3686">
        <v>17285.855068910798</v>
      </c>
      <c r="D3686">
        <v>28883.78</v>
      </c>
      <c r="E3686">
        <v>8638.2557703822604</v>
      </c>
      <c r="F3686">
        <v>1302.1661997939264</v>
      </c>
      <c r="G3686">
        <v>11739.048549831021</v>
      </c>
      <c r="H3686">
        <v>1391.3385837952994</v>
      </c>
    </row>
    <row r="3687" spans="2:8" x14ac:dyDescent="0.3">
      <c r="B3687">
        <f t="shared" si="59"/>
        <v>3682</v>
      </c>
      <c r="C3687">
        <v>1241.3362101197602</v>
      </c>
      <c r="D3687">
        <v>1029.361450776237</v>
      </c>
      <c r="E3687">
        <v>28883.78</v>
      </c>
      <c r="F3687">
        <v>1296.4302487261393</v>
      </c>
      <c r="G3687">
        <v>1739.7598020927069</v>
      </c>
      <c r="H3687">
        <v>28883.78</v>
      </c>
    </row>
    <row r="3688" spans="2:8" x14ac:dyDescent="0.3">
      <c r="B3688">
        <f t="shared" si="59"/>
        <v>3683</v>
      </c>
      <c r="C3688">
        <v>28883.78</v>
      </c>
      <c r="D3688">
        <v>1178.6596430162188</v>
      </c>
      <c r="E3688">
        <v>1241.4246098268991</v>
      </c>
      <c r="F3688">
        <v>1038.1368021110327</v>
      </c>
      <c r="G3688">
        <v>5848.370767119337</v>
      </c>
      <c r="H3688">
        <v>1282.7387333210306</v>
      </c>
    </row>
    <row r="3689" spans="2:8" x14ac:dyDescent="0.3">
      <c r="B3689">
        <f t="shared" si="59"/>
        <v>3684</v>
      </c>
      <c r="C3689">
        <v>1124.819441737983</v>
      </c>
      <c r="D3689">
        <v>28883.78</v>
      </c>
      <c r="E3689">
        <v>1061.5979373507539</v>
      </c>
      <c r="F3689">
        <v>1131.5023069885092</v>
      </c>
      <c r="G3689">
        <v>1086.1058687479099</v>
      </c>
      <c r="H3689">
        <v>3587.3080234988902</v>
      </c>
    </row>
    <row r="3690" spans="2:8" x14ac:dyDescent="0.3">
      <c r="B3690">
        <f t="shared" si="59"/>
        <v>3685</v>
      </c>
      <c r="C3690">
        <v>2779.2995938705126</v>
      </c>
      <c r="D3690">
        <v>1161.725769403896</v>
      </c>
      <c r="E3690">
        <v>3567.9637834761802</v>
      </c>
      <c r="F3690">
        <v>1386.2388786149752</v>
      </c>
      <c r="G3690">
        <v>2845.710029896994</v>
      </c>
      <c r="H3690">
        <v>1470.0396383059499</v>
      </c>
    </row>
    <row r="3691" spans="2:8" x14ac:dyDescent="0.3">
      <c r="B3691">
        <f t="shared" si="59"/>
        <v>3686</v>
      </c>
      <c r="C3691">
        <v>1020.6911093773293</v>
      </c>
      <c r="D3691">
        <v>24723.34781235172</v>
      </c>
      <c r="E3691">
        <v>17222.552210979764</v>
      </c>
      <c r="F3691">
        <v>1134.9578137703961</v>
      </c>
      <c r="G3691">
        <v>1531.9960186275848</v>
      </c>
      <c r="H3691">
        <v>28883.78</v>
      </c>
    </row>
    <row r="3692" spans="2:8" x14ac:dyDescent="0.3">
      <c r="B3692">
        <f t="shared" si="59"/>
        <v>3687</v>
      </c>
      <c r="C3692">
        <v>1062.134066905837</v>
      </c>
      <c r="D3692">
        <v>7435.8107007355757</v>
      </c>
      <c r="E3692">
        <v>5971.8714981060011</v>
      </c>
      <c r="F3692">
        <v>3335.4440824127732</v>
      </c>
      <c r="G3692">
        <v>1255.962519308418</v>
      </c>
      <c r="H3692">
        <v>3119.7324141781946</v>
      </c>
    </row>
    <row r="3693" spans="2:8" x14ac:dyDescent="0.3">
      <c r="B3693">
        <f t="shared" si="59"/>
        <v>3688</v>
      </c>
      <c r="C3693">
        <v>1267.8512224395099</v>
      </c>
      <c r="D3693">
        <v>28883.78</v>
      </c>
      <c r="E3693">
        <v>1280.9140129407042</v>
      </c>
      <c r="F3693">
        <v>3657.5209622793041</v>
      </c>
      <c r="G3693">
        <v>1072.7792422288078</v>
      </c>
      <c r="H3693">
        <v>28883.78</v>
      </c>
    </row>
    <row r="3694" spans="2:8" x14ac:dyDescent="0.3">
      <c r="B3694">
        <f t="shared" si="59"/>
        <v>3689</v>
      </c>
      <c r="C3694">
        <v>28883.78</v>
      </c>
      <c r="D3694">
        <v>11986.494415258392</v>
      </c>
      <c r="E3694">
        <v>3023.5174641100189</v>
      </c>
      <c r="F3694">
        <v>23687.430707669391</v>
      </c>
      <c r="G3694">
        <v>1057.5742653029783</v>
      </c>
      <c r="H3694">
        <v>3347.7743583196352</v>
      </c>
    </row>
    <row r="3695" spans="2:8" x14ac:dyDescent="0.3">
      <c r="B3695">
        <f t="shared" si="59"/>
        <v>3690</v>
      </c>
      <c r="C3695">
        <v>1036.7936249475038</v>
      </c>
      <c r="D3695">
        <v>2763.2951683775032</v>
      </c>
      <c r="E3695">
        <v>1196.532493053752</v>
      </c>
      <c r="F3695">
        <v>1176.5981925096544</v>
      </c>
      <c r="G3695">
        <v>1153.008797199833</v>
      </c>
      <c r="H3695">
        <v>1011.6712108197402</v>
      </c>
    </row>
    <row r="3696" spans="2:8" x14ac:dyDescent="0.3">
      <c r="B3696">
        <f t="shared" si="59"/>
        <v>3691</v>
      </c>
      <c r="C3696">
        <v>19629.680081525905</v>
      </c>
      <c r="D3696">
        <v>1709.4412107276198</v>
      </c>
      <c r="E3696">
        <v>1157.5065820357183</v>
      </c>
      <c r="F3696">
        <v>10459.951245071148</v>
      </c>
      <c r="G3696">
        <v>3241.4638722538893</v>
      </c>
      <c r="H3696">
        <v>1203.7005351973205</v>
      </c>
    </row>
    <row r="3697" spans="2:8" x14ac:dyDescent="0.3">
      <c r="B3697">
        <f t="shared" si="59"/>
        <v>3692</v>
      </c>
      <c r="C3697">
        <v>28883.78</v>
      </c>
      <c r="D3697">
        <v>1189.7809744926972</v>
      </c>
      <c r="E3697">
        <v>1078.1581785593255</v>
      </c>
      <c r="F3697">
        <v>28883.78</v>
      </c>
      <c r="G3697">
        <v>7111.8194980582648</v>
      </c>
      <c r="H3697">
        <v>1350.2791455387014</v>
      </c>
    </row>
    <row r="3698" spans="2:8" x14ac:dyDescent="0.3">
      <c r="B3698">
        <f t="shared" si="59"/>
        <v>3693</v>
      </c>
      <c r="C3698">
        <v>2061.5564935691632</v>
      </c>
      <c r="D3698">
        <v>1026.9823274138701</v>
      </c>
      <c r="E3698">
        <v>28883.78</v>
      </c>
      <c r="F3698">
        <v>1217.3471852190689</v>
      </c>
      <c r="G3698">
        <v>17811.047471496218</v>
      </c>
      <c r="H3698">
        <v>1034.1093328442985</v>
      </c>
    </row>
    <row r="3699" spans="2:8" x14ac:dyDescent="0.3">
      <c r="B3699">
        <f t="shared" si="59"/>
        <v>3694</v>
      </c>
      <c r="C3699">
        <v>3310.6769551254561</v>
      </c>
      <c r="D3699">
        <v>28883.78</v>
      </c>
      <c r="E3699">
        <v>8031.6135709753753</v>
      </c>
      <c r="F3699">
        <v>2758.5699919385638</v>
      </c>
      <c r="G3699">
        <v>1654.5094333661975</v>
      </c>
      <c r="H3699">
        <v>4100.4365795149388</v>
      </c>
    </row>
    <row r="3700" spans="2:8" x14ac:dyDescent="0.3">
      <c r="B3700">
        <f t="shared" si="59"/>
        <v>3695</v>
      </c>
      <c r="C3700">
        <v>28883.78</v>
      </c>
      <c r="D3700">
        <v>1338.3644797240165</v>
      </c>
      <c r="E3700">
        <v>1145.0920179879113</v>
      </c>
      <c r="F3700">
        <v>1236.0691876854819</v>
      </c>
      <c r="G3700">
        <v>1783.2313775546609</v>
      </c>
      <c r="H3700">
        <v>1006.5773689913551</v>
      </c>
    </row>
    <row r="3701" spans="2:8" x14ac:dyDescent="0.3">
      <c r="B3701">
        <f t="shared" si="59"/>
        <v>3696</v>
      </c>
      <c r="C3701">
        <v>2388.9974843486889</v>
      </c>
      <c r="D3701">
        <v>2066.8778998124221</v>
      </c>
      <c r="E3701">
        <v>1048.371518098618</v>
      </c>
      <c r="F3701">
        <v>3362.0323000233852</v>
      </c>
      <c r="G3701">
        <v>1274.6964114009227</v>
      </c>
      <c r="H3701">
        <v>1770.6291392548817</v>
      </c>
    </row>
    <row r="3702" spans="2:8" x14ac:dyDescent="0.3">
      <c r="B3702">
        <f t="shared" si="59"/>
        <v>3697</v>
      </c>
      <c r="C3702">
        <v>2478.2189670870357</v>
      </c>
      <c r="D3702">
        <v>1031.780596720211</v>
      </c>
      <c r="E3702">
        <v>1179.9066625779587</v>
      </c>
      <c r="F3702">
        <v>1635.285056111866</v>
      </c>
      <c r="G3702">
        <v>28883.78</v>
      </c>
      <c r="H3702">
        <v>1129.7766116086216</v>
      </c>
    </row>
    <row r="3703" spans="2:8" x14ac:dyDescent="0.3">
      <c r="B3703">
        <f t="shared" si="59"/>
        <v>3698</v>
      </c>
      <c r="C3703">
        <v>2545.1059738783397</v>
      </c>
      <c r="D3703">
        <v>1001.026914987258</v>
      </c>
      <c r="E3703">
        <v>1130.3131777864098</v>
      </c>
      <c r="F3703">
        <v>3281.8108673499269</v>
      </c>
      <c r="G3703">
        <v>1958.2544335705802</v>
      </c>
      <c r="H3703">
        <v>1618.046087621598</v>
      </c>
    </row>
    <row r="3704" spans="2:8" x14ac:dyDescent="0.3">
      <c r="B3704">
        <f t="shared" si="59"/>
        <v>3699</v>
      </c>
      <c r="C3704">
        <v>1072.6120562874762</v>
      </c>
      <c r="D3704">
        <v>1248.0541451970889</v>
      </c>
      <c r="E3704">
        <v>3970.6784804112867</v>
      </c>
      <c r="F3704">
        <v>1124.4809478372606</v>
      </c>
      <c r="G3704">
        <v>1768.1671042979751</v>
      </c>
      <c r="H3704">
        <v>1074.528179392074</v>
      </c>
    </row>
    <row r="3705" spans="2:8" x14ac:dyDescent="0.3">
      <c r="B3705">
        <f t="shared" si="59"/>
        <v>3700</v>
      </c>
      <c r="C3705">
        <v>1282.0235323343115</v>
      </c>
      <c r="D3705">
        <v>5607.965966721672</v>
      </c>
      <c r="E3705">
        <v>1057.6194272505199</v>
      </c>
      <c r="F3705">
        <v>1459.1065350307717</v>
      </c>
      <c r="G3705">
        <v>4852.1468999052886</v>
      </c>
      <c r="H3705">
        <v>28883.78</v>
      </c>
    </row>
    <row r="3706" spans="2:8" x14ac:dyDescent="0.3">
      <c r="B3706">
        <f t="shared" si="59"/>
        <v>3701</v>
      </c>
      <c r="C3706">
        <v>1589.3081426799808</v>
      </c>
      <c r="D3706">
        <v>1135.4887242174918</v>
      </c>
      <c r="E3706">
        <v>1561.331593824777</v>
      </c>
      <c r="F3706">
        <v>1014.5151087558947</v>
      </c>
      <c r="G3706">
        <v>1117.4644109996341</v>
      </c>
      <c r="H3706">
        <v>5426.1555799412981</v>
      </c>
    </row>
    <row r="3707" spans="2:8" x14ac:dyDescent="0.3">
      <c r="B3707">
        <f t="shared" si="59"/>
        <v>3702</v>
      </c>
      <c r="C3707">
        <v>11437.590357586567</v>
      </c>
      <c r="D3707">
        <v>28883.78</v>
      </c>
      <c r="E3707">
        <v>28136.471198864376</v>
      </c>
      <c r="F3707">
        <v>21481.511036982436</v>
      </c>
      <c r="G3707">
        <v>11495.155632415102</v>
      </c>
      <c r="H3707">
        <v>2880.9205686103087</v>
      </c>
    </row>
    <row r="3708" spans="2:8" x14ac:dyDescent="0.3">
      <c r="B3708">
        <f t="shared" si="59"/>
        <v>3703</v>
      </c>
      <c r="C3708">
        <v>1000.3571483129646</v>
      </c>
      <c r="D3708">
        <v>1046.9217739284315</v>
      </c>
      <c r="E3708">
        <v>4230.3367215728576</v>
      </c>
      <c r="F3708">
        <v>1220.3301361429315</v>
      </c>
      <c r="G3708">
        <v>4218.3994820748712</v>
      </c>
      <c r="H3708">
        <v>28883.78</v>
      </c>
    </row>
    <row r="3709" spans="2:8" x14ac:dyDescent="0.3">
      <c r="B3709">
        <f t="shared" si="59"/>
        <v>3704</v>
      </c>
      <c r="C3709">
        <v>1395.5311386373417</v>
      </c>
      <c r="D3709">
        <v>1277.9945923947616</v>
      </c>
      <c r="E3709">
        <v>1274.8384211167445</v>
      </c>
      <c r="F3709">
        <v>1452.648503178686</v>
      </c>
      <c r="G3709">
        <v>13158.465453619328</v>
      </c>
      <c r="H3709">
        <v>2410.5313149862741</v>
      </c>
    </row>
    <row r="3710" spans="2:8" x14ac:dyDescent="0.3">
      <c r="B3710">
        <f t="shared" si="59"/>
        <v>3705</v>
      </c>
      <c r="C3710">
        <v>1279.8835084036873</v>
      </c>
      <c r="D3710">
        <v>1019.1853683143811</v>
      </c>
      <c r="E3710">
        <v>1726.2102827906076</v>
      </c>
      <c r="F3710">
        <v>28883.78</v>
      </c>
      <c r="G3710">
        <v>28883.78</v>
      </c>
      <c r="H3710">
        <v>1196.7776295534609</v>
      </c>
    </row>
    <row r="3711" spans="2:8" x14ac:dyDescent="0.3">
      <c r="B3711">
        <f t="shared" si="59"/>
        <v>3706</v>
      </c>
      <c r="C3711">
        <v>28883.78</v>
      </c>
      <c r="D3711">
        <v>1523.6091527375511</v>
      </c>
      <c r="E3711">
        <v>1070.3895293146161</v>
      </c>
      <c r="F3711">
        <v>28883.78</v>
      </c>
      <c r="G3711">
        <v>28883.78</v>
      </c>
      <c r="H3711">
        <v>1004.4936643205687</v>
      </c>
    </row>
    <row r="3712" spans="2:8" x14ac:dyDescent="0.3">
      <c r="B3712">
        <f t="shared" si="59"/>
        <v>3707</v>
      </c>
      <c r="C3712">
        <v>2277.3860656601555</v>
      </c>
      <c r="D3712">
        <v>1702.1762083019325</v>
      </c>
      <c r="E3712">
        <v>28883.78</v>
      </c>
      <c r="F3712">
        <v>1104.1039093807103</v>
      </c>
      <c r="G3712">
        <v>1185.4593528998532</v>
      </c>
      <c r="H3712">
        <v>1345.6635988698681</v>
      </c>
    </row>
    <row r="3713" spans="2:8" x14ac:dyDescent="0.3">
      <c r="B3713">
        <f t="shared" si="59"/>
        <v>3708</v>
      </c>
      <c r="C3713">
        <v>1878.2518500387437</v>
      </c>
      <c r="D3713">
        <v>1031.1912633427301</v>
      </c>
      <c r="E3713">
        <v>28883.78</v>
      </c>
      <c r="F3713">
        <v>1392.3142952442163</v>
      </c>
      <c r="G3713">
        <v>2158.2505805062551</v>
      </c>
      <c r="H3713">
        <v>10512.823928141395</v>
      </c>
    </row>
    <row r="3714" spans="2:8" x14ac:dyDescent="0.3">
      <c r="B3714">
        <f t="shared" si="59"/>
        <v>3709</v>
      </c>
      <c r="C3714">
        <v>1171.3767724924717</v>
      </c>
      <c r="D3714">
        <v>1193.3970366190397</v>
      </c>
      <c r="E3714">
        <v>27003.690375451639</v>
      </c>
      <c r="F3714">
        <v>3863.945910474702</v>
      </c>
      <c r="G3714">
        <v>1360.9382074000262</v>
      </c>
      <c r="H3714">
        <v>1010.6549500259201</v>
      </c>
    </row>
    <row r="3715" spans="2:8" x14ac:dyDescent="0.3">
      <c r="B3715">
        <f t="shared" si="59"/>
        <v>3710</v>
      </c>
      <c r="C3715">
        <v>1034.6526025056369</v>
      </c>
      <c r="D3715">
        <v>28883.78</v>
      </c>
      <c r="E3715">
        <v>3453.0008620845397</v>
      </c>
      <c r="F3715">
        <v>1658.9023532434073</v>
      </c>
      <c r="G3715">
        <v>1409.4173431915356</v>
      </c>
      <c r="H3715">
        <v>1000.8383421672224</v>
      </c>
    </row>
    <row r="3716" spans="2:8" x14ac:dyDescent="0.3">
      <c r="B3716">
        <f t="shared" si="59"/>
        <v>3711</v>
      </c>
      <c r="C3716">
        <v>1141.0334010051986</v>
      </c>
      <c r="D3716">
        <v>28883.78</v>
      </c>
      <c r="E3716">
        <v>8560.5570034837801</v>
      </c>
      <c r="F3716">
        <v>4158.1638172751173</v>
      </c>
      <c r="G3716">
        <v>1008.8304795387652</v>
      </c>
      <c r="H3716">
        <v>10867.551227080965</v>
      </c>
    </row>
    <row r="3717" spans="2:8" x14ac:dyDescent="0.3">
      <c r="B3717">
        <f t="shared" si="59"/>
        <v>3712</v>
      </c>
      <c r="C3717">
        <v>28883.78</v>
      </c>
      <c r="D3717">
        <v>8438.3929597085607</v>
      </c>
      <c r="E3717">
        <v>1131.1950121264445</v>
      </c>
      <c r="F3717">
        <v>1180.2000680681572</v>
      </c>
      <c r="G3717">
        <v>4693.6505794928571</v>
      </c>
      <c r="H3717">
        <v>1177.6352238707777</v>
      </c>
    </row>
    <row r="3718" spans="2:8" x14ac:dyDescent="0.3">
      <c r="B3718">
        <f t="shared" si="59"/>
        <v>3713</v>
      </c>
      <c r="C3718">
        <v>2745.0223467127134</v>
      </c>
      <c r="D3718">
        <v>1428.7467408910031</v>
      </c>
      <c r="E3718">
        <v>28883.78</v>
      </c>
      <c r="F3718">
        <v>21249.011788843858</v>
      </c>
      <c r="G3718">
        <v>6374.6570886120189</v>
      </c>
      <c r="H3718">
        <v>9482.1802196969093</v>
      </c>
    </row>
    <row r="3719" spans="2:8" x14ac:dyDescent="0.3">
      <c r="B3719">
        <f t="shared" si="59"/>
        <v>3714</v>
      </c>
      <c r="C3719">
        <v>1007.4492304106215</v>
      </c>
      <c r="D3719">
        <v>1680.2662042898323</v>
      </c>
      <c r="E3719">
        <v>3050.9826362351241</v>
      </c>
      <c r="F3719">
        <v>1655.2966171177557</v>
      </c>
      <c r="G3719">
        <v>1218.9497706322838</v>
      </c>
      <c r="H3719">
        <v>2926.6519534031377</v>
      </c>
    </row>
    <row r="3720" spans="2:8" x14ac:dyDescent="0.3">
      <c r="B3720">
        <f t="shared" ref="B3720:B3783" si="60">B3719 + 1</f>
        <v>3715</v>
      </c>
      <c r="C3720">
        <v>10395.325564122912</v>
      </c>
      <c r="D3720">
        <v>28883.78</v>
      </c>
      <c r="E3720">
        <v>1015.3377274974912</v>
      </c>
      <c r="F3720">
        <v>28883.78</v>
      </c>
      <c r="G3720">
        <v>3116.194902445663</v>
      </c>
      <c r="H3720">
        <v>2232.1019566219375</v>
      </c>
    </row>
    <row r="3721" spans="2:8" x14ac:dyDescent="0.3">
      <c r="B3721">
        <f t="shared" si="60"/>
        <v>3716</v>
      </c>
      <c r="C3721">
        <v>1138.2660220855491</v>
      </c>
      <c r="D3721">
        <v>1021.5927547603852</v>
      </c>
      <c r="E3721">
        <v>28883.78</v>
      </c>
      <c r="F3721">
        <v>1822.0827116576547</v>
      </c>
      <c r="G3721">
        <v>1665.6461036324963</v>
      </c>
      <c r="H3721">
        <v>1452.0445103570423</v>
      </c>
    </row>
    <row r="3722" spans="2:8" x14ac:dyDescent="0.3">
      <c r="B3722">
        <f t="shared" si="60"/>
        <v>3717</v>
      </c>
      <c r="C3722">
        <v>4081.3886497755825</v>
      </c>
      <c r="D3722">
        <v>1654.1755261917774</v>
      </c>
      <c r="E3722">
        <v>1069.1738109960604</v>
      </c>
      <c r="F3722">
        <v>2824.1547904329327</v>
      </c>
      <c r="G3722">
        <v>20278.777452083108</v>
      </c>
      <c r="H3722">
        <v>1169.6027157345868</v>
      </c>
    </row>
    <row r="3723" spans="2:8" x14ac:dyDescent="0.3">
      <c r="B3723">
        <f t="shared" si="60"/>
        <v>3718</v>
      </c>
      <c r="C3723">
        <v>2901.2854605328844</v>
      </c>
      <c r="D3723">
        <v>1155.5214514321733</v>
      </c>
      <c r="E3723">
        <v>18693.493547324524</v>
      </c>
      <c r="F3723">
        <v>28883.78</v>
      </c>
      <c r="G3723">
        <v>28883.78</v>
      </c>
      <c r="H3723">
        <v>28883.78</v>
      </c>
    </row>
    <row r="3724" spans="2:8" x14ac:dyDescent="0.3">
      <c r="B3724">
        <f t="shared" si="60"/>
        <v>3719</v>
      </c>
      <c r="C3724">
        <v>10845.007823473412</v>
      </c>
      <c r="D3724">
        <v>2043.1380753945646</v>
      </c>
      <c r="E3724">
        <v>1573.0595041480174</v>
      </c>
      <c r="F3724">
        <v>8176.2834488084036</v>
      </c>
      <c r="G3724">
        <v>5061.9620134437964</v>
      </c>
      <c r="H3724">
        <v>1058.5864701104017</v>
      </c>
    </row>
    <row r="3725" spans="2:8" x14ac:dyDescent="0.3">
      <c r="B3725">
        <f t="shared" si="60"/>
        <v>3720</v>
      </c>
      <c r="C3725">
        <v>2746.1048479808928</v>
      </c>
      <c r="D3725">
        <v>3949.0863592246724</v>
      </c>
      <c r="E3725">
        <v>19259.958832570344</v>
      </c>
      <c r="F3725">
        <v>28883.78</v>
      </c>
      <c r="G3725">
        <v>1866.4084241452911</v>
      </c>
      <c r="H3725">
        <v>28883.78</v>
      </c>
    </row>
    <row r="3726" spans="2:8" x14ac:dyDescent="0.3">
      <c r="B3726">
        <f t="shared" si="60"/>
        <v>3721</v>
      </c>
      <c r="C3726">
        <v>2278.6133236922442</v>
      </c>
      <c r="D3726">
        <v>1551.6789769891541</v>
      </c>
      <c r="E3726">
        <v>1153.4893109343307</v>
      </c>
      <c r="F3726">
        <v>12345.85796318031</v>
      </c>
      <c r="G3726">
        <v>1519.244667492002</v>
      </c>
      <c r="H3726">
        <v>28883.78</v>
      </c>
    </row>
    <row r="3727" spans="2:8" x14ac:dyDescent="0.3">
      <c r="B3727">
        <f t="shared" si="60"/>
        <v>3722</v>
      </c>
      <c r="C3727">
        <v>17199.622427647631</v>
      </c>
      <c r="D3727">
        <v>28883.78</v>
      </c>
      <c r="E3727">
        <v>3674.757983282504</v>
      </c>
      <c r="F3727">
        <v>28883.78</v>
      </c>
      <c r="G3727">
        <v>1804.9389954515991</v>
      </c>
      <c r="H3727">
        <v>1106.8002346073226</v>
      </c>
    </row>
    <row r="3728" spans="2:8" x14ac:dyDescent="0.3">
      <c r="B3728">
        <f t="shared" si="60"/>
        <v>3723</v>
      </c>
      <c r="C3728">
        <v>1678.2912233903926</v>
      </c>
      <c r="D3728">
        <v>1345.1037114792648</v>
      </c>
      <c r="E3728">
        <v>28883.78</v>
      </c>
      <c r="F3728">
        <v>22797.365173320726</v>
      </c>
      <c r="G3728">
        <v>5515.7740490515698</v>
      </c>
      <c r="H3728">
        <v>3083.1331292963923</v>
      </c>
    </row>
    <row r="3729" spans="2:8" x14ac:dyDescent="0.3">
      <c r="B3729">
        <f t="shared" si="60"/>
        <v>3724</v>
      </c>
      <c r="C3729">
        <v>28883.78</v>
      </c>
      <c r="D3729">
        <v>1038.6080566199646</v>
      </c>
      <c r="E3729">
        <v>4472.3122201598326</v>
      </c>
      <c r="F3729">
        <v>2110.6016873021285</v>
      </c>
      <c r="G3729">
        <v>26114.162148150503</v>
      </c>
      <c r="H3729">
        <v>1082.4508190122799</v>
      </c>
    </row>
    <row r="3730" spans="2:8" x14ac:dyDescent="0.3">
      <c r="B3730">
        <f t="shared" si="60"/>
        <v>3725</v>
      </c>
      <c r="C3730">
        <v>28883.78</v>
      </c>
      <c r="D3730">
        <v>2182.7286724340147</v>
      </c>
      <c r="E3730">
        <v>2403.5228111555725</v>
      </c>
      <c r="F3730">
        <v>1791.2684648754112</v>
      </c>
      <c r="G3730">
        <v>1216.508503755605</v>
      </c>
      <c r="H3730">
        <v>1580.7907799679722</v>
      </c>
    </row>
    <row r="3731" spans="2:8" x14ac:dyDescent="0.3">
      <c r="B3731">
        <f t="shared" si="60"/>
        <v>3726</v>
      </c>
      <c r="C3731">
        <v>1276.575490062467</v>
      </c>
      <c r="D3731">
        <v>28883.78</v>
      </c>
      <c r="E3731">
        <v>2693.8008702110837</v>
      </c>
      <c r="F3731">
        <v>1013.7570976227561</v>
      </c>
      <c r="G3731">
        <v>1202.3743503557073</v>
      </c>
      <c r="H3731">
        <v>1501.3909622766762</v>
      </c>
    </row>
    <row r="3732" spans="2:8" x14ac:dyDescent="0.3">
      <c r="B3732">
        <f t="shared" si="60"/>
        <v>3727</v>
      </c>
      <c r="C3732">
        <v>1113.8554549743978</v>
      </c>
      <c r="D3732">
        <v>6743.8293398727446</v>
      </c>
      <c r="E3732">
        <v>1005.3549396746225</v>
      </c>
      <c r="F3732">
        <v>28883.78</v>
      </c>
      <c r="G3732">
        <v>28883.78</v>
      </c>
      <c r="H3732">
        <v>22442.938464707466</v>
      </c>
    </row>
    <row r="3733" spans="2:8" x14ac:dyDescent="0.3">
      <c r="B3733">
        <f t="shared" si="60"/>
        <v>3728</v>
      </c>
      <c r="C3733">
        <v>2947.9899272565585</v>
      </c>
      <c r="D3733">
        <v>6694.3632080553434</v>
      </c>
      <c r="E3733">
        <v>1024.0057019743356</v>
      </c>
      <c r="F3733">
        <v>23756.96030749179</v>
      </c>
      <c r="G3733">
        <v>1046.9433013911503</v>
      </c>
      <c r="H3733">
        <v>1685.0718144805987</v>
      </c>
    </row>
    <row r="3734" spans="2:8" x14ac:dyDescent="0.3">
      <c r="B3734">
        <f t="shared" si="60"/>
        <v>3729</v>
      </c>
      <c r="C3734">
        <v>1305.2349327292554</v>
      </c>
      <c r="D3734">
        <v>1266.288238835635</v>
      </c>
      <c r="E3734">
        <v>24561.408021935607</v>
      </c>
      <c r="F3734">
        <v>1071.7365602134341</v>
      </c>
      <c r="G3734">
        <v>5238.1222603222986</v>
      </c>
      <c r="H3734">
        <v>1574.2086620239904</v>
      </c>
    </row>
    <row r="3735" spans="2:8" x14ac:dyDescent="0.3">
      <c r="B3735">
        <f t="shared" si="60"/>
        <v>3730</v>
      </c>
      <c r="C3735">
        <v>4234.3903023871135</v>
      </c>
      <c r="D3735">
        <v>28883.78</v>
      </c>
      <c r="E3735">
        <v>1291.0865359707179</v>
      </c>
      <c r="F3735">
        <v>1042.2465286300546</v>
      </c>
      <c r="G3735">
        <v>1322.5113360483974</v>
      </c>
      <c r="H3735">
        <v>15115.168586408567</v>
      </c>
    </row>
    <row r="3736" spans="2:8" x14ac:dyDescent="0.3">
      <c r="B3736">
        <f t="shared" si="60"/>
        <v>3731</v>
      </c>
      <c r="C3736">
        <v>28883.78</v>
      </c>
      <c r="D3736">
        <v>28883.78</v>
      </c>
      <c r="E3736">
        <v>2373.5386345077181</v>
      </c>
      <c r="F3736">
        <v>1207.2020611466314</v>
      </c>
      <c r="G3736">
        <v>5752.1828115876669</v>
      </c>
      <c r="H3736">
        <v>1651.2097408120965</v>
      </c>
    </row>
    <row r="3737" spans="2:8" x14ac:dyDescent="0.3">
      <c r="B3737">
        <f t="shared" si="60"/>
        <v>3732</v>
      </c>
      <c r="C3737">
        <v>1066.5829766690756</v>
      </c>
      <c r="D3737">
        <v>2017.7481810959689</v>
      </c>
      <c r="E3737">
        <v>28883.78</v>
      </c>
      <c r="F3737">
        <v>3047.437584245512</v>
      </c>
      <c r="G3737">
        <v>4370.3977970064998</v>
      </c>
      <c r="H3737">
        <v>1033.4861812344805</v>
      </c>
    </row>
    <row r="3738" spans="2:8" x14ac:dyDescent="0.3">
      <c r="B3738">
        <f t="shared" si="60"/>
        <v>3733</v>
      </c>
      <c r="C3738">
        <v>24464.448865861243</v>
      </c>
      <c r="D3738">
        <v>1091.7140384393897</v>
      </c>
      <c r="E3738">
        <v>4613.9647153215546</v>
      </c>
      <c r="F3738">
        <v>28883.78</v>
      </c>
      <c r="G3738">
        <v>28883.78</v>
      </c>
      <c r="H3738">
        <v>1022.2374108438527</v>
      </c>
    </row>
    <row r="3739" spans="2:8" x14ac:dyDescent="0.3">
      <c r="B3739">
        <f t="shared" si="60"/>
        <v>3734</v>
      </c>
      <c r="C3739">
        <v>1619.8089395099107</v>
      </c>
      <c r="D3739">
        <v>1151.8743442269761</v>
      </c>
      <c r="E3739">
        <v>28883.78</v>
      </c>
      <c r="F3739">
        <v>5429.630727363914</v>
      </c>
      <c r="G3739">
        <v>4007.7125121718041</v>
      </c>
      <c r="H3739">
        <v>1120.2109718988715</v>
      </c>
    </row>
    <row r="3740" spans="2:8" x14ac:dyDescent="0.3">
      <c r="B3740">
        <f t="shared" si="60"/>
        <v>3735</v>
      </c>
      <c r="C3740">
        <v>10770.523188158119</v>
      </c>
      <c r="D3740">
        <v>23253.879513292864</v>
      </c>
      <c r="E3740">
        <v>1048.1754877419753</v>
      </c>
      <c r="F3740">
        <v>1501.3810622816034</v>
      </c>
      <c r="G3740">
        <v>2791.3278053645909</v>
      </c>
      <c r="H3740">
        <v>1039.6199620638554</v>
      </c>
    </row>
    <row r="3741" spans="2:8" x14ac:dyDescent="0.3">
      <c r="B3741">
        <f t="shared" si="60"/>
        <v>3736</v>
      </c>
      <c r="C3741">
        <v>28883.78</v>
      </c>
      <c r="D3741">
        <v>10482.456360475517</v>
      </c>
      <c r="E3741">
        <v>1308.4393393223709</v>
      </c>
      <c r="F3741">
        <v>1505.7759892057866</v>
      </c>
      <c r="G3741">
        <v>28883.78</v>
      </c>
      <c r="H3741">
        <v>1137.5120425261134</v>
      </c>
    </row>
    <row r="3742" spans="2:8" x14ac:dyDescent="0.3">
      <c r="B3742">
        <f t="shared" si="60"/>
        <v>3737</v>
      </c>
      <c r="C3742">
        <v>28883.78</v>
      </c>
      <c r="D3742">
        <v>7200.5474689266321</v>
      </c>
      <c r="E3742">
        <v>28883.78</v>
      </c>
      <c r="F3742">
        <v>1000.0018731247571</v>
      </c>
      <c r="G3742">
        <v>1042.3450364934351</v>
      </c>
      <c r="H3742">
        <v>1132.8799757179631</v>
      </c>
    </row>
    <row r="3743" spans="2:8" x14ac:dyDescent="0.3">
      <c r="B3743">
        <f t="shared" si="60"/>
        <v>3738</v>
      </c>
      <c r="C3743">
        <v>1008.3341534374513</v>
      </c>
      <c r="D3743">
        <v>1061.1777030883759</v>
      </c>
      <c r="E3743">
        <v>28883.78</v>
      </c>
      <c r="F3743">
        <v>16437.245941997513</v>
      </c>
      <c r="G3743">
        <v>3353.7881431793653</v>
      </c>
      <c r="H3743">
        <v>1050.3299712066193</v>
      </c>
    </row>
    <row r="3744" spans="2:8" x14ac:dyDescent="0.3">
      <c r="B3744">
        <f t="shared" si="60"/>
        <v>3739</v>
      </c>
      <c r="C3744">
        <v>1391.0005186161247</v>
      </c>
      <c r="D3744">
        <v>1367.2987640762094</v>
      </c>
      <c r="E3744">
        <v>28883.78</v>
      </c>
      <c r="F3744">
        <v>2325.8793002567863</v>
      </c>
      <c r="G3744">
        <v>5958.5778329316809</v>
      </c>
      <c r="H3744">
        <v>28883.78</v>
      </c>
    </row>
    <row r="3745" spans="2:8" x14ac:dyDescent="0.3">
      <c r="B3745">
        <f t="shared" si="60"/>
        <v>3740</v>
      </c>
      <c r="C3745">
        <v>1115.3301195294755</v>
      </c>
      <c r="D3745">
        <v>1167.8933440790443</v>
      </c>
      <c r="E3745">
        <v>1259.0870737619782</v>
      </c>
      <c r="F3745">
        <v>1186.8141517219726</v>
      </c>
      <c r="G3745">
        <v>1481.1938530805617</v>
      </c>
      <c r="H3745">
        <v>1658.5265016803405</v>
      </c>
    </row>
    <row r="3746" spans="2:8" x14ac:dyDescent="0.3">
      <c r="B3746">
        <f t="shared" si="60"/>
        <v>3741</v>
      </c>
      <c r="C3746">
        <v>2617.46915840152</v>
      </c>
      <c r="D3746">
        <v>3654.352296483622</v>
      </c>
      <c r="E3746">
        <v>1260.4002471992947</v>
      </c>
      <c r="F3746">
        <v>1276.5451896694301</v>
      </c>
      <c r="G3746">
        <v>1129.104789479926</v>
      </c>
      <c r="H3746">
        <v>28883.78</v>
      </c>
    </row>
    <row r="3747" spans="2:8" x14ac:dyDescent="0.3">
      <c r="B3747">
        <f t="shared" si="60"/>
        <v>3742</v>
      </c>
      <c r="C3747">
        <v>28883.78</v>
      </c>
      <c r="D3747">
        <v>1467.8910530953997</v>
      </c>
      <c r="E3747">
        <v>28883.78</v>
      </c>
      <c r="F3747">
        <v>1036.9274544260461</v>
      </c>
      <c r="G3747">
        <v>16718.40476911013</v>
      </c>
      <c r="H3747">
        <v>12369.578470614581</v>
      </c>
    </row>
    <row r="3748" spans="2:8" x14ac:dyDescent="0.3">
      <c r="B3748">
        <f t="shared" si="60"/>
        <v>3743</v>
      </c>
      <c r="C3748">
        <v>28883.78</v>
      </c>
      <c r="D3748">
        <v>1006.6303213860566</v>
      </c>
      <c r="E3748">
        <v>28883.78</v>
      </c>
      <c r="F3748">
        <v>26082.681340891348</v>
      </c>
      <c r="G3748">
        <v>1039.6365481164205</v>
      </c>
      <c r="H3748">
        <v>1256.0186824801033</v>
      </c>
    </row>
    <row r="3749" spans="2:8" x14ac:dyDescent="0.3">
      <c r="B3749">
        <f t="shared" si="60"/>
        <v>3744</v>
      </c>
      <c r="C3749">
        <v>19866.569294392153</v>
      </c>
      <c r="D3749">
        <v>23529.186194059032</v>
      </c>
      <c r="E3749">
        <v>11776.897736205668</v>
      </c>
      <c r="F3749">
        <v>1465.3415601844697</v>
      </c>
      <c r="G3749">
        <v>28883.78</v>
      </c>
      <c r="H3749">
        <v>28883.78</v>
      </c>
    </row>
    <row r="3750" spans="2:8" x14ac:dyDescent="0.3">
      <c r="B3750">
        <f t="shared" si="60"/>
        <v>3745</v>
      </c>
      <c r="C3750">
        <v>1109.4629125951901</v>
      </c>
      <c r="D3750">
        <v>1579.160703845956</v>
      </c>
      <c r="E3750">
        <v>1810.0094591050452</v>
      </c>
      <c r="F3750">
        <v>3471.4955881081628</v>
      </c>
      <c r="G3750">
        <v>1953.2679796633561</v>
      </c>
      <c r="H3750">
        <v>1968.8749841687152</v>
      </c>
    </row>
    <row r="3751" spans="2:8" x14ac:dyDescent="0.3">
      <c r="B3751">
        <f t="shared" si="60"/>
        <v>3746</v>
      </c>
      <c r="C3751">
        <v>1427.9210227533381</v>
      </c>
      <c r="D3751">
        <v>1651.1219249516223</v>
      </c>
      <c r="E3751">
        <v>3738.3759939962929</v>
      </c>
      <c r="F3751">
        <v>1213.9883496068117</v>
      </c>
      <c r="G3751">
        <v>1924.7441544798221</v>
      </c>
      <c r="H3751">
        <v>1032.9949420203311</v>
      </c>
    </row>
    <row r="3752" spans="2:8" x14ac:dyDescent="0.3">
      <c r="B3752">
        <f t="shared" si="60"/>
        <v>3747</v>
      </c>
      <c r="C3752">
        <v>1016.482539491648</v>
      </c>
      <c r="D3752">
        <v>12083.570066256081</v>
      </c>
      <c r="E3752">
        <v>28883.78</v>
      </c>
      <c r="F3752">
        <v>1025.3595559315215</v>
      </c>
      <c r="G3752">
        <v>8953.8902716717384</v>
      </c>
      <c r="H3752">
        <v>28883.78</v>
      </c>
    </row>
    <row r="3753" spans="2:8" x14ac:dyDescent="0.3">
      <c r="B3753">
        <f t="shared" si="60"/>
        <v>3748</v>
      </c>
      <c r="C3753">
        <v>28883.78</v>
      </c>
      <c r="D3753">
        <v>1073.0933467709297</v>
      </c>
      <c r="E3753">
        <v>1071.4925713354487</v>
      </c>
      <c r="F3753">
        <v>1209.5272390488553</v>
      </c>
      <c r="G3753">
        <v>1462.5979875306925</v>
      </c>
      <c r="H3753">
        <v>1030.0616718072035</v>
      </c>
    </row>
    <row r="3754" spans="2:8" x14ac:dyDescent="0.3">
      <c r="B3754">
        <f t="shared" si="60"/>
        <v>3749</v>
      </c>
      <c r="C3754">
        <v>28883.78</v>
      </c>
      <c r="D3754">
        <v>28883.78</v>
      </c>
      <c r="E3754">
        <v>28883.78</v>
      </c>
      <c r="F3754">
        <v>28883.78</v>
      </c>
      <c r="G3754">
        <v>5269.6486727763595</v>
      </c>
      <c r="H3754">
        <v>28883.78</v>
      </c>
    </row>
    <row r="3755" spans="2:8" x14ac:dyDescent="0.3">
      <c r="B3755">
        <f t="shared" si="60"/>
        <v>3750</v>
      </c>
      <c r="C3755">
        <v>1044.6045899049436</v>
      </c>
      <c r="D3755">
        <v>28883.78</v>
      </c>
      <c r="E3755">
        <v>1008.3829064140227</v>
      </c>
      <c r="F3755">
        <v>1600.4540242285584</v>
      </c>
      <c r="G3755">
        <v>2297.5773480230241</v>
      </c>
      <c r="H3755">
        <v>1155.5262505951214</v>
      </c>
    </row>
    <row r="3756" spans="2:8" x14ac:dyDescent="0.3">
      <c r="B3756">
        <f t="shared" si="60"/>
        <v>3751</v>
      </c>
      <c r="C3756">
        <v>10531.275001933647</v>
      </c>
      <c r="D3756">
        <v>1807.1001234740088</v>
      </c>
      <c r="E3756">
        <v>28883.78</v>
      </c>
      <c r="F3756">
        <v>1050.1701727417242</v>
      </c>
      <c r="G3756">
        <v>9348.394084409585</v>
      </c>
      <c r="H3756">
        <v>28883.78</v>
      </c>
    </row>
    <row r="3757" spans="2:8" x14ac:dyDescent="0.3">
      <c r="B3757">
        <f t="shared" si="60"/>
        <v>3752</v>
      </c>
      <c r="C3757">
        <v>1408.6777859913889</v>
      </c>
      <c r="D3757">
        <v>1548.3323839391769</v>
      </c>
      <c r="E3757">
        <v>21788.630854213072</v>
      </c>
      <c r="F3757">
        <v>9201.6638117669954</v>
      </c>
      <c r="G3757">
        <v>13498.660745773033</v>
      </c>
      <c r="H3757">
        <v>1112.3387553539058</v>
      </c>
    </row>
    <row r="3758" spans="2:8" x14ac:dyDescent="0.3">
      <c r="B3758">
        <f t="shared" si="60"/>
        <v>3753</v>
      </c>
      <c r="C3758">
        <v>28883.78</v>
      </c>
      <c r="D3758">
        <v>28883.78</v>
      </c>
      <c r="E3758">
        <v>1644.4847072832563</v>
      </c>
      <c r="F3758">
        <v>1368.3861040582362</v>
      </c>
      <c r="G3758">
        <v>17162.097037938835</v>
      </c>
      <c r="H3758">
        <v>1019.0762159517564</v>
      </c>
    </row>
    <row r="3759" spans="2:8" x14ac:dyDescent="0.3">
      <c r="B3759">
        <f t="shared" si="60"/>
        <v>3754</v>
      </c>
      <c r="C3759">
        <v>1091.075048203686</v>
      </c>
      <c r="D3759">
        <v>1001.0010812510877</v>
      </c>
      <c r="E3759">
        <v>1015.9748391689208</v>
      </c>
      <c r="F3759">
        <v>1838.6599466679386</v>
      </c>
      <c r="G3759">
        <v>1481.061439689089</v>
      </c>
      <c r="H3759">
        <v>1856.1356442127303</v>
      </c>
    </row>
    <row r="3760" spans="2:8" x14ac:dyDescent="0.3">
      <c r="B3760">
        <f t="shared" si="60"/>
        <v>3755</v>
      </c>
      <c r="C3760">
        <v>28883.78</v>
      </c>
      <c r="D3760">
        <v>28883.78</v>
      </c>
      <c r="E3760">
        <v>1061.72572598433</v>
      </c>
      <c r="F3760">
        <v>1011.6935727867562</v>
      </c>
      <c r="G3760">
        <v>1519.8766201346375</v>
      </c>
      <c r="H3760">
        <v>1274.9518138421038</v>
      </c>
    </row>
    <row r="3761" spans="2:8" x14ac:dyDescent="0.3">
      <c r="B3761">
        <f t="shared" si="60"/>
        <v>3756</v>
      </c>
      <c r="C3761">
        <v>6621.3434587197289</v>
      </c>
      <c r="D3761">
        <v>8037.9294188075291</v>
      </c>
      <c r="E3761">
        <v>28883.78</v>
      </c>
      <c r="F3761">
        <v>2509.2647626640901</v>
      </c>
      <c r="G3761">
        <v>1379.3655766034271</v>
      </c>
      <c r="H3761">
        <v>28883.78</v>
      </c>
    </row>
    <row r="3762" spans="2:8" x14ac:dyDescent="0.3">
      <c r="B3762">
        <f t="shared" si="60"/>
        <v>3757</v>
      </c>
      <c r="C3762">
        <v>28883.78</v>
      </c>
      <c r="D3762">
        <v>1096.4890472968077</v>
      </c>
      <c r="E3762">
        <v>1413.6214609897756</v>
      </c>
      <c r="F3762">
        <v>3236.4399455238176</v>
      </c>
      <c r="G3762">
        <v>8797.2850518453979</v>
      </c>
      <c r="H3762">
        <v>7036.1209946420377</v>
      </c>
    </row>
    <row r="3763" spans="2:8" x14ac:dyDescent="0.3">
      <c r="B3763">
        <f t="shared" si="60"/>
        <v>3758</v>
      </c>
      <c r="C3763">
        <v>1039.0844319104858</v>
      </c>
      <c r="D3763">
        <v>1137.2505883405922</v>
      </c>
      <c r="E3763">
        <v>28883.78</v>
      </c>
      <c r="F3763">
        <v>1430.8617568504915</v>
      </c>
      <c r="G3763">
        <v>1065.3865005434093</v>
      </c>
      <c r="H3763">
        <v>1187.5251831603957</v>
      </c>
    </row>
    <row r="3764" spans="2:8" x14ac:dyDescent="0.3">
      <c r="B3764">
        <f t="shared" si="60"/>
        <v>3759</v>
      </c>
      <c r="C3764">
        <v>1599.112940949748</v>
      </c>
      <c r="D3764">
        <v>28883.78</v>
      </c>
      <c r="E3764">
        <v>1264.6591332444095</v>
      </c>
      <c r="F3764">
        <v>28883.78</v>
      </c>
      <c r="G3764">
        <v>1071.5222679702758</v>
      </c>
      <c r="H3764">
        <v>28883.78</v>
      </c>
    </row>
    <row r="3765" spans="2:8" x14ac:dyDescent="0.3">
      <c r="B3765">
        <f t="shared" si="60"/>
        <v>3760</v>
      </c>
      <c r="C3765">
        <v>3249.5819961652201</v>
      </c>
      <c r="D3765">
        <v>1307.5160191710975</v>
      </c>
      <c r="E3765">
        <v>28883.78</v>
      </c>
      <c r="F3765">
        <v>1296.7174371802455</v>
      </c>
      <c r="G3765">
        <v>2120.2943126759337</v>
      </c>
      <c r="H3765">
        <v>1383.9979129202006</v>
      </c>
    </row>
    <row r="3766" spans="2:8" x14ac:dyDescent="0.3">
      <c r="B3766">
        <f t="shared" si="60"/>
        <v>3761</v>
      </c>
      <c r="C3766">
        <v>5710.4536006924127</v>
      </c>
      <c r="D3766">
        <v>3864.4505051466517</v>
      </c>
      <c r="E3766">
        <v>7313.2792332274303</v>
      </c>
      <c r="F3766">
        <v>28883.78</v>
      </c>
      <c r="G3766">
        <v>1918.7890403212516</v>
      </c>
      <c r="H3766">
        <v>1144.3605589114086</v>
      </c>
    </row>
    <row r="3767" spans="2:8" x14ac:dyDescent="0.3">
      <c r="B3767">
        <f t="shared" si="60"/>
        <v>3762</v>
      </c>
      <c r="C3767">
        <v>2443.4877191454434</v>
      </c>
      <c r="D3767">
        <v>1002.3122180961734</v>
      </c>
      <c r="E3767">
        <v>13364.937834735467</v>
      </c>
      <c r="F3767">
        <v>1104.5500309656222</v>
      </c>
      <c r="G3767">
        <v>1376.5768526910745</v>
      </c>
      <c r="H3767">
        <v>4184.5883146088008</v>
      </c>
    </row>
    <row r="3768" spans="2:8" x14ac:dyDescent="0.3">
      <c r="B3768">
        <f t="shared" si="60"/>
        <v>3763</v>
      </c>
      <c r="C3768">
        <v>1024.0753410400685</v>
      </c>
      <c r="D3768">
        <v>1090.6710124685362</v>
      </c>
      <c r="E3768">
        <v>1049.782100579863</v>
      </c>
      <c r="F3768">
        <v>28883.78</v>
      </c>
      <c r="G3768">
        <v>1611.9025275413983</v>
      </c>
      <c r="H3768">
        <v>28883.78</v>
      </c>
    </row>
    <row r="3769" spans="2:8" x14ac:dyDescent="0.3">
      <c r="B3769">
        <f t="shared" si="60"/>
        <v>3764</v>
      </c>
      <c r="C3769">
        <v>1873.7255497299018</v>
      </c>
      <c r="D3769">
        <v>28883.78</v>
      </c>
      <c r="E3769">
        <v>28883.78</v>
      </c>
      <c r="F3769">
        <v>5600.8582087517634</v>
      </c>
      <c r="G3769">
        <v>28883.78</v>
      </c>
      <c r="H3769">
        <v>2987.0825692980752</v>
      </c>
    </row>
    <row r="3770" spans="2:8" x14ac:dyDescent="0.3">
      <c r="B3770">
        <f t="shared" si="60"/>
        <v>3765</v>
      </c>
      <c r="C3770">
        <v>1556.1671580962875</v>
      </c>
      <c r="D3770">
        <v>28883.78</v>
      </c>
      <c r="E3770">
        <v>28883.78</v>
      </c>
      <c r="F3770">
        <v>1580.1973465540248</v>
      </c>
      <c r="G3770">
        <v>1413.6864366456243</v>
      </c>
      <c r="H3770">
        <v>3324.3368618357295</v>
      </c>
    </row>
    <row r="3771" spans="2:8" x14ac:dyDescent="0.3">
      <c r="B3771">
        <f t="shared" si="60"/>
        <v>3766</v>
      </c>
      <c r="C3771">
        <v>1156.0635541274378</v>
      </c>
      <c r="D3771">
        <v>28883.78</v>
      </c>
      <c r="E3771">
        <v>28883.78</v>
      </c>
      <c r="F3771">
        <v>28883.78</v>
      </c>
      <c r="G3771">
        <v>3501.3935317813116</v>
      </c>
      <c r="H3771">
        <v>1358.7462137275897</v>
      </c>
    </row>
    <row r="3772" spans="2:8" x14ac:dyDescent="0.3">
      <c r="B3772">
        <f t="shared" si="60"/>
        <v>3767</v>
      </c>
      <c r="C3772">
        <v>28883.78</v>
      </c>
      <c r="D3772">
        <v>1494.6280119060782</v>
      </c>
      <c r="E3772">
        <v>1459.1621339846538</v>
      </c>
      <c r="F3772">
        <v>16026.818046992958</v>
      </c>
      <c r="G3772">
        <v>1099.0062594521278</v>
      </c>
      <c r="H3772">
        <v>1617.7355975363316</v>
      </c>
    </row>
    <row r="3773" spans="2:8" x14ac:dyDescent="0.3">
      <c r="B3773">
        <f t="shared" si="60"/>
        <v>3768</v>
      </c>
      <c r="C3773">
        <v>28883.78</v>
      </c>
      <c r="D3773">
        <v>2822.8598413425561</v>
      </c>
      <c r="E3773">
        <v>5580.3682979407995</v>
      </c>
      <c r="F3773">
        <v>8238.3809875981278</v>
      </c>
      <c r="G3773">
        <v>1499.1938363965055</v>
      </c>
      <c r="H3773">
        <v>1190.7703997913268</v>
      </c>
    </row>
    <row r="3774" spans="2:8" x14ac:dyDescent="0.3">
      <c r="B3774">
        <f t="shared" si="60"/>
        <v>3769</v>
      </c>
      <c r="C3774">
        <v>6832.2977542798317</v>
      </c>
      <c r="D3774">
        <v>5102.1302365888751</v>
      </c>
      <c r="E3774">
        <v>3460.962768904837</v>
      </c>
      <c r="F3774">
        <v>1045.037520901185</v>
      </c>
      <c r="G3774">
        <v>1469.0849549928303</v>
      </c>
      <c r="H3774">
        <v>1673.3451171436284</v>
      </c>
    </row>
    <row r="3775" spans="2:8" x14ac:dyDescent="0.3">
      <c r="B3775">
        <f t="shared" si="60"/>
        <v>3770</v>
      </c>
      <c r="C3775">
        <v>3029.4242395349302</v>
      </c>
      <c r="D3775">
        <v>1828.5665498274934</v>
      </c>
      <c r="E3775">
        <v>1886.6104540661854</v>
      </c>
      <c r="F3775">
        <v>2309.3059281713713</v>
      </c>
      <c r="G3775">
        <v>9109.0113656284339</v>
      </c>
      <c r="H3775">
        <v>2003.180585480593</v>
      </c>
    </row>
    <row r="3776" spans="2:8" x14ac:dyDescent="0.3">
      <c r="B3776">
        <f t="shared" si="60"/>
        <v>3771</v>
      </c>
      <c r="C3776">
        <v>3494.499639585978</v>
      </c>
      <c r="D3776">
        <v>1429.4612980213608</v>
      </c>
      <c r="E3776">
        <v>1185.240964061888</v>
      </c>
      <c r="F3776">
        <v>1132.4883750047702</v>
      </c>
      <c r="G3776">
        <v>6016.2974300976093</v>
      </c>
      <c r="H3776">
        <v>28883.78</v>
      </c>
    </row>
    <row r="3777" spans="2:8" x14ac:dyDescent="0.3">
      <c r="B3777">
        <f t="shared" si="60"/>
        <v>3772</v>
      </c>
      <c r="C3777">
        <v>1301.8321831906851</v>
      </c>
      <c r="D3777">
        <v>1333.2289416906949</v>
      </c>
      <c r="E3777">
        <v>4222.7192139808158</v>
      </c>
      <c r="F3777">
        <v>1050.7984311013595</v>
      </c>
      <c r="G3777">
        <v>2822.3583149855667</v>
      </c>
      <c r="H3777">
        <v>1083.6559069024879</v>
      </c>
    </row>
    <row r="3778" spans="2:8" x14ac:dyDescent="0.3">
      <c r="B3778">
        <f t="shared" si="60"/>
        <v>3773</v>
      </c>
      <c r="C3778">
        <v>28883.78</v>
      </c>
      <c r="D3778">
        <v>2017.911769989088</v>
      </c>
      <c r="E3778">
        <v>28883.78</v>
      </c>
      <c r="F3778">
        <v>2844.9280389003279</v>
      </c>
      <c r="G3778">
        <v>4355.2665874131808</v>
      </c>
      <c r="H3778">
        <v>1117.0740529747886</v>
      </c>
    </row>
    <row r="3779" spans="2:8" x14ac:dyDescent="0.3">
      <c r="B3779">
        <f t="shared" si="60"/>
        <v>3774</v>
      </c>
      <c r="C3779">
        <v>3584.0418604365673</v>
      </c>
      <c r="D3779">
        <v>28883.78</v>
      </c>
      <c r="E3779">
        <v>1332.3633858940236</v>
      </c>
      <c r="F3779">
        <v>28883.78</v>
      </c>
      <c r="G3779">
        <v>10496.719946463174</v>
      </c>
      <c r="H3779">
        <v>24837.540401825459</v>
      </c>
    </row>
    <row r="3780" spans="2:8" x14ac:dyDescent="0.3">
      <c r="B3780">
        <f t="shared" si="60"/>
        <v>3775</v>
      </c>
      <c r="C3780">
        <v>28883.78</v>
      </c>
      <c r="D3780">
        <v>1898.1410967318332</v>
      </c>
      <c r="E3780">
        <v>28883.78</v>
      </c>
      <c r="F3780">
        <v>4215.4846424243733</v>
      </c>
      <c r="G3780">
        <v>2834.4474562012947</v>
      </c>
      <c r="H3780">
        <v>1477.2615404892235</v>
      </c>
    </row>
    <row r="3781" spans="2:8" x14ac:dyDescent="0.3">
      <c r="B3781">
        <f t="shared" si="60"/>
        <v>3776</v>
      </c>
      <c r="C3781">
        <v>1106.4169761394114</v>
      </c>
      <c r="D3781">
        <v>28883.78</v>
      </c>
      <c r="E3781">
        <v>28883.78</v>
      </c>
      <c r="F3781">
        <v>2091.991581251868</v>
      </c>
      <c r="G3781">
        <v>4969.3364015304487</v>
      </c>
      <c r="H3781">
        <v>5533.8460326203503</v>
      </c>
    </row>
    <row r="3782" spans="2:8" x14ac:dyDescent="0.3">
      <c r="B3782">
        <f t="shared" si="60"/>
        <v>3777</v>
      </c>
      <c r="C3782">
        <v>28883.78</v>
      </c>
      <c r="D3782">
        <v>4888.2203824982344</v>
      </c>
      <c r="E3782">
        <v>3819.5315268102336</v>
      </c>
      <c r="F3782">
        <v>2876.9001407961428</v>
      </c>
      <c r="G3782">
        <v>2818.6439531986621</v>
      </c>
      <c r="H3782">
        <v>19034.776517974013</v>
      </c>
    </row>
    <row r="3783" spans="2:8" x14ac:dyDescent="0.3">
      <c r="B3783">
        <f t="shared" si="60"/>
        <v>3778</v>
      </c>
      <c r="C3783">
        <v>5942.728983204227</v>
      </c>
      <c r="D3783">
        <v>4535.8047917302283</v>
      </c>
      <c r="E3783">
        <v>1356.9637877317375</v>
      </c>
      <c r="F3783">
        <v>12342.193264694402</v>
      </c>
      <c r="G3783">
        <v>1290.1098213765981</v>
      </c>
      <c r="H3783">
        <v>3928.8249833729947</v>
      </c>
    </row>
    <row r="3784" spans="2:8" x14ac:dyDescent="0.3">
      <c r="B3784">
        <f t="shared" ref="B3784:B3847" si="61">B3783 + 1</f>
        <v>3779</v>
      </c>
      <c r="C3784">
        <v>2001.3694340401639</v>
      </c>
      <c r="D3784">
        <v>28883.78</v>
      </c>
      <c r="E3784">
        <v>1166.8200845064234</v>
      </c>
      <c r="F3784">
        <v>1200.2656548396335</v>
      </c>
      <c r="G3784">
        <v>28883.78</v>
      </c>
      <c r="H3784">
        <v>6304.0636167998655</v>
      </c>
    </row>
    <row r="3785" spans="2:8" x14ac:dyDescent="0.3">
      <c r="B3785">
        <f t="shared" si="61"/>
        <v>3780</v>
      </c>
      <c r="C3785">
        <v>2917.6948088310837</v>
      </c>
      <c r="D3785">
        <v>1324.4774142038857</v>
      </c>
      <c r="E3785">
        <v>1015.322698340303</v>
      </c>
      <c r="F3785">
        <v>5175.4225158147065</v>
      </c>
      <c r="G3785">
        <v>6097.2010846622752</v>
      </c>
      <c r="H3785">
        <v>1349.4645496235221</v>
      </c>
    </row>
    <row r="3786" spans="2:8" x14ac:dyDescent="0.3">
      <c r="B3786">
        <f t="shared" si="61"/>
        <v>3781</v>
      </c>
      <c r="C3786">
        <v>1288.586039085809</v>
      </c>
      <c r="D3786">
        <v>28883.78</v>
      </c>
      <c r="E3786">
        <v>1050.1866412421195</v>
      </c>
      <c r="F3786">
        <v>2168.8628117722997</v>
      </c>
      <c r="G3786">
        <v>1076.5555658929939</v>
      </c>
      <c r="H3786">
        <v>1525.2455924415858</v>
      </c>
    </row>
    <row r="3787" spans="2:8" x14ac:dyDescent="0.3">
      <c r="B3787">
        <f t="shared" si="61"/>
        <v>3782</v>
      </c>
      <c r="C3787">
        <v>28883.78</v>
      </c>
      <c r="D3787">
        <v>1000.1828436610604</v>
      </c>
      <c r="E3787">
        <v>1295.8470242568108</v>
      </c>
      <c r="F3787">
        <v>28883.78</v>
      </c>
      <c r="G3787">
        <v>1079.2049444071104</v>
      </c>
      <c r="H3787">
        <v>1110.2241480688003</v>
      </c>
    </row>
    <row r="3788" spans="2:8" x14ac:dyDescent="0.3">
      <c r="B3788">
        <f t="shared" si="61"/>
        <v>3783</v>
      </c>
      <c r="C3788">
        <v>1928.0385792011816</v>
      </c>
      <c r="D3788">
        <v>5363.4820822146103</v>
      </c>
      <c r="E3788">
        <v>1174.3293772865804</v>
      </c>
      <c r="F3788">
        <v>1823.36664073783</v>
      </c>
      <c r="G3788">
        <v>7760.5122669200773</v>
      </c>
      <c r="H3788">
        <v>1239.7814782908108</v>
      </c>
    </row>
    <row r="3789" spans="2:8" x14ac:dyDescent="0.3">
      <c r="B3789">
        <f t="shared" si="61"/>
        <v>3784</v>
      </c>
      <c r="C3789">
        <v>6482.78845596682</v>
      </c>
      <c r="D3789">
        <v>1010.23385941586</v>
      </c>
      <c r="E3789">
        <v>1537.8808665654335</v>
      </c>
      <c r="F3789">
        <v>28883.78</v>
      </c>
      <c r="G3789">
        <v>4582.1143349455288</v>
      </c>
      <c r="H3789">
        <v>1122.5745145623082</v>
      </c>
    </row>
    <row r="3790" spans="2:8" x14ac:dyDescent="0.3">
      <c r="B3790">
        <f t="shared" si="61"/>
        <v>3785</v>
      </c>
      <c r="C3790">
        <v>1302.8242317065574</v>
      </c>
      <c r="D3790">
        <v>11150.7582018959</v>
      </c>
      <c r="E3790">
        <v>1923.7471413710582</v>
      </c>
      <c r="F3790">
        <v>2895.5764789059144</v>
      </c>
      <c r="G3790">
        <v>4684.5386836959542</v>
      </c>
      <c r="H3790">
        <v>1525.5925165316362</v>
      </c>
    </row>
    <row r="3791" spans="2:8" x14ac:dyDescent="0.3">
      <c r="B3791">
        <f t="shared" si="61"/>
        <v>3786</v>
      </c>
      <c r="C3791">
        <v>1854.6343125101143</v>
      </c>
      <c r="D3791">
        <v>3547.0717355342576</v>
      </c>
      <c r="E3791">
        <v>1171.3219320294006</v>
      </c>
      <c r="F3791">
        <v>1303.3180781569085</v>
      </c>
      <c r="G3791">
        <v>28883.78</v>
      </c>
      <c r="H3791">
        <v>6047.8863481889812</v>
      </c>
    </row>
    <row r="3792" spans="2:8" x14ac:dyDescent="0.3">
      <c r="B3792">
        <f t="shared" si="61"/>
        <v>3787</v>
      </c>
      <c r="C3792">
        <v>1166.3578828646919</v>
      </c>
      <c r="D3792">
        <v>1635.992257227228</v>
      </c>
      <c r="E3792">
        <v>2488.8699298978981</v>
      </c>
      <c r="F3792">
        <v>1542.3924905852086</v>
      </c>
      <c r="G3792">
        <v>1024.1626548673864</v>
      </c>
      <c r="H3792">
        <v>1154.9240957482268</v>
      </c>
    </row>
    <row r="3793" spans="2:8" x14ac:dyDescent="0.3">
      <c r="B3793">
        <f t="shared" si="61"/>
        <v>3788</v>
      </c>
      <c r="C3793">
        <v>11666.48420809342</v>
      </c>
      <c r="D3793">
        <v>1004.0507239771508</v>
      </c>
      <c r="E3793">
        <v>28883.78</v>
      </c>
      <c r="F3793">
        <v>1504.6593284910668</v>
      </c>
      <c r="G3793">
        <v>2659.3215342729127</v>
      </c>
      <c r="H3793">
        <v>28883.78</v>
      </c>
    </row>
    <row r="3794" spans="2:8" x14ac:dyDescent="0.3">
      <c r="B3794">
        <f t="shared" si="61"/>
        <v>3789</v>
      </c>
      <c r="C3794">
        <v>28883.78</v>
      </c>
      <c r="D3794">
        <v>1037.1836646978265</v>
      </c>
      <c r="E3794">
        <v>28883.78</v>
      </c>
      <c r="F3794">
        <v>1534.4468371787821</v>
      </c>
      <c r="G3794">
        <v>8319.6689027575812</v>
      </c>
      <c r="H3794">
        <v>1074.8391723857192</v>
      </c>
    </row>
    <row r="3795" spans="2:8" x14ac:dyDescent="0.3">
      <c r="B3795">
        <f t="shared" si="61"/>
        <v>3790</v>
      </c>
      <c r="C3795">
        <v>1009.2187148427096</v>
      </c>
      <c r="D3795">
        <v>1343.2448149762067</v>
      </c>
      <c r="E3795">
        <v>21505.058242648185</v>
      </c>
      <c r="F3795">
        <v>1046.0209556493714</v>
      </c>
      <c r="G3795">
        <v>6007.2479535488583</v>
      </c>
      <c r="H3795">
        <v>13137.286809827992</v>
      </c>
    </row>
    <row r="3796" spans="2:8" x14ac:dyDescent="0.3">
      <c r="B3796">
        <f t="shared" si="61"/>
        <v>3791</v>
      </c>
      <c r="C3796">
        <v>1512.8104814057083</v>
      </c>
      <c r="D3796">
        <v>22109.962969152366</v>
      </c>
      <c r="E3796">
        <v>1028.1931528809325</v>
      </c>
      <c r="F3796">
        <v>28883.78</v>
      </c>
      <c r="G3796">
        <v>1580.5608361843529</v>
      </c>
      <c r="H3796">
        <v>28883.78</v>
      </c>
    </row>
    <row r="3797" spans="2:8" x14ac:dyDescent="0.3">
      <c r="B3797">
        <f t="shared" si="61"/>
        <v>3792</v>
      </c>
      <c r="C3797">
        <v>1408.843207070192</v>
      </c>
      <c r="D3797">
        <v>17521.715067336881</v>
      </c>
      <c r="E3797">
        <v>1595.9193251734403</v>
      </c>
      <c r="F3797">
        <v>4717.8005396947592</v>
      </c>
      <c r="G3797">
        <v>28883.78</v>
      </c>
      <c r="H3797">
        <v>28883.78</v>
      </c>
    </row>
    <row r="3798" spans="2:8" x14ac:dyDescent="0.3">
      <c r="B3798">
        <f t="shared" si="61"/>
        <v>3793</v>
      </c>
      <c r="C3798">
        <v>1778.6844423478783</v>
      </c>
      <c r="D3798">
        <v>1061.4218585739081</v>
      </c>
      <c r="E3798">
        <v>1096.9543082560222</v>
      </c>
      <c r="F3798">
        <v>1382.7559285821912</v>
      </c>
      <c r="G3798">
        <v>28883.78</v>
      </c>
      <c r="H3798">
        <v>1151.5306844001998</v>
      </c>
    </row>
    <row r="3799" spans="2:8" x14ac:dyDescent="0.3">
      <c r="B3799">
        <f t="shared" si="61"/>
        <v>3794</v>
      </c>
      <c r="C3799">
        <v>1862.7734034679761</v>
      </c>
      <c r="D3799">
        <v>1356.5360584652844</v>
      </c>
      <c r="E3799">
        <v>1711.7344424645144</v>
      </c>
      <c r="F3799">
        <v>28883.78</v>
      </c>
      <c r="G3799">
        <v>3341.6475354664208</v>
      </c>
      <c r="H3799">
        <v>1050.9571987916136</v>
      </c>
    </row>
    <row r="3800" spans="2:8" x14ac:dyDescent="0.3">
      <c r="B3800">
        <f t="shared" si="61"/>
        <v>3795</v>
      </c>
      <c r="C3800">
        <v>28883.78</v>
      </c>
      <c r="D3800">
        <v>1251.5038262912067</v>
      </c>
      <c r="E3800">
        <v>1133.9659851119864</v>
      </c>
      <c r="F3800">
        <v>1280.9669917882429</v>
      </c>
      <c r="G3800">
        <v>1012.9115067718984</v>
      </c>
      <c r="H3800">
        <v>1021.4407040349033</v>
      </c>
    </row>
    <row r="3801" spans="2:8" x14ac:dyDescent="0.3">
      <c r="B3801">
        <f t="shared" si="61"/>
        <v>3796</v>
      </c>
      <c r="C3801">
        <v>28883.78</v>
      </c>
      <c r="D3801">
        <v>1272.9448190113835</v>
      </c>
      <c r="E3801">
        <v>28883.78</v>
      </c>
      <c r="F3801">
        <v>2124.744210635642</v>
      </c>
      <c r="G3801">
        <v>6898.2682917548045</v>
      </c>
      <c r="H3801">
        <v>2378.0665190346917</v>
      </c>
    </row>
    <row r="3802" spans="2:8" x14ac:dyDescent="0.3">
      <c r="B3802">
        <f t="shared" si="61"/>
        <v>3797</v>
      </c>
      <c r="C3802">
        <v>1649.8664336498423</v>
      </c>
      <c r="D3802">
        <v>6811.8148528611018</v>
      </c>
      <c r="E3802">
        <v>1287.3922918027345</v>
      </c>
      <c r="F3802">
        <v>2796.3122775679608</v>
      </c>
      <c r="G3802">
        <v>1129.6361109344218</v>
      </c>
      <c r="H3802">
        <v>1031.2358997395281</v>
      </c>
    </row>
    <row r="3803" spans="2:8" x14ac:dyDescent="0.3">
      <c r="B3803">
        <f t="shared" si="61"/>
        <v>3798</v>
      </c>
      <c r="C3803">
        <v>3294.246259810011</v>
      </c>
      <c r="D3803">
        <v>2405.7541299835461</v>
      </c>
      <c r="E3803">
        <v>2462.8319502666927</v>
      </c>
      <c r="F3803">
        <v>1875.7805436500062</v>
      </c>
      <c r="G3803">
        <v>2824.9367597624828</v>
      </c>
      <c r="H3803">
        <v>1007.4083783137484</v>
      </c>
    </row>
    <row r="3804" spans="2:8" x14ac:dyDescent="0.3">
      <c r="B3804">
        <f t="shared" si="61"/>
        <v>3799</v>
      </c>
      <c r="C3804">
        <v>1134.3729565308331</v>
      </c>
      <c r="D3804">
        <v>4942.1116444506133</v>
      </c>
      <c r="E3804">
        <v>1802.3672179477908</v>
      </c>
      <c r="F3804">
        <v>5411.861633133778</v>
      </c>
      <c r="G3804">
        <v>2902.8349626178042</v>
      </c>
      <c r="H3804">
        <v>1524.1521029701494</v>
      </c>
    </row>
    <row r="3805" spans="2:8" x14ac:dyDescent="0.3">
      <c r="B3805">
        <f t="shared" si="61"/>
        <v>3800</v>
      </c>
      <c r="C3805">
        <v>1014.8929926829715</v>
      </c>
      <c r="D3805">
        <v>1003.8322819921462</v>
      </c>
      <c r="E3805">
        <v>28883.78</v>
      </c>
      <c r="F3805">
        <v>1396.5353675106828</v>
      </c>
      <c r="G3805">
        <v>1225.3078608425237</v>
      </c>
      <c r="H3805">
        <v>1323.9576774887119</v>
      </c>
    </row>
    <row r="3806" spans="2:8" x14ac:dyDescent="0.3">
      <c r="B3806">
        <f t="shared" si="61"/>
        <v>3801</v>
      </c>
      <c r="C3806">
        <v>7201.6470302864655</v>
      </c>
      <c r="D3806">
        <v>28883.78</v>
      </c>
      <c r="E3806">
        <v>1278.3505651550859</v>
      </c>
      <c r="F3806">
        <v>3332.3719910025561</v>
      </c>
      <c r="G3806">
        <v>4478.7287750107462</v>
      </c>
      <c r="H3806">
        <v>3686.9822323532849</v>
      </c>
    </row>
    <row r="3807" spans="2:8" x14ac:dyDescent="0.3">
      <c r="B3807">
        <f t="shared" si="61"/>
        <v>3802</v>
      </c>
      <c r="C3807">
        <v>1003.5561829367276</v>
      </c>
      <c r="D3807">
        <v>1404.9645892897399</v>
      </c>
      <c r="E3807">
        <v>1092.4353940414703</v>
      </c>
      <c r="F3807">
        <v>1029.8383606080552</v>
      </c>
      <c r="G3807">
        <v>28883.78</v>
      </c>
      <c r="H3807">
        <v>19130.276043751215</v>
      </c>
    </row>
    <row r="3808" spans="2:8" x14ac:dyDescent="0.3">
      <c r="B3808">
        <f t="shared" si="61"/>
        <v>3803</v>
      </c>
      <c r="C3808">
        <v>1154.8329611263703</v>
      </c>
      <c r="D3808">
        <v>1041.3553617158652</v>
      </c>
      <c r="E3808">
        <v>28883.78</v>
      </c>
      <c r="F3808">
        <v>1008.6788367201451</v>
      </c>
      <c r="G3808">
        <v>28883.78</v>
      </c>
      <c r="H3808">
        <v>1866.4679432611158</v>
      </c>
    </row>
    <row r="3809" spans="2:8" x14ac:dyDescent="0.3">
      <c r="B3809">
        <f t="shared" si="61"/>
        <v>3804</v>
      </c>
      <c r="C3809">
        <v>11341.373845044502</v>
      </c>
      <c r="D3809">
        <v>1430.8051526537988</v>
      </c>
      <c r="E3809">
        <v>1069.0807045298427</v>
      </c>
      <c r="F3809">
        <v>1486.7667362969191</v>
      </c>
      <c r="G3809">
        <v>28883.78</v>
      </c>
      <c r="H3809">
        <v>28883.78</v>
      </c>
    </row>
    <row r="3810" spans="2:8" x14ac:dyDescent="0.3">
      <c r="B3810">
        <f t="shared" si="61"/>
        <v>3805</v>
      </c>
      <c r="C3810">
        <v>1737.7294177804379</v>
      </c>
      <c r="D3810">
        <v>7488.2573585253804</v>
      </c>
      <c r="E3810">
        <v>1542.7267221607558</v>
      </c>
      <c r="F3810">
        <v>9660.7839340719656</v>
      </c>
      <c r="G3810">
        <v>28883.78</v>
      </c>
      <c r="H3810">
        <v>17155.453526197689</v>
      </c>
    </row>
    <row r="3811" spans="2:8" x14ac:dyDescent="0.3">
      <c r="B3811">
        <f t="shared" si="61"/>
        <v>3806</v>
      </c>
      <c r="C3811">
        <v>2560.5484247112813</v>
      </c>
      <c r="D3811">
        <v>1156.8816831965103</v>
      </c>
      <c r="E3811">
        <v>28883.78</v>
      </c>
      <c r="F3811">
        <v>28883.78</v>
      </c>
      <c r="G3811">
        <v>6139.2164984476094</v>
      </c>
      <c r="H3811">
        <v>28883.78</v>
      </c>
    </row>
    <row r="3812" spans="2:8" x14ac:dyDescent="0.3">
      <c r="B3812">
        <f t="shared" si="61"/>
        <v>3807</v>
      </c>
      <c r="C3812">
        <v>1571.4217597651486</v>
      </c>
      <c r="D3812">
        <v>1101.0616255634657</v>
      </c>
      <c r="E3812">
        <v>28883.78</v>
      </c>
      <c r="F3812">
        <v>1186.1204149750372</v>
      </c>
      <c r="G3812">
        <v>1416.343399077401</v>
      </c>
      <c r="H3812">
        <v>1113.4805725337108</v>
      </c>
    </row>
    <row r="3813" spans="2:8" x14ac:dyDescent="0.3">
      <c r="B3813">
        <f t="shared" si="61"/>
        <v>3808</v>
      </c>
      <c r="C3813">
        <v>1946.732115667709</v>
      </c>
      <c r="D3813">
        <v>4496.0873493858908</v>
      </c>
      <c r="E3813">
        <v>2568.8508722680335</v>
      </c>
      <c r="F3813">
        <v>28883.78</v>
      </c>
      <c r="G3813">
        <v>28883.78</v>
      </c>
      <c r="H3813">
        <v>9415.8593569568766</v>
      </c>
    </row>
    <row r="3814" spans="2:8" x14ac:dyDescent="0.3">
      <c r="B3814">
        <f t="shared" si="61"/>
        <v>3809</v>
      </c>
      <c r="C3814">
        <v>28883.78</v>
      </c>
      <c r="D3814">
        <v>12822.450577778232</v>
      </c>
      <c r="E3814">
        <v>28883.78</v>
      </c>
      <c r="F3814">
        <v>3468.2541505968006</v>
      </c>
      <c r="G3814">
        <v>2640.6319044617426</v>
      </c>
      <c r="H3814">
        <v>28883.78</v>
      </c>
    </row>
    <row r="3815" spans="2:8" x14ac:dyDescent="0.3">
      <c r="B3815">
        <f t="shared" si="61"/>
        <v>3810</v>
      </c>
      <c r="C3815">
        <v>1917.1822764867948</v>
      </c>
      <c r="D3815">
        <v>1398.9743153706281</v>
      </c>
      <c r="E3815">
        <v>28883.78</v>
      </c>
      <c r="F3815">
        <v>1014.9407122671419</v>
      </c>
      <c r="G3815">
        <v>1053.7785370767645</v>
      </c>
      <c r="H3815">
        <v>28883.78</v>
      </c>
    </row>
    <row r="3816" spans="2:8" x14ac:dyDescent="0.3">
      <c r="B3816">
        <f t="shared" si="61"/>
        <v>3811</v>
      </c>
      <c r="C3816">
        <v>1177.4938246531885</v>
      </c>
      <c r="D3816">
        <v>28883.78</v>
      </c>
      <c r="E3816">
        <v>28883.78</v>
      </c>
      <c r="F3816">
        <v>1870.7780485336455</v>
      </c>
      <c r="G3816">
        <v>4542.6676039707127</v>
      </c>
      <c r="H3816">
        <v>6694.6225744521198</v>
      </c>
    </row>
    <row r="3817" spans="2:8" x14ac:dyDescent="0.3">
      <c r="B3817">
        <f t="shared" si="61"/>
        <v>3812</v>
      </c>
      <c r="C3817">
        <v>3902.5518262487071</v>
      </c>
      <c r="D3817">
        <v>16597.633724775289</v>
      </c>
      <c r="E3817">
        <v>18501.652471401991</v>
      </c>
      <c r="F3817">
        <v>1422.4856450836037</v>
      </c>
      <c r="G3817">
        <v>1044.0571568569328</v>
      </c>
      <c r="H3817">
        <v>8964.8258002755065</v>
      </c>
    </row>
    <row r="3818" spans="2:8" x14ac:dyDescent="0.3">
      <c r="B3818">
        <f t="shared" si="61"/>
        <v>3813</v>
      </c>
      <c r="C3818">
        <v>1524.8283164181121</v>
      </c>
      <c r="D3818">
        <v>1597.772460819195</v>
      </c>
      <c r="E3818">
        <v>13469.156179463749</v>
      </c>
      <c r="F3818">
        <v>28883.78</v>
      </c>
      <c r="G3818">
        <v>2337.6727087137642</v>
      </c>
      <c r="H3818">
        <v>28883.78</v>
      </c>
    </row>
    <row r="3819" spans="2:8" x14ac:dyDescent="0.3">
      <c r="B3819">
        <f t="shared" si="61"/>
        <v>3814</v>
      </c>
      <c r="C3819">
        <v>4054.787823698759</v>
      </c>
      <c r="D3819">
        <v>26287.476147412483</v>
      </c>
      <c r="E3819">
        <v>28883.78</v>
      </c>
      <c r="F3819">
        <v>1034.9777119761873</v>
      </c>
      <c r="G3819">
        <v>1098.3587685897385</v>
      </c>
      <c r="H3819">
        <v>1063.6179884422932</v>
      </c>
    </row>
    <row r="3820" spans="2:8" x14ac:dyDescent="0.3">
      <c r="B3820">
        <f t="shared" si="61"/>
        <v>3815</v>
      </c>
      <c r="C3820">
        <v>1093.0823818928745</v>
      </c>
      <c r="D3820">
        <v>1212.0906447419504</v>
      </c>
      <c r="E3820">
        <v>1028.1291760603976</v>
      </c>
      <c r="F3820">
        <v>1098.457623624342</v>
      </c>
      <c r="G3820">
        <v>1127.1462233031607</v>
      </c>
      <c r="H3820">
        <v>13680.873911687821</v>
      </c>
    </row>
    <row r="3821" spans="2:8" x14ac:dyDescent="0.3">
      <c r="B3821">
        <f t="shared" si="61"/>
        <v>3816</v>
      </c>
      <c r="C3821">
        <v>1024.4035865523988</v>
      </c>
      <c r="D3821">
        <v>1591.8064599462973</v>
      </c>
      <c r="E3821">
        <v>1097.0826979256126</v>
      </c>
      <c r="F3821">
        <v>1909.5018068369786</v>
      </c>
      <c r="G3821">
        <v>2999.9835014188202</v>
      </c>
      <c r="H3821">
        <v>28883.78</v>
      </c>
    </row>
    <row r="3822" spans="2:8" x14ac:dyDescent="0.3">
      <c r="B3822">
        <f t="shared" si="61"/>
        <v>3817</v>
      </c>
      <c r="C3822">
        <v>1020.3023138252272</v>
      </c>
      <c r="D3822">
        <v>1134.0268968746368</v>
      </c>
      <c r="E3822">
        <v>28883.78</v>
      </c>
      <c r="F3822">
        <v>2265.4561667185399</v>
      </c>
      <c r="G3822">
        <v>1153.1711310710984</v>
      </c>
      <c r="H3822">
        <v>28883.78</v>
      </c>
    </row>
    <row r="3823" spans="2:8" x14ac:dyDescent="0.3">
      <c r="B3823">
        <f t="shared" si="61"/>
        <v>3818</v>
      </c>
      <c r="C3823">
        <v>1977.314149818345</v>
      </c>
      <c r="D3823">
        <v>1037.1671187293357</v>
      </c>
      <c r="E3823">
        <v>1395.390986747472</v>
      </c>
      <c r="F3823">
        <v>1126.2456642096479</v>
      </c>
      <c r="G3823">
        <v>5742.4893013055071</v>
      </c>
      <c r="H3823">
        <v>1009.4400938013749</v>
      </c>
    </row>
    <row r="3824" spans="2:8" x14ac:dyDescent="0.3">
      <c r="B3824">
        <f t="shared" si="61"/>
        <v>3819</v>
      </c>
      <c r="C3824">
        <v>28883.78</v>
      </c>
      <c r="D3824">
        <v>1962.8687616855666</v>
      </c>
      <c r="E3824">
        <v>3862.4597320514322</v>
      </c>
      <c r="F3824">
        <v>1042.0921861555294</v>
      </c>
      <c r="G3824">
        <v>28883.78</v>
      </c>
      <c r="H3824">
        <v>28883.78</v>
      </c>
    </row>
    <row r="3825" spans="2:8" x14ac:dyDescent="0.3">
      <c r="B3825">
        <f t="shared" si="61"/>
        <v>3820</v>
      </c>
      <c r="C3825">
        <v>1292.0373070642972</v>
      </c>
      <c r="D3825">
        <v>1384.7854473231014</v>
      </c>
      <c r="E3825">
        <v>1252.6451371865476</v>
      </c>
      <c r="F3825">
        <v>1444.9586086590386</v>
      </c>
      <c r="G3825">
        <v>28883.78</v>
      </c>
      <c r="H3825">
        <v>27054.558452597346</v>
      </c>
    </row>
    <row r="3826" spans="2:8" x14ac:dyDescent="0.3">
      <c r="B3826">
        <f t="shared" si="61"/>
        <v>3821</v>
      </c>
      <c r="C3826">
        <v>1030.2396177389071</v>
      </c>
      <c r="D3826">
        <v>1176.3217643932862</v>
      </c>
      <c r="E3826">
        <v>1149.859769360582</v>
      </c>
      <c r="F3826">
        <v>1817.5803935784338</v>
      </c>
      <c r="G3826">
        <v>1159.5650722190119</v>
      </c>
      <c r="H3826">
        <v>28883.78</v>
      </c>
    </row>
    <row r="3827" spans="2:8" x14ac:dyDescent="0.3">
      <c r="B3827">
        <f t="shared" si="61"/>
        <v>3822</v>
      </c>
      <c r="C3827">
        <v>1502.1704674394261</v>
      </c>
      <c r="D3827">
        <v>3014.2635147155715</v>
      </c>
      <c r="E3827">
        <v>28883.78</v>
      </c>
      <c r="F3827">
        <v>3475.427306990754</v>
      </c>
      <c r="G3827">
        <v>2451.5075154446467</v>
      </c>
      <c r="H3827">
        <v>1025.4128538309767</v>
      </c>
    </row>
    <row r="3828" spans="2:8" x14ac:dyDescent="0.3">
      <c r="B3828">
        <f t="shared" si="61"/>
        <v>3823</v>
      </c>
      <c r="C3828">
        <v>1011.7161322472745</v>
      </c>
      <c r="D3828">
        <v>28883.78</v>
      </c>
      <c r="E3828">
        <v>1205.2472833812815</v>
      </c>
      <c r="F3828">
        <v>1965.516416549161</v>
      </c>
      <c r="G3828">
        <v>28883.78</v>
      </c>
      <c r="H3828">
        <v>4567.1332001079209</v>
      </c>
    </row>
    <row r="3829" spans="2:8" x14ac:dyDescent="0.3">
      <c r="B3829">
        <f t="shared" si="61"/>
        <v>3824</v>
      </c>
      <c r="C3829">
        <v>1062.9235507108322</v>
      </c>
      <c r="D3829">
        <v>1001.8947843805253</v>
      </c>
      <c r="E3829">
        <v>3406.1298534279558</v>
      </c>
      <c r="F3829">
        <v>1895.6056506231637</v>
      </c>
      <c r="G3829">
        <v>4920.4357684492988</v>
      </c>
      <c r="H3829">
        <v>1167.1456958938857</v>
      </c>
    </row>
    <row r="3830" spans="2:8" x14ac:dyDescent="0.3">
      <c r="B3830">
        <f t="shared" si="61"/>
        <v>3825</v>
      </c>
      <c r="C3830">
        <v>28883.78</v>
      </c>
      <c r="D3830">
        <v>1023.3460589415207</v>
      </c>
      <c r="E3830">
        <v>1516.4722199824666</v>
      </c>
      <c r="F3830">
        <v>5923.7709773719025</v>
      </c>
      <c r="G3830">
        <v>1301.155564890619</v>
      </c>
      <c r="H3830">
        <v>1912.3697514610317</v>
      </c>
    </row>
    <row r="3831" spans="2:8" x14ac:dyDescent="0.3">
      <c r="B3831">
        <f t="shared" si="61"/>
        <v>3826</v>
      </c>
      <c r="C3831">
        <v>28883.78</v>
      </c>
      <c r="D3831">
        <v>26029.037492917385</v>
      </c>
      <c r="E3831">
        <v>28883.78</v>
      </c>
      <c r="F3831">
        <v>1146.5258192111023</v>
      </c>
      <c r="G3831">
        <v>1050.7622959506402</v>
      </c>
      <c r="H3831">
        <v>1239.1712501633115</v>
      </c>
    </row>
    <row r="3832" spans="2:8" x14ac:dyDescent="0.3">
      <c r="B3832">
        <f t="shared" si="61"/>
        <v>3827</v>
      </c>
      <c r="C3832">
        <v>4697.1544225952312</v>
      </c>
      <c r="D3832">
        <v>1067.025070550849</v>
      </c>
      <c r="E3832">
        <v>15471.831693124221</v>
      </c>
      <c r="F3832">
        <v>16885.696670804944</v>
      </c>
      <c r="G3832">
        <v>1098.7751360722523</v>
      </c>
      <c r="H3832">
        <v>1062.568786927302</v>
      </c>
    </row>
    <row r="3833" spans="2:8" x14ac:dyDescent="0.3">
      <c r="B3833">
        <f t="shared" si="61"/>
        <v>3828</v>
      </c>
      <c r="C3833">
        <v>1040.626336049027</v>
      </c>
      <c r="D3833">
        <v>28883.78</v>
      </c>
      <c r="E3833">
        <v>1030.1994591138218</v>
      </c>
      <c r="F3833">
        <v>9790.6722409027861</v>
      </c>
      <c r="G3833">
        <v>1415.6189719225788</v>
      </c>
      <c r="H3833">
        <v>1153.6543849628465</v>
      </c>
    </row>
    <row r="3834" spans="2:8" x14ac:dyDescent="0.3">
      <c r="B3834">
        <f t="shared" si="61"/>
        <v>3829</v>
      </c>
      <c r="C3834">
        <v>28883.78</v>
      </c>
      <c r="D3834">
        <v>1253.2176172088875</v>
      </c>
      <c r="E3834">
        <v>1154.5297396172862</v>
      </c>
      <c r="F3834">
        <v>28883.78</v>
      </c>
      <c r="G3834">
        <v>6378.0401025112042</v>
      </c>
      <c r="H3834">
        <v>28883.78</v>
      </c>
    </row>
    <row r="3835" spans="2:8" x14ac:dyDescent="0.3">
      <c r="B3835">
        <f t="shared" si="61"/>
        <v>3830</v>
      </c>
      <c r="C3835">
        <v>3764.8938599835283</v>
      </c>
      <c r="D3835">
        <v>1085.6738822757561</v>
      </c>
      <c r="E3835">
        <v>1048.0688814016135</v>
      </c>
      <c r="F3835">
        <v>1664.1438451416357</v>
      </c>
      <c r="G3835">
        <v>1003.1815810485637</v>
      </c>
      <c r="H3835">
        <v>28883.78</v>
      </c>
    </row>
    <row r="3836" spans="2:8" x14ac:dyDescent="0.3">
      <c r="B3836">
        <f t="shared" si="61"/>
        <v>3831</v>
      </c>
      <c r="C3836">
        <v>3042.513627738741</v>
      </c>
      <c r="D3836">
        <v>10367.737495062211</v>
      </c>
      <c r="E3836">
        <v>3766.5936845207325</v>
      </c>
      <c r="F3836">
        <v>2157.8168027574948</v>
      </c>
      <c r="G3836">
        <v>1095.9101491224176</v>
      </c>
      <c r="H3836">
        <v>28883.78</v>
      </c>
    </row>
    <row r="3837" spans="2:8" x14ac:dyDescent="0.3">
      <c r="B3837">
        <f t="shared" si="61"/>
        <v>3832</v>
      </c>
      <c r="C3837">
        <v>1079.2541858376035</v>
      </c>
      <c r="D3837">
        <v>28883.78</v>
      </c>
      <c r="E3837">
        <v>4113.9048651138928</v>
      </c>
      <c r="F3837">
        <v>28883.78</v>
      </c>
      <c r="G3837">
        <v>16377.631248094514</v>
      </c>
      <c r="H3837">
        <v>4604.2374098258342</v>
      </c>
    </row>
    <row r="3838" spans="2:8" x14ac:dyDescent="0.3">
      <c r="B3838">
        <f t="shared" si="61"/>
        <v>3833</v>
      </c>
      <c r="C3838">
        <v>28883.78</v>
      </c>
      <c r="D3838">
        <v>1636.1481915141862</v>
      </c>
      <c r="E3838">
        <v>16418.824071987856</v>
      </c>
      <c r="F3838">
        <v>1058.8616830055894</v>
      </c>
      <c r="G3838">
        <v>1663.6127560660714</v>
      </c>
      <c r="H3838">
        <v>1001.7344084017897</v>
      </c>
    </row>
    <row r="3839" spans="2:8" x14ac:dyDescent="0.3">
      <c r="B3839">
        <f t="shared" si="61"/>
        <v>3834</v>
      </c>
      <c r="C3839">
        <v>2747.6072280574335</v>
      </c>
      <c r="D3839">
        <v>1061.3084892858333</v>
      </c>
      <c r="E3839">
        <v>28883.78</v>
      </c>
      <c r="F3839">
        <v>1028.8494960612652</v>
      </c>
      <c r="G3839">
        <v>1009.5379814939953</v>
      </c>
      <c r="H3839">
        <v>2776.1869743786392</v>
      </c>
    </row>
    <row r="3840" spans="2:8" x14ac:dyDescent="0.3">
      <c r="B3840">
        <f t="shared" si="61"/>
        <v>3835</v>
      </c>
      <c r="C3840">
        <v>2271.6057425453296</v>
      </c>
      <c r="D3840">
        <v>28883.78</v>
      </c>
      <c r="E3840">
        <v>28883.78</v>
      </c>
      <c r="F3840">
        <v>1014.3210140004115</v>
      </c>
      <c r="G3840">
        <v>3686.640966831982</v>
      </c>
      <c r="H3840">
        <v>1019.4716949287003</v>
      </c>
    </row>
    <row r="3841" spans="2:8" x14ac:dyDescent="0.3">
      <c r="B3841">
        <f t="shared" si="61"/>
        <v>3836</v>
      </c>
      <c r="C3841">
        <v>1431.0889005275271</v>
      </c>
      <c r="D3841">
        <v>8099.5673499382365</v>
      </c>
      <c r="E3841">
        <v>28883.78</v>
      </c>
      <c r="F3841">
        <v>4857.0885453434803</v>
      </c>
      <c r="G3841">
        <v>10152.336660146233</v>
      </c>
      <c r="H3841">
        <v>24817.596789802577</v>
      </c>
    </row>
    <row r="3842" spans="2:8" x14ac:dyDescent="0.3">
      <c r="B3842">
        <f t="shared" si="61"/>
        <v>3837</v>
      </c>
      <c r="C3842">
        <v>25731.5499159969</v>
      </c>
      <c r="D3842">
        <v>7200.1257616972171</v>
      </c>
      <c r="E3842">
        <v>2373.3064504193808</v>
      </c>
      <c r="F3842">
        <v>4231.2926689916658</v>
      </c>
      <c r="G3842">
        <v>1017.5955432587911</v>
      </c>
      <c r="H3842">
        <v>1061.1405408282712</v>
      </c>
    </row>
    <row r="3843" spans="2:8" x14ac:dyDescent="0.3">
      <c r="B3843">
        <f t="shared" si="61"/>
        <v>3838</v>
      </c>
      <c r="C3843">
        <v>17691.290803096046</v>
      </c>
      <c r="D3843">
        <v>13479.037570221675</v>
      </c>
      <c r="E3843">
        <v>28883.78</v>
      </c>
      <c r="F3843">
        <v>4448.2527786289593</v>
      </c>
      <c r="G3843">
        <v>1625.6242538773608</v>
      </c>
      <c r="H3843">
        <v>1344.0150857596791</v>
      </c>
    </row>
    <row r="3844" spans="2:8" x14ac:dyDescent="0.3">
      <c r="B3844">
        <f t="shared" si="61"/>
        <v>3839</v>
      </c>
      <c r="C3844">
        <v>1035.2538493211155</v>
      </c>
      <c r="D3844">
        <v>1703.4906173031936</v>
      </c>
      <c r="E3844">
        <v>3123.0168362267345</v>
      </c>
      <c r="F3844">
        <v>2393.2703114330652</v>
      </c>
      <c r="G3844">
        <v>3390.0530608143681</v>
      </c>
      <c r="H3844">
        <v>1040.5612890388475</v>
      </c>
    </row>
    <row r="3845" spans="2:8" x14ac:dyDescent="0.3">
      <c r="B3845">
        <f t="shared" si="61"/>
        <v>3840</v>
      </c>
      <c r="C3845">
        <v>2085.7925017233279</v>
      </c>
      <c r="D3845">
        <v>21117.803785050655</v>
      </c>
      <c r="E3845">
        <v>28883.78</v>
      </c>
      <c r="F3845">
        <v>28883.78</v>
      </c>
      <c r="G3845">
        <v>2763.5012136751743</v>
      </c>
      <c r="H3845">
        <v>1260.4664979032327</v>
      </c>
    </row>
    <row r="3846" spans="2:8" x14ac:dyDescent="0.3">
      <c r="B3846">
        <f t="shared" si="61"/>
        <v>3841</v>
      </c>
      <c r="C3846">
        <v>28883.78</v>
      </c>
      <c r="D3846">
        <v>1053.7414579333163</v>
      </c>
      <c r="E3846">
        <v>1039.1477725405803</v>
      </c>
      <c r="F3846">
        <v>28883.78</v>
      </c>
      <c r="G3846">
        <v>1409.959534563149</v>
      </c>
      <c r="H3846">
        <v>15239.772611993383</v>
      </c>
    </row>
    <row r="3847" spans="2:8" x14ac:dyDescent="0.3">
      <c r="B3847">
        <f t="shared" si="61"/>
        <v>3842</v>
      </c>
      <c r="C3847">
        <v>8232.0622360884136</v>
      </c>
      <c r="D3847">
        <v>1757.9902618415724</v>
      </c>
      <c r="E3847">
        <v>2691.5025542376966</v>
      </c>
      <c r="F3847">
        <v>4861.3271907145481</v>
      </c>
      <c r="G3847">
        <v>1389.2125249375545</v>
      </c>
      <c r="H3847">
        <v>3417.2563043526379</v>
      </c>
    </row>
    <row r="3848" spans="2:8" x14ac:dyDescent="0.3">
      <c r="B3848">
        <f t="shared" ref="B3848:B3911" si="62">B3847 + 1</f>
        <v>3843</v>
      </c>
      <c r="C3848">
        <v>6172.8417107768973</v>
      </c>
      <c r="D3848">
        <v>1363.2743627591285</v>
      </c>
      <c r="E3848">
        <v>28883.78</v>
      </c>
      <c r="F3848">
        <v>2772.3271871411835</v>
      </c>
      <c r="G3848">
        <v>1216.1082973775301</v>
      </c>
      <c r="H3848">
        <v>2491.6026563461292</v>
      </c>
    </row>
    <row r="3849" spans="2:8" x14ac:dyDescent="0.3">
      <c r="B3849">
        <f t="shared" si="62"/>
        <v>3844</v>
      </c>
      <c r="C3849">
        <v>1802.2417566876661</v>
      </c>
      <c r="D3849">
        <v>12762.952222689884</v>
      </c>
      <c r="E3849">
        <v>1272.60328714457</v>
      </c>
      <c r="F3849">
        <v>1452.3362614637449</v>
      </c>
      <c r="G3849">
        <v>28883.78</v>
      </c>
      <c r="H3849">
        <v>1856.07077821792</v>
      </c>
    </row>
    <row r="3850" spans="2:8" x14ac:dyDescent="0.3">
      <c r="B3850">
        <f t="shared" si="62"/>
        <v>3845</v>
      </c>
      <c r="C3850">
        <v>28883.78</v>
      </c>
      <c r="D3850">
        <v>28883.78</v>
      </c>
      <c r="E3850">
        <v>1171.2111398558218</v>
      </c>
      <c r="F3850">
        <v>1018.9398055734791</v>
      </c>
      <c r="G3850">
        <v>1173.8683384781948</v>
      </c>
      <c r="H3850">
        <v>28883.78</v>
      </c>
    </row>
    <row r="3851" spans="2:8" x14ac:dyDescent="0.3">
      <c r="B3851">
        <f t="shared" si="62"/>
        <v>3846</v>
      </c>
      <c r="C3851">
        <v>5287.8317813352514</v>
      </c>
      <c r="D3851">
        <v>1557.6946146241805</v>
      </c>
      <c r="E3851">
        <v>3815.7107674577487</v>
      </c>
      <c r="F3851">
        <v>3428.8090041326241</v>
      </c>
      <c r="G3851">
        <v>16675.526427209355</v>
      </c>
      <c r="H3851">
        <v>4025.811071999522</v>
      </c>
    </row>
    <row r="3852" spans="2:8" x14ac:dyDescent="0.3">
      <c r="B3852">
        <f t="shared" si="62"/>
        <v>3847</v>
      </c>
      <c r="C3852">
        <v>1016.8814767698694</v>
      </c>
      <c r="D3852">
        <v>1074.9809615897386</v>
      </c>
      <c r="E3852">
        <v>1466.9550474576454</v>
      </c>
      <c r="F3852">
        <v>5382.0334267250391</v>
      </c>
      <c r="G3852">
        <v>1593.5062632422291</v>
      </c>
      <c r="H3852">
        <v>1112.8348528602876</v>
      </c>
    </row>
    <row r="3853" spans="2:8" x14ac:dyDescent="0.3">
      <c r="B3853">
        <f t="shared" si="62"/>
        <v>3848</v>
      </c>
      <c r="C3853">
        <v>28883.78</v>
      </c>
      <c r="D3853">
        <v>1093.9698611767349</v>
      </c>
      <c r="E3853">
        <v>1438.2397884332509</v>
      </c>
      <c r="F3853">
        <v>1175.1571485554696</v>
      </c>
      <c r="G3853">
        <v>4881.18428347603</v>
      </c>
      <c r="H3853">
        <v>1097.5456432621017</v>
      </c>
    </row>
    <row r="3854" spans="2:8" x14ac:dyDescent="0.3">
      <c r="B3854">
        <f t="shared" si="62"/>
        <v>3849</v>
      </c>
      <c r="C3854">
        <v>6809.6857643593839</v>
      </c>
      <c r="D3854">
        <v>2505.7744048013064</v>
      </c>
      <c r="E3854">
        <v>2011.2343058730723</v>
      </c>
      <c r="F3854">
        <v>25190.271993287315</v>
      </c>
      <c r="G3854">
        <v>28883.78</v>
      </c>
      <c r="H3854">
        <v>28883.78</v>
      </c>
    </row>
    <row r="3855" spans="2:8" x14ac:dyDescent="0.3">
      <c r="B3855">
        <f t="shared" si="62"/>
        <v>3850</v>
      </c>
      <c r="C3855">
        <v>2893.2638338705246</v>
      </c>
      <c r="D3855">
        <v>3030.4110875422948</v>
      </c>
      <c r="E3855">
        <v>28883.78</v>
      </c>
      <c r="F3855">
        <v>1482.4089678124947</v>
      </c>
      <c r="G3855">
        <v>20355.540240442202</v>
      </c>
      <c r="H3855">
        <v>18349.456433639207</v>
      </c>
    </row>
    <row r="3856" spans="2:8" x14ac:dyDescent="0.3">
      <c r="B3856">
        <f t="shared" si="62"/>
        <v>3851</v>
      </c>
      <c r="C3856">
        <v>5873.0196613442822</v>
      </c>
      <c r="D3856">
        <v>1116.1330736239897</v>
      </c>
      <c r="E3856">
        <v>1200.9195706752835</v>
      </c>
      <c r="F3856">
        <v>28883.78</v>
      </c>
      <c r="G3856">
        <v>10465.469476235674</v>
      </c>
      <c r="H3856">
        <v>1209.1203754904409</v>
      </c>
    </row>
    <row r="3857" spans="2:8" x14ac:dyDescent="0.3">
      <c r="B3857">
        <f t="shared" si="62"/>
        <v>3852</v>
      </c>
      <c r="C3857">
        <v>1456.5627151072101</v>
      </c>
      <c r="D3857">
        <v>4003.3235130558228</v>
      </c>
      <c r="E3857">
        <v>3129.3446626841774</v>
      </c>
      <c r="F3857">
        <v>1202.3585534874223</v>
      </c>
      <c r="G3857">
        <v>14073.21093536534</v>
      </c>
      <c r="H3857">
        <v>1453.2617467461203</v>
      </c>
    </row>
    <row r="3858" spans="2:8" x14ac:dyDescent="0.3">
      <c r="B3858">
        <f t="shared" si="62"/>
        <v>3853</v>
      </c>
      <c r="C3858">
        <v>3245.8492990369359</v>
      </c>
      <c r="D3858">
        <v>1042.5255624994522</v>
      </c>
      <c r="E3858">
        <v>14910.987917007793</v>
      </c>
      <c r="F3858">
        <v>4066.9767856321578</v>
      </c>
      <c r="G3858">
        <v>28883.78</v>
      </c>
      <c r="H3858">
        <v>28883.78</v>
      </c>
    </row>
    <row r="3859" spans="2:8" x14ac:dyDescent="0.3">
      <c r="B3859">
        <f t="shared" si="62"/>
        <v>3854</v>
      </c>
      <c r="C3859">
        <v>1270.890571456094</v>
      </c>
      <c r="D3859">
        <v>9495.5895183775137</v>
      </c>
      <c r="E3859">
        <v>1300.9768491631598</v>
      </c>
      <c r="F3859">
        <v>1367.9029466068798</v>
      </c>
      <c r="G3859">
        <v>1629.0773104242096</v>
      </c>
      <c r="H3859">
        <v>1097.903887929122</v>
      </c>
    </row>
    <row r="3860" spans="2:8" x14ac:dyDescent="0.3">
      <c r="B3860">
        <f t="shared" si="62"/>
        <v>3855</v>
      </c>
      <c r="C3860">
        <v>1691.1159239455219</v>
      </c>
      <c r="D3860">
        <v>2690.7283535371075</v>
      </c>
      <c r="E3860">
        <v>25073.871000586652</v>
      </c>
      <c r="F3860">
        <v>5827.3355862335366</v>
      </c>
      <c r="G3860">
        <v>3858.6941273787247</v>
      </c>
      <c r="H3860">
        <v>28883.78</v>
      </c>
    </row>
    <row r="3861" spans="2:8" x14ac:dyDescent="0.3">
      <c r="B3861">
        <f t="shared" si="62"/>
        <v>3856</v>
      </c>
      <c r="C3861">
        <v>1275.5946658112566</v>
      </c>
      <c r="D3861">
        <v>1018.7435334442778</v>
      </c>
      <c r="E3861">
        <v>1059.828862024943</v>
      </c>
      <c r="F3861">
        <v>1171.3450409675831</v>
      </c>
      <c r="G3861">
        <v>28883.78</v>
      </c>
      <c r="H3861">
        <v>3226.5198794230114</v>
      </c>
    </row>
    <row r="3862" spans="2:8" x14ac:dyDescent="0.3">
      <c r="B3862">
        <f t="shared" si="62"/>
        <v>3857</v>
      </c>
      <c r="C3862">
        <v>3168.8500526862226</v>
      </c>
      <c r="D3862">
        <v>8505.0786634826927</v>
      </c>
      <c r="E3862">
        <v>1452.3341265402869</v>
      </c>
      <c r="F3862">
        <v>7436.2655692095595</v>
      </c>
      <c r="G3862">
        <v>1549.7531368465959</v>
      </c>
      <c r="H3862">
        <v>2551.6320878128336</v>
      </c>
    </row>
    <row r="3863" spans="2:8" x14ac:dyDescent="0.3">
      <c r="B3863">
        <f t="shared" si="62"/>
        <v>3858</v>
      </c>
      <c r="C3863">
        <v>2434.37023673966</v>
      </c>
      <c r="D3863">
        <v>1047.5897568307573</v>
      </c>
      <c r="E3863">
        <v>2070.9825803145427</v>
      </c>
      <c r="F3863">
        <v>1158.6973194421159</v>
      </c>
      <c r="G3863">
        <v>28883.78</v>
      </c>
      <c r="H3863">
        <v>7132.2855547785957</v>
      </c>
    </row>
    <row r="3864" spans="2:8" x14ac:dyDescent="0.3">
      <c r="B3864">
        <f t="shared" si="62"/>
        <v>3859</v>
      </c>
      <c r="C3864">
        <v>28883.78</v>
      </c>
      <c r="D3864">
        <v>7536.3791185780392</v>
      </c>
      <c r="E3864">
        <v>1723.8901917835133</v>
      </c>
      <c r="F3864">
        <v>1322.6271652751084</v>
      </c>
      <c r="G3864">
        <v>28883.78</v>
      </c>
      <c r="H3864">
        <v>1107.2897873867569</v>
      </c>
    </row>
    <row r="3865" spans="2:8" x14ac:dyDescent="0.3">
      <c r="B3865">
        <f t="shared" si="62"/>
        <v>3860</v>
      </c>
      <c r="C3865">
        <v>2303.3846816694272</v>
      </c>
      <c r="D3865">
        <v>28883.78</v>
      </c>
      <c r="E3865">
        <v>28883.78</v>
      </c>
      <c r="F3865">
        <v>28883.78</v>
      </c>
      <c r="G3865">
        <v>1844.6564661970715</v>
      </c>
      <c r="H3865">
        <v>1254.5823851031262</v>
      </c>
    </row>
    <row r="3866" spans="2:8" x14ac:dyDescent="0.3">
      <c r="B3866">
        <f t="shared" si="62"/>
        <v>3861</v>
      </c>
      <c r="C3866">
        <v>28883.78</v>
      </c>
      <c r="D3866">
        <v>1470.9964671378293</v>
      </c>
      <c r="E3866">
        <v>1911.2532839994901</v>
      </c>
      <c r="F3866">
        <v>1662.49966790079</v>
      </c>
      <c r="G3866">
        <v>1633.0811216386321</v>
      </c>
      <c r="H3866">
        <v>1312.473246735259</v>
      </c>
    </row>
    <row r="3867" spans="2:8" x14ac:dyDescent="0.3">
      <c r="B3867">
        <f t="shared" si="62"/>
        <v>3862</v>
      </c>
      <c r="C3867">
        <v>1438.802480130307</v>
      </c>
      <c r="D3867">
        <v>2188.4017528377385</v>
      </c>
      <c r="E3867">
        <v>28883.78</v>
      </c>
      <c r="F3867">
        <v>1003.8967206957431</v>
      </c>
      <c r="G3867">
        <v>1009.1552489970978</v>
      </c>
      <c r="H3867">
        <v>1774.2431595184948</v>
      </c>
    </row>
    <row r="3868" spans="2:8" x14ac:dyDescent="0.3">
      <c r="B3868">
        <f t="shared" si="62"/>
        <v>3863</v>
      </c>
      <c r="C3868">
        <v>1280.645069225674</v>
      </c>
      <c r="D3868">
        <v>1568.3449511624212</v>
      </c>
      <c r="E3868">
        <v>1037.2385233977725</v>
      </c>
      <c r="F3868">
        <v>1365.0373875703494</v>
      </c>
      <c r="G3868">
        <v>12231.870437868516</v>
      </c>
      <c r="H3868">
        <v>1051.8411552317871</v>
      </c>
    </row>
    <row r="3869" spans="2:8" x14ac:dyDescent="0.3">
      <c r="B3869">
        <f t="shared" si="62"/>
        <v>3864</v>
      </c>
      <c r="C3869">
        <v>1001.3006658280867</v>
      </c>
      <c r="D3869">
        <v>28883.78</v>
      </c>
      <c r="E3869">
        <v>6096.5742753819377</v>
      </c>
      <c r="F3869">
        <v>5313.3904265084329</v>
      </c>
      <c r="G3869">
        <v>1484.7957909074007</v>
      </c>
      <c r="H3869">
        <v>2506.3392874095648</v>
      </c>
    </row>
    <row r="3870" spans="2:8" x14ac:dyDescent="0.3">
      <c r="B3870">
        <f t="shared" si="62"/>
        <v>3865</v>
      </c>
      <c r="C3870">
        <v>1185.1158532079994</v>
      </c>
      <c r="D3870">
        <v>1644.8143150491355</v>
      </c>
      <c r="E3870">
        <v>3822.5437186837089</v>
      </c>
      <c r="F3870">
        <v>1271.2822276254824</v>
      </c>
      <c r="G3870">
        <v>1454.9991171558654</v>
      </c>
      <c r="H3870">
        <v>6509.1277839834611</v>
      </c>
    </row>
    <row r="3871" spans="2:8" x14ac:dyDescent="0.3">
      <c r="B3871">
        <f t="shared" si="62"/>
        <v>3866</v>
      </c>
      <c r="C3871">
        <v>1144.9185829060175</v>
      </c>
      <c r="D3871">
        <v>28883.78</v>
      </c>
      <c r="E3871">
        <v>28883.78</v>
      </c>
      <c r="F3871">
        <v>1855.1493113168599</v>
      </c>
      <c r="G3871">
        <v>1782.5214601213854</v>
      </c>
      <c r="H3871">
        <v>1454.403891722151</v>
      </c>
    </row>
    <row r="3872" spans="2:8" x14ac:dyDescent="0.3">
      <c r="B3872">
        <f t="shared" si="62"/>
        <v>3867</v>
      </c>
      <c r="C3872">
        <v>1008.4818891810712</v>
      </c>
      <c r="D3872">
        <v>1179.4953427532225</v>
      </c>
      <c r="E3872">
        <v>1624.5762841077044</v>
      </c>
      <c r="F3872">
        <v>1878.3147298924355</v>
      </c>
      <c r="G3872">
        <v>28883.78</v>
      </c>
      <c r="H3872">
        <v>28883.78</v>
      </c>
    </row>
    <row r="3873" spans="2:8" x14ac:dyDescent="0.3">
      <c r="B3873">
        <f t="shared" si="62"/>
        <v>3868</v>
      </c>
      <c r="C3873">
        <v>2837.2572358426523</v>
      </c>
      <c r="D3873">
        <v>1689.5154108716222</v>
      </c>
      <c r="E3873">
        <v>16432.814976055401</v>
      </c>
      <c r="F3873">
        <v>1969.0391288463838</v>
      </c>
      <c r="G3873">
        <v>2834.943940220739</v>
      </c>
      <c r="H3873">
        <v>1245.9221802787979</v>
      </c>
    </row>
    <row r="3874" spans="2:8" x14ac:dyDescent="0.3">
      <c r="B3874">
        <f t="shared" si="62"/>
        <v>3869</v>
      </c>
      <c r="C3874">
        <v>28883.78</v>
      </c>
      <c r="D3874">
        <v>3162.7483701499705</v>
      </c>
      <c r="E3874">
        <v>28883.78</v>
      </c>
      <c r="F3874">
        <v>2020.3500173089087</v>
      </c>
      <c r="G3874">
        <v>5914.8628963685551</v>
      </c>
      <c r="H3874">
        <v>6033.4120797717223</v>
      </c>
    </row>
    <row r="3875" spans="2:8" x14ac:dyDescent="0.3">
      <c r="B3875">
        <f t="shared" si="62"/>
        <v>3870</v>
      </c>
      <c r="C3875">
        <v>3068.0008774896282</v>
      </c>
      <c r="D3875">
        <v>1309.9264543087452</v>
      </c>
      <c r="E3875">
        <v>1162.8215836259719</v>
      </c>
      <c r="F3875">
        <v>1752.6832527810104</v>
      </c>
      <c r="G3875">
        <v>28883.78</v>
      </c>
      <c r="H3875">
        <v>28883.78</v>
      </c>
    </row>
    <row r="3876" spans="2:8" x14ac:dyDescent="0.3">
      <c r="B3876">
        <f t="shared" si="62"/>
        <v>3871</v>
      </c>
      <c r="C3876">
        <v>1051.4626769071176</v>
      </c>
      <c r="D3876">
        <v>28883.78</v>
      </c>
      <c r="E3876">
        <v>10367.110275706353</v>
      </c>
      <c r="F3876">
        <v>2473.7215308542632</v>
      </c>
      <c r="G3876">
        <v>1054.5662304485747</v>
      </c>
      <c r="H3876">
        <v>1154.9849574739512</v>
      </c>
    </row>
    <row r="3877" spans="2:8" x14ac:dyDescent="0.3">
      <c r="B3877">
        <f t="shared" si="62"/>
        <v>3872</v>
      </c>
      <c r="C3877">
        <v>1559.4607299194131</v>
      </c>
      <c r="D3877">
        <v>5138.5554937767356</v>
      </c>
      <c r="E3877">
        <v>1390.0578013667975</v>
      </c>
      <c r="F3877">
        <v>1085.9768936246473</v>
      </c>
      <c r="G3877">
        <v>3509.9278968226245</v>
      </c>
      <c r="H3877">
        <v>1420.8683365232632</v>
      </c>
    </row>
    <row r="3878" spans="2:8" x14ac:dyDescent="0.3">
      <c r="B3878">
        <f t="shared" si="62"/>
        <v>3873</v>
      </c>
      <c r="C3878">
        <v>1463.7937176144824</v>
      </c>
      <c r="D3878">
        <v>28883.78</v>
      </c>
      <c r="E3878">
        <v>1122.9950990367504</v>
      </c>
      <c r="F3878">
        <v>1004.7783704947705</v>
      </c>
      <c r="G3878">
        <v>15457.866561601564</v>
      </c>
      <c r="H3878">
        <v>8710.6421551898238</v>
      </c>
    </row>
    <row r="3879" spans="2:8" x14ac:dyDescent="0.3">
      <c r="B3879">
        <f t="shared" si="62"/>
        <v>3874</v>
      </c>
      <c r="C3879">
        <v>24995.625496872923</v>
      </c>
      <c r="D3879">
        <v>6174.0983365970615</v>
      </c>
      <c r="E3879">
        <v>28883.78</v>
      </c>
      <c r="F3879">
        <v>4627.1321462000096</v>
      </c>
      <c r="G3879">
        <v>1657.4314496693596</v>
      </c>
      <c r="H3879">
        <v>8365.5983525327465</v>
      </c>
    </row>
    <row r="3880" spans="2:8" x14ac:dyDescent="0.3">
      <c r="B3880">
        <f t="shared" si="62"/>
        <v>3875</v>
      </c>
      <c r="C3880">
        <v>28883.78</v>
      </c>
      <c r="D3880">
        <v>1623.0634061580638</v>
      </c>
      <c r="E3880">
        <v>1276.2113424983029</v>
      </c>
      <c r="F3880">
        <v>1598.5871250815374</v>
      </c>
      <c r="G3880">
        <v>4663.8036297994158</v>
      </c>
      <c r="H3880">
        <v>28883.78</v>
      </c>
    </row>
    <row r="3881" spans="2:8" x14ac:dyDescent="0.3">
      <c r="B3881">
        <f t="shared" si="62"/>
        <v>3876</v>
      </c>
      <c r="C3881">
        <v>5006.6407644152368</v>
      </c>
      <c r="D3881">
        <v>28883.78</v>
      </c>
      <c r="E3881">
        <v>28883.78</v>
      </c>
      <c r="F3881">
        <v>28883.78</v>
      </c>
      <c r="G3881">
        <v>1031.9349612701708</v>
      </c>
      <c r="H3881">
        <v>28883.78</v>
      </c>
    </row>
    <row r="3882" spans="2:8" x14ac:dyDescent="0.3">
      <c r="B3882">
        <f t="shared" si="62"/>
        <v>3877</v>
      </c>
      <c r="C3882">
        <v>1885.8331628354022</v>
      </c>
      <c r="D3882">
        <v>3678.4701043043415</v>
      </c>
      <c r="E3882">
        <v>1114.6686298834834</v>
      </c>
      <c r="F3882">
        <v>8487.4685554459611</v>
      </c>
      <c r="G3882">
        <v>1551.8359568251717</v>
      </c>
      <c r="H3882">
        <v>1151.0091464762954</v>
      </c>
    </row>
    <row r="3883" spans="2:8" x14ac:dyDescent="0.3">
      <c r="B3883">
        <f t="shared" si="62"/>
        <v>3878</v>
      </c>
      <c r="C3883">
        <v>2733.8717443597998</v>
      </c>
      <c r="D3883">
        <v>1431.2370658005516</v>
      </c>
      <c r="E3883">
        <v>1011.3094932848384</v>
      </c>
      <c r="F3883">
        <v>1110.4518861066099</v>
      </c>
      <c r="G3883">
        <v>1213.9825186922008</v>
      </c>
      <c r="H3883">
        <v>4980.1082982724529</v>
      </c>
    </row>
    <row r="3884" spans="2:8" x14ac:dyDescent="0.3">
      <c r="B3884">
        <f t="shared" si="62"/>
        <v>3879</v>
      </c>
      <c r="C3884">
        <v>1970.8049110541779</v>
      </c>
      <c r="D3884">
        <v>2306.9157931771574</v>
      </c>
      <c r="E3884">
        <v>28883.78</v>
      </c>
      <c r="F3884">
        <v>28883.78</v>
      </c>
      <c r="G3884">
        <v>1097.9121989407486</v>
      </c>
      <c r="H3884">
        <v>26938.426251263802</v>
      </c>
    </row>
    <row r="3885" spans="2:8" x14ac:dyDescent="0.3">
      <c r="B3885">
        <f t="shared" si="62"/>
        <v>3880</v>
      </c>
      <c r="C3885">
        <v>1697.184172372255</v>
      </c>
      <c r="D3885">
        <v>3635.1206538719021</v>
      </c>
      <c r="E3885">
        <v>1691.4689736871262</v>
      </c>
      <c r="F3885">
        <v>6121.7248407937013</v>
      </c>
      <c r="G3885">
        <v>10536.832563852933</v>
      </c>
      <c r="H3885">
        <v>14349.784310220257</v>
      </c>
    </row>
    <row r="3886" spans="2:8" x14ac:dyDescent="0.3">
      <c r="B3886">
        <f t="shared" si="62"/>
        <v>3881</v>
      </c>
      <c r="C3886">
        <v>28883.78</v>
      </c>
      <c r="D3886">
        <v>1072.0005631795766</v>
      </c>
      <c r="E3886">
        <v>1066.5842357866275</v>
      </c>
      <c r="F3886">
        <v>1594.896443269311</v>
      </c>
      <c r="G3886">
        <v>19283.455534963719</v>
      </c>
      <c r="H3886">
        <v>1262.2313541030858</v>
      </c>
    </row>
    <row r="3887" spans="2:8" x14ac:dyDescent="0.3">
      <c r="B3887">
        <f t="shared" si="62"/>
        <v>3882</v>
      </c>
      <c r="C3887">
        <v>2735.6839441935067</v>
      </c>
      <c r="D3887">
        <v>8961.9601025040865</v>
      </c>
      <c r="E3887">
        <v>1004.7704296491044</v>
      </c>
      <c r="F3887">
        <v>28883.78</v>
      </c>
      <c r="G3887">
        <v>10976.636493289165</v>
      </c>
      <c r="H3887">
        <v>5994.3467816074835</v>
      </c>
    </row>
    <row r="3888" spans="2:8" x14ac:dyDescent="0.3">
      <c r="B3888">
        <f t="shared" si="62"/>
        <v>3883</v>
      </c>
      <c r="C3888">
        <v>1024.1060380110353</v>
      </c>
      <c r="D3888">
        <v>1209.7098381833428</v>
      </c>
      <c r="E3888">
        <v>2047.5846363379474</v>
      </c>
      <c r="F3888">
        <v>1359.5008731037847</v>
      </c>
      <c r="G3888">
        <v>1079.1391234378239</v>
      </c>
      <c r="H3888">
        <v>1152.4498020095596</v>
      </c>
    </row>
    <row r="3889" spans="2:8" x14ac:dyDescent="0.3">
      <c r="B3889">
        <f t="shared" si="62"/>
        <v>3884</v>
      </c>
      <c r="C3889">
        <v>28883.78</v>
      </c>
      <c r="D3889">
        <v>1511.3806367820855</v>
      </c>
      <c r="E3889">
        <v>3018.3386285876086</v>
      </c>
      <c r="F3889">
        <v>28883.78</v>
      </c>
      <c r="G3889">
        <v>1666.0325615764295</v>
      </c>
      <c r="H3889">
        <v>2077.0614107494166</v>
      </c>
    </row>
    <row r="3890" spans="2:8" x14ac:dyDescent="0.3">
      <c r="B3890">
        <f t="shared" si="62"/>
        <v>3885</v>
      </c>
      <c r="C3890">
        <v>2975.2288680551446</v>
      </c>
      <c r="D3890">
        <v>1180.0464579139496</v>
      </c>
      <c r="E3890">
        <v>16752.68726691751</v>
      </c>
      <c r="F3890">
        <v>1020.2535453834438</v>
      </c>
      <c r="G3890">
        <v>1034.2926180744594</v>
      </c>
      <c r="H3890">
        <v>28883.78</v>
      </c>
    </row>
    <row r="3891" spans="2:8" x14ac:dyDescent="0.3">
      <c r="B3891">
        <f t="shared" si="62"/>
        <v>3886</v>
      </c>
      <c r="C3891">
        <v>2268.312331877411</v>
      </c>
      <c r="D3891">
        <v>1412.9982967995074</v>
      </c>
      <c r="E3891">
        <v>28883.78</v>
      </c>
      <c r="F3891">
        <v>1415.8810811347475</v>
      </c>
      <c r="G3891">
        <v>1150.6709283699263</v>
      </c>
      <c r="H3891">
        <v>1458.9847591451162</v>
      </c>
    </row>
    <row r="3892" spans="2:8" x14ac:dyDescent="0.3">
      <c r="B3892">
        <f t="shared" si="62"/>
        <v>3887</v>
      </c>
      <c r="C3892">
        <v>5499.8155530724798</v>
      </c>
      <c r="D3892">
        <v>3827.7129681855477</v>
      </c>
      <c r="E3892">
        <v>28883.78</v>
      </c>
      <c r="F3892">
        <v>1087.1878881519729</v>
      </c>
      <c r="G3892">
        <v>1144.9433367201636</v>
      </c>
      <c r="H3892">
        <v>1125.5867260998727</v>
      </c>
    </row>
    <row r="3893" spans="2:8" x14ac:dyDescent="0.3">
      <c r="B3893">
        <f t="shared" si="62"/>
        <v>3888</v>
      </c>
      <c r="C3893">
        <v>3576.5954849403215</v>
      </c>
      <c r="D3893">
        <v>1460.7464089095345</v>
      </c>
      <c r="E3893">
        <v>1398.5860342271085</v>
      </c>
      <c r="F3893">
        <v>2478.669772137815</v>
      </c>
      <c r="G3893">
        <v>28883.78</v>
      </c>
      <c r="H3893">
        <v>4093.2414859751539</v>
      </c>
    </row>
    <row r="3894" spans="2:8" x14ac:dyDescent="0.3">
      <c r="B3894">
        <f t="shared" si="62"/>
        <v>3889</v>
      </c>
      <c r="C3894">
        <v>3240.2319502633891</v>
      </c>
      <c r="D3894">
        <v>1121.9941851344863</v>
      </c>
      <c r="E3894">
        <v>28883.78</v>
      </c>
      <c r="F3894">
        <v>1001.2325710731935</v>
      </c>
      <c r="G3894">
        <v>1004.77810362967</v>
      </c>
      <c r="H3894">
        <v>28883.78</v>
      </c>
    </row>
    <row r="3895" spans="2:8" x14ac:dyDescent="0.3">
      <c r="B3895">
        <f t="shared" si="62"/>
        <v>3890</v>
      </c>
      <c r="C3895">
        <v>1531.6768497734392</v>
      </c>
      <c r="D3895">
        <v>1262.0203340613602</v>
      </c>
      <c r="E3895">
        <v>1129.162345816344</v>
      </c>
      <c r="F3895">
        <v>28720.519034297988</v>
      </c>
      <c r="G3895">
        <v>1585.9141639776608</v>
      </c>
      <c r="H3895">
        <v>1209.3472067580203</v>
      </c>
    </row>
    <row r="3896" spans="2:8" x14ac:dyDescent="0.3">
      <c r="B3896">
        <f t="shared" si="62"/>
        <v>3891</v>
      </c>
      <c r="C3896">
        <v>28883.78</v>
      </c>
      <c r="D3896">
        <v>1023.0289658238994</v>
      </c>
      <c r="E3896">
        <v>3612.492058076371</v>
      </c>
      <c r="F3896">
        <v>3186.5095729883601</v>
      </c>
      <c r="G3896">
        <v>1874.4246737401249</v>
      </c>
      <c r="H3896">
        <v>11536.241421823353</v>
      </c>
    </row>
    <row r="3897" spans="2:8" x14ac:dyDescent="0.3">
      <c r="B3897">
        <f t="shared" si="62"/>
        <v>3892</v>
      </c>
      <c r="C3897">
        <v>28883.78</v>
      </c>
      <c r="D3897">
        <v>1027.6953214550754</v>
      </c>
      <c r="E3897">
        <v>4502.4880882388652</v>
      </c>
      <c r="F3897">
        <v>6730.4270741581668</v>
      </c>
      <c r="G3897">
        <v>28883.78</v>
      </c>
      <c r="H3897">
        <v>11979.677845114882</v>
      </c>
    </row>
    <row r="3898" spans="2:8" x14ac:dyDescent="0.3">
      <c r="B3898">
        <f t="shared" si="62"/>
        <v>3893</v>
      </c>
      <c r="C3898">
        <v>1101.967217895452</v>
      </c>
      <c r="D3898">
        <v>9605.1171529852418</v>
      </c>
      <c r="E3898">
        <v>1091.5619697309232</v>
      </c>
      <c r="F3898">
        <v>1155.979394331021</v>
      </c>
      <c r="G3898">
        <v>1226.5450641189077</v>
      </c>
      <c r="H3898">
        <v>1992.3591808878048</v>
      </c>
    </row>
    <row r="3899" spans="2:8" x14ac:dyDescent="0.3">
      <c r="B3899">
        <f t="shared" si="62"/>
        <v>3894</v>
      </c>
      <c r="C3899">
        <v>1304.4971459163769</v>
      </c>
      <c r="D3899">
        <v>2675.1825196938353</v>
      </c>
      <c r="E3899">
        <v>8751.1324242422161</v>
      </c>
      <c r="F3899">
        <v>28883.78</v>
      </c>
      <c r="G3899">
        <v>1508.7429277400354</v>
      </c>
      <c r="H3899">
        <v>1779.1664019536183</v>
      </c>
    </row>
    <row r="3900" spans="2:8" x14ac:dyDescent="0.3">
      <c r="B3900">
        <f t="shared" si="62"/>
        <v>3895</v>
      </c>
      <c r="C3900">
        <v>28883.78</v>
      </c>
      <c r="D3900">
        <v>28883.78</v>
      </c>
      <c r="E3900">
        <v>28883.78</v>
      </c>
      <c r="F3900">
        <v>1085.3805221576285</v>
      </c>
      <c r="G3900">
        <v>1013.6926482541444</v>
      </c>
      <c r="H3900">
        <v>7239.1682487154876</v>
      </c>
    </row>
    <row r="3901" spans="2:8" x14ac:dyDescent="0.3">
      <c r="B3901">
        <f t="shared" si="62"/>
        <v>3896</v>
      </c>
      <c r="C3901">
        <v>1021.7115062914486</v>
      </c>
      <c r="D3901">
        <v>6071.9386029700709</v>
      </c>
      <c r="E3901">
        <v>1318.6927640714548</v>
      </c>
      <c r="F3901">
        <v>28883.78</v>
      </c>
      <c r="G3901">
        <v>1278.9157716024986</v>
      </c>
      <c r="H3901">
        <v>28883.78</v>
      </c>
    </row>
    <row r="3902" spans="2:8" x14ac:dyDescent="0.3">
      <c r="B3902">
        <f t="shared" si="62"/>
        <v>3897</v>
      </c>
      <c r="C3902">
        <v>19182.876615492973</v>
      </c>
      <c r="D3902">
        <v>12827.89323753114</v>
      </c>
      <c r="E3902">
        <v>1451.6329790366899</v>
      </c>
      <c r="F3902">
        <v>1305.2195352634546</v>
      </c>
      <c r="G3902">
        <v>28883.78</v>
      </c>
      <c r="H3902">
        <v>28883.78</v>
      </c>
    </row>
    <row r="3903" spans="2:8" x14ac:dyDescent="0.3">
      <c r="B3903">
        <f t="shared" si="62"/>
        <v>3898</v>
      </c>
      <c r="C3903">
        <v>3772.6296216727878</v>
      </c>
      <c r="D3903">
        <v>4371.8795870289241</v>
      </c>
      <c r="E3903">
        <v>1301.9606852205013</v>
      </c>
      <c r="F3903">
        <v>2201.7632462262136</v>
      </c>
      <c r="G3903">
        <v>2592.6520636039513</v>
      </c>
      <c r="H3903">
        <v>2187.159239399241</v>
      </c>
    </row>
    <row r="3904" spans="2:8" x14ac:dyDescent="0.3">
      <c r="B3904">
        <f t="shared" si="62"/>
        <v>3899</v>
      </c>
      <c r="C3904">
        <v>28883.78</v>
      </c>
      <c r="D3904">
        <v>28883.78</v>
      </c>
      <c r="E3904">
        <v>1015.1675940924558</v>
      </c>
      <c r="F3904">
        <v>3483.1957358056229</v>
      </c>
      <c r="G3904">
        <v>1975.7004260426311</v>
      </c>
      <c r="H3904">
        <v>1010.2718882084312</v>
      </c>
    </row>
    <row r="3905" spans="2:8" x14ac:dyDescent="0.3">
      <c r="B3905">
        <f t="shared" si="62"/>
        <v>3900</v>
      </c>
      <c r="C3905">
        <v>2622.9949572051137</v>
      </c>
      <c r="D3905">
        <v>1004.1018078441646</v>
      </c>
      <c r="E3905">
        <v>3541.4148509831484</v>
      </c>
      <c r="F3905">
        <v>28883.78</v>
      </c>
      <c r="G3905">
        <v>28883.78</v>
      </c>
      <c r="H3905">
        <v>1161.3988343612853</v>
      </c>
    </row>
    <row r="3906" spans="2:8" x14ac:dyDescent="0.3">
      <c r="B3906">
        <f t="shared" si="62"/>
        <v>3901</v>
      </c>
      <c r="C3906">
        <v>2812.33237352366</v>
      </c>
      <c r="D3906">
        <v>1363.8381001517841</v>
      </c>
      <c r="E3906">
        <v>28883.78</v>
      </c>
      <c r="F3906">
        <v>1042.1515026025161</v>
      </c>
      <c r="G3906">
        <v>28883.78</v>
      </c>
      <c r="H3906">
        <v>1248.8188465186172</v>
      </c>
    </row>
    <row r="3907" spans="2:8" x14ac:dyDescent="0.3">
      <c r="B3907">
        <f t="shared" si="62"/>
        <v>3902</v>
      </c>
      <c r="C3907">
        <v>1532.5832516702803</v>
      </c>
      <c r="D3907">
        <v>2089.6228905097587</v>
      </c>
      <c r="E3907">
        <v>6708.8936007087696</v>
      </c>
      <c r="F3907">
        <v>28883.78</v>
      </c>
      <c r="G3907">
        <v>1494.0165266267486</v>
      </c>
      <c r="H3907">
        <v>1174.8913741058166</v>
      </c>
    </row>
    <row r="3908" spans="2:8" x14ac:dyDescent="0.3">
      <c r="B3908">
        <f t="shared" si="62"/>
        <v>3903</v>
      </c>
      <c r="C3908">
        <v>1059.0210361138118</v>
      </c>
      <c r="D3908">
        <v>1014.3288238049194</v>
      </c>
      <c r="E3908">
        <v>3770.6061771643267</v>
      </c>
      <c r="F3908">
        <v>1254.6252225617209</v>
      </c>
      <c r="G3908">
        <v>25315.069928896977</v>
      </c>
      <c r="H3908">
        <v>3016.644530135145</v>
      </c>
    </row>
    <row r="3909" spans="2:8" x14ac:dyDescent="0.3">
      <c r="B3909">
        <f t="shared" si="62"/>
        <v>3904</v>
      </c>
      <c r="C3909">
        <v>1434.3795215467387</v>
      </c>
      <c r="D3909">
        <v>28883.78</v>
      </c>
      <c r="E3909">
        <v>1252.9577773931699</v>
      </c>
      <c r="F3909">
        <v>28883.78</v>
      </c>
      <c r="G3909">
        <v>28883.78</v>
      </c>
      <c r="H3909">
        <v>28883.78</v>
      </c>
    </row>
    <row r="3910" spans="2:8" x14ac:dyDescent="0.3">
      <c r="B3910">
        <f t="shared" si="62"/>
        <v>3905</v>
      </c>
      <c r="C3910">
        <v>28883.78</v>
      </c>
      <c r="D3910">
        <v>1977.3221666441634</v>
      </c>
      <c r="E3910">
        <v>8913.5237702748218</v>
      </c>
      <c r="F3910">
        <v>1090.7534298684907</v>
      </c>
      <c r="G3910">
        <v>2150.9001968110688</v>
      </c>
      <c r="H3910">
        <v>1130.4002525159133</v>
      </c>
    </row>
    <row r="3911" spans="2:8" x14ac:dyDescent="0.3">
      <c r="B3911">
        <f t="shared" si="62"/>
        <v>3906</v>
      </c>
      <c r="C3911">
        <v>28883.78</v>
      </c>
      <c r="D3911">
        <v>5007.4368084683465</v>
      </c>
      <c r="E3911">
        <v>1101.7122517326786</v>
      </c>
      <c r="F3911">
        <v>1636.8606349989823</v>
      </c>
      <c r="G3911">
        <v>3068.8160550055386</v>
      </c>
      <c r="H3911">
        <v>28883.78</v>
      </c>
    </row>
    <row r="3912" spans="2:8" x14ac:dyDescent="0.3">
      <c r="B3912">
        <f t="shared" ref="B3912:B3975" si="63">B3911 + 1</f>
        <v>3907</v>
      </c>
      <c r="C3912">
        <v>3629.9034365190332</v>
      </c>
      <c r="D3912">
        <v>1247.6444803618492</v>
      </c>
      <c r="E3912">
        <v>1044.9821483365986</v>
      </c>
      <c r="F3912">
        <v>2101.6556505922126</v>
      </c>
      <c r="G3912">
        <v>1295.8080804455972</v>
      </c>
      <c r="H3912">
        <v>28883.78</v>
      </c>
    </row>
    <row r="3913" spans="2:8" x14ac:dyDescent="0.3">
      <c r="B3913">
        <f t="shared" si="63"/>
        <v>3908</v>
      </c>
      <c r="C3913">
        <v>1988.4226425693455</v>
      </c>
      <c r="D3913">
        <v>1595.0936610664774</v>
      </c>
      <c r="E3913">
        <v>1084.7516346554053</v>
      </c>
      <c r="F3913">
        <v>28883.78</v>
      </c>
      <c r="G3913">
        <v>1032.453140981361</v>
      </c>
      <c r="H3913">
        <v>1011.8439177086586</v>
      </c>
    </row>
    <row r="3914" spans="2:8" x14ac:dyDescent="0.3">
      <c r="B3914">
        <f t="shared" si="63"/>
        <v>3909</v>
      </c>
      <c r="C3914">
        <v>3437.7313549984569</v>
      </c>
      <c r="D3914">
        <v>28883.78</v>
      </c>
      <c r="E3914">
        <v>2247.3846911566015</v>
      </c>
      <c r="F3914">
        <v>28883.78</v>
      </c>
      <c r="G3914">
        <v>5683.1204301020298</v>
      </c>
      <c r="H3914">
        <v>22605.745093433037</v>
      </c>
    </row>
    <row r="3915" spans="2:8" x14ac:dyDescent="0.3">
      <c r="B3915">
        <f t="shared" si="63"/>
        <v>3910</v>
      </c>
      <c r="C3915">
        <v>8695.840224666561</v>
      </c>
      <c r="D3915">
        <v>1145.4292538874606</v>
      </c>
      <c r="E3915">
        <v>28883.78</v>
      </c>
      <c r="F3915">
        <v>1421.4104629469307</v>
      </c>
      <c r="G3915">
        <v>28883.78</v>
      </c>
      <c r="H3915">
        <v>28883.78</v>
      </c>
    </row>
    <row r="3916" spans="2:8" x14ac:dyDescent="0.3">
      <c r="B3916">
        <f t="shared" si="63"/>
        <v>3911</v>
      </c>
      <c r="C3916">
        <v>3315.154221225459</v>
      </c>
      <c r="D3916">
        <v>2099.2570162974898</v>
      </c>
      <c r="E3916">
        <v>8892.1511996006157</v>
      </c>
      <c r="F3916">
        <v>4165.3497841419994</v>
      </c>
      <c r="G3916">
        <v>28389.348249052611</v>
      </c>
      <c r="H3916">
        <v>1098.7707871707253</v>
      </c>
    </row>
    <row r="3917" spans="2:8" x14ac:dyDescent="0.3">
      <c r="B3917">
        <f t="shared" si="63"/>
        <v>3912</v>
      </c>
      <c r="C3917">
        <v>2841.7752328259444</v>
      </c>
      <c r="D3917">
        <v>1205.9688589970901</v>
      </c>
      <c r="E3917">
        <v>28883.78</v>
      </c>
      <c r="F3917">
        <v>1502.9683963504874</v>
      </c>
      <c r="G3917">
        <v>28883.78</v>
      </c>
      <c r="H3917">
        <v>1049.4970147021827</v>
      </c>
    </row>
    <row r="3918" spans="2:8" x14ac:dyDescent="0.3">
      <c r="B3918">
        <f t="shared" si="63"/>
        <v>3913</v>
      </c>
      <c r="C3918">
        <v>1391.5736777602988</v>
      </c>
      <c r="D3918">
        <v>6165.7740331969117</v>
      </c>
      <c r="E3918">
        <v>1015.2811728808325</v>
      </c>
      <c r="F3918">
        <v>1067.2486996726398</v>
      </c>
      <c r="G3918">
        <v>1355.850301621879</v>
      </c>
      <c r="H3918">
        <v>8841.9213223943261</v>
      </c>
    </row>
    <row r="3919" spans="2:8" x14ac:dyDescent="0.3">
      <c r="B3919">
        <f t="shared" si="63"/>
        <v>3914</v>
      </c>
      <c r="C3919">
        <v>2789.1500813485154</v>
      </c>
      <c r="D3919">
        <v>5336.4192233252588</v>
      </c>
      <c r="E3919">
        <v>1025.7647814148465</v>
      </c>
      <c r="F3919">
        <v>2493.2461750410002</v>
      </c>
      <c r="G3919">
        <v>3186.8954698905718</v>
      </c>
      <c r="H3919">
        <v>1151.1042673651275</v>
      </c>
    </row>
    <row r="3920" spans="2:8" x14ac:dyDescent="0.3">
      <c r="B3920">
        <f t="shared" si="63"/>
        <v>3915</v>
      </c>
      <c r="C3920">
        <v>4626.5423505953095</v>
      </c>
      <c r="D3920">
        <v>1611.4937363278555</v>
      </c>
      <c r="E3920">
        <v>1849.5794101913657</v>
      </c>
      <c r="F3920">
        <v>3867.3624720761295</v>
      </c>
      <c r="G3920">
        <v>28883.78</v>
      </c>
      <c r="H3920">
        <v>1050.3179923370906</v>
      </c>
    </row>
    <row r="3921" spans="2:8" x14ac:dyDescent="0.3">
      <c r="B3921">
        <f t="shared" si="63"/>
        <v>3916</v>
      </c>
      <c r="C3921">
        <v>1166.5118552059805</v>
      </c>
      <c r="D3921">
        <v>1119.8757038001918</v>
      </c>
      <c r="E3921">
        <v>1073.8460298412276</v>
      </c>
      <c r="F3921">
        <v>28883.78</v>
      </c>
      <c r="G3921">
        <v>1702.2878958471852</v>
      </c>
      <c r="H3921">
        <v>10939.853407974977</v>
      </c>
    </row>
    <row r="3922" spans="2:8" x14ac:dyDescent="0.3">
      <c r="B3922">
        <f t="shared" si="63"/>
        <v>3917</v>
      </c>
      <c r="C3922">
        <v>1075.7516957691773</v>
      </c>
      <c r="D3922">
        <v>1150.2988208044005</v>
      </c>
      <c r="E3922">
        <v>28883.78</v>
      </c>
      <c r="F3922">
        <v>1035.5032679584544</v>
      </c>
      <c r="G3922">
        <v>23714.186104468317</v>
      </c>
      <c r="H3922">
        <v>18840.618715389581</v>
      </c>
    </row>
    <row r="3923" spans="2:8" x14ac:dyDescent="0.3">
      <c r="B3923">
        <f t="shared" si="63"/>
        <v>3918</v>
      </c>
      <c r="C3923">
        <v>1386.1375435880557</v>
      </c>
      <c r="D3923">
        <v>1082.0231421641722</v>
      </c>
      <c r="E3923">
        <v>1450.7282194615752</v>
      </c>
      <c r="F3923">
        <v>1504.1302879605028</v>
      </c>
      <c r="G3923">
        <v>4901.9346076587753</v>
      </c>
      <c r="H3923">
        <v>4146.7767726790507</v>
      </c>
    </row>
    <row r="3924" spans="2:8" x14ac:dyDescent="0.3">
      <c r="B3924">
        <f t="shared" si="63"/>
        <v>3919</v>
      </c>
      <c r="C3924">
        <v>3778.7012149248285</v>
      </c>
      <c r="D3924">
        <v>17067.147580212048</v>
      </c>
      <c r="E3924">
        <v>3868.1707629597472</v>
      </c>
      <c r="F3924">
        <v>1090.2079381628878</v>
      </c>
      <c r="G3924">
        <v>1813.164938740535</v>
      </c>
      <c r="H3924">
        <v>1862.6333265484509</v>
      </c>
    </row>
    <row r="3925" spans="2:8" x14ac:dyDescent="0.3">
      <c r="B3925">
        <f t="shared" si="63"/>
        <v>3920</v>
      </c>
      <c r="C3925">
        <v>1146.4947814755583</v>
      </c>
      <c r="D3925">
        <v>7158.8699382603609</v>
      </c>
      <c r="E3925">
        <v>3903.8804048979637</v>
      </c>
      <c r="F3925">
        <v>6832.0142921541456</v>
      </c>
      <c r="G3925">
        <v>18512.236095733235</v>
      </c>
      <c r="H3925">
        <v>1241.1780603044754</v>
      </c>
    </row>
    <row r="3926" spans="2:8" x14ac:dyDescent="0.3">
      <c r="B3926">
        <f t="shared" si="63"/>
        <v>3921</v>
      </c>
      <c r="C3926">
        <v>15196.831530422094</v>
      </c>
      <c r="D3926">
        <v>1067.4343681209093</v>
      </c>
      <c r="E3926">
        <v>1291.722948929822</v>
      </c>
      <c r="F3926">
        <v>28883.78</v>
      </c>
      <c r="G3926">
        <v>15217.833605254871</v>
      </c>
      <c r="H3926">
        <v>9347.4533529347482</v>
      </c>
    </row>
    <row r="3927" spans="2:8" x14ac:dyDescent="0.3">
      <c r="B3927">
        <f t="shared" si="63"/>
        <v>3922</v>
      </c>
      <c r="C3927">
        <v>1017.5873158447446</v>
      </c>
      <c r="D3927">
        <v>1005.4002187463819</v>
      </c>
      <c r="E3927">
        <v>12973.812310171039</v>
      </c>
      <c r="F3927">
        <v>4487.9944476673263</v>
      </c>
      <c r="G3927">
        <v>28883.78</v>
      </c>
      <c r="H3927">
        <v>1050.4467035525963</v>
      </c>
    </row>
    <row r="3928" spans="2:8" x14ac:dyDescent="0.3">
      <c r="B3928">
        <f t="shared" si="63"/>
        <v>3923</v>
      </c>
      <c r="C3928">
        <v>1423.3556315573935</v>
      </c>
      <c r="D3928">
        <v>1459.3064516531506</v>
      </c>
      <c r="E3928">
        <v>1920.6644408132101</v>
      </c>
      <c r="F3928">
        <v>1890.6228658781433</v>
      </c>
      <c r="G3928">
        <v>1293.6612673108664</v>
      </c>
      <c r="H3928">
        <v>11010.626216949215</v>
      </c>
    </row>
    <row r="3929" spans="2:8" x14ac:dyDescent="0.3">
      <c r="B3929">
        <f t="shared" si="63"/>
        <v>3924</v>
      </c>
      <c r="C3929">
        <v>2092.4769472745984</v>
      </c>
      <c r="D3929">
        <v>2496.7172981740341</v>
      </c>
      <c r="E3929">
        <v>28883.78</v>
      </c>
      <c r="F3929">
        <v>28883.78</v>
      </c>
      <c r="G3929">
        <v>4231.7992742085589</v>
      </c>
      <c r="H3929">
        <v>1655.6125288959847</v>
      </c>
    </row>
    <row r="3930" spans="2:8" x14ac:dyDescent="0.3">
      <c r="B3930">
        <f t="shared" si="63"/>
        <v>3925</v>
      </c>
      <c r="C3930">
        <v>1149.9484487801235</v>
      </c>
      <c r="D3930">
        <v>1115.2689268889005</v>
      </c>
      <c r="E3930">
        <v>2707.3019321958527</v>
      </c>
      <c r="F3930">
        <v>1193.4200217085522</v>
      </c>
      <c r="G3930">
        <v>3089.2800903577686</v>
      </c>
      <c r="H3930">
        <v>1218.948762976228</v>
      </c>
    </row>
    <row r="3931" spans="2:8" x14ac:dyDescent="0.3">
      <c r="B3931">
        <f t="shared" si="63"/>
        <v>3926</v>
      </c>
      <c r="C3931">
        <v>1347.3021575351654</v>
      </c>
      <c r="D3931">
        <v>1110.991007535946</v>
      </c>
      <c r="E3931">
        <v>28883.78</v>
      </c>
      <c r="F3931">
        <v>28883.78</v>
      </c>
      <c r="G3931">
        <v>1093.793926019777</v>
      </c>
      <c r="H3931">
        <v>1229.9495578478873</v>
      </c>
    </row>
    <row r="3932" spans="2:8" x14ac:dyDescent="0.3">
      <c r="B3932">
        <f t="shared" si="63"/>
        <v>3927</v>
      </c>
      <c r="C3932">
        <v>1218.2225950581867</v>
      </c>
      <c r="D3932">
        <v>3057.4466069620303</v>
      </c>
      <c r="E3932">
        <v>2999.2684958546542</v>
      </c>
      <c r="F3932">
        <v>1055.6481389840314</v>
      </c>
      <c r="G3932">
        <v>2134.126208203741</v>
      </c>
      <c r="H3932">
        <v>1024.3122208478967</v>
      </c>
    </row>
    <row r="3933" spans="2:8" x14ac:dyDescent="0.3">
      <c r="B3933">
        <f t="shared" si="63"/>
        <v>3928</v>
      </c>
      <c r="C3933">
        <v>1061.3475405241477</v>
      </c>
      <c r="D3933">
        <v>26081.690516397557</v>
      </c>
      <c r="E3933">
        <v>28883.78</v>
      </c>
      <c r="F3933">
        <v>1052.8163942751792</v>
      </c>
      <c r="G3933">
        <v>1089.0663534645948</v>
      </c>
      <c r="H3933">
        <v>28883.78</v>
      </c>
    </row>
    <row r="3934" spans="2:8" x14ac:dyDescent="0.3">
      <c r="B3934">
        <f t="shared" si="63"/>
        <v>3929</v>
      </c>
      <c r="C3934">
        <v>1050.5203540190303</v>
      </c>
      <c r="D3934">
        <v>2458.7775618944561</v>
      </c>
      <c r="E3934">
        <v>28883.78</v>
      </c>
      <c r="F3934">
        <v>2590.3592287782003</v>
      </c>
      <c r="G3934">
        <v>2543.8395003740943</v>
      </c>
      <c r="H3934">
        <v>1111.7706201253868</v>
      </c>
    </row>
    <row r="3935" spans="2:8" x14ac:dyDescent="0.3">
      <c r="B3935">
        <f t="shared" si="63"/>
        <v>3930</v>
      </c>
      <c r="C3935">
        <v>28883.78</v>
      </c>
      <c r="D3935">
        <v>1258.7498007249555</v>
      </c>
      <c r="E3935">
        <v>1489.399061471476</v>
      </c>
      <c r="F3935">
        <v>7501.0999064213884</v>
      </c>
      <c r="G3935">
        <v>28883.78</v>
      </c>
      <c r="H3935">
        <v>10438.133163656856</v>
      </c>
    </row>
    <row r="3936" spans="2:8" x14ac:dyDescent="0.3">
      <c r="B3936">
        <f t="shared" si="63"/>
        <v>3931</v>
      </c>
      <c r="C3936">
        <v>5282.7524740444114</v>
      </c>
      <c r="D3936">
        <v>4829.5200644372871</v>
      </c>
      <c r="E3936">
        <v>2556.9015776546294</v>
      </c>
      <c r="F3936">
        <v>1108.1388470512477</v>
      </c>
      <c r="G3936">
        <v>5385.116729431973</v>
      </c>
      <c r="H3936">
        <v>28883.78</v>
      </c>
    </row>
    <row r="3937" spans="2:8" x14ac:dyDescent="0.3">
      <c r="B3937">
        <f t="shared" si="63"/>
        <v>3932</v>
      </c>
      <c r="C3937">
        <v>2202.9496864203757</v>
      </c>
      <c r="D3937">
        <v>1140.3094882699911</v>
      </c>
      <c r="E3937">
        <v>1342.4329434468809</v>
      </c>
      <c r="F3937">
        <v>2350.0413020518599</v>
      </c>
      <c r="G3937">
        <v>1644.5522511004658</v>
      </c>
      <c r="H3937">
        <v>1218.3307993460933</v>
      </c>
    </row>
    <row r="3938" spans="2:8" x14ac:dyDescent="0.3">
      <c r="B3938">
        <f t="shared" si="63"/>
        <v>3933</v>
      </c>
      <c r="C3938">
        <v>1046.8787917065254</v>
      </c>
      <c r="D3938">
        <v>28883.78</v>
      </c>
      <c r="E3938">
        <v>26353.55357018482</v>
      </c>
      <c r="F3938">
        <v>10179.658591745932</v>
      </c>
      <c r="G3938">
        <v>1022.4097773484368</v>
      </c>
      <c r="H3938">
        <v>28883.78</v>
      </c>
    </row>
    <row r="3939" spans="2:8" x14ac:dyDescent="0.3">
      <c r="B3939">
        <f t="shared" si="63"/>
        <v>3934</v>
      </c>
      <c r="C3939">
        <v>1450.2587057351259</v>
      </c>
      <c r="D3939">
        <v>1102.3297019640297</v>
      </c>
      <c r="E3939">
        <v>1323.8056882985954</v>
      </c>
      <c r="F3939">
        <v>8200.6256593575526</v>
      </c>
      <c r="G3939">
        <v>4836.6747794692328</v>
      </c>
      <c r="H3939">
        <v>8057.7201136123695</v>
      </c>
    </row>
    <row r="3940" spans="2:8" x14ac:dyDescent="0.3">
      <c r="B3940">
        <f t="shared" si="63"/>
        <v>3935</v>
      </c>
      <c r="C3940">
        <v>28883.78</v>
      </c>
      <c r="D3940">
        <v>1071.5587150829963</v>
      </c>
      <c r="E3940">
        <v>2241.80076409514</v>
      </c>
      <c r="F3940">
        <v>28883.78</v>
      </c>
      <c r="G3940">
        <v>1985.6918862686509</v>
      </c>
      <c r="H3940">
        <v>1022.0534115268808</v>
      </c>
    </row>
    <row r="3941" spans="2:8" x14ac:dyDescent="0.3">
      <c r="B3941">
        <f t="shared" si="63"/>
        <v>3936</v>
      </c>
      <c r="C3941">
        <v>1122.4240357388999</v>
      </c>
      <c r="D3941">
        <v>28883.78</v>
      </c>
      <c r="E3941">
        <v>1151.7130344460932</v>
      </c>
      <c r="F3941">
        <v>28883.78</v>
      </c>
      <c r="G3941">
        <v>28883.78</v>
      </c>
      <c r="H3941">
        <v>28883.78</v>
      </c>
    </row>
    <row r="3942" spans="2:8" x14ac:dyDescent="0.3">
      <c r="B3942">
        <f t="shared" si="63"/>
        <v>3937</v>
      </c>
      <c r="C3942">
        <v>1305.2810255556251</v>
      </c>
      <c r="D3942">
        <v>1048.0981966185952</v>
      </c>
      <c r="E3942">
        <v>1147.9402070355652</v>
      </c>
      <c r="F3942">
        <v>1640.7676549448352</v>
      </c>
      <c r="G3942">
        <v>28883.78</v>
      </c>
      <c r="H3942">
        <v>10560.214942529652</v>
      </c>
    </row>
    <row r="3943" spans="2:8" x14ac:dyDescent="0.3">
      <c r="B3943">
        <f t="shared" si="63"/>
        <v>3938</v>
      </c>
      <c r="C3943">
        <v>1279.966670507348</v>
      </c>
      <c r="D3943">
        <v>1308.1567049105724</v>
      </c>
      <c r="E3943">
        <v>10908.504952041352</v>
      </c>
      <c r="F3943">
        <v>28883.78</v>
      </c>
      <c r="G3943">
        <v>1802.8196124701672</v>
      </c>
      <c r="H3943">
        <v>1197.2845059701717</v>
      </c>
    </row>
    <row r="3944" spans="2:8" x14ac:dyDescent="0.3">
      <c r="B3944">
        <f t="shared" si="63"/>
        <v>3939</v>
      </c>
      <c r="C3944">
        <v>1141.4132366388346</v>
      </c>
      <c r="D3944">
        <v>1307.2290282445415</v>
      </c>
      <c r="E3944">
        <v>28883.78</v>
      </c>
      <c r="F3944">
        <v>28883.78</v>
      </c>
      <c r="G3944">
        <v>1286.8941361181451</v>
      </c>
      <c r="H3944">
        <v>10498.168767942519</v>
      </c>
    </row>
    <row r="3945" spans="2:8" x14ac:dyDescent="0.3">
      <c r="B3945">
        <f t="shared" si="63"/>
        <v>3940</v>
      </c>
      <c r="C3945">
        <v>2059.2572077563818</v>
      </c>
      <c r="D3945">
        <v>1432.0586325391885</v>
      </c>
      <c r="E3945">
        <v>1273.0521807075932</v>
      </c>
      <c r="F3945">
        <v>12499.002463320707</v>
      </c>
      <c r="G3945">
        <v>2636.0944012015416</v>
      </c>
      <c r="H3945">
        <v>28883.78</v>
      </c>
    </row>
    <row r="3946" spans="2:8" x14ac:dyDescent="0.3">
      <c r="B3946">
        <f t="shared" si="63"/>
        <v>3941</v>
      </c>
      <c r="C3946">
        <v>28883.78</v>
      </c>
      <c r="D3946">
        <v>1006.7854597359974</v>
      </c>
      <c r="E3946">
        <v>1247.9519259159586</v>
      </c>
      <c r="F3946">
        <v>17081.73548309473</v>
      </c>
      <c r="G3946">
        <v>27892.185044187008</v>
      </c>
      <c r="H3946">
        <v>1067.1032126800897</v>
      </c>
    </row>
    <row r="3947" spans="2:8" x14ac:dyDescent="0.3">
      <c r="B3947">
        <f t="shared" si="63"/>
        <v>3942</v>
      </c>
      <c r="C3947">
        <v>1481.8390758582668</v>
      </c>
      <c r="D3947">
        <v>6665.4755132497949</v>
      </c>
      <c r="E3947">
        <v>14147.795797425109</v>
      </c>
      <c r="F3947">
        <v>1260.9841155570045</v>
      </c>
      <c r="G3947">
        <v>1256.2806185788547</v>
      </c>
      <c r="H3947">
        <v>28883.78</v>
      </c>
    </row>
    <row r="3948" spans="2:8" x14ac:dyDescent="0.3">
      <c r="B3948">
        <f t="shared" si="63"/>
        <v>3943</v>
      </c>
      <c r="C3948">
        <v>2537.6056215651779</v>
      </c>
      <c r="D3948">
        <v>1001.143277755787</v>
      </c>
      <c r="E3948">
        <v>1076.7597341215371</v>
      </c>
      <c r="F3948">
        <v>28883.78</v>
      </c>
      <c r="G3948">
        <v>1376.7074338282196</v>
      </c>
      <c r="H3948">
        <v>1466.8203756249432</v>
      </c>
    </row>
    <row r="3949" spans="2:8" x14ac:dyDescent="0.3">
      <c r="B3949">
        <f t="shared" si="63"/>
        <v>3944</v>
      </c>
      <c r="C3949">
        <v>28883.78</v>
      </c>
      <c r="D3949">
        <v>1785.9782308201429</v>
      </c>
      <c r="E3949">
        <v>2902.5998631596976</v>
      </c>
      <c r="F3949">
        <v>28883.78</v>
      </c>
      <c r="G3949">
        <v>1415.2665045744495</v>
      </c>
      <c r="H3949">
        <v>1257.5563135278867</v>
      </c>
    </row>
    <row r="3950" spans="2:8" x14ac:dyDescent="0.3">
      <c r="B3950">
        <f t="shared" si="63"/>
        <v>3945</v>
      </c>
      <c r="C3950">
        <v>1054.5721192764561</v>
      </c>
      <c r="D3950">
        <v>1223.0603080809872</v>
      </c>
      <c r="E3950">
        <v>1342.7943459640176</v>
      </c>
      <c r="F3950">
        <v>1641.6743439704644</v>
      </c>
      <c r="G3950">
        <v>4655.817016198881</v>
      </c>
      <c r="H3950">
        <v>1769.3075649434118</v>
      </c>
    </row>
    <row r="3951" spans="2:8" x14ac:dyDescent="0.3">
      <c r="B3951">
        <f t="shared" si="63"/>
        <v>3946</v>
      </c>
      <c r="C3951">
        <v>28883.78</v>
      </c>
      <c r="D3951">
        <v>28883.78</v>
      </c>
      <c r="E3951">
        <v>28883.78</v>
      </c>
      <c r="F3951">
        <v>1006.0965271612072</v>
      </c>
      <c r="G3951">
        <v>11285.825884950473</v>
      </c>
      <c r="H3951">
        <v>5538.9141552456649</v>
      </c>
    </row>
    <row r="3952" spans="2:8" x14ac:dyDescent="0.3">
      <c r="B3952">
        <f t="shared" si="63"/>
        <v>3947</v>
      </c>
      <c r="C3952">
        <v>1587.0952081985465</v>
      </c>
      <c r="D3952">
        <v>3681.2082156512602</v>
      </c>
      <c r="E3952">
        <v>1010.3708865133393</v>
      </c>
      <c r="F3952">
        <v>4197.7175751749046</v>
      </c>
      <c r="G3952">
        <v>1009.5176195192494</v>
      </c>
      <c r="H3952">
        <v>1638.9843054814353</v>
      </c>
    </row>
    <row r="3953" spans="2:8" x14ac:dyDescent="0.3">
      <c r="B3953">
        <f t="shared" si="63"/>
        <v>3948</v>
      </c>
      <c r="C3953">
        <v>3786.8360474271813</v>
      </c>
      <c r="D3953">
        <v>1762.1152513354109</v>
      </c>
      <c r="E3953">
        <v>13482.857606171901</v>
      </c>
      <c r="F3953">
        <v>4190.9405236110151</v>
      </c>
      <c r="G3953">
        <v>1036.4454487801784</v>
      </c>
      <c r="H3953">
        <v>2492.5415902648592</v>
      </c>
    </row>
    <row r="3954" spans="2:8" x14ac:dyDescent="0.3">
      <c r="B3954">
        <f t="shared" si="63"/>
        <v>3949</v>
      </c>
      <c r="C3954">
        <v>1056.5504046284661</v>
      </c>
      <c r="D3954">
        <v>1998.3427024406956</v>
      </c>
      <c r="E3954">
        <v>28883.78</v>
      </c>
      <c r="F3954">
        <v>28883.78</v>
      </c>
      <c r="G3954">
        <v>13356.85979197742</v>
      </c>
      <c r="H3954">
        <v>1334.2776378551846</v>
      </c>
    </row>
    <row r="3955" spans="2:8" x14ac:dyDescent="0.3">
      <c r="B3955">
        <f t="shared" si="63"/>
        <v>3950</v>
      </c>
      <c r="C3955">
        <v>2671.8349572801835</v>
      </c>
      <c r="D3955">
        <v>1619.3931024802691</v>
      </c>
      <c r="E3955">
        <v>28883.78</v>
      </c>
      <c r="F3955">
        <v>28883.78</v>
      </c>
      <c r="G3955">
        <v>2481.6303896580193</v>
      </c>
      <c r="H3955">
        <v>28883.78</v>
      </c>
    </row>
    <row r="3956" spans="2:8" x14ac:dyDescent="0.3">
      <c r="B3956">
        <f t="shared" si="63"/>
        <v>3951</v>
      </c>
      <c r="C3956">
        <v>28883.78</v>
      </c>
      <c r="D3956">
        <v>8538.7591072262294</v>
      </c>
      <c r="E3956">
        <v>1105.2092032099486</v>
      </c>
      <c r="F3956">
        <v>1068.0389576725318</v>
      </c>
      <c r="G3956">
        <v>1435.7257524359177</v>
      </c>
      <c r="H3956">
        <v>10082.219183122508</v>
      </c>
    </row>
    <row r="3957" spans="2:8" x14ac:dyDescent="0.3">
      <c r="B3957">
        <f t="shared" si="63"/>
        <v>3952</v>
      </c>
      <c r="C3957">
        <v>13525.405456617755</v>
      </c>
      <c r="D3957">
        <v>1127.685926537654</v>
      </c>
      <c r="E3957">
        <v>1066.5941026721575</v>
      </c>
      <c r="F3957">
        <v>28883.78</v>
      </c>
      <c r="G3957">
        <v>1708.1299326054805</v>
      </c>
      <c r="H3957">
        <v>1796.5544882673616</v>
      </c>
    </row>
    <row r="3958" spans="2:8" x14ac:dyDescent="0.3">
      <c r="B3958">
        <f t="shared" si="63"/>
        <v>3953</v>
      </c>
      <c r="C3958">
        <v>10766.585974746999</v>
      </c>
      <c r="D3958">
        <v>1168.4124140800336</v>
      </c>
      <c r="E3958">
        <v>3778.2406012738916</v>
      </c>
      <c r="F3958">
        <v>1500.7118926746775</v>
      </c>
      <c r="G3958">
        <v>28883.78</v>
      </c>
      <c r="H3958">
        <v>28883.78</v>
      </c>
    </row>
    <row r="3959" spans="2:8" x14ac:dyDescent="0.3">
      <c r="B3959">
        <f t="shared" si="63"/>
        <v>3954</v>
      </c>
      <c r="C3959">
        <v>3823.7122747308222</v>
      </c>
      <c r="D3959">
        <v>11870.391992826122</v>
      </c>
      <c r="E3959">
        <v>18501.326026437007</v>
      </c>
      <c r="F3959">
        <v>1449.3861387308191</v>
      </c>
      <c r="G3959">
        <v>1403.2620369451261</v>
      </c>
      <c r="H3959">
        <v>28883.78</v>
      </c>
    </row>
    <row r="3960" spans="2:8" x14ac:dyDescent="0.3">
      <c r="B3960">
        <f t="shared" si="63"/>
        <v>3955</v>
      </c>
      <c r="C3960">
        <v>5156.2816934694065</v>
      </c>
      <c r="D3960">
        <v>28883.78</v>
      </c>
      <c r="E3960">
        <v>1243.9891467209695</v>
      </c>
      <c r="F3960">
        <v>2994.3257529728644</v>
      </c>
      <c r="G3960">
        <v>1198.3545301534498</v>
      </c>
      <c r="H3960">
        <v>1328.2448878655898</v>
      </c>
    </row>
    <row r="3961" spans="2:8" x14ac:dyDescent="0.3">
      <c r="B3961">
        <f t="shared" si="63"/>
        <v>3956</v>
      </c>
      <c r="C3961">
        <v>1024.5865266579176</v>
      </c>
      <c r="D3961">
        <v>1165.6719571599065</v>
      </c>
      <c r="E3961">
        <v>1129.8647717746276</v>
      </c>
      <c r="F3961">
        <v>1047.4054300800797</v>
      </c>
      <c r="G3961">
        <v>8257.2457910457524</v>
      </c>
      <c r="H3961">
        <v>1539.616370125766</v>
      </c>
    </row>
    <row r="3962" spans="2:8" x14ac:dyDescent="0.3">
      <c r="B3962">
        <f t="shared" si="63"/>
        <v>3957</v>
      </c>
      <c r="C3962">
        <v>2610.6067964082258</v>
      </c>
      <c r="D3962">
        <v>2697.3163965479835</v>
      </c>
      <c r="E3962">
        <v>1058.2788885542361</v>
      </c>
      <c r="F3962">
        <v>28883.78</v>
      </c>
      <c r="G3962">
        <v>1312.559420889899</v>
      </c>
      <c r="H3962">
        <v>16396.990036516807</v>
      </c>
    </row>
    <row r="3963" spans="2:8" x14ac:dyDescent="0.3">
      <c r="B3963">
        <f t="shared" si="63"/>
        <v>3958</v>
      </c>
      <c r="C3963">
        <v>28883.78</v>
      </c>
      <c r="D3963">
        <v>3490.8195970791694</v>
      </c>
      <c r="E3963">
        <v>2481.5296047741822</v>
      </c>
      <c r="F3963">
        <v>1791.3763948011583</v>
      </c>
      <c r="G3963">
        <v>1280.5500717416428</v>
      </c>
      <c r="H3963">
        <v>2667.6640316691046</v>
      </c>
    </row>
    <row r="3964" spans="2:8" x14ac:dyDescent="0.3">
      <c r="B3964">
        <f t="shared" si="63"/>
        <v>3959</v>
      </c>
      <c r="C3964">
        <v>28883.78</v>
      </c>
      <c r="D3964">
        <v>1010.7426576175149</v>
      </c>
      <c r="E3964">
        <v>1004.7500530364981</v>
      </c>
      <c r="F3964">
        <v>2602.0909039753515</v>
      </c>
      <c r="G3964">
        <v>28883.78</v>
      </c>
      <c r="H3964">
        <v>2206.8719627730925</v>
      </c>
    </row>
    <row r="3965" spans="2:8" x14ac:dyDescent="0.3">
      <c r="B3965">
        <f t="shared" si="63"/>
        <v>3960</v>
      </c>
      <c r="C3965">
        <v>1470.0564483292544</v>
      </c>
      <c r="D3965">
        <v>1252.5169395238645</v>
      </c>
      <c r="E3965">
        <v>1751.2057007857311</v>
      </c>
      <c r="F3965">
        <v>1440.8506350369464</v>
      </c>
      <c r="G3965">
        <v>1134.9169609071025</v>
      </c>
      <c r="H3965">
        <v>28883.78</v>
      </c>
    </row>
    <row r="3966" spans="2:8" x14ac:dyDescent="0.3">
      <c r="B3966">
        <f t="shared" si="63"/>
        <v>3961</v>
      </c>
      <c r="C3966">
        <v>1405.5365327613533</v>
      </c>
      <c r="D3966">
        <v>28883.78</v>
      </c>
      <c r="E3966">
        <v>28883.78</v>
      </c>
      <c r="F3966">
        <v>1208.2722637183281</v>
      </c>
      <c r="G3966">
        <v>1926.662732086003</v>
      </c>
      <c r="H3966">
        <v>1202.3545260411918</v>
      </c>
    </row>
    <row r="3967" spans="2:8" x14ac:dyDescent="0.3">
      <c r="B3967">
        <f t="shared" si="63"/>
        <v>3962</v>
      </c>
      <c r="C3967">
        <v>1960.7081380116069</v>
      </c>
      <c r="D3967">
        <v>1323.9483209697412</v>
      </c>
      <c r="E3967">
        <v>2354.6726963881242</v>
      </c>
      <c r="F3967">
        <v>12013.508626779076</v>
      </c>
      <c r="G3967">
        <v>2015.8604926299568</v>
      </c>
      <c r="H3967">
        <v>1090.8060918674291</v>
      </c>
    </row>
    <row r="3968" spans="2:8" x14ac:dyDescent="0.3">
      <c r="B3968">
        <f t="shared" si="63"/>
        <v>3963</v>
      </c>
      <c r="C3968">
        <v>1606.7063209334594</v>
      </c>
      <c r="D3968">
        <v>1218.6067370010473</v>
      </c>
      <c r="E3968">
        <v>1348.5251895608849</v>
      </c>
      <c r="F3968">
        <v>28883.78</v>
      </c>
      <c r="G3968">
        <v>2296.2339238613504</v>
      </c>
      <c r="H3968">
        <v>28883.78</v>
      </c>
    </row>
    <row r="3969" spans="2:8" x14ac:dyDescent="0.3">
      <c r="B3969">
        <f t="shared" si="63"/>
        <v>3964</v>
      </c>
      <c r="C3969">
        <v>1132.4398548146924</v>
      </c>
      <c r="D3969">
        <v>1888.2067167211992</v>
      </c>
      <c r="E3969">
        <v>1429.0508655793105</v>
      </c>
      <c r="F3969">
        <v>1080.6959765354936</v>
      </c>
      <c r="G3969">
        <v>1838.8273229355436</v>
      </c>
      <c r="H3969">
        <v>28883.78</v>
      </c>
    </row>
    <row r="3970" spans="2:8" x14ac:dyDescent="0.3">
      <c r="B3970">
        <f t="shared" si="63"/>
        <v>3965</v>
      </c>
      <c r="C3970">
        <v>1504.2645852284361</v>
      </c>
      <c r="D3970">
        <v>18236.282762235656</v>
      </c>
      <c r="E3970">
        <v>1278.5515519655855</v>
      </c>
      <c r="F3970">
        <v>2748.0605714453932</v>
      </c>
      <c r="G3970">
        <v>3161.6907174100834</v>
      </c>
      <c r="H3970">
        <v>1425.7574468304119</v>
      </c>
    </row>
    <row r="3971" spans="2:8" x14ac:dyDescent="0.3">
      <c r="B3971">
        <f t="shared" si="63"/>
        <v>3966</v>
      </c>
      <c r="C3971">
        <v>28883.78</v>
      </c>
      <c r="D3971">
        <v>1421.5585359974968</v>
      </c>
      <c r="E3971">
        <v>1229.0984765271628</v>
      </c>
      <c r="F3971">
        <v>28883.78</v>
      </c>
      <c r="G3971">
        <v>1726.3308070532814</v>
      </c>
      <c r="H3971">
        <v>28883.78</v>
      </c>
    </row>
    <row r="3972" spans="2:8" x14ac:dyDescent="0.3">
      <c r="B3972">
        <f t="shared" si="63"/>
        <v>3967</v>
      </c>
      <c r="C3972">
        <v>1593.6770905123922</v>
      </c>
      <c r="D3972">
        <v>1478.1216114815788</v>
      </c>
      <c r="E3972">
        <v>1025.0986987945721</v>
      </c>
      <c r="F3972">
        <v>1726.9914900930614</v>
      </c>
      <c r="G3972">
        <v>1334.7497801118157</v>
      </c>
      <c r="H3972">
        <v>2132.4422715996511</v>
      </c>
    </row>
    <row r="3973" spans="2:8" x14ac:dyDescent="0.3">
      <c r="B3973">
        <f t="shared" si="63"/>
        <v>3968</v>
      </c>
      <c r="C3973">
        <v>1125.1223615592653</v>
      </c>
      <c r="D3973">
        <v>1215.9244717078057</v>
      </c>
      <c r="E3973">
        <v>1176.4500301605015</v>
      </c>
      <c r="F3973">
        <v>28883.78</v>
      </c>
      <c r="G3973">
        <v>1155.9553591855342</v>
      </c>
      <c r="H3973">
        <v>1059.0021621880328</v>
      </c>
    </row>
    <row r="3974" spans="2:8" x14ac:dyDescent="0.3">
      <c r="B3974">
        <f t="shared" si="63"/>
        <v>3969</v>
      </c>
      <c r="C3974">
        <v>28883.78</v>
      </c>
      <c r="D3974">
        <v>1274.9527704209986</v>
      </c>
      <c r="E3974">
        <v>5094.6861904710568</v>
      </c>
      <c r="F3974">
        <v>1209.7856789919622</v>
      </c>
      <c r="G3974">
        <v>28883.78</v>
      </c>
      <c r="H3974">
        <v>3245.635378777692</v>
      </c>
    </row>
    <row r="3975" spans="2:8" x14ac:dyDescent="0.3">
      <c r="B3975">
        <f t="shared" si="63"/>
        <v>3970</v>
      </c>
      <c r="C3975">
        <v>28883.78</v>
      </c>
      <c r="D3975">
        <v>28883.78</v>
      </c>
      <c r="E3975">
        <v>1086.048046446258</v>
      </c>
      <c r="F3975">
        <v>6354.9687258620434</v>
      </c>
      <c r="G3975">
        <v>1419.245936081493</v>
      </c>
      <c r="H3975">
        <v>28883.78</v>
      </c>
    </row>
    <row r="3976" spans="2:8" x14ac:dyDescent="0.3">
      <c r="B3976">
        <f t="shared" ref="B3976:B4039" si="64">B3975 + 1</f>
        <v>3971</v>
      </c>
      <c r="C3976">
        <v>3100.4460272945194</v>
      </c>
      <c r="D3976">
        <v>2822.5615369467778</v>
      </c>
      <c r="E3976">
        <v>28883.78</v>
      </c>
      <c r="F3976">
        <v>28883.78</v>
      </c>
      <c r="G3976">
        <v>2026.1796534105472</v>
      </c>
      <c r="H3976">
        <v>18910.392895122179</v>
      </c>
    </row>
    <row r="3977" spans="2:8" x14ac:dyDescent="0.3">
      <c r="B3977">
        <f t="shared" si="64"/>
        <v>3972</v>
      </c>
      <c r="C3977">
        <v>3935.9033826753889</v>
      </c>
      <c r="D3977">
        <v>26624.155836177262</v>
      </c>
      <c r="E3977">
        <v>11968.014579979063</v>
      </c>
      <c r="F3977">
        <v>4099.7152884841771</v>
      </c>
      <c r="G3977">
        <v>1113.6734381878991</v>
      </c>
      <c r="H3977">
        <v>12914.522801497451</v>
      </c>
    </row>
    <row r="3978" spans="2:8" x14ac:dyDescent="0.3">
      <c r="B3978">
        <f t="shared" si="64"/>
        <v>3973</v>
      </c>
      <c r="C3978">
        <v>1467.882735448864</v>
      </c>
      <c r="D3978">
        <v>28883.78</v>
      </c>
      <c r="E3978">
        <v>28883.78</v>
      </c>
      <c r="F3978">
        <v>1488.8528132895494</v>
      </c>
      <c r="G3978">
        <v>5232.1290006303207</v>
      </c>
      <c r="H3978">
        <v>1048.0028895141672</v>
      </c>
    </row>
    <row r="3979" spans="2:8" x14ac:dyDescent="0.3">
      <c r="B3979">
        <f t="shared" si="64"/>
        <v>3974</v>
      </c>
      <c r="C3979">
        <v>2114.4241688055599</v>
      </c>
      <c r="D3979">
        <v>4325.5019079712965</v>
      </c>
      <c r="E3979">
        <v>1451.1447180256896</v>
      </c>
      <c r="F3979">
        <v>3573.5520624379515</v>
      </c>
      <c r="G3979">
        <v>28883.78</v>
      </c>
      <c r="H3979">
        <v>5972.7529357778003</v>
      </c>
    </row>
    <row r="3980" spans="2:8" x14ac:dyDescent="0.3">
      <c r="B3980">
        <f t="shared" si="64"/>
        <v>3975</v>
      </c>
      <c r="C3980">
        <v>1282.4494099038334</v>
      </c>
      <c r="D3980">
        <v>28883.78</v>
      </c>
      <c r="E3980">
        <v>1737.229768728904</v>
      </c>
      <c r="F3980">
        <v>1241.7380441203686</v>
      </c>
      <c r="G3980">
        <v>1510.0293244477411</v>
      </c>
      <c r="H3980">
        <v>1057.2772653792663</v>
      </c>
    </row>
    <row r="3981" spans="2:8" x14ac:dyDescent="0.3">
      <c r="B3981">
        <f t="shared" si="64"/>
        <v>3976</v>
      </c>
      <c r="C3981">
        <v>28883.78</v>
      </c>
      <c r="D3981">
        <v>4339.0462309342438</v>
      </c>
      <c r="E3981">
        <v>1364.9280826261147</v>
      </c>
      <c r="F3981">
        <v>1136.7807008237462</v>
      </c>
      <c r="G3981">
        <v>21813.61519276378</v>
      </c>
      <c r="H3981">
        <v>1347.9053174370188</v>
      </c>
    </row>
    <row r="3982" spans="2:8" x14ac:dyDescent="0.3">
      <c r="B3982">
        <f t="shared" si="64"/>
        <v>3977</v>
      </c>
      <c r="C3982">
        <v>1018.6850789952194</v>
      </c>
      <c r="D3982">
        <v>28883.78</v>
      </c>
      <c r="E3982">
        <v>11066.460742670353</v>
      </c>
      <c r="F3982">
        <v>28883.78</v>
      </c>
      <c r="G3982">
        <v>1128.5245457500278</v>
      </c>
      <c r="H3982">
        <v>1574.0221743315569</v>
      </c>
    </row>
    <row r="3983" spans="2:8" x14ac:dyDescent="0.3">
      <c r="B3983">
        <f t="shared" si="64"/>
        <v>3978</v>
      </c>
      <c r="C3983">
        <v>28883.78</v>
      </c>
      <c r="D3983">
        <v>1305.3788631916079</v>
      </c>
      <c r="E3983">
        <v>1095.7804724196842</v>
      </c>
      <c r="F3983">
        <v>28883.78</v>
      </c>
      <c r="G3983">
        <v>1304.4694463851558</v>
      </c>
      <c r="H3983">
        <v>1070.1409345158868</v>
      </c>
    </row>
    <row r="3984" spans="2:8" x14ac:dyDescent="0.3">
      <c r="B3984">
        <f t="shared" si="64"/>
        <v>3979</v>
      </c>
      <c r="C3984">
        <v>1155.3622366227728</v>
      </c>
      <c r="D3984">
        <v>7447.7854769307187</v>
      </c>
      <c r="E3984">
        <v>1360.8409215979025</v>
      </c>
      <c r="F3984">
        <v>1500.7178422078218</v>
      </c>
      <c r="G3984">
        <v>4788.0973880317051</v>
      </c>
      <c r="H3984">
        <v>2458.5836714077859</v>
      </c>
    </row>
    <row r="3985" spans="2:8" x14ac:dyDescent="0.3">
      <c r="B3985">
        <f t="shared" si="64"/>
        <v>3980</v>
      </c>
      <c r="C3985">
        <v>1074.2692962019846</v>
      </c>
      <c r="D3985">
        <v>1078.5349034323619</v>
      </c>
      <c r="E3985">
        <v>19382.971057717026</v>
      </c>
      <c r="F3985">
        <v>1162.0519216802224</v>
      </c>
      <c r="G3985">
        <v>1442.6453147197192</v>
      </c>
      <c r="H3985">
        <v>28883.78</v>
      </c>
    </row>
    <row r="3986" spans="2:8" x14ac:dyDescent="0.3">
      <c r="B3986">
        <f t="shared" si="64"/>
        <v>3981</v>
      </c>
      <c r="C3986">
        <v>28883.78</v>
      </c>
      <c r="D3986">
        <v>14548.96279156542</v>
      </c>
      <c r="E3986">
        <v>2395.9167988157828</v>
      </c>
      <c r="F3986">
        <v>1274.6465275387091</v>
      </c>
      <c r="G3986">
        <v>2372.052589198458</v>
      </c>
      <c r="H3986">
        <v>14790.516941566295</v>
      </c>
    </row>
    <row r="3987" spans="2:8" x14ac:dyDescent="0.3">
      <c r="B3987">
        <f t="shared" si="64"/>
        <v>3982</v>
      </c>
      <c r="C3987">
        <v>28883.78</v>
      </c>
      <c r="D3987">
        <v>1185.6590002250935</v>
      </c>
      <c r="E3987">
        <v>28883.78</v>
      </c>
      <c r="F3987">
        <v>28883.78</v>
      </c>
      <c r="G3987">
        <v>19249.776242620908</v>
      </c>
      <c r="H3987">
        <v>10434.76173214914</v>
      </c>
    </row>
    <row r="3988" spans="2:8" x14ac:dyDescent="0.3">
      <c r="B3988">
        <f t="shared" si="64"/>
        <v>3983</v>
      </c>
      <c r="C3988">
        <v>28883.78</v>
      </c>
      <c r="D3988">
        <v>1147.8853266368678</v>
      </c>
      <c r="E3988">
        <v>1131.7829034696488</v>
      </c>
      <c r="F3988">
        <v>1014.8439244113312</v>
      </c>
      <c r="G3988">
        <v>3635.7849259183681</v>
      </c>
      <c r="H3988">
        <v>28883.78</v>
      </c>
    </row>
    <row r="3989" spans="2:8" x14ac:dyDescent="0.3">
      <c r="B3989">
        <f t="shared" si="64"/>
        <v>3984</v>
      </c>
      <c r="C3989">
        <v>13846.905341567879</v>
      </c>
      <c r="D3989">
        <v>1391.0737470663573</v>
      </c>
      <c r="E3989">
        <v>10481.091527716168</v>
      </c>
      <c r="F3989">
        <v>1230.6341411272456</v>
      </c>
      <c r="G3989">
        <v>2090.0469110024696</v>
      </c>
      <c r="H3989">
        <v>9395.0969060371208</v>
      </c>
    </row>
    <row r="3990" spans="2:8" x14ac:dyDescent="0.3">
      <c r="B3990">
        <f t="shared" si="64"/>
        <v>3985</v>
      </c>
      <c r="C3990">
        <v>1161.9430240475697</v>
      </c>
      <c r="D3990">
        <v>28883.78</v>
      </c>
      <c r="E3990">
        <v>1276.4562076008583</v>
      </c>
      <c r="F3990">
        <v>16545.957925318544</v>
      </c>
      <c r="G3990">
        <v>1132.1000018143366</v>
      </c>
      <c r="H3990">
        <v>1833.3031249140708</v>
      </c>
    </row>
    <row r="3991" spans="2:8" x14ac:dyDescent="0.3">
      <c r="B3991">
        <f t="shared" si="64"/>
        <v>3986</v>
      </c>
      <c r="C3991">
        <v>1627.4233148354001</v>
      </c>
      <c r="D3991">
        <v>1497.5571383258693</v>
      </c>
      <c r="E3991">
        <v>28883.78</v>
      </c>
      <c r="F3991">
        <v>28883.78</v>
      </c>
      <c r="G3991">
        <v>1273.3366201107949</v>
      </c>
      <c r="H3991">
        <v>1656.8019188226849</v>
      </c>
    </row>
    <row r="3992" spans="2:8" x14ac:dyDescent="0.3">
      <c r="B3992">
        <f t="shared" si="64"/>
        <v>3987</v>
      </c>
      <c r="C3992">
        <v>1005.5080478642211</v>
      </c>
      <c r="D3992">
        <v>5883.2869942101261</v>
      </c>
      <c r="E3992">
        <v>28883.78</v>
      </c>
      <c r="F3992">
        <v>1534.1857620944015</v>
      </c>
      <c r="G3992">
        <v>1083.2396201271436</v>
      </c>
      <c r="H3992">
        <v>2515.2618579057335</v>
      </c>
    </row>
    <row r="3993" spans="2:8" x14ac:dyDescent="0.3">
      <c r="B3993">
        <f t="shared" si="64"/>
        <v>3988</v>
      </c>
      <c r="C3993">
        <v>1231.4616334713846</v>
      </c>
      <c r="D3993">
        <v>2264.156708647487</v>
      </c>
      <c r="E3993">
        <v>28883.78</v>
      </c>
      <c r="F3993">
        <v>1118.0236327235402</v>
      </c>
      <c r="G3993">
        <v>28883.78</v>
      </c>
      <c r="H3993">
        <v>1876.6062580545631</v>
      </c>
    </row>
    <row r="3994" spans="2:8" x14ac:dyDescent="0.3">
      <c r="B3994">
        <f t="shared" si="64"/>
        <v>3989</v>
      </c>
      <c r="C3994">
        <v>1173.9555340187974</v>
      </c>
      <c r="D3994">
        <v>4260.2758486674111</v>
      </c>
      <c r="E3994">
        <v>28883.78</v>
      </c>
      <c r="F3994">
        <v>1048.1552612809917</v>
      </c>
      <c r="G3994">
        <v>11668.684301687144</v>
      </c>
      <c r="H3994">
        <v>1024.9926967287226</v>
      </c>
    </row>
    <row r="3995" spans="2:8" x14ac:dyDescent="0.3">
      <c r="B3995">
        <f t="shared" si="64"/>
        <v>3990</v>
      </c>
      <c r="C3995">
        <v>1578.0109583932242</v>
      </c>
      <c r="D3995">
        <v>1662.9034984573441</v>
      </c>
      <c r="E3995">
        <v>1010.7110445932078</v>
      </c>
      <c r="F3995">
        <v>1202.0801758434027</v>
      </c>
      <c r="G3995">
        <v>1215.1620193378874</v>
      </c>
      <c r="H3995">
        <v>1246.5670768265015</v>
      </c>
    </row>
    <row r="3996" spans="2:8" x14ac:dyDescent="0.3">
      <c r="B3996">
        <f t="shared" si="64"/>
        <v>3991</v>
      </c>
      <c r="C3996">
        <v>28883.78</v>
      </c>
      <c r="D3996">
        <v>6237.7890278717323</v>
      </c>
      <c r="E3996">
        <v>4925.0343187675971</v>
      </c>
      <c r="F3996">
        <v>4092.4136982452328</v>
      </c>
      <c r="G3996">
        <v>5023.8497702652166</v>
      </c>
      <c r="H3996">
        <v>7836.6582953810257</v>
      </c>
    </row>
    <row r="3997" spans="2:8" x14ac:dyDescent="0.3">
      <c r="B3997">
        <f t="shared" si="64"/>
        <v>3992</v>
      </c>
      <c r="C3997">
        <v>4239.0550341865764</v>
      </c>
      <c r="D3997">
        <v>1349.101566898659</v>
      </c>
      <c r="E3997">
        <v>1171.8442227974017</v>
      </c>
      <c r="F3997">
        <v>28883.78</v>
      </c>
      <c r="G3997">
        <v>1122.7841173942902</v>
      </c>
      <c r="H3997">
        <v>4396.9090320024734</v>
      </c>
    </row>
    <row r="3998" spans="2:8" x14ac:dyDescent="0.3">
      <c r="B3998">
        <f t="shared" si="64"/>
        <v>3993</v>
      </c>
      <c r="C3998">
        <v>3271.1144279059131</v>
      </c>
      <c r="D3998">
        <v>1345.1610800821609</v>
      </c>
      <c r="E3998">
        <v>1298.9142104691994</v>
      </c>
      <c r="F3998">
        <v>1041.7868969985354</v>
      </c>
      <c r="G3998">
        <v>2469.2249564074154</v>
      </c>
      <c r="H3998">
        <v>28883.78</v>
      </c>
    </row>
    <row r="3999" spans="2:8" x14ac:dyDescent="0.3">
      <c r="B3999">
        <f t="shared" si="64"/>
        <v>3994</v>
      </c>
      <c r="C3999">
        <v>1112.8818716109263</v>
      </c>
      <c r="D3999">
        <v>1984.8789975055297</v>
      </c>
      <c r="E3999">
        <v>1168.2105083376487</v>
      </c>
      <c r="F3999">
        <v>1009.1800586528649</v>
      </c>
      <c r="G3999">
        <v>24587.624630096416</v>
      </c>
      <c r="H3999">
        <v>1487.6296093824426</v>
      </c>
    </row>
    <row r="4000" spans="2:8" x14ac:dyDescent="0.3">
      <c r="B4000">
        <f t="shared" si="64"/>
        <v>3995</v>
      </c>
      <c r="C4000">
        <v>1628.5188430472058</v>
      </c>
      <c r="D4000">
        <v>28883.78</v>
      </c>
      <c r="E4000">
        <v>1156.0183819122315</v>
      </c>
      <c r="F4000">
        <v>28883.78</v>
      </c>
      <c r="G4000">
        <v>11314.397367587166</v>
      </c>
      <c r="H4000">
        <v>4736.8644007194789</v>
      </c>
    </row>
    <row r="4001" spans="2:8" x14ac:dyDescent="0.3">
      <c r="B4001">
        <f t="shared" si="64"/>
        <v>3996</v>
      </c>
      <c r="C4001">
        <v>1507.4953067644315</v>
      </c>
      <c r="D4001">
        <v>13878.083999753089</v>
      </c>
      <c r="E4001">
        <v>1206.0563079593369</v>
      </c>
      <c r="F4001">
        <v>2472.5477182310733</v>
      </c>
      <c r="G4001">
        <v>2902.6560422544489</v>
      </c>
      <c r="H4001">
        <v>1016.2771806310989</v>
      </c>
    </row>
    <row r="4002" spans="2:8" x14ac:dyDescent="0.3">
      <c r="B4002">
        <f t="shared" si="64"/>
        <v>3997</v>
      </c>
      <c r="C4002">
        <v>4595.7382600604851</v>
      </c>
      <c r="D4002">
        <v>1002.2025399023927</v>
      </c>
      <c r="E4002">
        <v>3871.0781929530194</v>
      </c>
      <c r="F4002">
        <v>28883.78</v>
      </c>
      <c r="G4002">
        <v>1776.7114763666727</v>
      </c>
      <c r="H4002">
        <v>1158.2650545339031</v>
      </c>
    </row>
    <row r="4003" spans="2:8" x14ac:dyDescent="0.3">
      <c r="B4003">
        <f t="shared" si="64"/>
        <v>3998</v>
      </c>
      <c r="C4003">
        <v>28883.78</v>
      </c>
      <c r="D4003">
        <v>5903.5686006002597</v>
      </c>
      <c r="E4003">
        <v>1276.3482082315738</v>
      </c>
      <c r="F4003">
        <v>28883.78</v>
      </c>
      <c r="G4003">
        <v>28883.78</v>
      </c>
      <c r="H4003">
        <v>28883.78</v>
      </c>
    </row>
    <row r="4004" spans="2:8" x14ac:dyDescent="0.3">
      <c r="B4004">
        <f t="shared" si="64"/>
        <v>3999</v>
      </c>
      <c r="C4004">
        <v>1611.3431916991835</v>
      </c>
      <c r="D4004">
        <v>2586.6265045033888</v>
      </c>
      <c r="E4004">
        <v>9871.6824931878928</v>
      </c>
      <c r="F4004">
        <v>5359.2735036532249</v>
      </c>
      <c r="G4004">
        <v>1145.1574214857119</v>
      </c>
      <c r="H4004">
        <v>1157.4648708030738</v>
      </c>
    </row>
    <row r="4005" spans="2:8" x14ac:dyDescent="0.3">
      <c r="B4005">
        <f t="shared" si="64"/>
        <v>4000</v>
      </c>
      <c r="C4005">
        <v>1042.3083800440654</v>
      </c>
      <c r="D4005">
        <v>3283.8396658545389</v>
      </c>
      <c r="E4005">
        <v>28883.78</v>
      </c>
      <c r="F4005">
        <v>28883.78</v>
      </c>
      <c r="G4005">
        <v>28883.78</v>
      </c>
      <c r="H4005">
        <v>3255.024716681251</v>
      </c>
    </row>
    <row r="4006" spans="2:8" x14ac:dyDescent="0.3">
      <c r="B4006">
        <f t="shared" si="64"/>
        <v>4001</v>
      </c>
      <c r="C4006">
        <v>22711.800308011978</v>
      </c>
      <c r="D4006">
        <v>2992.735706935483</v>
      </c>
      <c r="E4006">
        <v>28883.78</v>
      </c>
      <c r="F4006">
        <v>1424.8179633137174</v>
      </c>
      <c r="G4006">
        <v>1472.5694849630936</v>
      </c>
      <c r="H4006">
        <v>1560.8596234453976</v>
      </c>
    </row>
    <row r="4007" spans="2:8" x14ac:dyDescent="0.3">
      <c r="B4007">
        <f t="shared" si="64"/>
        <v>4002</v>
      </c>
      <c r="C4007">
        <v>1560.0647396463805</v>
      </c>
      <c r="D4007">
        <v>28883.78</v>
      </c>
      <c r="E4007">
        <v>8811.6543081165328</v>
      </c>
      <c r="F4007">
        <v>1102.2720167237096</v>
      </c>
      <c r="G4007">
        <v>28883.78</v>
      </c>
      <c r="H4007">
        <v>6167.8712825598504</v>
      </c>
    </row>
    <row r="4008" spans="2:8" x14ac:dyDescent="0.3">
      <c r="B4008">
        <f t="shared" si="64"/>
        <v>4003</v>
      </c>
      <c r="C4008">
        <v>28883.78</v>
      </c>
      <c r="D4008">
        <v>8877.6539022965881</v>
      </c>
      <c r="E4008">
        <v>7379.2722822013093</v>
      </c>
      <c r="F4008">
        <v>28883.78</v>
      </c>
      <c r="G4008">
        <v>2367.0402418441863</v>
      </c>
      <c r="H4008">
        <v>28883.78</v>
      </c>
    </row>
    <row r="4009" spans="2:8" x14ac:dyDescent="0.3">
      <c r="B4009">
        <f t="shared" si="64"/>
        <v>4004</v>
      </c>
      <c r="C4009">
        <v>2772.9671872650233</v>
      </c>
      <c r="D4009">
        <v>1083.900657383515</v>
      </c>
      <c r="E4009">
        <v>4057.1020910516636</v>
      </c>
      <c r="F4009">
        <v>1945.0890766741995</v>
      </c>
      <c r="G4009">
        <v>28883.78</v>
      </c>
      <c r="H4009">
        <v>17900.302921156563</v>
      </c>
    </row>
    <row r="4010" spans="2:8" x14ac:dyDescent="0.3">
      <c r="B4010">
        <f t="shared" si="64"/>
        <v>4005</v>
      </c>
      <c r="C4010">
        <v>1240.4824063543338</v>
      </c>
      <c r="D4010">
        <v>16052.483569920445</v>
      </c>
      <c r="E4010">
        <v>5268.7445445204376</v>
      </c>
      <c r="F4010">
        <v>2196.7750047187947</v>
      </c>
      <c r="G4010">
        <v>1219.2863152905445</v>
      </c>
      <c r="H4010">
        <v>1026.7941875997037</v>
      </c>
    </row>
    <row r="4011" spans="2:8" x14ac:dyDescent="0.3">
      <c r="B4011">
        <f t="shared" si="64"/>
        <v>4006</v>
      </c>
      <c r="C4011">
        <v>1175.8818671381534</v>
      </c>
      <c r="D4011">
        <v>6502.4460757177967</v>
      </c>
      <c r="E4011">
        <v>28883.78</v>
      </c>
      <c r="F4011">
        <v>28883.78</v>
      </c>
      <c r="G4011">
        <v>28883.78</v>
      </c>
      <c r="H4011">
        <v>28883.78</v>
      </c>
    </row>
    <row r="4012" spans="2:8" x14ac:dyDescent="0.3">
      <c r="B4012">
        <f t="shared" si="64"/>
        <v>4007</v>
      </c>
      <c r="C4012">
        <v>28883.78</v>
      </c>
      <c r="D4012">
        <v>2034.7393049717991</v>
      </c>
      <c r="E4012">
        <v>11876.934691798648</v>
      </c>
      <c r="F4012">
        <v>1014.8849770687518</v>
      </c>
      <c r="G4012">
        <v>2354.7453143387129</v>
      </c>
      <c r="H4012">
        <v>5067.4891410831588</v>
      </c>
    </row>
    <row r="4013" spans="2:8" x14ac:dyDescent="0.3">
      <c r="B4013">
        <f t="shared" si="64"/>
        <v>4008</v>
      </c>
      <c r="C4013">
        <v>1756.8757843571693</v>
      </c>
      <c r="D4013">
        <v>20225.39412464714</v>
      </c>
      <c r="E4013">
        <v>1011.8171958074025</v>
      </c>
      <c r="F4013">
        <v>1211.6714445477967</v>
      </c>
      <c r="G4013">
        <v>1323.7838217645417</v>
      </c>
      <c r="H4013">
        <v>2371.2631498175097</v>
      </c>
    </row>
    <row r="4014" spans="2:8" x14ac:dyDescent="0.3">
      <c r="B4014">
        <f t="shared" si="64"/>
        <v>4009</v>
      </c>
      <c r="C4014">
        <v>16468.396618270424</v>
      </c>
      <c r="D4014">
        <v>4089.806244682884</v>
      </c>
      <c r="E4014">
        <v>28883.78</v>
      </c>
      <c r="F4014">
        <v>19227.887201949114</v>
      </c>
      <c r="G4014">
        <v>1530.5734594663404</v>
      </c>
      <c r="H4014">
        <v>28883.78</v>
      </c>
    </row>
    <row r="4015" spans="2:8" x14ac:dyDescent="0.3">
      <c r="B4015">
        <f t="shared" si="64"/>
        <v>4010</v>
      </c>
      <c r="C4015">
        <v>28883.78</v>
      </c>
      <c r="D4015">
        <v>18270.016596902777</v>
      </c>
      <c r="E4015">
        <v>5621.2363841883853</v>
      </c>
      <c r="F4015">
        <v>1082.3932073180101</v>
      </c>
      <c r="G4015">
        <v>28883.78</v>
      </c>
      <c r="H4015">
        <v>1028.6541011508214</v>
      </c>
    </row>
    <row r="4016" spans="2:8" x14ac:dyDescent="0.3">
      <c r="B4016">
        <f t="shared" si="64"/>
        <v>4011</v>
      </c>
      <c r="C4016">
        <v>1014.6686886481284</v>
      </c>
      <c r="D4016">
        <v>3520.7098342456475</v>
      </c>
      <c r="E4016">
        <v>1247.9372684129737</v>
      </c>
      <c r="F4016">
        <v>2996.4675241029627</v>
      </c>
      <c r="G4016">
        <v>6818.0007816011575</v>
      </c>
      <c r="H4016">
        <v>2414.645767874475</v>
      </c>
    </row>
    <row r="4017" spans="2:8" x14ac:dyDescent="0.3">
      <c r="B4017">
        <f t="shared" si="64"/>
        <v>4012</v>
      </c>
      <c r="C4017">
        <v>28883.78</v>
      </c>
      <c r="D4017">
        <v>1037.5939238157232</v>
      </c>
      <c r="E4017">
        <v>7403.1838072170722</v>
      </c>
      <c r="F4017">
        <v>2377.9770324806832</v>
      </c>
      <c r="G4017">
        <v>3174.107134394495</v>
      </c>
      <c r="H4017">
        <v>10798.825551924207</v>
      </c>
    </row>
    <row r="4018" spans="2:8" x14ac:dyDescent="0.3">
      <c r="B4018">
        <f t="shared" si="64"/>
        <v>4013</v>
      </c>
      <c r="C4018">
        <v>1288.56892094258</v>
      </c>
      <c r="D4018">
        <v>28883.78</v>
      </c>
      <c r="E4018">
        <v>1004.8800890825369</v>
      </c>
      <c r="F4018">
        <v>1324.7105227070699</v>
      </c>
      <c r="G4018">
        <v>3201.6056636220478</v>
      </c>
      <c r="H4018">
        <v>28883.78</v>
      </c>
    </row>
    <row r="4019" spans="2:8" x14ac:dyDescent="0.3">
      <c r="B4019">
        <f t="shared" si="64"/>
        <v>4014</v>
      </c>
      <c r="C4019">
        <v>1509.2830658973894</v>
      </c>
      <c r="D4019">
        <v>1563.7429966718098</v>
      </c>
      <c r="E4019">
        <v>1000.1453887888542</v>
      </c>
      <c r="F4019">
        <v>1182.3660540907156</v>
      </c>
      <c r="G4019">
        <v>1111.6039093500019</v>
      </c>
      <c r="H4019">
        <v>1045.7576797564177</v>
      </c>
    </row>
    <row r="4020" spans="2:8" x14ac:dyDescent="0.3">
      <c r="B4020">
        <f t="shared" si="64"/>
        <v>4015</v>
      </c>
      <c r="C4020">
        <v>1361.6328439653735</v>
      </c>
      <c r="D4020">
        <v>28883.78</v>
      </c>
      <c r="E4020">
        <v>3713.4347094699874</v>
      </c>
      <c r="F4020">
        <v>28883.78</v>
      </c>
      <c r="G4020">
        <v>3272.309698573169</v>
      </c>
      <c r="H4020">
        <v>19337.017345026936</v>
      </c>
    </row>
    <row r="4021" spans="2:8" x14ac:dyDescent="0.3">
      <c r="B4021">
        <f t="shared" si="64"/>
        <v>4016</v>
      </c>
      <c r="C4021">
        <v>2277.578570655116</v>
      </c>
      <c r="D4021">
        <v>28883.78</v>
      </c>
      <c r="E4021">
        <v>6196.6740527785287</v>
      </c>
      <c r="F4021">
        <v>1016.2386946117381</v>
      </c>
      <c r="G4021">
        <v>1186.6245914357603</v>
      </c>
      <c r="H4021">
        <v>1821.6575815338779</v>
      </c>
    </row>
    <row r="4022" spans="2:8" x14ac:dyDescent="0.3">
      <c r="B4022">
        <f t="shared" si="64"/>
        <v>4017</v>
      </c>
      <c r="C4022">
        <v>7754.0250713114538</v>
      </c>
      <c r="D4022">
        <v>1052.5112747820524</v>
      </c>
      <c r="E4022">
        <v>1266.1865705361629</v>
      </c>
      <c r="F4022">
        <v>1341.7280881727559</v>
      </c>
      <c r="G4022">
        <v>2304.25536294431</v>
      </c>
      <c r="H4022">
        <v>28883.78</v>
      </c>
    </row>
    <row r="4023" spans="2:8" x14ac:dyDescent="0.3">
      <c r="B4023">
        <f t="shared" si="64"/>
        <v>4018</v>
      </c>
      <c r="C4023">
        <v>1129.831310399891</v>
      </c>
      <c r="D4023">
        <v>28883.78</v>
      </c>
      <c r="E4023">
        <v>1486.390800784462</v>
      </c>
      <c r="F4023">
        <v>4925.7123388425789</v>
      </c>
      <c r="G4023">
        <v>1029.4620019943743</v>
      </c>
      <c r="H4023">
        <v>1182.2205795768627</v>
      </c>
    </row>
    <row r="4024" spans="2:8" x14ac:dyDescent="0.3">
      <c r="B4024">
        <f t="shared" si="64"/>
        <v>4019</v>
      </c>
      <c r="C4024">
        <v>28883.78</v>
      </c>
      <c r="D4024">
        <v>28883.78</v>
      </c>
      <c r="E4024">
        <v>24478.697613766395</v>
      </c>
      <c r="F4024">
        <v>1096.2870193959236</v>
      </c>
      <c r="G4024">
        <v>28883.78</v>
      </c>
      <c r="H4024">
        <v>1411.0446986426491</v>
      </c>
    </row>
    <row r="4025" spans="2:8" x14ac:dyDescent="0.3">
      <c r="B4025">
        <f t="shared" si="64"/>
        <v>4020</v>
      </c>
      <c r="C4025">
        <v>1015.5692527363111</v>
      </c>
      <c r="D4025">
        <v>1767.6730732907195</v>
      </c>
      <c r="E4025">
        <v>1021.1009601775415</v>
      </c>
      <c r="F4025">
        <v>1092.4785675116318</v>
      </c>
      <c r="G4025">
        <v>1401.7531852279974</v>
      </c>
      <c r="H4025">
        <v>1272.6602203148643</v>
      </c>
    </row>
    <row r="4026" spans="2:8" x14ac:dyDescent="0.3">
      <c r="B4026">
        <f t="shared" si="64"/>
        <v>4021</v>
      </c>
      <c r="C4026">
        <v>1386.5792290337549</v>
      </c>
      <c r="D4026">
        <v>28883.78</v>
      </c>
      <c r="E4026">
        <v>5168.701990880284</v>
      </c>
      <c r="F4026">
        <v>1455.4729397665674</v>
      </c>
      <c r="G4026">
        <v>1001.2870237278335</v>
      </c>
      <c r="H4026">
        <v>28883.78</v>
      </c>
    </row>
    <row r="4027" spans="2:8" x14ac:dyDescent="0.3">
      <c r="B4027">
        <f t="shared" si="64"/>
        <v>4022</v>
      </c>
      <c r="C4027">
        <v>1165.2477255588892</v>
      </c>
      <c r="D4027">
        <v>15417.658167724183</v>
      </c>
      <c r="E4027">
        <v>2963.7012624486888</v>
      </c>
      <c r="F4027">
        <v>1098.0974247104866</v>
      </c>
      <c r="G4027">
        <v>1044.1968667244817</v>
      </c>
      <c r="H4027">
        <v>3602.0539791236988</v>
      </c>
    </row>
    <row r="4028" spans="2:8" x14ac:dyDescent="0.3">
      <c r="B4028">
        <f t="shared" si="64"/>
        <v>4023</v>
      </c>
      <c r="C4028">
        <v>1008.7009685531813</v>
      </c>
      <c r="D4028">
        <v>3178.1046521360604</v>
      </c>
      <c r="E4028">
        <v>1127.1055445740242</v>
      </c>
      <c r="F4028">
        <v>1783.5151281233907</v>
      </c>
      <c r="G4028">
        <v>1002.1590619987985</v>
      </c>
      <c r="H4028">
        <v>1894.4099037256331</v>
      </c>
    </row>
    <row r="4029" spans="2:8" x14ac:dyDescent="0.3">
      <c r="B4029">
        <f t="shared" si="64"/>
        <v>4024</v>
      </c>
      <c r="C4029">
        <v>1329.4512039649815</v>
      </c>
      <c r="D4029">
        <v>1212.8086988573607</v>
      </c>
      <c r="E4029">
        <v>28883.78</v>
      </c>
      <c r="F4029">
        <v>2186.5434310819446</v>
      </c>
      <c r="G4029">
        <v>3376.4158386753038</v>
      </c>
      <c r="H4029">
        <v>4467.3120540193768</v>
      </c>
    </row>
    <row r="4030" spans="2:8" x14ac:dyDescent="0.3">
      <c r="B4030">
        <f t="shared" si="64"/>
        <v>4025</v>
      </c>
      <c r="C4030">
        <v>28883.78</v>
      </c>
      <c r="D4030">
        <v>1360.1183399000474</v>
      </c>
      <c r="E4030">
        <v>1161.4288326775545</v>
      </c>
      <c r="F4030">
        <v>1096.3468865583811</v>
      </c>
      <c r="G4030">
        <v>2182.6540193970636</v>
      </c>
      <c r="H4030">
        <v>1226.7530854249255</v>
      </c>
    </row>
    <row r="4031" spans="2:8" x14ac:dyDescent="0.3">
      <c r="B4031">
        <f t="shared" si="64"/>
        <v>4026</v>
      </c>
      <c r="C4031">
        <v>28883.78</v>
      </c>
      <c r="D4031">
        <v>11396.45495749345</v>
      </c>
      <c r="E4031">
        <v>1438.8334354749029</v>
      </c>
      <c r="F4031">
        <v>1106.5644443957387</v>
      </c>
      <c r="G4031">
        <v>9288.6758206348022</v>
      </c>
      <c r="H4031">
        <v>28883.78</v>
      </c>
    </row>
    <row r="4032" spans="2:8" x14ac:dyDescent="0.3">
      <c r="B4032">
        <f t="shared" si="64"/>
        <v>4027</v>
      </c>
      <c r="C4032">
        <v>28883.78</v>
      </c>
      <c r="D4032">
        <v>20801.384254024004</v>
      </c>
      <c r="E4032">
        <v>4249.6933980358644</v>
      </c>
      <c r="F4032">
        <v>5519.3344413884679</v>
      </c>
      <c r="G4032">
        <v>1522.8450340550903</v>
      </c>
      <c r="H4032">
        <v>18402.426292934288</v>
      </c>
    </row>
    <row r="4033" spans="2:8" x14ac:dyDescent="0.3">
      <c r="B4033">
        <f t="shared" si="64"/>
        <v>4028</v>
      </c>
      <c r="C4033">
        <v>28883.78</v>
      </c>
      <c r="D4033">
        <v>1952.4299272539565</v>
      </c>
      <c r="E4033">
        <v>1549.8795054005877</v>
      </c>
      <c r="F4033">
        <v>1063.161416704372</v>
      </c>
      <c r="G4033">
        <v>28883.78</v>
      </c>
      <c r="H4033">
        <v>1035.9532594848213</v>
      </c>
    </row>
    <row r="4034" spans="2:8" x14ac:dyDescent="0.3">
      <c r="B4034">
        <f t="shared" si="64"/>
        <v>4029</v>
      </c>
      <c r="C4034">
        <v>1607.4238130756783</v>
      </c>
      <c r="D4034">
        <v>5669.4693142754859</v>
      </c>
      <c r="E4034">
        <v>1785.4401957865821</v>
      </c>
      <c r="F4034">
        <v>28883.78</v>
      </c>
      <c r="G4034">
        <v>28883.78</v>
      </c>
      <c r="H4034">
        <v>2660.1984188537062</v>
      </c>
    </row>
    <row r="4035" spans="2:8" x14ac:dyDescent="0.3">
      <c r="B4035">
        <f t="shared" si="64"/>
        <v>4030</v>
      </c>
      <c r="C4035">
        <v>1033.0615029831968</v>
      </c>
      <c r="D4035">
        <v>7094.6931999150383</v>
      </c>
      <c r="E4035">
        <v>28883.78</v>
      </c>
      <c r="F4035">
        <v>4412.1957049018201</v>
      </c>
      <c r="G4035">
        <v>1018.3311196295675</v>
      </c>
      <c r="H4035">
        <v>2203.7812591772549</v>
      </c>
    </row>
    <row r="4036" spans="2:8" x14ac:dyDescent="0.3">
      <c r="B4036">
        <f t="shared" si="64"/>
        <v>4031</v>
      </c>
      <c r="C4036">
        <v>1612.3153034017123</v>
      </c>
      <c r="D4036">
        <v>3175.9695040903107</v>
      </c>
      <c r="E4036">
        <v>9601.8533788191726</v>
      </c>
      <c r="F4036">
        <v>28883.78</v>
      </c>
      <c r="G4036">
        <v>12296.381321170811</v>
      </c>
      <c r="H4036">
        <v>1063.9799963159569</v>
      </c>
    </row>
    <row r="4037" spans="2:8" x14ac:dyDescent="0.3">
      <c r="B4037">
        <f t="shared" si="64"/>
        <v>4032</v>
      </c>
      <c r="C4037">
        <v>1081.1914817287784</v>
      </c>
      <c r="D4037">
        <v>28883.78</v>
      </c>
      <c r="E4037">
        <v>2702.0200568980044</v>
      </c>
      <c r="F4037">
        <v>4019.6374936454463</v>
      </c>
      <c r="G4037">
        <v>1083.1305469895001</v>
      </c>
      <c r="H4037">
        <v>1493.1446071475018</v>
      </c>
    </row>
    <row r="4038" spans="2:8" x14ac:dyDescent="0.3">
      <c r="B4038">
        <f t="shared" si="64"/>
        <v>4033</v>
      </c>
      <c r="C4038">
        <v>28883.78</v>
      </c>
      <c r="D4038">
        <v>28883.78</v>
      </c>
      <c r="E4038">
        <v>7986.9498397107918</v>
      </c>
      <c r="F4038">
        <v>1577.5305526163474</v>
      </c>
      <c r="G4038">
        <v>28883.78</v>
      </c>
      <c r="H4038">
        <v>2695.8659001644437</v>
      </c>
    </row>
    <row r="4039" spans="2:8" x14ac:dyDescent="0.3">
      <c r="B4039">
        <f t="shared" si="64"/>
        <v>4034</v>
      </c>
      <c r="C4039">
        <v>28883.78</v>
      </c>
      <c r="D4039">
        <v>1420.3722624500472</v>
      </c>
      <c r="E4039">
        <v>28883.78</v>
      </c>
      <c r="F4039">
        <v>28883.78</v>
      </c>
      <c r="G4039">
        <v>28883.78</v>
      </c>
      <c r="H4039">
        <v>1342.7246826902604</v>
      </c>
    </row>
    <row r="4040" spans="2:8" x14ac:dyDescent="0.3">
      <c r="B4040">
        <f t="shared" ref="B4040:B4103" si="65">B4039 + 1</f>
        <v>4035</v>
      </c>
      <c r="C4040">
        <v>5295.9522535448123</v>
      </c>
      <c r="D4040">
        <v>1024.4931433335373</v>
      </c>
      <c r="E4040">
        <v>18598.289317102262</v>
      </c>
      <c r="F4040">
        <v>1036.1529218044732</v>
      </c>
      <c r="G4040">
        <v>1339.1697077090494</v>
      </c>
      <c r="H4040">
        <v>28883.78</v>
      </c>
    </row>
    <row r="4041" spans="2:8" x14ac:dyDescent="0.3">
      <c r="B4041">
        <f t="shared" si="65"/>
        <v>4036</v>
      </c>
      <c r="C4041">
        <v>1269.8686643770875</v>
      </c>
      <c r="D4041">
        <v>1182.5359424681469</v>
      </c>
      <c r="E4041">
        <v>28883.78</v>
      </c>
      <c r="F4041">
        <v>1209.0027446638039</v>
      </c>
      <c r="G4041">
        <v>14934.886569551702</v>
      </c>
      <c r="H4041">
        <v>1011.8478146621721</v>
      </c>
    </row>
    <row r="4042" spans="2:8" x14ac:dyDescent="0.3">
      <c r="B4042">
        <f t="shared" si="65"/>
        <v>4037</v>
      </c>
      <c r="C4042">
        <v>28883.78</v>
      </c>
      <c r="D4042">
        <v>28883.78</v>
      </c>
      <c r="E4042">
        <v>1060.8050232480141</v>
      </c>
      <c r="F4042">
        <v>28883.78</v>
      </c>
      <c r="G4042">
        <v>1477.2627666434007</v>
      </c>
      <c r="H4042">
        <v>1168.290995983366</v>
      </c>
    </row>
    <row r="4043" spans="2:8" x14ac:dyDescent="0.3">
      <c r="B4043">
        <f t="shared" si="65"/>
        <v>4038</v>
      </c>
      <c r="C4043">
        <v>1637.8182416916711</v>
      </c>
      <c r="D4043">
        <v>1027.4589366460407</v>
      </c>
      <c r="E4043">
        <v>1027.2249460984769</v>
      </c>
      <c r="F4043">
        <v>4482.719052669152</v>
      </c>
      <c r="G4043">
        <v>3413.842602612689</v>
      </c>
      <c r="H4043">
        <v>28883.78</v>
      </c>
    </row>
    <row r="4044" spans="2:8" x14ac:dyDescent="0.3">
      <c r="B4044">
        <f t="shared" si="65"/>
        <v>4039</v>
      </c>
      <c r="C4044">
        <v>28883.78</v>
      </c>
      <c r="D4044">
        <v>1205.8351650359539</v>
      </c>
      <c r="E4044">
        <v>2109.0442709311255</v>
      </c>
      <c r="F4044">
        <v>28883.78</v>
      </c>
      <c r="G4044">
        <v>28883.78</v>
      </c>
      <c r="H4044">
        <v>28883.78</v>
      </c>
    </row>
    <row r="4045" spans="2:8" x14ac:dyDescent="0.3">
      <c r="B4045">
        <f t="shared" si="65"/>
        <v>4040</v>
      </c>
      <c r="C4045">
        <v>28883.78</v>
      </c>
      <c r="D4045">
        <v>1448.8688643679923</v>
      </c>
      <c r="E4045">
        <v>24133.472410430932</v>
      </c>
      <c r="F4045">
        <v>1383.9779691679369</v>
      </c>
      <c r="G4045">
        <v>28883.78</v>
      </c>
      <c r="H4045">
        <v>1226.3356723170862</v>
      </c>
    </row>
    <row r="4046" spans="2:8" x14ac:dyDescent="0.3">
      <c r="B4046">
        <f t="shared" si="65"/>
        <v>4041</v>
      </c>
      <c r="C4046">
        <v>6089.7426707468039</v>
      </c>
      <c r="D4046">
        <v>9145.202641645581</v>
      </c>
      <c r="E4046">
        <v>2420.8404930483002</v>
      </c>
      <c r="F4046">
        <v>28883.78</v>
      </c>
      <c r="G4046">
        <v>3873.8802224766373</v>
      </c>
      <c r="H4046">
        <v>1918.3516618487579</v>
      </c>
    </row>
    <row r="4047" spans="2:8" x14ac:dyDescent="0.3">
      <c r="B4047">
        <f t="shared" si="65"/>
        <v>4042</v>
      </c>
      <c r="C4047">
        <v>28883.78</v>
      </c>
      <c r="D4047">
        <v>1004.2113434163676</v>
      </c>
      <c r="E4047">
        <v>4689.1046761168936</v>
      </c>
      <c r="F4047">
        <v>1241.6136074225708</v>
      </c>
      <c r="G4047">
        <v>1246.9337463088357</v>
      </c>
      <c r="H4047">
        <v>2113.8285131376888</v>
      </c>
    </row>
    <row r="4048" spans="2:8" x14ac:dyDescent="0.3">
      <c r="B4048">
        <f t="shared" si="65"/>
        <v>4043</v>
      </c>
      <c r="C4048">
        <v>2915.6845595875175</v>
      </c>
      <c r="D4048">
        <v>1288.9135547304327</v>
      </c>
      <c r="E4048">
        <v>1146.0062972112094</v>
      </c>
      <c r="F4048">
        <v>1137.5316168461159</v>
      </c>
      <c r="G4048">
        <v>28883.78</v>
      </c>
      <c r="H4048">
        <v>20604.491773516755</v>
      </c>
    </row>
    <row r="4049" spans="2:8" x14ac:dyDescent="0.3">
      <c r="B4049">
        <f t="shared" si="65"/>
        <v>4044</v>
      </c>
      <c r="C4049">
        <v>1023.1297280258483</v>
      </c>
      <c r="D4049">
        <v>1412.1625977731178</v>
      </c>
      <c r="E4049">
        <v>1298.8904235823618</v>
      </c>
      <c r="F4049">
        <v>1442.1443921342534</v>
      </c>
      <c r="G4049">
        <v>28883.78</v>
      </c>
      <c r="H4049">
        <v>28883.78</v>
      </c>
    </row>
    <row r="4050" spans="2:8" x14ac:dyDescent="0.3">
      <c r="B4050">
        <f t="shared" si="65"/>
        <v>4045</v>
      </c>
      <c r="C4050">
        <v>1126.9011856395227</v>
      </c>
      <c r="D4050">
        <v>28883.78</v>
      </c>
      <c r="E4050">
        <v>28883.78</v>
      </c>
      <c r="F4050">
        <v>6642.4979210432493</v>
      </c>
      <c r="G4050">
        <v>28883.78</v>
      </c>
      <c r="H4050">
        <v>28883.78</v>
      </c>
    </row>
    <row r="4051" spans="2:8" x14ac:dyDescent="0.3">
      <c r="B4051">
        <f t="shared" si="65"/>
        <v>4046</v>
      </c>
      <c r="C4051">
        <v>2783.9257207137434</v>
      </c>
      <c r="D4051">
        <v>1941.886515065089</v>
      </c>
      <c r="E4051">
        <v>1413.2432847518253</v>
      </c>
      <c r="F4051">
        <v>12253.9375335519</v>
      </c>
      <c r="G4051">
        <v>1576.1356408153938</v>
      </c>
      <c r="H4051">
        <v>11089.144932803101</v>
      </c>
    </row>
    <row r="4052" spans="2:8" x14ac:dyDescent="0.3">
      <c r="B4052">
        <f t="shared" si="65"/>
        <v>4047</v>
      </c>
      <c r="C4052">
        <v>1069.2989050691135</v>
      </c>
      <c r="D4052">
        <v>28883.78</v>
      </c>
      <c r="E4052">
        <v>1450.0279145578836</v>
      </c>
      <c r="F4052">
        <v>1629.8007492473471</v>
      </c>
      <c r="G4052">
        <v>1115.948841706142</v>
      </c>
      <c r="H4052">
        <v>1028.9842392388136</v>
      </c>
    </row>
    <row r="4053" spans="2:8" x14ac:dyDescent="0.3">
      <c r="B4053">
        <f t="shared" si="65"/>
        <v>4048</v>
      </c>
      <c r="C4053">
        <v>1146.1589348131367</v>
      </c>
      <c r="D4053">
        <v>1094.8465796693411</v>
      </c>
      <c r="E4053">
        <v>9829.9982939021247</v>
      </c>
      <c r="F4053">
        <v>1212.617401504046</v>
      </c>
      <c r="G4053">
        <v>1948.1940011911738</v>
      </c>
      <c r="H4053">
        <v>6565.4408012107997</v>
      </c>
    </row>
    <row r="4054" spans="2:8" x14ac:dyDescent="0.3">
      <c r="B4054">
        <f t="shared" si="65"/>
        <v>4049</v>
      </c>
      <c r="C4054">
        <v>2589.2511006583177</v>
      </c>
      <c r="D4054">
        <v>2209.48127257134</v>
      </c>
      <c r="E4054">
        <v>3004.1892407027899</v>
      </c>
      <c r="F4054">
        <v>19733.5975171356</v>
      </c>
      <c r="G4054">
        <v>5975.2851063452554</v>
      </c>
      <c r="H4054">
        <v>1532.1556780940264</v>
      </c>
    </row>
    <row r="4055" spans="2:8" x14ac:dyDescent="0.3">
      <c r="B4055">
        <f t="shared" si="65"/>
        <v>4050</v>
      </c>
      <c r="C4055">
        <v>1314.0109095428893</v>
      </c>
      <c r="D4055">
        <v>1183.6146672768032</v>
      </c>
      <c r="E4055">
        <v>1066.1817969794686</v>
      </c>
      <c r="F4055">
        <v>10837.650245655928</v>
      </c>
      <c r="G4055">
        <v>1144.6495571837268</v>
      </c>
      <c r="H4055">
        <v>28883.78</v>
      </c>
    </row>
    <row r="4056" spans="2:8" x14ac:dyDescent="0.3">
      <c r="B4056">
        <f t="shared" si="65"/>
        <v>4051</v>
      </c>
      <c r="C4056">
        <v>3087.486379517256</v>
      </c>
      <c r="D4056">
        <v>1275.6458631728115</v>
      </c>
      <c r="E4056">
        <v>2621.0628191588139</v>
      </c>
      <c r="F4056">
        <v>28883.78</v>
      </c>
      <c r="G4056">
        <v>7111.9552838045038</v>
      </c>
      <c r="H4056">
        <v>1166.9874006395123</v>
      </c>
    </row>
    <row r="4057" spans="2:8" x14ac:dyDescent="0.3">
      <c r="B4057">
        <f t="shared" si="65"/>
        <v>4052</v>
      </c>
      <c r="C4057">
        <v>28883.78</v>
      </c>
      <c r="D4057">
        <v>8700.0389513618065</v>
      </c>
      <c r="E4057">
        <v>2207.8214041160154</v>
      </c>
      <c r="F4057">
        <v>1157.8052485169148</v>
      </c>
      <c r="G4057">
        <v>11152.995672102425</v>
      </c>
      <c r="H4057">
        <v>1091.427351594032</v>
      </c>
    </row>
    <row r="4058" spans="2:8" x14ac:dyDescent="0.3">
      <c r="B4058">
        <f t="shared" si="65"/>
        <v>4053</v>
      </c>
      <c r="C4058">
        <v>28883.78</v>
      </c>
      <c r="D4058">
        <v>1232.5570898035162</v>
      </c>
      <c r="E4058">
        <v>2110.8978470580732</v>
      </c>
      <c r="F4058">
        <v>15418.497699767895</v>
      </c>
      <c r="G4058">
        <v>1179.6117886596242</v>
      </c>
      <c r="H4058">
        <v>1329.2726363837355</v>
      </c>
    </row>
    <row r="4059" spans="2:8" x14ac:dyDescent="0.3">
      <c r="B4059">
        <f t="shared" si="65"/>
        <v>4054</v>
      </c>
      <c r="C4059">
        <v>4116.4415074015042</v>
      </c>
      <c r="D4059">
        <v>28883.78</v>
      </c>
      <c r="E4059">
        <v>5861.664567854019</v>
      </c>
      <c r="F4059">
        <v>1030.7831203478283</v>
      </c>
      <c r="G4059">
        <v>1269.1347303928192</v>
      </c>
      <c r="H4059">
        <v>1366.6861489224921</v>
      </c>
    </row>
    <row r="4060" spans="2:8" x14ac:dyDescent="0.3">
      <c r="B4060">
        <f t="shared" si="65"/>
        <v>4055</v>
      </c>
      <c r="C4060">
        <v>28883.78</v>
      </c>
      <c r="D4060">
        <v>2172.7774373566153</v>
      </c>
      <c r="E4060">
        <v>4067.5867716877697</v>
      </c>
      <c r="F4060">
        <v>1464.2602911271913</v>
      </c>
      <c r="G4060">
        <v>1239.5722465585377</v>
      </c>
      <c r="H4060">
        <v>1258.2045356431072</v>
      </c>
    </row>
    <row r="4061" spans="2:8" x14ac:dyDescent="0.3">
      <c r="B4061">
        <f t="shared" si="65"/>
        <v>4056</v>
      </c>
      <c r="C4061">
        <v>28883.78</v>
      </c>
      <c r="D4061">
        <v>1147.6235442366908</v>
      </c>
      <c r="E4061">
        <v>1080.2371757417084</v>
      </c>
      <c r="F4061">
        <v>10779.347257397805</v>
      </c>
      <c r="G4061">
        <v>28883.78</v>
      </c>
      <c r="H4061">
        <v>1608.8496338472398</v>
      </c>
    </row>
    <row r="4062" spans="2:8" x14ac:dyDescent="0.3">
      <c r="B4062">
        <f t="shared" si="65"/>
        <v>4057</v>
      </c>
      <c r="C4062">
        <v>28883.78</v>
      </c>
      <c r="D4062">
        <v>1016.6199273360727</v>
      </c>
      <c r="E4062">
        <v>5564.4076211674919</v>
      </c>
      <c r="F4062">
        <v>2165.5753267743721</v>
      </c>
      <c r="G4062">
        <v>1473.3043567174843</v>
      </c>
      <c r="H4062">
        <v>1091.8294393245883</v>
      </c>
    </row>
    <row r="4063" spans="2:8" x14ac:dyDescent="0.3">
      <c r="B4063">
        <f t="shared" si="65"/>
        <v>4058</v>
      </c>
      <c r="C4063">
        <v>5436.1104749698297</v>
      </c>
      <c r="D4063">
        <v>1007.4865147584094</v>
      </c>
      <c r="E4063">
        <v>1324.0759602181963</v>
      </c>
      <c r="F4063">
        <v>18929.375717492945</v>
      </c>
      <c r="G4063">
        <v>28883.78</v>
      </c>
      <c r="H4063">
        <v>1261.3470095280998</v>
      </c>
    </row>
    <row r="4064" spans="2:8" x14ac:dyDescent="0.3">
      <c r="B4064">
        <f t="shared" si="65"/>
        <v>4059</v>
      </c>
      <c r="C4064">
        <v>1394.1961419893296</v>
      </c>
      <c r="D4064">
        <v>1041.175206306378</v>
      </c>
      <c r="E4064">
        <v>1238.0221782742481</v>
      </c>
      <c r="F4064">
        <v>1006.5663463932311</v>
      </c>
      <c r="G4064">
        <v>1234.5374751267257</v>
      </c>
      <c r="H4064">
        <v>26102.757884329236</v>
      </c>
    </row>
    <row r="4065" spans="2:8" x14ac:dyDescent="0.3">
      <c r="B4065">
        <f t="shared" si="65"/>
        <v>4060</v>
      </c>
      <c r="C4065">
        <v>4357.5423672957295</v>
      </c>
      <c r="D4065">
        <v>1002.8154084359096</v>
      </c>
      <c r="E4065">
        <v>1017.1526717759588</v>
      </c>
      <c r="F4065">
        <v>28883.78</v>
      </c>
      <c r="G4065">
        <v>8788.2255407592347</v>
      </c>
      <c r="H4065">
        <v>28883.78</v>
      </c>
    </row>
    <row r="4066" spans="2:8" x14ac:dyDescent="0.3">
      <c r="B4066">
        <f t="shared" si="65"/>
        <v>4061</v>
      </c>
      <c r="C4066">
        <v>6605.8493828082755</v>
      </c>
      <c r="D4066">
        <v>5840.3142700596864</v>
      </c>
      <c r="E4066">
        <v>28883.78</v>
      </c>
      <c r="F4066">
        <v>1333.9058986836692</v>
      </c>
      <c r="G4066">
        <v>1114.5524939788256</v>
      </c>
      <c r="H4066">
        <v>2896.0856555052951</v>
      </c>
    </row>
    <row r="4067" spans="2:8" x14ac:dyDescent="0.3">
      <c r="B4067">
        <f t="shared" si="65"/>
        <v>4062</v>
      </c>
      <c r="C4067">
        <v>2895.2479256190963</v>
      </c>
      <c r="D4067">
        <v>1349.9955195122843</v>
      </c>
      <c r="E4067">
        <v>1357.751768290037</v>
      </c>
      <c r="F4067">
        <v>1184.573975864123</v>
      </c>
      <c r="G4067">
        <v>8483.9493024680651</v>
      </c>
      <c r="H4067">
        <v>1187.2958439126455</v>
      </c>
    </row>
    <row r="4068" spans="2:8" x14ac:dyDescent="0.3">
      <c r="B4068">
        <f t="shared" si="65"/>
        <v>4063</v>
      </c>
      <c r="C4068">
        <v>5611.5011564404504</v>
      </c>
      <c r="D4068">
        <v>11779.341221174156</v>
      </c>
      <c r="E4068">
        <v>1133.4104355034781</v>
      </c>
      <c r="F4068">
        <v>2645.0933435151001</v>
      </c>
      <c r="G4068">
        <v>1977.2986771640371</v>
      </c>
      <c r="H4068">
        <v>8929.6466726557119</v>
      </c>
    </row>
    <row r="4069" spans="2:8" x14ac:dyDescent="0.3">
      <c r="B4069">
        <f t="shared" si="65"/>
        <v>4064</v>
      </c>
      <c r="C4069">
        <v>28883.78</v>
      </c>
      <c r="D4069">
        <v>2819.2348881091366</v>
      </c>
      <c r="E4069">
        <v>4896.1926949843673</v>
      </c>
      <c r="F4069">
        <v>1024.717680032687</v>
      </c>
      <c r="G4069">
        <v>28883.78</v>
      </c>
      <c r="H4069">
        <v>28883.78</v>
      </c>
    </row>
    <row r="4070" spans="2:8" x14ac:dyDescent="0.3">
      <c r="B4070">
        <f t="shared" si="65"/>
        <v>4065</v>
      </c>
      <c r="C4070">
        <v>13079.624815953581</v>
      </c>
      <c r="D4070">
        <v>1038.350702416277</v>
      </c>
      <c r="E4070">
        <v>1047.9021424322104</v>
      </c>
      <c r="F4070">
        <v>5385.6367883140265</v>
      </c>
      <c r="G4070">
        <v>2157.9246041028</v>
      </c>
      <c r="H4070">
        <v>2985.5405629603301</v>
      </c>
    </row>
    <row r="4071" spans="2:8" x14ac:dyDescent="0.3">
      <c r="B4071">
        <f t="shared" si="65"/>
        <v>4066</v>
      </c>
      <c r="C4071">
        <v>1049.4395010001949</v>
      </c>
      <c r="D4071">
        <v>4527.8824125061092</v>
      </c>
      <c r="E4071">
        <v>1179.1536568352424</v>
      </c>
      <c r="F4071">
        <v>1535.7646075226166</v>
      </c>
      <c r="G4071">
        <v>1021.2588945780271</v>
      </c>
      <c r="H4071">
        <v>19620.31886470742</v>
      </c>
    </row>
    <row r="4072" spans="2:8" x14ac:dyDescent="0.3">
      <c r="B4072">
        <f t="shared" si="65"/>
        <v>4067</v>
      </c>
      <c r="C4072">
        <v>1026.693237830548</v>
      </c>
      <c r="D4072">
        <v>15341.093673715424</v>
      </c>
      <c r="E4072">
        <v>2111.0395262732472</v>
      </c>
      <c r="F4072">
        <v>1788.58767481364</v>
      </c>
      <c r="G4072">
        <v>2303.0926733474389</v>
      </c>
      <c r="H4072">
        <v>2058.666911693409</v>
      </c>
    </row>
    <row r="4073" spans="2:8" x14ac:dyDescent="0.3">
      <c r="B4073">
        <f t="shared" si="65"/>
        <v>4068</v>
      </c>
      <c r="C4073">
        <v>3944.4827197190871</v>
      </c>
      <c r="D4073">
        <v>1179.7236557414783</v>
      </c>
      <c r="E4073">
        <v>1864.0659779741982</v>
      </c>
      <c r="F4073">
        <v>1114.0669482725939</v>
      </c>
      <c r="G4073">
        <v>1279.1501703489057</v>
      </c>
      <c r="H4073">
        <v>1200.5228332906695</v>
      </c>
    </row>
    <row r="4074" spans="2:8" x14ac:dyDescent="0.3">
      <c r="B4074">
        <f t="shared" si="65"/>
        <v>4069</v>
      </c>
      <c r="C4074">
        <v>1050.7679122283057</v>
      </c>
      <c r="D4074">
        <v>28883.78</v>
      </c>
      <c r="E4074">
        <v>2490.2840433471647</v>
      </c>
      <c r="F4074">
        <v>8095.6832531931686</v>
      </c>
      <c r="G4074">
        <v>3803.4298064046252</v>
      </c>
      <c r="H4074">
        <v>28883.78</v>
      </c>
    </row>
    <row r="4075" spans="2:8" x14ac:dyDescent="0.3">
      <c r="B4075">
        <f t="shared" si="65"/>
        <v>4070</v>
      </c>
      <c r="C4075">
        <v>5005.3054081273121</v>
      </c>
      <c r="D4075">
        <v>1063.0646055643301</v>
      </c>
      <c r="E4075">
        <v>28883.78</v>
      </c>
      <c r="F4075">
        <v>2254.9098575286921</v>
      </c>
      <c r="G4075">
        <v>1284.1625879907956</v>
      </c>
      <c r="H4075">
        <v>2277.6336450266203</v>
      </c>
    </row>
    <row r="4076" spans="2:8" x14ac:dyDescent="0.3">
      <c r="B4076">
        <f t="shared" si="65"/>
        <v>4071</v>
      </c>
      <c r="C4076">
        <v>1109.7114444389063</v>
      </c>
      <c r="D4076">
        <v>1211.5607274331323</v>
      </c>
      <c r="E4076">
        <v>26377.70960013197</v>
      </c>
      <c r="F4076">
        <v>1116.192774042468</v>
      </c>
      <c r="G4076">
        <v>1222.0247596212666</v>
      </c>
      <c r="H4076">
        <v>1127.7060938488876</v>
      </c>
    </row>
    <row r="4077" spans="2:8" x14ac:dyDescent="0.3">
      <c r="B4077">
        <f t="shared" si="65"/>
        <v>4072</v>
      </c>
      <c r="C4077">
        <v>5670.0409907827225</v>
      </c>
      <c r="D4077">
        <v>1609.8027712397547</v>
      </c>
      <c r="E4077">
        <v>1046.4301299671852</v>
      </c>
      <c r="F4077">
        <v>1078.3847521049024</v>
      </c>
      <c r="G4077">
        <v>2294.7228080648019</v>
      </c>
      <c r="H4077">
        <v>1011.4799508509685</v>
      </c>
    </row>
    <row r="4078" spans="2:8" x14ac:dyDescent="0.3">
      <c r="B4078">
        <f t="shared" si="65"/>
        <v>4073</v>
      </c>
      <c r="C4078">
        <v>1404.0212625556007</v>
      </c>
      <c r="D4078">
        <v>1297.018665710129</v>
      </c>
      <c r="E4078">
        <v>28883.78</v>
      </c>
      <c r="F4078">
        <v>1682.5975006607409</v>
      </c>
      <c r="G4078">
        <v>1315.3568924277693</v>
      </c>
      <c r="H4078">
        <v>3115.5403371331936</v>
      </c>
    </row>
    <row r="4079" spans="2:8" x14ac:dyDescent="0.3">
      <c r="B4079">
        <f t="shared" si="65"/>
        <v>4074</v>
      </c>
      <c r="C4079">
        <v>28883.78</v>
      </c>
      <c r="D4079">
        <v>4150.0342448881847</v>
      </c>
      <c r="E4079">
        <v>5880.0962643984958</v>
      </c>
      <c r="F4079">
        <v>9896.3457456049255</v>
      </c>
      <c r="G4079">
        <v>1151.4302043027742</v>
      </c>
      <c r="H4079">
        <v>28883.78</v>
      </c>
    </row>
    <row r="4080" spans="2:8" x14ac:dyDescent="0.3">
      <c r="B4080">
        <f t="shared" si="65"/>
        <v>4075</v>
      </c>
      <c r="C4080">
        <v>11882.173597555906</v>
      </c>
      <c r="D4080">
        <v>8819.4427886671328</v>
      </c>
      <c r="E4080">
        <v>2370.7078681647645</v>
      </c>
      <c r="F4080">
        <v>28883.78</v>
      </c>
      <c r="G4080">
        <v>4263.4010456780288</v>
      </c>
      <c r="H4080">
        <v>1169.2203733646261</v>
      </c>
    </row>
    <row r="4081" spans="2:8" x14ac:dyDescent="0.3">
      <c r="B4081">
        <f t="shared" si="65"/>
        <v>4076</v>
      </c>
      <c r="C4081">
        <v>1029.4303471213311</v>
      </c>
      <c r="D4081">
        <v>28883.78</v>
      </c>
      <c r="E4081">
        <v>28883.78</v>
      </c>
      <c r="F4081">
        <v>1900.3266881516633</v>
      </c>
      <c r="G4081">
        <v>3107.6831057373156</v>
      </c>
      <c r="H4081">
        <v>12217.341026679322</v>
      </c>
    </row>
    <row r="4082" spans="2:8" x14ac:dyDescent="0.3">
      <c r="B4082">
        <f t="shared" si="65"/>
        <v>4077</v>
      </c>
      <c r="C4082">
        <v>1035.1134652378312</v>
      </c>
      <c r="D4082">
        <v>1434.8051922329696</v>
      </c>
      <c r="E4082">
        <v>2081.345895385723</v>
      </c>
      <c r="F4082">
        <v>1027.147074042063</v>
      </c>
      <c r="G4082">
        <v>1006.0850407633944</v>
      </c>
      <c r="H4082">
        <v>1348.8666838847084</v>
      </c>
    </row>
    <row r="4083" spans="2:8" x14ac:dyDescent="0.3">
      <c r="B4083">
        <f t="shared" si="65"/>
        <v>4078</v>
      </c>
      <c r="C4083">
        <v>1096.820282297213</v>
      </c>
      <c r="D4083">
        <v>28883.78</v>
      </c>
      <c r="E4083">
        <v>1780.1741670359661</v>
      </c>
      <c r="F4083">
        <v>4934.8463477477362</v>
      </c>
      <c r="G4083">
        <v>1172.888189999929</v>
      </c>
      <c r="H4083">
        <v>19491.520257518481</v>
      </c>
    </row>
    <row r="4084" spans="2:8" x14ac:dyDescent="0.3">
      <c r="B4084">
        <f t="shared" si="65"/>
        <v>4079</v>
      </c>
      <c r="C4084">
        <v>1061.9865004352152</v>
      </c>
      <c r="D4084">
        <v>1080.1562499304825</v>
      </c>
      <c r="E4084">
        <v>28883.78</v>
      </c>
      <c r="F4084">
        <v>28883.78</v>
      </c>
      <c r="G4084">
        <v>1030.718143433314</v>
      </c>
      <c r="H4084">
        <v>28883.78</v>
      </c>
    </row>
    <row r="4085" spans="2:8" x14ac:dyDescent="0.3">
      <c r="B4085">
        <f t="shared" si="65"/>
        <v>4080</v>
      </c>
      <c r="C4085">
        <v>2687.7595690497865</v>
      </c>
      <c r="D4085">
        <v>1784.8011885661549</v>
      </c>
      <c r="E4085">
        <v>1261.2881011561603</v>
      </c>
      <c r="F4085">
        <v>7216.9107499702641</v>
      </c>
      <c r="G4085">
        <v>28883.78</v>
      </c>
      <c r="H4085">
        <v>1205.4490070063302</v>
      </c>
    </row>
    <row r="4086" spans="2:8" x14ac:dyDescent="0.3">
      <c r="B4086">
        <f t="shared" si="65"/>
        <v>4081</v>
      </c>
      <c r="C4086">
        <v>1813.0362382899916</v>
      </c>
      <c r="D4086">
        <v>9026.7224809490126</v>
      </c>
      <c r="E4086">
        <v>1034.4596832941963</v>
      </c>
      <c r="F4086">
        <v>3407.0640108301627</v>
      </c>
      <c r="G4086">
        <v>1392.2765793168699</v>
      </c>
      <c r="H4086">
        <v>1129.6404454538931</v>
      </c>
    </row>
    <row r="4087" spans="2:8" x14ac:dyDescent="0.3">
      <c r="B4087">
        <f t="shared" si="65"/>
        <v>4082</v>
      </c>
      <c r="C4087">
        <v>1057.9519010500067</v>
      </c>
      <c r="D4087">
        <v>5135.2764935155337</v>
      </c>
      <c r="E4087">
        <v>4365.0474365067075</v>
      </c>
      <c r="F4087">
        <v>1258.7933141072419</v>
      </c>
      <c r="G4087">
        <v>4655.8806870188237</v>
      </c>
      <c r="H4087">
        <v>2639.5372841279823</v>
      </c>
    </row>
    <row r="4088" spans="2:8" x14ac:dyDescent="0.3">
      <c r="B4088">
        <f t="shared" si="65"/>
        <v>4083</v>
      </c>
      <c r="C4088">
        <v>1536.2165950441777</v>
      </c>
      <c r="D4088">
        <v>1025.1323601980296</v>
      </c>
      <c r="E4088">
        <v>1068.1462796111093</v>
      </c>
      <c r="F4088">
        <v>28883.78</v>
      </c>
      <c r="G4088">
        <v>28883.78</v>
      </c>
      <c r="H4088">
        <v>1380.2490124354181</v>
      </c>
    </row>
    <row r="4089" spans="2:8" x14ac:dyDescent="0.3">
      <c r="B4089">
        <f t="shared" si="65"/>
        <v>4084</v>
      </c>
      <c r="C4089">
        <v>28883.78</v>
      </c>
      <c r="D4089">
        <v>28883.78</v>
      </c>
      <c r="E4089">
        <v>11131.16776829495</v>
      </c>
      <c r="F4089">
        <v>28883.78</v>
      </c>
      <c r="G4089">
        <v>5846.781759264728</v>
      </c>
      <c r="H4089">
        <v>28883.78</v>
      </c>
    </row>
    <row r="4090" spans="2:8" x14ac:dyDescent="0.3">
      <c r="B4090">
        <f t="shared" si="65"/>
        <v>4085</v>
      </c>
      <c r="C4090">
        <v>28883.78</v>
      </c>
      <c r="D4090">
        <v>28883.78</v>
      </c>
      <c r="E4090">
        <v>28883.78</v>
      </c>
      <c r="F4090">
        <v>1228.7799053393639</v>
      </c>
      <c r="G4090">
        <v>1115.5289116454107</v>
      </c>
      <c r="H4090">
        <v>1162.3241882429297</v>
      </c>
    </row>
    <row r="4091" spans="2:8" x14ac:dyDescent="0.3">
      <c r="B4091">
        <f t="shared" si="65"/>
        <v>4086</v>
      </c>
      <c r="C4091">
        <v>28883.78</v>
      </c>
      <c r="D4091">
        <v>1032.7233232016017</v>
      </c>
      <c r="E4091">
        <v>1011.4754121782573</v>
      </c>
      <c r="F4091">
        <v>28883.78</v>
      </c>
      <c r="G4091">
        <v>1902.1681930370758</v>
      </c>
      <c r="H4091">
        <v>28883.78</v>
      </c>
    </row>
    <row r="4092" spans="2:8" x14ac:dyDescent="0.3">
      <c r="B4092">
        <f t="shared" si="65"/>
        <v>4087</v>
      </c>
      <c r="C4092">
        <v>28883.78</v>
      </c>
      <c r="D4092">
        <v>2356.3382691738789</v>
      </c>
      <c r="E4092">
        <v>1005.9044158758272</v>
      </c>
      <c r="F4092">
        <v>1276.5889213232786</v>
      </c>
      <c r="G4092">
        <v>1136.2541059856167</v>
      </c>
      <c r="H4092">
        <v>28883.78</v>
      </c>
    </row>
    <row r="4093" spans="2:8" x14ac:dyDescent="0.3">
      <c r="B4093">
        <f t="shared" si="65"/>
        <v>4088</v>
      </c>
      <c r="C4093">
        <v>28883.78</v>
      </c>
      <c r="D4093">
        <v>2299.2981062492531</v>
      </c>
      <c r="E4093">
        <v>19002.591862390665</v>
      </c>
      <c r="F4093">
        <v>1314.6466841468396</v>
      </c>
      <c r="G4093">
        <v>1097.8831354287888</v>
      </c>
      <c r="H4093">
        <v>1125.9174563931397</v>
      </c>
    </row>
    <row r="4094" spans="2:8" x14ac:dyDescent="0.3">
      <c r="B4094">
        <f t="shared" si="65"/>
        <v>4089</v>
      </c>
      <c r="C4094">
        <v>1007.6974657823316</v>
      </c>
      <c r="D4094">
        <v>1363.4535118892304</v>
      </c>
      <c r="E4094">
        <v>14586.189049594997</v>
      </c>
      <c r="F4094">
        <v>24067.861928500777</v>
      </c>
      <c r="G4094">
        <v>1857.5534636747948</v>
      </c>
      <c r="H4094">
        <v>1120.0444482533878</v>
      </c>
    </row>
    <row r="4095" spans="2:8" x14ac:dyDescent="0.3">
      <c r="B4095">
        <f t="shared" si="65"/>
        <v>4090</v>
      </c>
      <c r="C4095">
        <v>1131.565125204012</v>
      </c>
      <c r="D4095">
        <v>28883.78</v>
      </c>
      <c r="E4095">
        <v>28837.147511104209</v>
      </c>
      <c r="F4095">
        <v>1640.819173193499</v>
      </c>
      <c r="G4095">
        <v>1174.4092701569159</v>
      </c>
      <c r="H4095">
        <v>1165.6287522253303</v>
      </c>
    </row>
    <row r="4096" spans="2:8" x14ac:dyDescent="0.3">
      <c r="B4096">
        <f t="shared" si="65"/>
        <v>4091</v>
      </c>
      <c r="C4096">
        <v>1426.8766417340701</v>
      </c>
      <c r="D4096">
        <v>1351.806246746828</v>
      </c>
      <c r="E4096">
        <v>4105.3018604287918</v>
      </c>
      <c r="F4096">
        <v>1130.2380619268088</v>
      </c>
      <c r="G4096">
        <v>1991.5492237950159</v>
      </c>
      <c r="H4096">
        <v>7615.6806476632901</v>
      </c>
    </row>
    <row r="4097" spans="2:8" x14ac:dyDescent="0.3">
      <c r="B4097">
        <f t="shared" si="65"/>
        <v>4092</v>
      </c>
      <c r="C4097">
        <v>28883.78</v>
      </c>
      <c r="D4097">
        <v>4862.8391595961384</v>
      </c>
      <c r="E4097">
        <v>1867.4044005772641</v>
      </c>
      <c r="F4097">
        <v>3649.1434864872822</v>
      </c>
      <c r="G4097">
        <v>1108.4283949893179</v>
      </c>
      <c r="H4097">
        <v>28883.78</v>
      </c>
    </row>
    <row r="4098" spans="2:8" x14ac:dyDescent="0.3">
      <c r="B4098">
        <f t="shared" si="65"/>
        <v>4093</v>
      </c>
      <c r="C4098">
        <v>2627.0177710529942</v>
      </c>
      <c r="D4098">
        <v>1043.8500815437637</v>
      </c>
      <c r="E4098">
        <v>1366.972036850219</v>
      </c>
      <c r="F4098">
        <v>1675.2922708053081</v>
      </c>
      <c r="G4098">
        <v>6140.9042621388307</v>
      </c>
      <c r="H4098">
        <v>28883.78</v>
      </c>
    </row>
    <row r="4099" spans="2:8" x14ac:dyDescent="0.3">
      <c r="B4099">
        <f t="shared" si="65"/>
        <v>4094</v>
      </c>
      <c r="C4099">
        <v>16156.886361893628</v>
      </c>
      <c r="D4099">
        <v>22012.545201621026</v>
      </c>
      <c r="E4099">
        <v>15029.201058607834</v>
      </c>
      <c r="F4099">
        <v>28883.78</v>
      </c>
      <c r="G4099">
        <v>4540.931133092241</v>
      </c>
      <c r="H4099">
        <v>19298.510653855417</v>
      </c>
    </row>
    <row r="4100" spans="2:8" x14ac:dyDescent="0.3">
      <c r="B4100">
        <f t="shared" si="65"/>
        <v>4095</v>
      </c>
      <c r="C4100">
        <v>3103.6371021857835</v>
      </c>
      <c r="D4100">
        <v>3225.3864264005229</v>
      </c>
      <c r="E4100">
        <v>1725.8523519668192</v>
      </c>
      <c r="F4100">
        <v>28883.78</v>
      </c>
      <c r="G4100">
        <v>4082.0589776597594</v>
      </c>
      <c r="H4100">
        <v>6454.3326454900898</v>
      </c>
    </row>
    <row r="4101" spans="2:8" x14ac:dyDescent="0.3">
      <c r="B4101">
        <f t="shared" si="65"/>
        <v>4096</v>
      </c>
      <c r="C4101">
        <v>1351.2142250920356</v>
      </c>
      <c r="D4101">
        <v>1672.9455842569978</v>
      </c>
      <c r="E4101">
        <v>1175.5024794604062</v>
      </c>
      <c r="F4101">
        <v>2477.4567579894483</v>
      </c>
      <c r="G4101">
        <v>9041.2235789967563</v>
      </c>
      <c r="H4101">
        <v>1169.9428562212784</v>
      </c>
    </row>
    <row r="4102" spans="2:8" x14ac:dyDescent="0.3">
      <c r="B4102">
        <f t="shared" si="65"/>
        <v>4097</v>
      </c>
      <c r="C4102">
        <v>1356.1153666547075</v>
      </c>
      <c r="D4102">
        <v>28883.78</v>
      </c>
      <c r="E4102">
        <v>28883.78</v>
      </c>
      <c r="F4102">
        <v>1157.0658754340805</v>
      </c>
      <c r="G4102">
        <v>1134.0056001977143</v>
      </c>
      <c r="H4102">
        <v>28883.78</v>
      </c>
    </row>
    <row r="4103" spans="2:8" x14ac:dyDescent="0.3">
      <c r="B4103">
        <f t="shared" si="65"/>
        <v>4098</v>
      </c>
      <c r="C4103">
        <v>1039.8580639863694</v>
      </c>
      <c r="D4103">
        <v>2362.531734453908</v>
      </c>
      <c r="E4103">
        <v>1019.6100970363449</v>
      </c>
      <c r="F4103">
        <v>3120.9800910677791</v>
      </c>
      <c r="G4103">
        <v>1027.4866124637729</v>
      </c>
      <c r="H4103">
        <v>28883.78</v>
      </c>
    </row>
    <row r="4104" spans="2:8" x14ac:dyDescent="0.3">
      <c r="B4104">
        <f t="shared" ref="B4104:B4167" si="66">B4103 + 1</f>
        <v>4099</v>
      </c>
      <c r="C4104">
        <v>1088.0335057974835</v>
      </c>
      <c r="D4104">
        <v>4718.4722231019477</v>
      </c>
      <c r="E4104">
        <v>28883.78</v>
      </c>
      <c r="F4104">
        <v>1038.7115253630686</v>
      </c>
      <c r="G4104">
        <v>1147.7236623734309</v>
      </c>
      <c r="H4104">
        <v>1033.6882858681861</v>
      </c>
    </row>
    <row r="4105" spans="2:8" x14ac:dyDescent="0.3">
      <c r="B4105">
        <f t="shared" si="66"/>
        <v>4100</v>
      </c>
      <c r="C4105">
        <v>28883.78</v>
      </c>
      <c r="D4105">
        <v>3449.4063799184191</v>
      </c>
      <c r="E4105">
        <v>6130.0365961464349</v>
      </c>
      <c r="F4105">
        <v>8726.283519460274</v>
      </c>
      <c r="G4105">
        <v>1654.6980749865077</v>
      </c>
      <c r="H4105">
        <v>1080.2206420037744</v>
      </c>
    </row>
    <row r="4106" spans="2:8" x14ac:dyDescent="0.3">
      <c r="B4106">
        <f t="shared" si="66"/>
        <v>4101</v>
      </c>
      <c r="C4106">
        <v>28883.78</v>
      </c>
      <c r="D4106">
        <v>1050.4870395402347</v>
      </c>
      <c r="E4106">
        <v>1029.7459599200508</v>
      </c>
      <c r="F4106">
        <v>1319.7244406498471</v>
      </c>
      <c r="G4106">
        <v>28883.78</v>
      </c>
      <c r="H4106">
        <v>3845.3011629950729</v>
      </c>
    </row>
    <row r="4107" spans="2:8" x14ac:dyDescent="0.3">
      <c r="B4107">
        <f t="shared" si="66"/>
        <v>4102</v>
      </c>
      <c r="C4107">
        <v>28883.78</v>
      </c>
      <c r="D4107">
        <v>1080.4557087352905</v>
      </c>
      <c r="E4107">
        <v>28883.78</v>
      </c>
      <c r="F4107">
        <v>1115.2857754322731</v>
      </c>
      <c r="G4107">
        <v>28883.78</v>
      </c>
      <c r="H4107">
        <v>26969.70380265226</v>
      </c>
    </row>
    <row r="4108" spans="2:8" x14ac:dyDescent="0.3">
      <c r="B4108">
        <f t="shared" si="66"/>
        <v>4103</v>
      </c>
      <c r="C4108">
        <v>1089.0466794582417</v>
      </c>
      <c r="D4108">
        <v>4204.2552717553444</v>
      </c>
      <c r="E4108">
        <v>2146.5016844126412</v>
      </c>
      <c r="F4108">
        <v>1566.287926482652</v>
      </c>
      <c r="G4108">
        <v>2168.9645815149424</v>
      </c>
      <c r="H4108">
        <v>28883.78</v>
      </c>
    </row>
    <row r="4109" spans="2:8" x14ac:dyDescent="0.3">
      <c r="B4109">
        <f t="shared" si="66"/>
        <v>4104</v>
      </c>
      <c r="C4109">
        <v>1979.9198627291066</v>
      </c>
      <c r="D4109">
        <v>1454.4992185423175</v>
      </c>
      <c r="E4109">
        <v>28883.78</v>
      </c>
      <c r="F4109">
        <v>28883.78</v>
      </c>
      <c r="G4109">
        <v>1606.0338047350547</v>
      </c>
      <c r="H4109">
        <v>9788.8559696073717</v>
      </c>
    </row>
    <row r="4110" spans="2:8" x14ac:dyDescent="0.3">
      <c r="B4110">
        <f t="shared" si="66"/>
        <v>4105</v>
      </c>
      <c r="C4110">
        <v>4000.3639694351809</v>
      </c>
      <c r="D4110">
        <v>28883.78</v>
      </c>
      <c r="E4110">
        <v>1180.6802736508716</v>
      </c>
      <c r="F4110">
        <v>2076.8300258669592</v>
      </c>
      <c r="G4110">
        <v>1174.6408093609043</v>
      </c>
      <c r="H4110">
        <v>1205.5547109732177</v>
      </c>
    </row>
    <row r="4111" spans="2:8" x14ac:dyDescent="0.3">
      <c r="B4111">
        <f t="shared" si="66"/>
        <v>4106</v>
      </c>
      <c r="C4111">
        <v>13736.471226352502</v>
      </c>
      <c r="D4111">
        <v>1019.0018945050676</v>
      </c>
      <c r="E4111">
        <v>1173.7379191451644</v>
      </c>
      <c r="F4111">
        <v>1744.8101180079407</v>
      </c>
      <c r="G4111">
        <v>1176.4930783312689</v>
      </c>
      <c r="H4111">
        <v>4282.972847917742</v>
      </c>
    </row>
    <row r="4112" spans="2:8" x14ac:dyDescent="0.3">
      <c r="B4112">
        <f t="shared" si="66"/>
        <v>4107</v>
      </c>
      <c r="C4112">
        <v>1115.859960110572</v>
      </c>
      <c r="D4112">
        <v>2652.5202149285151</v>
      </c>
      <c r="E4112">
        <v>28883.78</v>
      </c>
      <c r="F4112">
        <v>6021.2348078621089</v>
      </c>
      <c r="G4112">
        <v>1382.3393944343156</v>
      </c>
      <c r="H4112">
        <v>1690.0293234469077</v>
      </c>
    </row>
    <row r="4113" spans="2:8" x14ac:dyDescent="0.3">
      <c r="B4113">
        <f t="shared" si="66"/>
        <v>4108</v>
      </c>
      <c r="C4113">
        <v>1070.0129640388163</v>
      </c>
      <c r="D4113">
        <v>1107.8260296416595</v>
      </c>
      <c r="E4113">
        <v>1054.1405644071406</v>
      </c>
      <c r="F4113">
        <v>28883.78</v>
      </c>
      <c r="G4113">
        <v>2229.7797490622816</v>
      </c>
      <c r="H4113">
        <v>1316.1206945929757</v>
      </c>
    </row>
    <row r="4114" spans="2:8" x14ac:dyDescent="0.3">
      <c r="B4114">
        <f t="shared" si="66"/>
        <v>4109</v>
      </c>
      <c r="C4114">
        <v>21937.353202319155</v>
      </c>
      <c r="D4114">
        <v>12879.210602316376</v>
      </c>
      <c r="E4114">
        <v>1996.1007892460495</v>
      </c>
      <c r="F4114">
        <v>1276.940319962717</v>
      </c>
      <c r="G4114">
        <v>1077.5478770835996</v>
      </c>
      <c r="H4114">
        <v>9685.688627558915</v>
      </c>
    </row>
    <row r="4115" spans="2:8" x14ac:dyDescent="0.3">
      <c r="B4115">
        <f t="shared" si="66"/>
        <v>4110</v>
      </c>
      <c r="C4115">
        <v>2320.3151265006472</v>
      </c>
      <c r="D4115">
        <v>1080.8467593000523</v>
      </c>
      <c r="E4115">
        <v>28883.78</v>
      </c>
      <c r="F4115">
        <v>4881.13380866651</v>
      </c>
      <c r="G4115">
        <v>1235.776043821555</v>
      </c>
      <c r="H4115">
        <v>1040.2324291906486</v>
      </c>
    </row>
    <row r="4116" spans="2:8" x14ac:dyDescent="0.3">
      <c r="B4116">
        <f t="shared" si="66"/>
        <v>4111</v>
      </c>
      <c r="C4116">
        <v>1315.3654723524076</v>
      </c>
      <c r="D4116">
        <v>3039.2685945472222</v>
      </c>
      <c r="E4116">
        <v>1013.0607206497102</v>
      </c>
      <c r="F4116">
        <v>1127.5129475279464</v>
      </c>
      <c r="G4116">
        <v>22344.559645331625</v>
      </c>
      <c r="H4116">
        <v>3585.5081690104298</v>
      </c>
    </row>
    <row r="4117" spans="2:8" x14ac:dyDescent="0.3">
      <c r="B4117">
        <f t="shared" si="66"/>
        <v>4112</v>
      </c>
      <c r="C4117">
        <v>1484.7087635502658</v>
      </c>
      <c r="D4117">
        <v>28883.78</v>
      </c>
      <c r="E4117">
        <v>28883.78</v>
      </c>
      <c r="F4117">
        <v>3246.065314270088</v>
      </c>
      <c r="G4117">
        <v>1859.2897015111671</v>
      </c>
      <c r="H4117">
        <v>1580.0969653009884</v>
      </c>
    </row>
    <row r="4118" spans="2:8" x14ac:dyDescent="0.3">
      <c r="B4118">
        <f t="shared" si="66"/>
        <v>4113</v>
      </c>
      <c r="C4118">
        <v>1121.4674284215521</v>
      </c>
      <c r="D4118">
        <v>1014.8848137360181</v>
      </c>
      <c r="E4118">
        <v>1325.2000581727032</v>
      </c>
      <c r="F4118">
        <v>10309.464940880644</v>
      </c>
      <c r="G4118">
        <v>3409.276762547443</v>
      </c>
      <c r="H4118">
        <v>5340.9514767423098</v>
      </c>
    </row>
    <row r="4119" spans="2:8" x14ac:dyDescent="0.3">
      <c r="B4119">
        <f t="shared" si="66"/>
        <v>4114</v>
      </c>
      <c r="C4119">
        <v>1416.058539506796</v>
      </c>
      <c r="D4119">
        <v>5656.6605471562325</v>
      </c>
      <c r="E4119">
        <v>28883.78</v>
      </c>
      <c r="F4119">
        <v>3270.1161550386228</v>
      </c>
      <c r="G4119">
        <v>1031.1619463160816</v>
      </c>
      <c r="H4119">
        <v>1197.7519260640963</v>
      </c>
    </row>
    <row r="4120" spans="2:8" x14ac:dyDescent="0.3">
      <c r="B4120">
        <f t="shared" si="66"/>
        <v>4115</v>
      </c>
      <c r="C4120">
        <v>1001.8417722190806</v>
      </c>
      <c r="D4120">
        <v>6731.5047380309315</v>
      </c>
      <c r="E4120">
        <v>28883.78</v>
      </c>
      <c r="F4120">
        <v>1046.2166558637159</v>
      </c>
      <c r="G4120">
        <v>28883.78</v>
      </c>
      <c r="H4120">
        <v>3258.5676203762764</v>
      </c>
    </row>
    <row r="4121" spans="2:8" x14ac:dyDescent="0.3">
      <c r="B4121">
        <f t="shared" si="66"/>
        <v>4116</v>
      </c>
      <c r="C4121">
        <v>1004.9024558148282</v>
      </c>
      <c r="D4121">
        <v>1206.832828020204</v>
      </c>
      <c r="E4121">
        <v>1069.3749772400274</v>
      </c>
      <c r="F4121">
        <v>5908.7483979236822</v>
      </c>
      <c r="G4121">
        <v>1071.4023461278407</v>
      </c>
      <c r="H4121">
        <v>19675.155269845134</v>
      </c>
    </row>
    <row r="4122" spans="2:8" x14ac:dyDescent="0.3">
      <c r="B4122">
        <f t="shared" si="66"/>
        <v>4117</v>
      </c>
      <c r="C4122">
        <v>3707.3170516271266</v>
      </c>
      <c r="D4122">
        <v>2534.0248985662211</v>
      </c>
      <c r="E4122">
        <v>28883.78</v>
      </c>
      <c r="F4122">
        <v>1013.0159318300097</v>
      </c>
      <c r="G4122">
        <v>1813.2035569878053</v>
      </c>
      <c r="H4122">
        <v>1053.9931105874559</v>
      </c>
    </row>
    <row r="4123" spans="2:8" x14ac:dyDescent="0.3">
      <c r="B4123">
        <f t="shared" si="66"/>
        <v>4118</v>
      </c>
      <c r="C4123">
        <v>28883.78</v>
      </c>
      <c r="D4123">
        <v>1354.0612403806269</v>
      </c>
      <c r="E4123">
        <v>28883.78</v>
      </c>
      <c r="F4123">
        <v>28883.78</v>
      </c>
      <c r="G4123">
        <v>1001.8607864360421</v>
      </c>
      <c r="H4123">
        <v>1024.6017426568162</v>
      </c>
    </row>
    <row r="4124" spans="2:8" x14ac:dyDescent="0.3">
      <c r="B4124">
        <f t="shared" si="66"/>
        <v>4119</v>
      </c>
      <c r="C4124">
        <v>1215.5255629988321</v>
      </c>
      <c r="D4124">
        <v>11875.26010764469</v>
      </c>
      <c r="E4124">
        <v>16719.476638416581</v>
      </c>
      <c r="F4124">
        <v>28883.78</v>
      </c>
      <c r="G4124">
        <v>1236.0445091360127</v>
      </c>
      <c r="H4124">
        <v>1234.4318945611483</v>
      </c>
    </row>
    <row r="4125" spans="2:8" x14ac:dyDescent="0.3">
      <c r="B4125">
        <f t="shared" si="66"/>
        <v>4120</v>
      </c>
      <c r="C4125">
        <v>28883.78</v>
      </c>
      <c r="D4125">
        <v>28883.78</v>
      </c>
      <c r="E4125">
        <v>5454.5323449862071</v>
      </c>
      <c r="F4125">
        <v>7202.1662590700753</v>
      </c>
      <c r="G4125">
        <v>1274.1567870530537</v>
      </c>
      <c r="H4125">
        <v>10873.25593608513</v>
      </c>
    </row>
    <row r="4126" spans="2:8" x14ac:dyDescent="0.3">
      <c r="B4126">
        <f t="shared" si="66"/>
        <v>4121</v>
      </c>
      <c r="C4126">
        <v>1027.7160643023678</v>
      </c>
      <c r="D4126">
        <v>28883.78</v>
      </c>
      <c r="E4126">
        <v>28883.78</v>
      </c>
      <c r="F4126">
        <v>4543.534497762048</v>
      </c>
      <c r="G4126">
        <v>1468.4510123818218</v>
      </c>
      <c r="H4126">
        <v>28883.78</v>
      </c>
    </row>
    <row r="4127" spans="2:8" x14ac:dyDescent="0.3">
      <c r="B4127">
        <f t="shared" si="66"/>
        <v>4122</v>
      </c>
      <c r="C4127">
        <v>1297.8530417458646</v>
      </c>
      <c r="D4127">
        <v>4054.9870164526369</v>
      </c>
      <c r="E4127">
        <v>1113.7728409322094</v>
      </c>
      <c r="F4127">
        <v>28883.78</v>
      </c>
      <c r="G4127">
        <v>28883.78</v>
      </c>
      <c r="H4127">
        <v>28883.78</v>
      </c>
    </row>
    <row r="4128" spans="2:8" x14ac:dyDescent="0.3">
      <c r="B4128">
        <f t="shared" si="66"/>
        <v>4123</v>
      </c>
      <c r="C4128">
        <v>1102.9641895941063</v>
      </c>
      <c r="D4128">
        <v>1090.0020609475062</v>
      </c>
      <c r="E4128">
        <v>1284.1664440056331</v>
      </c>
      <c r="F4128">
        <v>28883.78</v>
      </c>
      <c r="G4128">
        <v>4964.6164740874538</v>
      </c>
      <c r="H4128">
        <v>1829.1131210728095</v>
      </c>
    </row>
    <row r="4129" spans="2:8" x14ac:dyDescent="0.3">
      <c r="B4129">
        <f t="shared" si="66"/>
        <v>4124</v>
      </c>
      <c r="C4129">
        <v>2012.1241569799686</v>
      </c>
      <c r="D4129">
        <v>28883.78</v>
      </c>
      <c r="E4129">
        <v>1845.9664638113447</v>
      </c>
      <c r="F4129">
        <v>6594.6692037005214</v>
      </c>
      <c r="G4129">
        <v>1785.868572798144</v>
      </c>
      <c r="H4129">
        <v>4962.9415522122545</v>
      </c>
    </row>
    <row r="4130" spans="2:8" x14ac:dyDescent="0.3">
      <c r="B4130">
        <f t="shared" si="66"/>
        <v>4125</v>
      </c>
      <c r="C4130">
        <v>28883.78</v>
      </c>
      <c r="D4130">
        <v>1224.4457933814231</v>
      </c>
      <c r="E4130">
        <v>2676.4600914794219</v>
      </c>
      <c r="F4130">
        <v>5390.0500351911069</v>
      </c>
      <c r="G4130">
        <v>28883.78</v>
      </c>
      <c r="H4130">
        <v>28883.78</v>
      </c>
    </row>
    <row r="4131" spans="2:8" x14ac:dyDescent="0.3">
      <c r="B4131">
        <f t="shared" si="66"/>
        <v>4126</v>
      </c>
      <c r="C4131">
        <v>28883.78</v>
      </c>
      <c r="D4131">
        <v>7253.740444463403</v>
      </c>
      <c r="E4131">
        <v>8079.9244530279029</v>
      </c>
      <c r="F4131">
        <v>1163.6154627128956</v>
      </c>
      <c r="G4131">
        <v>1712.10904182167</v>
      </c>
      <c r="H4131">
        <v>1254.2942343845725</v>
      </c>
    </row>
    <row r="4132" spans="2:8" x14ac:dyDescent="0.3">
      <c r="B4132">
        <f t="shared" si="66"/>
        <v>4127</v>
      </c>
      <c r="C4132">
        <v>9015.9703600219636</v>
      </c>
      <c r="D4132">
        <v>1135.5446153872531</v>
      </c>
      <c r="E4132">
        <v>2454.0949032409535</v>
      </c>
      <c r="F4132">
        <v>28883.78</v>
      </c>
      <c r="G4132">
        <v>2878.9038976620914</v>
      </c>
      <c r="H4132">
        <v>11936.550597857862</v>
      </c>
    </row>
    <row r="4133" spans="2:8" x14ac:dyDescent="0.3">
      <c r="B4133">
        <f t="shared" si="66"/>
        <v>4128</v>
      </c>
      <c r="C4133">
        <v>1033.3552756862098</v>
      </c>
      <c r="D4133">
        <v>1360.6138960325268</v>
      </c>
      <c r="E4133">
        <v>1003.0864178955796</v>
      </c>
      <c r="F4133">
        <v>1136.5923990432732</v>
      </c>
      <c r="G4133">
        <v>1062.4008366669393</v>
      </c>
      <c r="H4133">
        <v>1108.9133984219968</v>
      </c>
    </row>
    <row r="4134" spans="2:8" x14ac:dyDescent="0.3">
      <c r="B4134">
        <f t="shared" si="66"/>
        <v>4129</v>
      </c>
      <c r="C4134">
        <v>1023.9639367302933</v>
      </c>
      <c r="D4134">
        <v>28883.78</v>
      </c>
      <c r="E4134">
        <v>1651.0234681159845</v>
      </c>
      <c r="F4134">
        <v>1701.3589396674988</v>
      </c>
      <c r="G4134">
        <v>28883.78</v>
      </c>
      <c r="H4134">
        <v>1211.4108326739017</v>
      </c>
    </row>
    <row r="4135" spans="2:8" x14ac:dyDescent="0.3">
      <c r="B4135">
        <f t="shared" si="66"/>
        <v>4130</v>
      </c>
      <c r="C4135">
        <v>21350.588721511936</v>
      </c>
      <c r="D4135">
        <v>1237.2831899802543</v>
      </c>
      <c r="E4135">
        <v>1084.5501366444253</v>
      </c>
      <c r="F4135">
        <v>1470.7155411919343</v>
      </c>
      <c r="G4135">
        <v>28883.78</v>
      </c>
      <c r="H4135">
        <v>28883.78</v>
      </c>
    </row>
    <row r="4136" spans="2:8" x14ac:dyDescent="0.3">
      <c r="B4136">
        <f t="shared" si="66"/>
        <v>4131</v>
      </c>
      <c r="C4136">
        <v>1957.5866524331482</v>
      </c>
      <c r="D4136">
        <v>1974.6112478036207</v>
      </c>
      <c r="E4136">
        <v>1140.5716789039277</v>
      </c>
      <c r="F4136">
        <v>1229.8113118954402</v>
      </c>
      <c r="G4136">
        <v>1249.0851643092701</v>
      </c>
      <c r="H4136">
        <v>25445.592290659963</v>
      </c>
    </row>
    <row r="4137" spans="2:8" x14ac:dyDescent="0.3">
      <c r="B4137">
        <f t="shared" si="66"/>
        <v>4132</v>
      </c>
      <c r="C4137">
        <v>8319.4507028197968</v>
      </c>
      <c r="D4137">
        <v>28883.78</v>
      </c>
      <c r="E4137">
        <v>1082.2051734831366</v>
      </c>
      <c r="F4137">
        <v>1145.3303426175019</v>
      </c>
      <c r="G4137">
        <v>28883.78</v>
      </c>
      <c r="H4137">
        <v>2887.3154629120563</v>
      </c>
    </row>
    <row r="4138" spans="2:8" x14ac:dyDescent="0.3">
      <c r="B4138">
        <f t="shared" si="66"/>
        <v>4133</v>
      </c>
      <c r="C4138">
        <v>28883.78</v>
      </c>
      <c r="D4138">
        <v>1817.5602832025857</v>
      </c>
      <c r="E4138">
        <v>1772.3254656139836</v>
      </c>
      <c r="F4138">
        <v>28883.78</v>
      </c>
      <c r="G4138">
        <v>17252.074419295564</v>
      </c>
      <c r="H4138">
        <v>1063.4647184484259</v>
      </c>
    </row>
    <row r="4139" spans="2:8" x14ac:dyDescent="0.3">
      <c r="B4139">
        <f t="shared" si="66"/>
        <v>4134</v>
      </c>
      <c r="C4139">
        <v>25125.792977265253</v>
      </c>
      <c r="D4139">
        <v>1391.8813807562074</v>
      </c>
      <c r="E4139">
        <v>1354.822362184113</v>
      </c>
      <c r="F4139">
        <v>2921.6691168704078</v>
      </c>
      <c r="G4139">
        <v>1299.5074463120959</v>
      </c>
      <c r="H4139">
        <v>1018.3206636073058</v>
      </c>
    </row>
    <row r="4140" spans="2:8" x14ac:dyDescent="0.3">
      <c r="B4140">
        <f t="shared" si="66"/>
        <v>4135</v>
      </c>
      <c r="C4140">
        <v>2637.5940142283789</v>
      </c>
      <c r="D4140">
        <v>1566.9996822113426</v>
      </c>
      <c r="E4140">
        <v>4151.0086625685799</v>
      </c>
      <c r="F4140">
        <v>1011.035733053842</v>
      </c>
      <c r="G4140">
        <v>1316.205083720047</v>
      </c>
      <c r="H4140">
        <v>1140.0160129808389</v>
      </c>
    </row>
    <row r="4141" spans="2:8" x14ac:dyDescent="0.3">
      <c r="B4141">
        <f t="shared" si="66"/>
        <v>4136</v>
      </c>
      <c r="C4141">
        <v>9257.9985452007295</v>
      </c>
      <c r="D4141">
        <v>28883.78</v>
      </c>
      <c r="E4141">
        <v>28883.78</v>
      </c>
      <c r="F4141">
        <v>1577.202780938494</v>
      </c>
      <c r="G4141">
        <v>1308.7655148044448</v>
      </c>
      <c r="H4141">
        <v>1195.5406039914378</v>
      </c>
    </row>
    <row r="4142" spans="2:8" x14ac:dyDescent="0.3">
      <c r="B4142">
        <f t="shared" si="66"/>
        <v>4137</v>
      </c>
      <c r="C4142">
        <v>1181.2846657792479</v>
      </c>
      <c r="D4142">
        <v>28883.78</v>
      </c>
      <c r="E4142">
        <v>2288.4068965140677</v>
      </c>
      <c r="F4142">
        <v>1043.517554810297</v>
      </c>
      <c r="G4142">
        <v>1345.9661684338712</v>
      </c>
      <c r="H4142">
        <v>1000.622239246506</v>
      </c>
    </row>
    <row r="4143" spans="2:8" x14ac:dyDescent="0.3">
      <c r="B4143">
        <f t="shared" si="66"/>
        <v>4138</v>
      </c>
      <c r="C4143">
        <v>1271.4841533398953</v>
      </c>
      <c r="D4143">
        <v>4781.0839764372959</v>
      </c>
      <c r="E4143">
        <v>1338.0333036052818</v>
      </c>
      <c r="F4143">
        <v>1108.0198247032179</v>
      </c>
      <c r="G4143">
        <v>6102.8022730970661</v>
      </c>
      <c r="H4143">
        <v>1104.8546510987044</v>
      </c>
    </row>
    <row r="4144" spans="2:8" x14ac:dyDescent="0.3">
      <c r="B4144">
        <f t="shared" si="66"/>
        <v>4139</v>
      </c>
      <c r="C4144">
        <v>1271.3137795070018</v>
      </c>
      <c r="D4144">
        <v>28883.78</v>
      </c>
      <c r="E4144">
        <v>1637.7001006441751</v>
      </c>
      <c r="F4144">
        <v>28883.78</v>
      </c>
      <c r="G4144">
        <v>28883.78</v>
      </c>
      <c r="H4144">
        <v>1711.0458166779554</v>
      </c>
    </row>
    <row r="4145" spans="2:8" x14ac:dyDescent="0.3">
      <c r="B4145">
        <f t="shared" si="66"/>
        <v>4140</v>
      </c>
      <c r="C4145">
        <v>20251.467947413425</v>
      </c>
      <c r="D4145">
        <v>1483.7398029927585</v>
      </c>
      <c r="E4145">
        <v>2392.1194511152949</v>
      </c>
      <c r="F4145">
        <v>1579.9614618158284</v>
      </c>
      <c r="G4145">
        <v>6350.4400821077752</v>
      </c>
      <c r="H4145">
        <v>1294.4087023497138</v>
      </c>
    </row>
    <row r="4146" spans="2:8" x14ac:dyDescent="0.3">
      <c r="B4146">
        <f t="shared" si="66"/>
        <v>4141</v>
      </c>
      <c r="C4146">
        <v>1626.791163961987</v>
      </c>
      <c r="D4146">
        <v>2155.2422780974425</v>
      </c>
      <c r="E4146">
        <v>1519.8404957934977</v>
      </c>
      <c r="F4146">
        <v>1009.776013713777</v>
      </c>
      <c r="G4146">
        <v>28883.78</v>
      </c>
      <c r="H4146">
        <v>1999.1620696244236</v>
      </c>
    </row>
    <row r="4147" spans="2:8" x14ac:dyDescent="0.3">
      <c r="B4147">
        <f t="shared" si="66"/>
        <v>4142</v>
      </c>
      <c r="C4147">
        <v>1308.9037541905482</v>
      </c>
      <c r="D4147">
        <v>1057.8781055123884</v>
      </c>
      <c r="E4147">
        <v>1034.4262468867478</v>
      </c>
      <c r="F4147">
        <v>7290.8417664560366</v>
      </c>
      <c r="G4147">
        <v>3835.0286499030385</v>
      </c>
      <c r="H4147">
        <v>1017.8701146561876</v>
      </c>
    </row>
    <row r="4148" spans="2:8" x14ac:dyDescent="0.3">
      <c r="B4148">
        <f t="shared" si="66"/>
        <v>4143</v>
      </c>
      <c r="C4148">
        <v>1085.0588558828822</v>
      </c>
      <c r="D4148">
        <v>28883.78</v>
      </c>
      <c r="E4148">
        <v>28883.78</v>
      </c>
      <c r="F4148">
        <v>2557.9361120183758</v>
      </c>
      <c r="G4148">
        <v>1118.3715404837869</v>
      </c>
      <c r="H4148">
        <v>1320.1283011467572</v>
      </c>
    </row>
    <row r="4149" spans="2:8" x14ac:dyDescent="0.3">
      <c r="B4149">
        <f t="shared" si="66"/>
        <v>4144</v>
      </c>
      <c r="C4149">
        <v>7131.9964104329838</v>
      </c>
      <c r="D4149">
        <v>28883.78</v>
      </c>
      <c r="E4149">
        <v>28883.78</v>
      </c>
      <c r="F4149">
        <v>7485.0254971699869</v>
      </c>
      <c r="G4149">
        <v>1214.8836244012543</v>
      </c>
      <c r="H4149">
        <v>2065.1110491886275</v>
      </c>
    </row>
    <row r="4150" spans="2:8" x14ac:dyDescent="0.3">
      <c r="B4150">
        <f t="shared" si="66"/>
        <v>4145</v>
      </c>
      <c r="C4150">
        <v>1607.3490697851094</v>
      </c>
      <c r="D4150">
        <v>1010.1719452227231</v>
      </c>
      <c r="E4150">
        <v>3325.6778855374678</v>
      </c>
      <c r="F4150">
        <v>1985.800818868986</v>
      </c>
      <c r="G4150">
        <v>2787.0442629202353</v>
      </c>
      <c r="H4150">
        <v>1005.9859361158493</v>
      </c>
    </row>
    <row r="4151" spans="2:8" x14ac:dyDescent="0.3">
      <c r="B4151">
        <f t="shared" si="66"/>
        <v>4146</v>
      </c>
      <c r="C4151">
        <v>2325.7744742894042</v>
      </c>
      <c r="D4151">
        <v>10696.764663918077</v>
      </c>
      <c r="E4151">
        <v>1000.0389848666811</v>
      </c>
      <c r="F4151">
        <v>19805.851730854378</v>
      </c>
      <c r="G4151">
        <v>5627.9410049623548</v>
      </c>
      <c r="H4151">
        <v>2237.477181460411</v>
      </c>
    </row>
    <row r="4152" spans="2:8" x14ac:dyDescent="0.3">
      <c r="B4152">
        <f t="shared" si="66"/>
        <v>4147</v>
      </c>
      <c r="C4152">
        <v>28883.78</v>
      </c>
      <c r="D4152">
        <v>1533.6589693631649</v>
      </c>
      <c r="E4152">
        <v>1018.0878800073419</v>
      </c>
      <c r="F4152">
        <v>1662.3549188309912</v>
      </c>
      <c r="G4152">
        <v>4076.6025871662623</v>
      </c>
      <c r="H4152">
        <v>1200.143126260363</v>
      </c>
    </row>
    <row r="4153" spans="2:8" x14ac:dyDescent="0.3">
      <c r="B4153">
        <f t="shared" si="66"/>
        <v>4148</v>
      </c>
      <c r="C4153">
        <v>12692.162323991475</v>
      </c>
      <c r="D4153">
        <v>2674.9635518801197</v>
      </c>
      <c r="E4153">
        <v>28883.78</v>
      </c>
      <c r="F4153">
        <v>1157.4710570422722</v>
      </c>
      <c r="G4153">
        <v>1320.20522930281</v>
      </c>
      <c r="H4153">
        <v>1248.8337134280484</v>
      </c>
    </row>
    <row r="4154" spans="2:8" x14ac:dyDescent="0.3">
      <c r="B4154">
        <f t="shared" si="66"/>
        <v>4149</v>
      </c>
      <c r="C4154">
        <v>1237.5883826677532</v>
      </c>
      <c r="D4154">
        <v>1298.7445039518743</v>
      </c>
      <c r="E4154">
        <v>6245.79624779814</v>
      </c>
      <c r="F4154">
        <v>28883.78</v>
      </c>
      <c r="G4154">
        <v>28883.78</v>
      </c>
      <c r="H4154">
        <v>1339.3426332908543</v>
      </c>
    </row>
    <row r="4155" spans="2:8" x14ac:dyDescent="0.3">
      <c r="B4155">
        <f t="shared" si="66"/>
        <v>4150</v>
      </c>
      <c r="C4155">
        <v>1245.9168408982268</v>
      </c>
      <c r="D4155">
        <v>1105.9400351530915</v>
      </c>
      <c r="E4155">
        <v>1009.7577925758421</v>
      </c>
      <c r="F4155">
        <v>1301.1350480930259</v>
      </c>
      <c r="G4155">
        <v>1304.8652221672671</v>
      </c>
      <c r="H4155">
        <v>13675.169219012667</v>
      </c>
    </row>
    <row r="4156" spans="2:8" x14ac:dyDescent="0.3">
      <c r="B4156">
        <f t="shared" si="66"/>
        <v>4151</v>
      </c>
      <c r="C4156">
        <v>1760.8220293292916</v>
      </c>
      <c r="D4156">
        <v>1535.7786081180404</v>
      </c>
      <c r="E4156">
        <v>28883.78</v>
      </c>
      <c r="F4156">
        <v>2932.3369729111218</v>
      </c>
      <c r="G4156">
        <v>1005.4269145556767</v>
      </c>
      <c r="H4156">
        <v>22005.293218885712</v>
      </c>
    </row>
    <row r="4157" spans="2:8" x14ac:dyDescent="0.3">
      <c r="B4157">
        <f t="shared" si="66"/>
        <v>4152</v>
      </c>
      <c r="C4157">
        <v>1071.126974707347</v>
      </c>
      <c r="D4157">
        <v>7709.4867595569531</v>
      </c>
      <c r="E4157">
        <v>1011.5621316520294</v>
      </c>
      <c r="F4157">
        <v>3598.3805219104561</v>
      </c>
      <c r="G4157">
        <v>5097.696295465279</v>
      </c>
      <c r="H4157">
        <v>1293.1749646621142</v>
      </c>
    </row>
    <row r="4158" spans="2:8" x14ac:dyDescent="0.3">
      <c r="B4158">
        <f t="shared" si="66"/>
        <v>4153</v>
      </c>
      <c r="C4158">
        <v>1472.7208712713057</v>
      </c>
      <c r="D4158">
        <v>1020.7935034372215</v>
      </c>
      <c r="E4158">
        <v>28220.648787212689</v>
      </c>
      <c r="F4158">
        <v>4368.2183060523766</v>
      </c>
      <c r="G4158">
        <v>1463.4132334638955</v>
      </c>
      <c r="H4158">
        <v>1020.2890903196391</v>
      </c>
    </row>
    <row r="4159" spans="2:8" x14ac:dyDescent="0.3">
      <c r="B4159">
        <f t="shared" si="66"/>
        <v>4154</v>
      </c>
      <c r="C4159">
        <v>1091.9352808655299</v>
      </c>
      <c r="D4159">
        <v>28883.78</v>
      </c>
      <c r="E4159">
        <v>1799.3812398543307</v>
      </c>
      <c r="F4159">
        <v>2796.8000525917359</v>
      </c>
      <c r="G4159">
        <v>2114.0752498449847</v>
      </c>
      <c r="H4159">
        <v>5123.5379247364144</v>
      </c>
    </row>
    <row r="4160" spans="2:8" x14ac:dyDescent="0.3">
      <c r="B4160">
        <f t="shared" si="66"/>
        <v>4155</v>
      </c>
      <c r="C4160">
        <v>28883.78</v>
      </c>
      <c r="D4160">
        <v>28883.78</v>
      </c>
      <c r="E4160">
        <v>5601.8952037957533</v>
      </c>
      <c r="F4160">
        <v>1187.8052438061529</v>
      </c>
      <c r="G4160">
        <v>1073.3586749461115</v>
      </c>
      <c r="H4160">
        <v>2553.853554623101</v>
      </c>
    </row>
    <row r="4161" spans="2:8" x14ac:dyDescent="0.3">
      <c r="B4161">
        <f t="shared" si="66"/>
        <v>4156</v>
      </c>
      <c r="C4161">
        <v>13456.351915900472</v>
      </c>
      <c r="D4161">
        <v>1481.4184212797795</v>
      </c>
      <c r="E4161">
        <v>28883.78</v>
      </c>
      <c r="F4161">
        <v>5480.4296669278338</v>
      </c>
      <c r="G4161">
        <v>1388.1643855760469</v>
      </c>
      <c r="H4161">
        <v>26103.004303823327</v>
      </c>
    </row>
    <row r="4162" spans="2:8" x14ac:dyDescent="0.3">
      <c r="B4162">
        <f t="shared" si="66"/>
        <v>4157</v>
      </c>
      <c r="C4162">
        <v>1018.3396677572548</v>
      </c>
      <c r="D4162">
        <v>6312.0520786411289</v>
      </c>
      <c r="E4162">
        <v>28883.78</v>
      </c>
      <c r="F4162">
        <v>28883.78</v>
      </c>
      <c r="G4162">
        <v>7130.6211298326662</v>
      </c>
      <c r="H4162">
        <v>13693.862883085842</v>
      </c>
    </row>
    <row r="4163" spans="2:8" x14ac:dyDescent="0.3">
      <c r="B4163">
        <f t="shared" si="66"/>
        <v>4158</v>
      </c>
      <c r="C4163">
        <v>1046.7826713052275</v>
      </c>
      <c r="D4163">
        <v>1799.6119122139962</v>
      </c>
      <c r="E4163">
        <v>1123.8703310234655</v>
      </c>
      <c r="F4163">
        <v>3611.6072032504644</v>
      </c>
      <c r="G4163">
        <v>1520.0629377048751</v>
      </c>
      <c r="H4163">
        <v>9531.7182686455471</v>
      </c>
    </row>
    <row r="4164" spans="2:8" x14ac:dyDescent="0.3">
      <c r="B4164">
        <f t="shared" si="66"/>
        <v>4159</v>
      </c>
      <c r="C4164">
        <v>2212.2629382438809</v>
      </c>
      <c r="D4164">
        <v>28883.78</v>
      </c>
      <c r="E4164">
        <v>1213.6612748053578</v>
      </c>
      <c r="F4164">
        <v>28883.78</v>
      </c>
      <c r="G4164">
        <v>1751.4425673250782</v>
      </c>
      <c r="H4164">
        <v>1338.6281163217434</v>
      </c>
    </row>
    <row r="4165" spans="2:8" x14ac:dyDescent="0.3">
      <c r="B4165">
        <f t="shared" si="66"/>
        <v>4160</v>
      </c>
      <c r="C4165">
        <v>28883.78</v>
      </c>
      <c r="D4165">
        <v>28883.78</v>
      </c>
      <c r="E4165">
        <v>2480.6566151419838</v>
      </c>
      <c r="F4165">
        <v>1454.5382099148703</v>
      </c>
      <c r="G4165">
        <v>28883.78</v>
      </c>
      <c r="H4165">
        <v>5477.8452269250747</v>
      </c>
    </row>
    <row r="4166" spans="2:8" x14ac:dyDescent="0.3">
      <c r="B4166">
        <f t="shared" si="66"/>
        <v>4161</v>
      </c>
      <c r="C4166">
        <v>1010.6769542029547</v>
      </c>
      <c r="D4166">
        <v>1091.2699576862246</v>
      </c>
      <c r="E4166">
        <v>1158.4708518581947</v>
      </c>
      <c r="F4166">
        <v>28883.78</v>
      </c>
      <c r="G4166">
        <v>3333.0311573171302</v>
      </c>
      <c r="H4166">
        <v>8367.1269949684356</v>
      </c>
    </row>
    <row r="4167" spans="2:8" x14ac:dyDescent="0.3">
      <c r="B4167">
        <f t="shared" si="66"/>
        <v>4162</v>
      </c>
      <c r="C4167">
        <v>1542.4358116499011</v>
      </c>
      <c r="D4167">
        <v>28883.78</v>
      </c>
      <c r="E4167">
        <v>1824.1507067904624</v>
      </c>
      <c r="F4167">
        <v>28883.78</v>
      </c>
      <c r="G4167">
        <v>2807.7947409246453</v>
      </c>
      <c r="H4167">
        <v>1914.300810199516</v>
      </c>
    </row>
    <row r="4168" spans="2:8" x14ac:dyDescent="0.3">
      <c r="B4168">
        <f t="shared" ref="B4168:B4231" si="67">B4167 + 1</f>
        <v>4163</v>
      </c>
      <c r="C4168">
        <v>13553.274233420625</v>
      </c>
      <c r="D4168">
        <v>2924.446417123535</v>
      </c>
      <c r="E4168">
        <v>28883.78</v>
      </c>
      <c r="F4168">
        <v>1053.3713417906406</v>
      </c>
      <c r="G4168">
        <v>2229.063282618401</v>
      </c>
      <c r="H4168">
        <v>4205.7422481407739</v>
      </c>
    </row>
    <row r="4169" spans="2:8" x14ac:dyDescent="0.3">
      <c r="B4169">
        <f t="shared" si="67"/>
        <v>4164</v>
      </c>
      <c r="C4169">
        <v>1166.7948897246861</v>
      </c>
      <c r="D4169">
        <v>1110.3192045603646</v>
      </c>
      <c r="E4169">
        <v>7765.9178647248818</v>
      </c>
      <c r="F4169">
        <v>1021.9161836060398</v>
      </c>
      <c r="G4169">
        <v>28883.78</v>
      </c>
      <c r="H4169">
        <v>4533.2352191511309</v>
      </c>
    </row>
    <row r="4170" spans="2:8" x14ac:dyDescent="0.3">
      <c r="B4170">
        <f t="shared" si="67"/>
        <v>4165</v>
      </c>
      <c r="C4170">
        <v>28883.78</v>
      </c>
      <c r="D4170">
        <v>2359.9077725658981</v>
      </c>
      <c r="E4170">
        <v>1098.353864635179</v>
      </c>
      <c r="F4170">
        <v>6272.8159975099525</v>
      </c>
      <c r="G4170">
        <v>28883.78</v>
      </c>
      <c r="H4170">
        <v>2816.2702637365055</v>
      </c>
    </row>
    <row r="4171" spans="2:8" x14ac:dyDescent="0.3">
      <c r="B4171">
        <f t="shared" si="67"/>
        <v>4166</v>
      </c>
      <c r="C4171">
        <v>1630.1465562160702</v>
      </c>
      <c r="D4171">
        <v>1485.3316987453527</v>
      </c>
      <c r="E4171">
        <v>8188.6322241203288</v>
      </c>
      <c r="F4171">
        <v>28883.78</v>
      </c>
      <c r="G4171">
        <v>1345.575336060049</v>
      </c>
      <c r="H4171">
        <v>28883.78</v>
      </c>
    </row>
    <row r="4172" spans="2:8" x14ac:dyDescent="0.3">
      <c r="B4172">
        <f t="shared" si="67"/>
        <v>4167</v>
      </c>
      <c r="C4172">
        <v>1439.5855910317744</v>
      </c>
      <c r="D4172">
        <v>3113.9643962521445</v>
      </c>
      <c r="E4172">
        <v>1003.2884987514509</v>
      </c>
      <c r="F4172">
        <v>5011.6654640306806</v>
      </c>
      <c r="G4172">
        <v>28883.78</v>
      </c>
      <c r="H4172">
        <v>28883.78</v>
      </c>
    </row>
    <row r="4173" spans="2:8" x14ac:dyDescent="0.3">
      <c r="B4173">
        <f t="shared" si="67"/>
        <v>4168</v>
      </c>
      <c r="C4173">
        <v>22958.132276293658</v>
      </c>
      <c r="D4173">
        <v>2555.4067565255832</v>
      </c>
      <c r="E4173">
        <v>1233.0397557182025</v>
      </c>
      <c r="F4173">
        <v>4897.0597797642995</v>
      </c>
      <c r="G4173">
        <v>6874.8136980326162</v>
      </c>
      <c r="H4173">
        <v>1782.864393376592</v>
      </c>
    </row>
    <row r="4174" spans="2:8" x14ac:dyDescent="0.3">
      <c r="B4174">
        <f t="shared" si="67"/>
        <v>4169</v>
      </c>
      <c r="C4174">
        <v>1862.1215276867365</v>
      </c>
      <c r="D4174">
        <v>2904.0523044316706</v>
      </c>
      <c r="E4174">
        <v>3899.3458193473489</v>
      </c>
      <c r="F4174">
        <v>1608.5588505206526</v>
      </c>
      <c r="G4174">
        <v>1156.9136210869137</v>
      </c>
      <c r="H4174">
        <v>28883.78</v>
      </c>
    </row>
    <row r="4175" spans="2:8" x14ac:dyDescent="0.3">
      <c r="B4175">
        <f t="shared" si="67"/>
        <v>4170</v>
      </c>
      <c r="C4175">
        <v>7050.9164069592689</v>
      </c>
      <c r="D4175">
        <v>28883.78</v>
      </c>
      <c r="E4175">
        <v>28883.78</v>
      </c>
      <c r="F4175">
        <v>28883.78</v>
      </c>
      <c r="G4175">
        <v>1056.9091148574162</v>
      </c>
      <c r="H4175">
        <v>2895.6246391628683</v>
      </c>
    </row>
    <row r="4176" spans="2:8" x14ac:dyDescent="0.3">
      <c r="B4176">
        <f t="shared" si="67"/>
        <v>4171</v>
      </c>
      <c r="C4176">
        <v>1045.9532906492043</v>
      </c>
      <c r="D4176">
        <v>2282.4051011729803</v>
      </c>
      <c r="E4176">
        <v>2450.2871793836116</v>
      </c>
      <c r="F4176">
        <v>8692.8637285912009</v>
      </c>
      <c r="G4176">
        <v>1297.6954828097023</v>
      </c>
      <c r="H4176">
        <v>1261.308944727833</v>
      </c>
    </row>
    <row r="4177" spans="2:8" x14ac:dyDescent="0.3">
      <c r="B4177">
        <f t="shared" si="67"/>
        <v>4172</v>
      </c>
      <c r="C4177">
        <v>1169.6249581329168</v>
      </c>
      <c r="D4177">
        <v>1023.2701718697181</v>
      </c>
      <c r="E4177">
        <v>28883.78</v>
      </c>
      <c r="F4177">
        <v>5314.427170560939</v>
      </c>
      <c r="G4177">
        <v>28883.78</v>
      </c>
      <c r="H4177">
        <v>26584.894489523955</v>
      </c>
    </row>
    <row r="4178" spans="2:8" x14ac:dyDescent="0.3">
      <c r="B4178">
        <f t="shared" si="67"/>
        <v>4173</v>
      </c>
      <c r="C4178">
        <v>1403.9479814664969</v>
      </c>
      <c r="D4178">
        <v>1012.8225599659116</v>
      </c>
      <c r="E4178">
        <v>4334.7552500466754</v>
      </c>
      <c r="F4178">
        <v>1168.5141529376856</v>
      </c>
      <c r="G4178">
        <v>5637.1826211832704</v>
      </c>
      <c r="H4178">
        <v>3421.9586574566874</v>
      </c>
    </row>
    <row r="4179" spans="2:8" x14ac:dyDescent="0.3">
      <c r="B4179">
        <f t="shared" si="67"/>
        <v>4174</v>
      </c>
      <c r="C4179">
        <v>1121.705804208357</v>
      </c>
      <c r="D4179">
        <v>2321.4551816026824</v>
      </c>
      <c r="E4179">
        <v>1003.7066782775273</v>
      </c>
      <c r="F4179">
        <v>13273.989035710254</v>
      </c>
      <c r="G4179">
        <v>28883.78</v>
      </c>
      <c r="H4179">
        <v>1404.9373200633736</v>
      </c>
    </row>
    <row r="4180" spans="2:8" x14ac:dyDescent="0.3">
      <c r="B4180">
        <f t="shared" si="67"/>
        <v>4175</v>
      </c>
      <c r="C4180">
        <v>1099.730122280024</v>
      </c>
      <c r="D4180">
        <v>1025.8474522393037</v>
      </c>
      <c r="E4180">
        <v>3349.6019319745465</v>
      </c>
      <c r="F4180">
        <v>1082.704245872764</v>
      </c>
      <c r="G4180">
        <v>1268.5223814143092</v>
      </c>
      <c r="H4180">
        <v>28883.78</v>
      </c>
    </row>
    <row r="4181" spans="2:8" x14ac:dyDescent="0.3">
      <c r="B4181">
        <f t="shared" si="67"/>
        <v>4176</v>
      </c>
      <c r="C4181">
        <v>1780.3410501619187</v>
      </c>
      <c r="D4181">
        <v>1388.2715972261319</v>
      </c>
      <c r="E4181">
        <v>28883.78</v>
      </c>
      <c r="F4181">
        <v>1872.8230909913377</v>
      </c>
      <c r="G4181">
        <v>1210.4902739139982</v>
      </c>
      <c r="H4181">
        <v>28883.78</v>
      </c>
    </row>
    <row r="4182" spans="2:8" x14ac:dyDescent="0.3">
      <c r="B4182">
        <f t="shared" si="67"/>
        <v>4177</v>
      </c>
      <c r="C4182">
        <v>5384.9903658547637</v>
      </c>
      <c r="D4182">
        <v>5085.3551091612035</v>
      </c>
      <c r="E4182">
        <v>28883.78</v>
      </c>
      <c r="F4182">
        <v>28883.78</v>
      </c>
      <c r="G4182">
        <v>3031.9526850313587</v>
      </c>
      <c r="H4182">
        <v>1346.6370683630068</v>
      </c>
    </row>
    <row r="4183" spans="2:8" x14ac:dyDescent="0.3">
      <c r="B4183">
        <f t="shared" si="67"/>
        <v>4178</v>
      </c>
      <c r="C4183">
        <v>5149.8998160720812</v>
      </c>
      <c r="D4183">
        <v>28883.78</v>
      </c>
      <c r="E4183">
        <v>1176.4153620948659</v>
      </c>
      <c r="F4183">
        <v>1421.1599637408665</v>
      </c>
      <c r="G4183">
        <v>25871.27594550209</v>
      </c>
      <c r="H4183">
        <v>1335.365086687749</v>
      </c>
    </row>
    <row r="4184" spans="2:8" x14ac:dyDescent="0.3">
      <c r="B4184">
        <f t="shared" si="67"/>
        <v>4179</v>
      </c>
      <c r="C4184">
        <v>1104.6398061917739</v>
      </c>
      <c r="D4184">
        <v>2953.6829865701884</v>
      </c>
      <c r="E4184">
        <v>3096.2685385985487</v>
      </c>
      <c r="F4184">
        <v>28883.78</v>
      </c>
      <c r="G4184">
        <v>2497.6707134938365</v>
      </c>
      <c r="H4184">
        <v>28883.78</v>
      </c>
    </row>
    <row r="4185" spans="2:8" x14ac:dyDescent="0.3">
      <c r="B4185">
        <f t="shared" si="67"/>
        <v>4180</v>
      </c>
      <c r="C4185">
        <v>3888.3220138484862</v>
      </c>
      <c r="D4185">
        <v>1234.4946582333632</v>
      </c>
      <c r="E4185">
        <v>1166.2813387296585</v>
      </c>
      <c r="F4185">
        <v>2499.0145648275893</v>
      </c>
      <c r="G4185">
        <v>4689.058520648412</v>
      </c>
      <c r="H4185">
        <v>2474.1093432432554</v>
      </c>
    </row>
    <row r="4186" spans="2:8" x14ac:dyDescent="0.3">
      <c r="B4186">
        <f t="shared" si="67"/>
        <v>4181</v>
      </c>
      <c r="C4186">
        <v>3874.4530028765175</v>
      </c>
      <c r="D4186">
        <v>28883.78</v>
      </c>
      <c r="E4186">
        <v>1837.1726719004646</v>
      </c>
      <c r="F4186">
        <v>2091.6145061638254</v>
      </c>
      <c r="G4186">
        <v>28883.78</v>
      </c>
      <c r="H4186">
        <v>23400.355335909575</v>
      </c>
    </row>
    <row r="4187" spans="2:8" x14ac:dyDescent="0.3">
      <c r="B4187">
        <f t="shared" si="67"/>
        <v>4182</v>
      </c>
      <c r="C4187">
        <v>3541.5559351350885</v>
      </c>
      <c r="D4187">
        <v>28883.78</v>
      </c>
      <c r="E4187">
        <v>28883.78</v>
      </c>
      <c r="F4187">
        <v>28883.78</v>
      </c>
      <c r="G4187">
        <v>1635.7073628320404</v>
      </c>
      <c r="H4187">
        <v>28883.78</v>
      </c>
    </row>
    <row r="4188" spans="2:8" x14ac:dyDescent="0.3">
      <c r="B4188">
        <f t="shared" si="67"/>
        <v>4183</v>
      </c>
      <c r="C4188">
        <v>28883.78</v>
      </c>
      <c r="D4188">
        <v>1284.2658068039175</v>
      </c>
      <c r="E4188">
        <v>1831.1204812724122</v>
      </c>
      <c r="F4188">
        <v>28883.78</v>
      </c>
      <c r="G4188">
        <v>1833.3412309439759</v>
      </c>
      <c r="H4188">
        <v>1336.5668809183985</v>
      </c>
    </row>
    <row r="4189" spans="2:8" x14ac:dyDescent="0.3">
      <c r="B4189">
        <f t="shared" si="67"/>
        <v>4184</v>
      </c>
      <c r="C4189">
        <v>28883.78</v>
      </c>
      <c r="D4189">
        <v>1039.5713179834931</v>
      </c>
      <c r="E4189">
        <v>1158.5779917684804</v>
      </c>
      <c r="F4189">
        <v>6762.6520313058154</v>
      </c>
      <c r="G4189">
        <v>2913.004407672061</v>
      </c>
      <c r="H4189">
        <v>2041.8511525215179</v>
      </c>
    </row>
    <row r="4190" spans="2:8" x14ac:dyDescent="0.3">
      <c r="B4190">
        <f t="shared" si="67"/>
        <v>4185</v>
      </c>
      <c r="C4190">
        <v>28883.78</v>
      </c>
      <c r="D4190">
        <v>1438.5892854801068</v>
      </c>
      <c r="E4190">
        <v>28883.78</v>
      </c>
      <c r="F4190">
        <v>1621.0677028360408</v>
      </c>
      <c r="G4190">
        <v>1597.1559859483718</v>
      </c>
      <c r="H4190">
        <v>6709.9530075749653</v>
      </c>
    </row>
    <row r="4191" spans="2:8" x14ac:dyDescent="0.3">
      <c r="B4191">
        <f t="shared" si="67"/>
        <v>4186</v>
      </c>
      <c r="C4191">
        <v>28883.78</v>
      </c>
      <c r="D4191">
        <v>1047.653134904125</v>
      </c>
      <c r="E4191">
        <v>1769.3709934035387</v>
      </c>
      <c r="F4191">
        <v>5389.8189937801098</v>
      </c>
      <c r="G4191">
        <v>1007.3813266910225</v>
      </c>
      <c r="H4191">
        <v>3269.6313633486643</v>
      </c>
    </row>
    <row r="4192" spans="2:8" x14ac:dyDescent="0.3">
      <c r="B4192">
        <f t="shared" si="67"/>
        <v>4187</v>
      </c>
      <c r="C4192">
        <v>28883.78</v>
      </c>
      <c r="D4192">
        <v>8125.8497462927435</v>
      </c>
      <c r="E4192">
        <v>10419.454730860989</v>
      </c>
      <c r="F4192">
        <v>1053.8613429936993</v>
      </c>
      <c r="G4192">
        <v>1491.9872939917664</v>
      </c>
      <c r="H4192">
        <v>1214.1311300150883</v>
      </c>
    </row>
    <row r="4193" spans="2:8" x14ac:dyDescent="0.3">
      <c r="B4193">
        <f t="shared" si="67"/>
        <v>4188</v>
      </c>
      <c r="C4193">
        <v>1179.9165306204927</v>
      </c>
      <c r="D4193">
        <v>1774.0401500418914</v>
      </c>
      <c r="E4193">
        <v>26647.79508550376</v>
      </c>
      <c r="F4193">
        <v>28883.78</v>
      </c>
      <c r="G4193">
        <v>6086.8927395387391</v>
      </c>
      <c r="H4193">
        <v>2615.2641751962856</v>
      </c>
    </row>
    <row r="4194" spans="2:8" x14ac:dyDescent="0.3">
      <c r="B4194">
        <f t="shared" si="67"/>
        <v>4189</v>
      </c>
      <c r="C4194">
        <v>1010.4400139478182</v>
      </c>
      <c r="D4194">
        <v>28883.78</v>
      </c>
      <c r="E4194">
        <v>1131.3183426159146</v>
      </c>
      <c r="F4194">
        <v>1020.2301941867049</v>
      </c>
      <c r="G4194">
        <v>2348.845849772445</v>
      </c>
      <c r="H4194">
        <v>28883.78</v>
      </c>
    </row>
    <row r="4195" spans="2:8" x14ac:dyDescent="0.3">
      <c r="B4195">
        <f t="shared" si="67"/>
        <v>4190</v>
      </c>
      <c r="C4195">
        <v>28883.78</v>
      </c>
      <c r="D4195">
        <v>28883.78</v>
      </c>
      <c r="E4195">
        <v>1061.1022195569053</v>
      </c>
      <c r="F4195">
        <v>1237.2563070174429</v>
      </c>
      <c r="G4195">
        <v>1690.6513903689947</v>
      </c>
      <c r="H4195">
        <v>14325.198082617375</v>
      </c>
    </row>
    <row r="4196" spans="2:8" x14ac:dyDescent="0.3">
      <c r="B4196">
        <f t="shared" si="67"/>
        <v>4191</v>
      </c>
      <c r="C4196">
        <v>28883.78</v>
      </c>
      <c r="D4196">
        <v>1331.51901500547</v>
      </c>
      <c r="E4196">
        <v>1824.6883341604389</v>
      </c>
      <c r="F4196">
        <v>1769.3542204784646</v>
      </c>
      <c r="G4196">
        <v>8925.3853012993277</v>
      </c>
      <c r="H4196">
        <v>20120.007512767217</v>
      </c>
    </row>
    <row r="4197" spans="2:8" x14ac:dyDescent="0.3">
      <c r="B4197">
        <f t="shared" si="67"/>
        <v>4192</v>
      </c>
      <c r="C4197">
        <v>5673.5159298488261</v>
      </c>
      <c r="D4197">
        <v>1205.1057573372018</v>
      </c>
      <c r="E4197">
        <v>1263.5270306248221</v>
      </c>
      <c r="F4197">
        <v>28883.78</v>
      </c>
      <c r="G4197">
        <v>1501.0257017052243</v>
      </c>
      <c r="H4197">
        <v>1085.8179489514355</v>
      </c>
    </row>
    <row r="4198" spans="2:8" x14ac:dyDescent="0.3">
      <c r="B4198">
        <f t="shared" si="67"/>
        <v>4193</v>
      </c>
      <c r="C4198">
        <v>2351.3740447433274</v>
      </c>
      <c r="D4198">
        <v>8412.8390697068971</v>
      </c>
      <c r="E4198">
        <v>1712.4532979276892</v>
      </c>
      <c r="F4198">
        <v>2283.5300504409824</v>
      </c>
      <c r="G4198">
        <v>1105.2913494664167</v>
      </c>
      <c r="H4198">
        <v>1424.1151027224259</v>
      </c>
    </row>
    <row r="4199" spans="2:8" x14ac:dyDescent="0.3">
      <c r="B4199">
        <f t="shared" si="67"/>
        <v>4194</v>
      </c>
      <c r="C4199">
        <v>8195.1392770084458</v>
      </c>
      <c r="D4199">
        <v>1908.1489977807651</v>
      </c>
      <c r="E4199">
        <v>1657.9891892755647</v>
      </c>
      <c r="F4199">
        <v>1012.6837628061101</v>
      </c>
      <c r="G4199">
        <v>1060.7388427708247</v>
      </c>
      <c r="H4199">
        <v>1655.1170880052541</v>
      </c>
    </row>
    <row r="4200" spans="2:8" x14ac:dyDescent="0.3">
      <c r="B4200">
        <f t="shared" si="67"/>
        <v>4195</v>
      </c>
      <c r="C4200">
        <v>5041.0191120181817</v>
      </c>
      <c r="D4200">
        <v>1076.616240946074</v>
      </c>
      <c r="E4200">
        <v>28883.78</v>
      </c>
      <c r="F4200">
        <v>1023.0735320615022</v>
      </c>
      <c r="G4200">
        <v>28883.78</v>
      </c>
      <c r="H4200">
        <v>28883.78</v>
      </c>
    </row>
    <row r="4201" spans="2:8" x14ac:dyDescent="0.3">
      <c r="B4201">
        <f t="shared" si="67"/>
        <v>4196</v>
      </c>
      <c r="C4201">
        <v>2754.6179256059822</v>
      </c>
      <c r="D4201">
        <v>3515.5829070589862</v>
      </c>
      <c r="E4201">
        <v>3980.153282200954</v>
      </c>
      <c r="F4201">
        <v>1221.3452298537652</v>
      </c>
      <c r="G4201">
        <v>1054.3107110811211</v>
      </c>
      <c r="H4201">
        <v>6249.556384716383</v>
      </c>
    </row>
    <row r="4202" spans="2:8" x14ac:dyDescent="0.3">
      <c r="B4202">
        <f t="shared" si="67"/>
        <v>4197</v>
      </c>
      <c r="C4202">
        <v>2653.7289845209534</v>
      </c>
      <c r="D4202">
        <v>28883.78</v>
      </c>
      <c r="E4202">
        <v>1144.3803742925782</v>
      </c>
      <c r="F4202">
        <v>28883.78</v>
      </c>
      <c r="G4202">
        <v>1026.6298180030817</v>
      </c>
      <c r="H4202">
        <v>1090.6302964080571</v>
      </c>
    </row>
    <row r="4203" spans="2:8" x14ac:dyDescent="0.3">
      <c r="B4203">
        <f t="shared" si="67"/>
        <v>4198</v>
      </c>
      <c r="C4203">
        <v>28883.78</v>
      </c>
      <c r="D4203">
        <v>28883.78</v>
      </c>
      <c r="E4203">
        <v>28883.78</v>
      </c>
      <c r="F4203">
        <v>1774.900370293592</v>
      </c>
      <c r="G4203">
        <v>1099.0310665673976</v>
      </c>
      <c r="H4203">
        <v>1988.9108502597237</v>
      </c>
    </row>
    <row r="4204" spans="2:8" x14ac:dyDescent="0.3">
      <c r="B4204">
        <f t="shared" si="67"/>
        <v>4199</v>
      </c>
      <c r="C4204">
        <v>1477.1977939952762</v>
      </c>
      <c r="D4204">
        <v>28883.78</v>
      </c>
      <c r="E4204">
        <v>1311.3004765243916</v>
      </c>
      <c r="F4204">
        <v>3010.1378907059398</v>
      </c>
      <c r="G4204">
        <v>28883.78</v>
      </c>
      <c r="H4204">
        <v>28883.78</v>
      </c>
    </row>
    <row r="4205" spans="2:8" x14ac:dyDescent="0.3">
      <c r="B4205">
        <f t="shared" si="67"/>
        <v>4200</v>
      </c>
      <c r="C4205">
        <v>1041.6946545853689</v>
      </c>
      <c r="D4205">
        <v>1074.8232280352358</v>
      </c>
      <c r="E4205">
        <v>3123.0849270615108</v>
      </c>
      <c r="F4205">
        <v>28883.78</v>
      </c>
      <c r="G4205">
        <v>28883.78</v>
      </c>
      <c r="H4205">
        <v>28582.161943804098</v>
      </c>
    </row>
    <row r="4206" spans="2:8" x14ac:dyDescent="0.3">
      <c r="B4206">
        <f t="shared" si="67"/>
        <v>4201</v>
      </c>
      <c r="C4206">
        <v>1019.5746394166903</v>
      </c>
      <c r="D4206">
        <v>10160.367262559588</v>
      </c>
      <c r="E4206">
        <v>21119.595791309377</v>
      </c>
      <c r="F4206">
        <v>22955.7444632718</v>
      </c>
      <c r="G4206">
        <v>1150.5137102676902</v>
      </c>
      <c r="H4206">
        <v>1061.1086823935989</v>
      </c>
    </row>
    <row r="4207" spans="2:8" x14ac:dyDescent="0.3">
      <c r="B4207">
        <f t="shared" si="67"/>
        <v>4202</v>
      </c>
      <c r="C4207">
        <v>1049.4631450689094</v>
      </c>
      <c r="D4207">
        <v>1094.6904093789371</v>
      </c>
      <c r="E4207">
        <v>8698.8651216151502</v>
      </c>
      <c r="F4207">
        <v>1126.4235336232016</v>
      </c>
      <c r="G4207">
        <v>1060.4869801115037</v>
      </c>
      <c r="H4207">
        <v>2085.0822988454784</v>
      </c>
    </row>
    <row r="4208" spans="2:8" x14ac:dyDescent="0.3">
      <c r="B4208">
        <f t="shared" si="67"/>
        <v>4203</v>
      </c>
      <c r="C4208">
        <v>5642.3920125756995</v>
      </c>
      <c r="D4208">
        <v>28883.78</v>
      </c>
      <c r="E4208">
        <v>1838.3345675650162</v>
      </c>
      <c r="F4208">
        <v>1247.8775777452622</v>
      </c>
      <c r="G4208">
        <v>18338.698172897894</v>
      </c>
      <c r="H4208">
        <v>28883.78</v>
      </c>
    </row>
    <row r="4209" spans="2:8" x14ac:dyDescent="0.3">
      <c r="B4209">
        <f t="shared" si="67"/>
        <v>4204</v>
      </c>
      <c r="C4209">
        <v>1211.834697407643</v>
      </c>
      <c r="D4209">
        <v>1528.1062831106374</v>
      </c>
      <c r="E4209">
        <v>28883.78</v>
      </c>
      <c r="F4209">
        <v>28883.78</v>
      </c>
      <c r="G4209">
        <v>28883.78</v>
      </c>
      <c r="H4209">
        <v>2137.3730834579701</v>
      </c>
    </row>
    <row r="4210" spans="2:8" x14ac:dyDescent="0.3">
      <c r="B4210">
        <f t="shared" si="67"/>
        <v>4205</v>
      </c>
      <c r="C4210">
        <v>1081.0753580716432</v>
      </c>
      <c r="D4210">
        <v>2263.7863042702129</v>
      </c>
      <c r="E4210">
        <v>28883.78</v>
      </c>
      <c r="F4210">
        <v>5826.564568694148</v>
      </c>
      <c r="G4210">
        <v>1232.056375332945</v>
      </c>
      <c r="H4210">
        <v>1069.8735945304809</v>
      </c>
    </row>
    <row r="4211" spans="2:8" x14ac:dyDescent="0.3">
      <c r="B4211">
        <f t="shared" si="67"/>
        <v>4206</v>
      </c>
      <c r="C4211">
        <v>2062.8384388121249</v>
      </c>
      <c r="D4211">
        <v>28883.78</v>
      </c>
      <c r="E4211">
        <v>14222.995544608601</v>
      </c>
      <c r="F4211">
        <v>28883.78</v>
      </c>
      <c r="G4211">
        <v>1001.9079450717194</v>
      </c>
      <c r="H4211">
        <v>1191.1016907675937</v>
      </c>
    </row>
    <row r="4212" spans="2:8" x14ac:dyDescent="0.3">
      <c r="B4212">
        <f t="shared" si="67"/>
        <v>4207</v>
      </c>
      <c r="C4212">
        <v>1260.2076340847939</v>
      </c>
      <c r="D4212">
        <v>28883.78</v>
      </c>
      <c r="E4212">
        <v>1231.5802960786291</v>
      </c>
      <c r="F4212">
        <v>4735.7947335311856</v>
      </c>
      <c r="G4212">
        <v>1403.7279982213413</v>
      </c>
      <c r="H4212">
        <v>21684.354960699402</v>
      </c>
    </row>
    <row r="4213" spans="2:8" x14ac:dyDescent="0.3">
      <c r="B4213">
        <f t="shared" si="67"/>
        <v>4208</v>
      </c>
      <c r="C4213">
        <v>3815.1661393794234</v>
      </c>
      <c r="D4213">
        <v>1423.9098061596262</v>
      </c>
      <c r="E4213">
        <v>28883.78</v>
      </c>
      <c r="F4213">
        <v>2199.654733587482</v>
      </c>
      <c r="G4213">
        <v>2554.0526476693394</v>
      </c>
      <c r="H4213">
        <v>3693.6070805025902</v>
      </c>
    </row>
    <row r="4214" spans="2:8" x14ac:dyDescent="0.3">
      <c r="B4214">
        <f t="shared" si="67"/>
        <v>4209</v>
      </c>
      <c r="C4214">
        <v>4740.8451263525349</v>
      </c>
      <c r="D4214">
        <v>28883.78</v>
      </c>
      <c r="E4214">
        <v>1005.4995388608955</v>
      </c>
      <c r="F4214">
        <v>1048.693148491757</v>
      </c>
      <c r="G4214">
        <v>1359.9415111596181</v>
      </c>
      <c r="H4214">
        <v>1133.1379414567034</v>
      </c>
    </row>
    <row r="4215" spans="2:8" x14ac:dyDescent="0.3">
      <c r="B4215">
        <f t="shared" si="67"/>
        <v>4210</v>
      </c>
      <c r="C4215">
        <v>3875.6795996723422</v>
      </c>
      <c r="D4215">
        <v>1633.8586257857119</v>
      </c>
      <c r="E4215">
        <v>17083.039042791723</v>
      </c>
      <c r="F4215">
        <v>28883.78</v>
      </c>
      <c r="G4215">
        <v>28883.78</v>
      </c>
      <c r="H4215">
        <v>1613.1350609938377</v>
      </c>
    </row>
    <row r="4216" spans="2:8" x14ac:dyDescent="0.3">
      <c r="B4216">
        <f t="shared" si="67"/>
        <v>4211</v>
      </c>
      <c r="C4216">
        <v>1545.8060378907828</v>
      </c>
      <c r="D4216">
        <v>1587.7761375968657</v>
      </c>
      <c r="E4216">
        <v>1100.5860776370032</v>
      </c>
      <c r="F4216">
        <v>3623.1351246320005</v>
      </c>
      <c r="G4216">
        <v>1498.9389214983153</v>
      </c>
      <c r="H4216">
        <v>3235.3568430722198</v>
      </c>
    </row>
    <row r="4217" spans="2:8" x14ac:dyDescent="0.3">
      <c r="B4217">
        <f t="shared" si="67"/>
        <v>4212</v>
      </c>
      <c r="C4217">
        <v>1226.4385070390074</v>
      </c>
      <c r="D4217">
        <v>2111.8202229637836</v>
      </c>
      <c r="E4217">
        <v>1173.3092151556923</v>
      </c>
      <c r="F4217">
        <v>1113.2105884006091</v>
      </c>
      <c r="G4217">
        <v>1301.827281179922</v>
      </c>
      <c r="H4217">
        <v>1033.4081969072704</v>
      </c>
    </row>
    <row r="4218" spans="2:8" x14ac:dyDescent="0.3">
      <c r="B4218">
        <f t="shared" si="67"/>
        <v>4213</v>
      </c>
      <c r="C4218">
        <v>1120.0495326086425</v>
      </c>
      <c r="D4218">
        <v>28883.78</v>
      </c>
      <c r="E4218">
        <v>1410.7341336094473</v>
      </c>
      <c r="F4218">
        <v>2461.2054482148696</v>
      </c>
      <c r="G4218">
        <v>2738.1893099464414</v>
      </c>
      <c r="H4218">
        <v>1244.0427147249445</v>
      </c>
    </row>
    <row r="4219" spans="2:8" x14ac:dyDescent="0.3">
      <c r="B4219">
        <f t="shared" si="67"/>
        <v>4214</v>
      </c>
      <c r="C4219">
        <v>4568.4093762276716</v>
      </c>
      <c r="D4219">
        <v>15476.564729827945</v>
      </c>
      <c r="E4219">
        <v>1136.1900165436568</v>
      </c>
      <c r="F4219">
        <v>2487.7808690404381</v>
      </c>
      <c r="G4219">
        <v>1493.8353304603365</v>
      </c>
      <c r="H4219">
        <v>2333.3996021467883</v>
      </c>
    </row>
    <row r="4220" spans="2:8" x14ac:dyDescent="0.3">
      <c r="B4220">
        <f t="shared" si="67"/>
        <v>4215</v>
      </c>
      <c r="C4220">
        <v>1024.7023721792777</v>
      </c>
      <c r="D4220">
        <v>3122.7632652504085</v>
      </c>
      <c r="E4220">
        <v>28883.78</v>
      </c>
      <c r="F4220">
        <v>8691.6518423835623</v>
      </c>
      <c r="G4220">
        <v>1037.8311791741969</v>
      </c>
      <c r="H4220">
        <v>1129.5272078509977</v>
      </c>
    </row>
    <row r="4221" spans="2:8" x14ac:dyDescent="0.3">
      <c r="B4221">
        <f t="shared" si="67"/>
        <v>4216</v>
      </c>
      <c r="C4221">
        <v>1408.5635657936157</v>
      </c>
      <c r="D4221">
        <v>1012.0026015760039</v>
      </c>
      <c r="E4221">
        <v>1611.0680056991951</v>
      </c>
      <c r="F4221">
        <v>1181.4529379931523</v>
      </c>
      <c r="G4221">
        <v>23322.877953656633</v>
      </c>
      <c r="H4221">
        <v>5322.6424915792013</v>
      </c>
    </row>
    <row r="4222" spans="2:8" x14ac:dyDescent="0.3">
      <c r="B4222">
        <f t="shared" si="67"/>
        <v>4217</v>
      </c>
      <c r="C4222">
        <v>22206.879585087026</v>
      </c>
      <c r="D4222">
        <v>1576.7074798646381</v>
      </c>
      <c r="E4222">
        <v>1045.7826346304612</v>
      </c>
      <c r="F4222">
        <v>1013.6855057556006</v>
      </c>
      <c r="G4222">
        <v>1690.5657978772178</v>
      </c>
      <c r="H4222">
        <v>2858.6354409912715</v>
      </c>
    </row>
    <row r="4223" spans="2:8" x14ac:dyDescent="0.3">
      <c r="B4223">
        <f t="shared" si="67"/>
        <v>4218</v>
      </c>
      <c r="C4223">
        <v>2398.8290030987605</v>
      </c>
      <c r="D4223">
        <v>4856.6004721308582</v>
      </c>
      <c r="E4223">
        <v>1448.6946611873636</v>
      </c>
      <c r="F4223">
        <v>1994.2987357027591</v>
      </c>
      <c r="G4223">
        <v>1608.6605177092824</v>
      </c>
      <c r="H4223">
        <v>1204.0770062718896</v>
      </c>
    </row>
    <row r="4224" spans="2:8" x14ac:dyDescent="0.3">
      <c r="B4224">
        <f t="shared" si="67"/>
        <v>4219</v>
      </c>
      <c r="C4224">
        <v>1055.9012760472531</v>
      </c>
      <c r="D4224">
        <v>1264.4531086263498</v>
      </c>
      <c r="E4224">
        <v>1613.7096625861486</v>
      </c>
      <c r="F4224">
        <v>3865.3801305102384</v>
      </c>
      <c r="G4224">
        <v>3315.8476167221847</v>
      </c>
      <c r="H4224">
        <v>28883.78</v>
      </c>
    </row>
    <row r="4225" spans="2:8" x14ac:dyDescent="0.3">
      <c r="B4225">
        <f t="shared" si="67"/>
        <v>4220</v>
      </c>
      <c r="C4225">
        <v>14364.437996321705</v>
      </c>
      <c r="D4225">
        <v>28883.78</v>
      </c>
      <c r="E4225">
        <v>2902.6820171204654</v>
      </c>
      <c r="F4225">
        <v>1234.1349214459694</v>
      </c>
      <c r="G4225">
        <v>1045.1524766139189</v>
      </c>
      <c r="H4225">
        <v>8334.3985642135776</v>
      </c>
    </row>
    <row r="4226" spans="2:8" x14ac:dyDescent="0.3">
      <c r="B4226">
        <f t="shared" si="67"/>
        <v>4221</v>
      </c>
      <c r="C4226">
        <v>2401.7188582371878</v>
      </c>
      <c r="D4226">
        <v>2017.898658173805</v>
      </c>
      <c r="E4226">
        <v>1870.7156830275262</v>
      </c>
      <c r="F4226">
        <v>1570.5483646314037</v>
      </c>
      <c r="G4226">
        <v>5377.5890790642725</v>
      </c>
      <c r="H4226">
        <v>1299.9334404161777</v>
      </c>
    </row>
    <row r="4227" spans="2:8" x14ac:dyDescent="0.3">
      <c r="B4227">
        <f t="shared" si="67"/>
        <v>4222</v>
      </c>
      <c r="C4227">
        <v>2366.3535097134177</v>
      </c>
      <c r="D4227">
        <v>28883.78</v>
      </c>
      <c r="E4227">
        <v>28883.78</v>
      </c>
      <c r="F4227">
        <v>28883.78</v>
      </c>
      <c r="G4227">
        <v>10627.028101799822</v>
      </c>
      <c r="H4227">
        <v>4422.2085312890595</v>
      </c>
    </row>
    <row r="4228" spans="2:8" x14ac:dyDescent="0.3">
      <c r="B4228">
        <f t="shared" si="67"/>
        <v>4223</v>
      </c>
      <c r="C4228">
        <v>1090.8787548737171</v>
      </c>
      <c r="D4228">
        <v>2074.6936506745355</v>
      </c>
      <c r="E4228">
        <v>1831.0664630001454</v>
      </c>
      <c r="F4228">
        <v>1151.4754045218376</v>
      </c>
      <c r="G4228">
        <v>1050.7411431735488</v>
      </c>
      <c r="H4228">
        <v>8883.3228501202939</v>
      </c>
    </row>
    <row r="4229" spans="2:8" x14ac:dyDescent="0.3">
      <c r="B4229">
        <f t="shared" si="67"/>
        <v>4224</v>
      </c>
      <c r="C4229">
        <v>6090.9416342272707</v>
      </c>
      <c r="D4229">
        <v>1157.1059988701945</v>
      </c>
      <c r="E4229">
        <v>1279.8682967281334</v>
      </c>
      <c r="F4229">
        <v>4193.1759328407952</v>
      </c>
      <c r="G4229">
        <v>28883.78</v>
      </c>
      <c r="H4229">
        <v>1482.5123834402013</v>
      </c>
    </row>
    <row r="4230" spans="2:8" x14ac:dyDescent="0.3">
      <c r="B4230">
        <f t="shared" si="67"/>
        <v>4225</v>
      </c>
      <c r="C4230">
        <v>1335.5728886270188</v>
      </c>
      <c r="D4230">
        <v>1147.1968141281156</v>
      </c>
      <c r="E4230">
        <v>1144.9660371691771</v>
      </c>
      <c r="F4230">
        <v>6249.5519644123924</v>
      </c>
      <c r="G4230">
        <v>1479.8293546349162</v>
      </c>
      <c r="H4230">
        <v>1327.5459649553081</v>
      </c>
    </row>
    <row r="4231" spans="2:8" x14ac:dyDescent="0.3">
      <c r="B4231">
        <f t="shared" si="67"/>
        <v>4226</v>
      </c>
      <c r="C4231">
        <v>1085.356697498253</v>
      </c>
      <c r="D4231">
        <v>17050.596617670002</v>
      </c>
      <c r="E4231">
        <v>7801.69095870199</v>
      </c>
      <c r="F4231">
        <v>1108.811140406764</v>
      </c>
      <c r="G4231">
        <v>2439.3256051697499</v>
      </c>
      <c r="H4231">
        <v>28883.78</v>
      </c>
    </row>
    <row r="4232" spans="2:8" x14ac:dyDescent="0.3">
      <c r="B4232">
        <f t="shared" ref="B4232:B4295" si="68">B4231 + 1</f>
        <v>4227</v>
      </c>
      <c r="C4232">
        <v>20517.965899772586</v>
      </c>
      <c r="D4232">
        <v>1104.6654333940296</v>
      </c>
      <c r="E4232">
        <v>7314.6924689108546</v>
      </c>
      <c r="F4232">
        <v>1478.0291823584787</v>
      </c>
      <c r="G4232">
        <v>28883.78</v>
      </c>
      <c r="H4232">
        <v>28883.78</v>
      </c>
    </row>
    <row r="4233" spans="2:8" x14ac:dyDescent="0.3">
      <c r="B4233">
        <f t="shared" si="68"/>
        <v>4228</v>
      </c>
      <c r="C4233">
        <v>28883.78</v>
      </c>
      <c r="D4233">
        <v>1894.3412660895433</v>
      </c>
      <c r="E4233">
        <v>1137.674384657596</v>
      </c>
      <c r="F4233">
        <v>1030.7721954286546</v>
      </c>
      <c r="G4233">
        <v>1259.3380089296484</v>
      </c>
      <c r="H4233">
        <v>1523.6538115831511</v>
      </c>
    </row>
    <row r="4234" spans="2:8" x14ac:dyDescent="0.3">
      <c r="B4234">
        <f t="shared" si="68"/>
        <v>4229</v>
      </c>
      <c r="C4234">
        <v>1625.0099379287349</v>
      </c>
      <c r="D4234">
        <v>1000.4582323460204</v>
      </c>
      <c r="E4234">
        <v>28883.78</v>
      </c>
      <c r="F4234">
        <v>1026.2183039955389</v>
      </c>
      <c r="G4234">
        <v>28883.78</v>
      </c>
      <c r="H4234">
        <v>4281.6369209165341</v>
      </c>
    </row>
    <row r="4235" spans="2:8" x14ac:dyDescent="0.3">
      <c r="B4235">
        <f t="shared" si="68"/>
        <v>4230</v>
      </c>
      <c r="C4235">
        <v>1200.858489018889</v>
      </c>
      <c r="D4235">
        <v>2189.1637684955422</v>
      </c>
      <c r="E4235">
        <v>1489.1835712326003</v>
      </c>
      <c r="F4235">
        <v>1072.7293454580224</v>
      </c>
      <c r="G4235">
        <v>1004.7918701213085</v>
      </c>
      <c r="H4235">
        <v>1030.0947646470549</v>
      </c>
    </row>
    <row r="4236" spans="2:8" x14ac:dyDescent="0.3">
      <c r="B4236">
        <f t="shared" si="68"/>
        <v>4231</v>
      </c>
      <c r="C4236">
        <v>1088.4443174798498</v>
      </c>
      <c r="D4236">
        <v>1213.9021323850038</v>
      </c>
      <c r="E4236">
        <v>2452.0578679304135</v>
      </c>
      <c r="F4236">
        <v>1021.0001165724594</v>
      </c>
      <c r="G4236">
        <v>28883.78</v>
      </c>
      <c r="H4236">
        <v>7045.6511516813825</v>
      </c>
    </row>
    <row r="4237" spans="2:8" x14ac:dyDescent="0.3">
      <c r="B4237">
        <f t="shared" si="68"/>
        <v>4232</v>
      </c>
      <c r="C4237">
        <v>1611.1784011565433</v>
      </c>
      <c r="D4237">
        <v>1228.2187205451607</v>
      </c>
      <c r="E4237">
        <v>16726.786338460282</v>
      </c>
      <c r="F4237">
        <v>1863.5818852965749</v>
      </c>
      <c r="G4237">
        <v>28883.78</v>
      </c>
      <c r="H4237">
        <v>4138.8668382328478</v>
      </c>
    </row>
    <row r="4238" spans="2:8" x14ac:dyDescent="0.3">
      <c r="B4238">
        <f t="shared" si="68"/>
        <v>4233</v>
      </c>
      <c r="C4238">
        <v>1405.3410813610642</v>
      </c>
      <c r="D4238">
        <v>1240.7920807476287</v>
      </c>
      <c r="E4238">
        <v>1126.8787121786725</v>
      </c>
      <c r="F4238">
        <v>1986.1372604298617</v>
      </c>
      <c r="G4238">
        <v>1266.6078447762861</v>
      </c>
      <c r="H4238">
        <v>14431.740810315623</v>
      </c>
    </row>
    <row r="4239" spans="2:8" x14ac:dyDescent="0.3">
      <c r="B4239">
        <f t="shared" si="68"/>
        <v>4234</v>
      </c>
      <c r="C4239">
        <v>3148.1615645047041</v>
      </c>
      <c r="D4239">
        <v>2031.4013231896477</v>
      </c>
      <c r="E4239">
        <v>2193.8223605660451</v>
      </c>
      <c r="F4239">
        <v>6387.8899111604915</v>
      </c>
      <c r="G4239">
        <v>1427.6025086155482</v>
      </c>
      <c r="H4239">
        <v>8541.6700315225444</v>
      </c>
    </row>
    <row r="4240" spans="2:8" x14ac:dyDescent="0.3">
      <c r="B4240">
        <f t="shared" si="68"/>
        <v>4235</v>
      </c>
      <c r="C4240">
        <v>2442.5114944306611</v>
      </c>
      <c r="D4240">
        <v>1482.1396463020335</v>
      </c>
      <c r="E4240">
        <v>4243.3091435443403</v>
      </c>
      <c r="F4240">
        <v>2087.2233616771719</v>
      </c>
      <c r="G4240">
        <v>28883.78</v>
      </c>
      <c r="H4240">
        <v>1014.6091943827754</v>
      </c>
    </row>
    <row r="4241" spans="2:8" x14ac:dyDescent="0.3">
      <c r="B4241">
        <f t="shared" si="68"/>
        <v>4236</v>
      </c>
      <c r="C4241">
        <v>28883.78</v>
      </c>
      <c r="D4241">
        <v>2586.5271006137468</v>
      </c>
      <c r="E4241">
        <v>1014.197768423945</v>
      </c>
      <c r="F4241">
        <v>1024.1444123918939</v>
      </c>
      <c r="G4241">
        <v>1039.0644870425731</v>
      </c>
      <c r="H4241">
        <v>2250.3242643066401</v>
      </c>
    </row>
    <row r="4242" spans="2:8" x14ac:dyDescent="0.3">
      <c r="B4242">
        <f t="shared" si="68"/>
        <v>4237</v>
      </c>
      <c r="C4242">
        <v>1297.0996733133129</v>
      </c>
      <c r="D4242">
        <v>1618.8443097696072</v>
      </c>
      <c r="E4242">
        <v>1108.1815561000133</v>
      </c>
      <c r="F4242">
        <v>28883.78</v>
      </c>
      <c r="G4242">
        <v>1137.4000243279556</v>
      </c>
      <c r="H4242">
        <v>28883.78</v>
      </c>
    </row>
    <row r="4243" spans="2:8" x14ac:dyDescent="0.3">
      <c r="B4243">
        <f t="shared" si="68"/>
        <v>4238</v>
      </c>
      <c r="C4243">
        <v>26243.623954236762</v>
      </c>
      <c r="D4243">
        <v>28883.78</v>
      </c>
      <c r="E4243">
        <v>3159.2849066685167</v>
      </c>
      <c r="F4243">
        <v>1312.5601560148625</v>
      </c>
      <c r="G4243">
        <v>1756.5976331340307</v>
      </c>
      <c r="H4243">
        <v>28883.78</v>
      </c>
    </row>
    <row r="4244" spans="2:8" x14ac:dyDescent="0.3">
      <c r="B4244">
        <f t="shared" si="68"/>
        <v>4239</v>
      </c>
      <c r="C4244">
        <v>28883.78</v>
      </c>
      <c r="D4244">
        <v>16308.609540152558</v>
      </c>
      <c r="E4244">
        <v>28883.78</v>
      </c>
      <c r="F4244">
        <v>6098.8937374117886</v>
      </c>
      <c r="G4244">
        <v>3187.6170426725821</v>
      </c>
      <c r="H4244">
        <v>28883.78</v>
      </c>
    </row>
    <row r="4245" spans="2:8" x14ac:dyDescent="0.3">
      <c r="B4245">
        <f t="shared" si="68"/>
        <v>4240</v>
      </c>
      <c r="C4245">
        <v>1949.694007025219</v>
      </c>
      <c r="D4245">
        <v>13167.845547888222</v>
      </c>
      <c r="E4245">
        <v>1559.6996588402374</v>
      </c>
      <c r="F4245">
        <v>28883.78</v>
      </c>
      <c r="G4245">
        <v>1343.9616553607323</v>
      </c>
      <c r="H4245">
        <v>27782.582120079725</v>
      </c>
    </row>
    <row r="4246" spans="2:8" x14ac:dyDescent="0.3">
      <c r="B4246">
        <f t="shared" si="68"/>
        <v>4241</v>
      </c>
      <c r="C4246">
        <v>2865.75612184492</v>
      </c>
      <c r="D4246">
        <v>5355.8615584882018</v>
      </c>
      <c r="E4246">
        <v>8209.2122105691778</v>
      </c>
      <c r="F4246">
        <v>4495.4438304977357</v>
      </c>
      <c r="G4246">
        <v>28883.78</v>
      </c>
      <c r="H4246">
        <v>28883.78</v>
      </c>
    </row>
    <row r="4247" spans="2:8" x14ac:dyDescent="0.3">
      <c r="B4247">
        <f t="shared" si="68"/>
        <v>4242</v>
      </c>
      <c r="C4247">
        <v>1013.6840282233993</v>
      </c>
      <c r="D4247">
        <v>9480.1816780850932</v>
      </c>
      <c r="E4247">
        <v>1159.3039551335726</v>
      </c>
      <c r="F4247">
        <v>28883.78</v>
      </c>
      <c r="G4247">
        <v>8572.1138231783043</v>
      </c>
      <c r="H4247">
        <v>5452.8760384201105</v>
      </c>
    </row>
    <row r="4248" spans="2:8" x14ac:dyDescent="0.3">
      <c r="B4248">
        <f t="shared" si="68"/>
        <v>4243</v>
      </c>
      <c r="C4248">
        <v>1021.1733375776487</v>
      </c>
      <c r="D4248">
        <v>28883.78</v>
      </c>
      <c r="E4248">
        <v>11101.50049256272</v>
      </c>
      <c r="F4248">
        <v>2138.0704510172377</v>
      </c>
      <c r="G4248">
        <v>28883.78</v>
      </c>
      <c r="H4248">
        <v>26094.332081620847</v>
      </c>
    </row>
    <row r="4249" spans="2:8" x14ac:dyDescent="0.3">
      <c r="B4249">
        <f t="shared" si="68"/>
        <v>4244</v>
      </c>
      <c r="C4249">
        <v>1337.3976028800289</v>
      </c>
      <c r="D4249">
        <v>28883.78</v>
      </c>
      <c r="E4249">
        <v>28883.78</v>
      </c>
      <c r="F4249">
        <v>28883.78</v>
      </c>
      <c r="G4249">
        <v>9495.4962581606524</v>
      </c>
      <c r="H4249">
        <v>2767.4540247323957</v>
      </c>
    </row>
    <row r="4250" spans="2:8" x14ac:dyDescent="0.3">
      <c r="B4250">
        <f t="shared" si="68"/>
        <v>4245</v>
      </c>
      <c r="C4250">
        <v>28883.78</v>
      </c>
      <c r="D4250">
        <v>1010.4562130610527</v>
      </c>
      <c r="E4250">
        <v>1985.555897332973</v>
      </c>
      <c r="F4250">
        <v>28883.78</v>
      </c>
      <c r="G4250">
        <v>28883.78</v>
      </c>
      <c r="H4250">
        <v>1062.7958684594435</v>
      </c>
    </row>
    <row r="4251" spans="2:8" x14ac:dyDescent="0.3">
      <c r="B4251">
        <f t="shared" si="68"/>
        <v>4246</v>
      </c>
      <c r="C4251">
        <v>1287.852494407724</v>
      </c>
      <c r="D4251">
        <v>28883.78</v>
      </c>
      <c r="E4251">
        <v>1134.4768491988948</v>
      </c>
      <c r="F4251">
        <v>28883.78</v>
      </c>
      <c r="G4251">
        <v>1299.1424576608301</v>
      </c>
      <c r="H4251">
        <v>1027.2548302759822</v>
      </c>
    </row>
    <row r="4252" spans="2:8" x14ac:dyDescent="0.3">
      <c r="B4252">
        <f t="shared" si="68"/>
        <v>4247</v>
      </c>
      <c r="C4252">
        <v>1011.7570425510703</v>
      </c>
      <c r="D4252">
        <v>13355.785230010872</v>
      </c>
      <c r="E4252">
        <v>18988.726103351262</v>
      </c>
      <c r="F4252">
        <v>2098.8760241366726</v>
      </c>
      <c r="G4252">
        <v>2938.6172283470332</v>
      </c>
      <c r="H4252">
        <v>1448.3495316164003</v>
      </c>
    </row>
    <row r="4253" spans="2:8" x14ac:dyDescent="0.3">
      <c r="B4253">
        <f t="shared" si="68"/>
        <v>4248</v>
      </c>
      <c r="C4253">
        <v>1052.9611508157243</v>
      </c>
      <c r="D4253">
        <v>1201.2145237423872</v>
      </c>
      <c r="E4253">
        <v>5500.1747876432009</v>
      </c>
      <c r="F4253">
        <v>28883.78</v>
      </c>
      <c r="G4253">
        <v>1523.5560160145567</v>
      </c>
      <c r="H4253">
        <v>1163.9033781262253</v>
      </c>
    </row>
    <row r="4254" spans="2:8" x14ac:dyDescent="0.3">
      <c r="B4254">
        <f t="shared" si="68"/>
        <v>4249</v>
      </c>
      <c r="C4254">
        <v>1644.0471865866466</v>
      </c>
      <c r="D4254">
        <v>9617.5252467442842</v>
      </c>
      <c r="E4254">
        <v>4450.8544612053101</v>
      </c>
      <c r="F4254">
        <v>1121.7543809299859</v>
      </c>
      <c r="G4254">
        <v>1540.3336834060328</v>
      </c>
      <c r="H4254">
        <v>2174.0746520255043</v>
      </c>
    </row>
    <row r="4255" spans="2:8" x14ac:dyDescent="0.3">
      <c r="B4255">
        <f t="shared" si="68"/>
        <v>4250</v>
      </c>
      <c r="C4255">
        <v>4666.5548674262209</v>
      </c>
      <c r="D4255">
        <v>28883.78</v>
      </c>
      <c r="E4255">
        <v>28883.78</v>
      </c>
      <c r="F4255">
        <v>2326.0646526671526</v>
      </c>
      <c r="G4255">
        <v>3387.7838928138949</v>
      </c>
      <c r="H4255">
        <v>28883.78</v>
      </c>
    </row>
    <row r="4256" spans="2:8" x14ac:dyDescent="0.3">
      <c r="B4256">
        <f t="shared" si="68"/>
        <v>4251</v>
      </c>
      <c r="C4256">
        <v>4452.3194890248196</v>
      </c>
      <c r="D4256">
        <v>8867.6762315022461</v>
      </c>
      <c r="E4256">
        <v>3031.6549523203321</v>
      </c>
      <c r="F4256">
        <v>28883.78</v>
      </c>
      <c r="G4256">
        <v>14066.40723734488</v>
      </c>
      <c r="H4256">
        <v>28883.78</v>
      </c>
    </row>
    <row r="4257" spans="2:8" x14ac:dyDescent="0.3">
      <c r="B4257">
        <f t="shared" si="68"/>
        <v>4252</v>
      </c>
      <c r="C4257">
        <v>1144.2724498416935</v>
      </c>
      <c r="D4257">
        <v>28883.78</v>
      </c>
      <c r="E4257">
        <v>2883.8822959351573</v>
      </c>
      <c r="F4257">
        <v>1270.3766512139875</v>
      </c>
      <c r="G4257">
        <v>1771.4975649612418</v>
      </c>
      <c r="H4257">
        <v>1361.119100371016</v>
      </c>
    </row>
    <row r="4258" spans="2:8" x14ac:dyDescent="0.3">
      <c r="B4258">
        <f t="shared" si="68"/>
        <v>4253</v>
      </c>
      <c r="C4258">
        <v>1011.7648002855663</v>
      </c>
      <c r="D4258">
        <v>1077.9039011915286</v>
      </c>
      <c r="E4258">
        <v>1310.3877658320482</v>
      </c>
      <c r="F4258">
        <v>3372.991786012331</v>
      </c>
      <c r="G4258">
        <v>7023.1741925278957</v>
      </c>
      <c r="H4258">
        <v>28883.78</v>
      </c>
    </row>
    <row r="4259" spans="2:8" x14ac:dyDescent="0.3">
      <c r="B4259">
        <f t="shared" si="68"/>
        <v>4254</v>
      </c>
      <c r="C4259">
        <v>1469.7018168931866</v>
      </c>
      <c r="D4259">
        <v>28883.78</v>
      </c>
      <c r="E4259">
        <v>1175.6419943143792</v>
      </c>
      <c r="F4259">
        <v>28883.78</v>
      </c>
      <c r="G4259">
        <v>17889.702884176837</v>
      </c>
      <c r="H4259">
        <v>28883.78</v>
      </c>
    </row>
    <row r="4260" spans="2:8" x14ac:dyDescent="0.3">
      <c r="B4260">
        <f t="shared" si="68"/>
        <v>4255</v>
      </c>
      <c r="C4260">
        <v>8777.4249242741535</v>
      </c>
      <c r="D4260">
        <v>28883.78</v>
      </c>
      <c r="E4260">
        <v>1489.2413724716594</v>
      </c>
      <c r="F4260">
        <v>12560.617686607138</v>
      </c>
      <c r="G4260">
        <v>1173.2253875671665</v>
      </c>
      <c r="H4260">
        <v>2321.1766708878504</v>
      </c>
    </row>
    <row r="4261" spans="2:8" x14ac:dyDescent="0.3">
      <c r="B4261">
        <f t="shared" si="68"/>
        <v>4256</v>
      </c>
      <c r="C4261">
        <v>28883.78</v>
      </c>
      <c r="D4261">
        <v>1304.0724825103173</v>
      </c>
      <c r="E4261">
        <v>28883.78</v>
      </c>
      <c r="F4261">
        <v>1545.9691088358454</v>
      </c>
      <c r="G4261">
        <v>28883.78</v>
      </c>
      <c r="H4261">
        <v>2400.1090967666951</v>
      </c>
    </row>
    <row r="4262" spans="2:8" x14ac:dyDescent="0.3">
      <c r="B4262">
        <f t="shared" si="68"/>
        <v>4257</v>
      </c>
      <c r="C4262">
        <v>1101.7520528854775</v>
      </c>
      <c r="D4262">
        <v>5273.1781356605134</v>
      </c>
      <c r="E4262">
        <v>6884.9097210502268</v>
      </c>
      <c r="F4262">
        <v>1088.504647020744</v>
      </c>
      <c r="G4262">
        <v>2920.5950559383919</v>
      </c>
      <c r="H4262">
        <v>28883.78</v>
      </c>
    </row>
    <row r="4263" spans="2:8" x14ac:dyDescent="0.3">
      <c r="B4263">
        <f t="shared" si="68"/>
        <v>4258</v>
      </c>
      <c r="C4263">
        <v>4852.1239646118293</v>
      </c>
      <c r="D4263">
        <v>1232.2624330382359</v>
      </c>
      <c r="E4263">
        <v>1013.775599038332</v>
      </c>
      <c r="F4263">
        <v>1182.6805017162535</v>
      </c>
      <c r="G4263">
        <v>16974.294930560569</v>
      </c>
      <c r="H4263">
        <v>28883.78</v>
      </c>
    </row>
    <row r="4264" spans="2:8" x14ac:dyDescent="0.3">
      <c r="B4264">
        <f t="shared" si="68"/>
        <v>4259</v>
      </c>
      <c r="C4264">
        <v>28883.78</v>
      </c>
      <c r="D4264">
        <v>3633.5040918134628</v>
      </c>
      <c r="E4264">
        <v>28883.78</v>
      </c>
      <c r="F4264">
        <v>1083.0642261294799</v>
      </c>
      <c r="G4264">
        <v>3028.4689006141912</v>
      </c>
      <c r="H4264">
        <v>1437.3510130587622</v>
      </c>
    </row>
    <row r="4265" spans="2:8" x14ac:dyDescent="0.3">
      <c r="B4265">
        <f t="shared" si="68"/>
        <v>4260</v>
      </c>
      <c r="C4265">
        <v>1012.7615666222925</v>
      </c>
      <c r="D4265">
        <v>1289.3897908416084</v>
      </c>
      <c r="E4265">
        <v>7093.7473040272916</v>
      </c>
      <c r="F4265">
        <v>28883.78</v>
      </c>
      <c r="G4265">
        <v>1055.8935131100759</v>
      </c>
      <c r="H4265">
        <v>28883.78</v>
      </c>
    </row>
    <row r="4266" spans="2:8" x14ac:dyDescent="0.3">
      <c r="B4266">
        <f t="shared" si="68"/>
        <v>4261</v>
      </c>
      <c r="C4266">
        <v>1872.9937540551869</v>
      </c>
      <c r="D4266">
        <v>2328.4080890326923</v>
      </c>
      <c r="E4266">
        <v>28883.78</v>
      </c>
      <c r="F4266">
        <v>28883.78</v>
      </c>
      <c r="G4266">
        <v>13652.258791967006</v>
      </c>
      <c r="H4266">
        <v>1139.4398710466055</v>
      </c>
    </row>
    <row r="4267" spans="2:8" x14ac:dyDescent="0.3">
      <c r="B4267">
        <f t="shared" si="68"/>
        <v>4262</v>
      </c>
      <c r="C4267">
        <v>2109.0621135172578</v>
      </c>
      <c r="D4267">
        <v>2609.1032886335383</v>
      </c>
      <c r="E4267">
        <v>1080.2208830246109</v>
      </c>
      <c r="F4267">
        <v>1176.2008718651985</v>
      </c>
      <c r="G4267">
        <v>1843.0920131695971</v>
      </c>
      <c r="H4267">
        <v>2223.3915909342531</v>
      </c>
    </row>
    <row r="4268" spans="2:8" x14ac:dyDescent="0.3">
      <c r="B4268">
        <f t="shared" si="68"/>
        <v>4263</v>
      </c>
      <c r="C4268">
        <v>2189.8779306330071</v>
      </c>
      <c r="D4268">
        <v>1007.382262923791</v>
      </c>
      <c r="E4268">
        <v>11549.840138423635</v>
      </c>
      <c r="F4268">
        <v>1051.0231519044776</v>
      </c>
      <c r="G4268">
        <v>1095.2275654350474</v>
      </c>
      <c r="H4268">
        <v>1051.0244610818061</v>
      </c>
    </row>
    <row r="4269" spans="2:8" x14ac:dyDescent="0.3">
      <c r="B4269">
        <f t="shared" si="68"/>
        <v>4264</v>
      </c>
      <c r="C4269">
        <v>28883.78</v>
      </c>
      <c r="D4269">
        <v>28883.78</v>
      </c>
      <c r="E4269">
        <v>28883.78</v>
      </c>
      <c r="F4269">
        <v>28883.78</v>
      </c>
      <c r="G4269">
        <v>1165.4854716652756</v>
      </c>
      <c r="H4269">
        <v>3580.9427970206461</v>
      </c>
    </row>
    <row r="4270" spans="2:8" x14ac:dyDescent="0.3">
      <c r="B4270">
        <f t="shared" si="68"/>
        <v>4265</v>
      </c>
      <c r="C4270">
        <v>28883.78</v>
      </c>
      <c r="D4270">
        <v>1090.5391863602135</v>
      </c>
      <c r="E4270">
        <v>4271.5839264706792</v>
      </c>
      <c r="F4270">
        <v>1064.0139523074508</v>
      </c>
      <c r="G4270">
        <v>1384.3257167353568</v>
      </c>
      <c r="H4270">
        <v>1158.6333448698958</v>
      </c>
    </row>
    <row r="4271" spans="2:8" x14ac:dyDescent="0.3">
      <c r="B4271">
        <f t="shared" si="68"/>
        <v>4266</v>
      </c>
      <c r="C4271">
        <v>16983.723909534696</v>
      </c>
      <c r="D4271">
        <v>1246.579974242939</v>
      </c>
      <c r="E4271">
        <v>1160.5206861272347</v>
      </c>
      <c r="F4271">
        <v>2358.855083311244</v>
      </c>
      <c r="G4271">
        <v>1323.225181721094</v>
      </c>
      <c r="H4271">
        <v>1226.6396183500644</v>
      </c>
    </row>
    <row r="4272" spans="2:8" x14ac:dyDescent="0.3">
      <c r="B4272">
        <f t="shared" si="68"/>
        <v>4267</v>
      </c>
      <c r="C4272">
        <v>1175.8022044576826</v>
      </c>
      <c r="D4272">
        <v>10829.513943017713</v>
      </c>
      <c r="E4272">
        <v>1314.7310746925903</v>
      </c>
      <c r="F4272">
        <v>28883.78</v>
      </c>
      <c r="G4272">
        <v>1120.4243075385534</v>
      </c>
      <c r="H4272">
        <v>1595.3812985031743</v>
      </c>
    </row>
    <row r="4273" spans="2:8" x14ac:dyDescent="0.3">
      <c r="B4273">
        <f t="shared" si="68"/>
        <v>4268</v>
      </c>
      <c r="C4273">
        <v>28883.78</v>
      </c>
      <c r="D4273">
        <v>28883.78</v>
      </c>
      <c r="E4273">
        <v>8843.9940705757217</v>
      </c>
      <c r="F4273">
        <v>28883.78</v>
      </c>
      <c r="G4273">
        <v>4985.4431411511569</v>
      </c>
      <c r="H4273">
        <v>1315.3065144746968</v>
      </c>
    </row>
    <row r="4274" spans="2:8" x14ac:dyDescent="0.3">
      <c r="B4274">
        <f t="shared" si="68"/>
        <v>4269</v>
      </c>
      <c r="C4274">
        <v>1017.730111230578</v>
      </c>
      <c r="D4274">
        <v>1024.7068270861</v>
      </c>
      <c r="E4274">
        <v>28883.78</v>
      </c>
      <c r="F4274">
        <v>1003.3318493855652</v>
      </c>
      <c r="G4274">
        <v>6417.2789446661163</v>
      </c>
      <c r="H4274">
        <v>28883.78</v>
      </c>
    </row>
    <row r="4275" spans="2:8" x14ac:dyDescent="0.3">
      <c r="B4275">
        <f t="shared" si="68"/>
        <v>4270</v>
      </c>
      <c r="C4275">
        <v>1434.2921810241401</v>
      </c>
      <c r="D4275">
        <v>5328.3419131673063</v>
      </c>
      <c r="E4275">
        <v>1066.6967101377295</v>
      </c>
      <c r="F4275">
        <v>2203.1482497227498</v>
      </c>
      <c r="G4275">
        <v>1067.4327646896238</v>
      </c>
      <c r="H4275">
        <v>3460.2564613383392</v>
      </c>
    </row>
    <row r="4276" spans="2:8" x14ac:dyDescent="0.3">
      <c r="B4276">
        <f t="shared" si="68"/>
        <v>4271</v>
      </c>
      <c r="C4276">
        <v>2792.7327222096842</v>
      </c>
      <c r="D4276">
        <v>1065.5992629359141</v>
      </c>
      <c r="E4276">
        <v>28883.78</v>
      </c>
      <c r="F4276">
        <v>28883.78</v>
      </c>
      <c r="G4276">
        <v>4743.4368668665338</v>
      </c>
      <c r="H4276">
        <v>2113.0305667921407</v>
      </c>
    </row>
    <row r="4277" spans="2:8" x14ac:dyDescent="0.3">
      <c r="B4277">
        <f t="shared" si="68"/>
        <v>4272</v>
      </c>
      <c r="C4277">
        <v>1031.697609561633</v>
      </c>
      <c r="D4277">
        <v>2612.7214730685246</v>
      </c>
      <c r="E4277">
        <v>1229.5200824098922</v>
      </c>
      <c r="F4277">
        <v>28883.78</v>
      </c>
      <c r="G4277">
        <v>1126.4669830928331</v>
      </c>
      <c r="H4277">
        <v>1439.3720969260837</v>
      </c>
    </row>
    <row r="4278" spans="2:8" x14ac:dyDescent="0.3">
      <c r="B4278">
        <f t="shared" si="68"/>
        <v>4273</v>
      </c>
      <c r="C4278">
        <v>28883.78</v>
      </c>
      <c r="D4278">
        <v>4915.1250314014105</v>
      </c>
      <c r="E4278">
        <v>6101.2496861794507</v>
      </c>
      <c r="F4278">
        <v>1063.66733798924</v>
      </c>
      <c r="G4278">
        <v>1195.6553590027047</v>
      </c>
      <c r="H4278">
        <v>1310.4818368989881</v>
      </c>
    </row>
    <row r="4279" spans="2:8" x14ac:dyDescent="0.3">
      <c r="B4279">
        <f t="shared" si="68"/>
        <v>4274</v>
      </c>
      <c r="C4279">
        <v>2788.4060140909737</v>
      </c>
      <c r="D4279">
        <v>1285.3850639691555</v>
      </c>
      <c r="E4279">
        <v>28883.78</v>
      </c>
      <c r="F4279">
        <v>5756.530327265923</v>
      </c>
      <c r="G4279">
        <v>28883.78</v>
      </c>
      <c r="H4279">
        <v>1189.186687353628</v>
      </c>
    </row>
    <row r="4280" spans="2:8" x14ac:dyDescent="0.3">
      <c r="B4280">
        <f t="shared" si="68"/>
        <v>4275</v>
      </c>
      <c r="C4280">
        <v>2791.0764318956071</v>
      </c>
      <c r="D4280">
        <v>4080.4792478040977</v>
      </c>
      <c r="E4280">
        <v>1172.094295515953</v>
      </c>
      <c r="F4280">
        <v>7762.7067623558432</v>
      </c>
      <c r="G4280">
        <v>4966.5393319040977</v>
      </c>
      <c r="H4280">
        <v>1091.3633031134616</v>
      </c>
    </row>
    <row r="4281" spans="2:8" x14ac:dyDescent="0.3">
      <c r="B4281">
        <f t="shared" si="68"/>
        <v>4276</v>
      </c>
      <c r="C4281">
        <v>6177.0577778923544</v>
      </c>
      <c r="D4281">
        <v>1231.2239532221699</v>
      </c>
      <c r="E4281">
        <v>28883.78</v>
      </c>
      <c r="F4281">
        <v>3178.5742014349639</v>
      </c>
      <c r="G4281">
        <v>28883.78</v>
      </c>
      <c r="H4281">
        <v>4132.75616292421</v>
      </c>
    </row>
    <row r="4282" spans="2:8" x14ac:dyDescent="0.3">
      <c r="B4282">
        <f t="shared" si="68"/>
        <v>4277</v>
      </c>
      <c r="C4282">
        <v>10778.196698662146</v>
      </c>
      <c r="D4282">
        <v>2724.812131380937</v>
      </c>
      <c r="E4282">
        <v>1235.7803995488216</v>
      </c>
      <c r="F4282">
        <v>1058.3427560147561</v>
      </c>
      <c r="G4282">
        <v>2190.97775205687</v>
      </c>
      <c r="H4282">
        <v>3968.3712551978583</v>
      </c>
    </row>
    <row r="4283" spans="2:8" x14ac:dyDescent="0.3">
      <c r="B4283">
        <f t="shared" si="68"/>
        <v>4278</v>
      </c>
      <c r="C4283">
        <v>1287.4698635323989</v>
      </c>
      <c r="D4283">
        <v>1425.9487021434402</v>
      </c>
      <c r="E4283">
        <v>28883.78</v>
      </c>
      <c r="F4283">
        <v>28883.78</v>
      </c>
      <c r="G4283">
        <v>1224.1540305789556</v>
      </c>
      <c r="H4283">
        <v>1050.6685110437425</v>
      </c>
    </row>
    <row r="4284" spans="2:8" x14ac:dyDescent="0.3">
      <c r="B4284">
        <f t="shared" si="68"/>
        <v>4279</v>
      </c>
      <c r="C4284">
        <v>4086.4811129422524</v>
      </c>
      <c r="D4284">
        <v>1278.8870678294545</v>
      </c>
      <c r="E4284">
        <v>1185.9398653261433</v>
      </c>
      <c r="F4284">
        <v>1268.2632653801613</v>
      </c>
      <c r="G4284">
        <v>28883.78</v>
      </c>
      <c r="H4284">
        <v>1172.9734527108708</v>
      </c>
    </row>
    <row r="4285" spans="2:8" x14ac:dyDescent="0.3">
      <c r="B4285">
        <f t="shared" si="68"/>
        <v>4280</v>
      </c>
      <c r="C4285">
        <v>1827.5937039996929</v>
      </c>
      <c r="D4285">
        <v>1108.4454738567533</v>
      </c>
      <c r="E4285">
        <v>28883.78</v>
      </c>
      <c r="F4285">
        <v>1465.5684541930943</v>
      </c>
      <c r="G4285">
        <v>2648.3524615532706</v>
      </c>
      <c r="H4285">
        <v>28883.78</v>
      </c>
    </row>
    <row r="4286" spans="2:8" x14ac:dyDescent="0.3">
      <c r="B4286">
        <f t="shared" si="68"/>
        <v>4281</v>
      </c>
      <c r="C4286">
        <v>1807.8600689168247</v>
      </c>
      <c r="D4286">
        <v>1062.6383979078912</v>
      </c>
      <c r="E4286">
        <v>28883.78</v>
      </c>
      <c r="F4286">
        <v>1297.6783794432183</v>
      </c>
      <c r="G4286">
        <v>5123.4154005893724</v>
      </c>
      <c r="H4286">
        <v>1422.2112000869035</v>
      </c>
    </row>
    <row r="4287" spans="2:8" x14ac:dyDescent="0.3">
      <c r="B4287">
        <f t="shared" si="68"/>
        <v>4282</v>
      </c>
      <c r="C4287">
        <v>2166.9997007400225</v>
      </c>
      <c r="D4287">
        <v>1216.6543727692901</v>
      </c>
      <c r="E4287">
        <v>2338.0836700370305</v>
      </c>
      <c r="F4287">
        <v>4408.9507311735006</v>
      </c>
      <c r="G4287">
        <v>28883.78</v>
      </c>
      <c r="H4287">
        <v>1240.1828574064934</v>
      </c>
    </row>
    <row r="4288" spans="2:8" x14ac:dyDescent="0.3">
      <c r="B4288">
        <f t="shared" si="68"/>
        <v>4283</v>
      </c>
      <c r="C4288">
        <v>1415.0874696159499</v>
      </c>
      <c r="D4288">
        <v>3203.0410470617271</v>
      </c>
      <c r="E4288">
        <v>6104.1417162549415</v>
      </c>
      <c r="F4288">
        <v>28883.78</v>
      </c>
      <c r="G4288">
        <v>1257.6083026280462</v>
      </c>
      <c r="H4288">
        <v>2200.4072211075513</v>
      </c>
    </row>
    <row r="4289" spans="2:8" x14ac:dyDescent="0.3">
      <c r="B4289">
        <f t="shared" si="68"/>
        <v>4284</v>
      </c>
      <c r="C4289">
        <v>1031.6403090581439</v>
      </c>
      <c r="D4289">
        <v>5965.5210774535235</v>
      </c>
      <c r="E4289">
        <v>1133.5701851338563</v>
      </c>
      <c r="F4289">
        <v>1177.5718325182345</v>
      </c>
      <c r="G4289">
        <v>1043.1535434395721</v>
      </c>
      <c r="H4289">
        <v>28883.78</v>
      </c>
    </row>
    <row r="4290" spans="2:8" x14ac:dyDescent="0.3">
      <c r="B4290">
        <f t="shared" si="68"/>
        <v>4285</v>
      </c>
      <c r="C4290">
        <v>13401.716032266806</v>
      </c>
      <c r="D4290">
        <v>2027.665406456254</v>
      </c>
      <c r="E4290">
        <v>15859.826103841458</v>
      </c>
      <c r="F4290">
        <v>1623.2409790016359</v>
      </c>
      <c r="G4290">
        <v>1116.9119390198541</v>
      </c>
      <c r="H4290">
        <v>1010.5989090562715</v>
      </c>
    </row>
    <row r="4291" spans="2:8" x14ac:dyDescent="0.3">
      <c r="B4291">
        <f t="shared" si="68"/>
        <v>4286</v>
      </c>
      <c r="C4291">
        <v>24276.924498603636</v>
      </c>
      <c r="D4291">
        <v>24896.133830441748</v>
      </c>
      <c r="E4291">
        <v>28883.78</v>
      </c>
      <c r="F4291">
        <v>1329.482375451503</v>
      </c>
      <c r="G4291">
        <v>5427.2568225360383</v>
      </c>
      <c r="H4291">
        <v>1290.877423977124</v>
      </c>
    </row>
    <row r="4292" spans="2:8" x14ac:dyDescent="0.3">
      <c r="B4292">
        <f t="shared" si="68"/>
        <v>4287</v>
      </c>
      <c r="C4292">
        <v>1101.7314857587523</v>
      </c>
      <c r="D4292">
        <v>10777.29443990039</v>
      </c>
      <c r="E4292">
        <v>1044.8700861836851</v>
      </c>
      <c r="F4292">
        <v>23427.606869711413</v>
      </c>
      <c r="G4292">
        <v>1306.7967207639665</v>
      </c>
      <c r="H4292">
        <v>1033.2294492368424</v>
      </c>
    </row>
    <row r="4293" spans="2:8" x14ac:dyDescent="0.3">
      <c r="B4293">
        <f t="shared" si="68"/>
        <v>4288</v>
      </c>
      <c r="C4293">
        <v>1668.425252095984</v>
      </c>
      <c r="D4293">
        <v>2607.2301463839754</v>
      </c>
      <c r="E4293">
        <v>28883.78</v>
      </c>
      <c r="F4293">
        <v>1435.191857249031</v>
      </c>
      <c r="G4293">
        <v>4405.0208545551013</v>
      </c>
      <c r="H4293">
        <v>1035.262390255738</v>
      </c>
    </row>
    <row r="4294" spans="2:8" x14ac:dyDescent="0.3">
      <c r="B4294">
        <f t="shared" si="68"/>
        <v>4289</v>
      </c>
      <c r="C4294">
        <v>1033.9945090757058</v>
      </c>
      <c r="D4294">
        <v>1208.3174179517982</v>
      </c>
      <c r="E4294">
        <v>1020.6635112662162</v>
      </c>
      <c r="F4294">
        <v>1115.7959206868072</v>
      </c>
      <c r="G4294">
        <v>3508.7466188387989</v>
      </c>
      <c r="H4294">
        <v>1638.9587850269177</v>
      </c>
    </row>
    <row r="4295" spans="2:8" x14ac:dyDescent="0.3">
      <c r="B4295">
        <f t="shared" si="68"/>
        <v>4290</v>
      </c>
      <c r="C4295">
        <v>1045.4548733970116</v>
      </c>
      <c r="D4295">
        <v>1350.1890018878678</v>
      </c>
      <c r="E4295">
        <v>1075.2911121088266</v>
      </c>
      <c r="F4295">
        <v>1971.726168615791</v>
      </c>
      <c r="G4295">
        <v>2015.6384770336103</v>
      </c>
      <c r="H4295">
        <v>2420.9654354764234</v>
      </c>
    </row>
    <row r="4296" spans="2:8" x14ac:dyDescent="0.3">
      <c r="B4296">
        <f t="shared" ref="B4296:B4359" si="69">B4295 + 1</f>
        <v>4291</v>
      </c>
      <c r="C4296">
        <v>28883.78</v>
      </c>
      <c r="D4296">
        <v>1205.3298206920483</v>
      </c>
      <c r="E4296">
        <v>1246.3366318937117</v>
      </c>
      <c r="F4296">
        <v>1397.0155102229496</v>
      </c>
      <c r="G4296">
        <v>28883.78</v>
      </c>
      <c r="H4296">
        <v>1239.7316911397284</v>
      </c>
    </row>
    <row r="4297" spans="2:8" x14ac:dyDescent="0.3">
      <c r="B4297">
        <f t="shared" si="69"/>
        <v>4292</v>
      </c>
      <c r="C4297">
        <v>1015.085203153833</v>
      </c>
      <c r="D4297">
        <v>1585.2002293262528</v>
      </c>
      <c r="E4297">
        <v>10029.65095318402</v>
      </c>
      <c r="F4297">
        <v>15158.355351179856</v>
      </c>
      <c r="G4297">
        <v>1510.005017985399</v>
      </c>
      <c r="H4297">
        <v>1056.3804552672095</v>
      </c>
    </row>
    <row r="4298" spans="2:8" x14ac:dyDescent="0.3">
      <c r="B4298">
        <f t="shared" si="69"/>
        <v>4293</v>
      </c>
      <c r="C4298">
        <v>1159.8794997140519</v>
      </c>
      <c r="D4298">
        <v>1106.1567355099837</v>
      </c>
      <c r="E4298">
        <v>1959.6299583484708</v>
      </c>
      <c r="F4298">
        <v>1103.8571655357312</v>
      </c>
      <c r="G4298">
        <v>19168.277510354332</v>
      </c>
      <c r="H4298">
        <v>1087.2050023084928</v>
      </c>
    </row>
    <row r="4299" spans="2:8" x14ac:dyDescent="0.3">
      <c r="B4299">
        <f t="shared" si="69"/>
        <v>4294</v>
      </c>
      <c r="C4299">
        <v>1003.2288964381366</v>
      </c>
      <c r="D4299">
        <v>24548.729646649554</v>
      </c>
      <c r="E4299">
        <v>28883.78</v>
      </c>
      <c r="F4299">
        <v>1096.3260650991074</v>
      </c>
      <c r="G4299">
        <v>28883.78</v>
      </c>
      <c r="H4299">
        <v>6232.0210654822549</v>
      </c>
    </row>
    <row r="4300" spans="2:8" x14ac:dyDescent="0.3">
      <c r="B4300">
        <f t="shared" si="69"/>
        <v>4295</v>
      </c>
      <c r="C4300">
        <v>6921.253570644215</v>
      </c>
      <c r="D4300">
        <v>5098.9400895603958</v>
      </c>
      <c r="E4300">
        <v>1059.9451144043528</v>
      </c>
      <c r="F4300">
        <v>1038.5479114837221</v>
      </c>
      <c r="G4300">
        <v>2177.8160237076181</v>
      </c>
      <c r="H4300">
        <v>28883.78</v>
      </c>
    </row>
    <row r="4301" spans="2:8" x14ac:dyDescent="0.3">
      <c r="B4301">
        <f t="shared" si="69"/>
        <v>4296</v>
      </c>
      <c r="C4301">
        <v>24461.455438937879</v>
      </c>
      <c r="D4301">
        <v>1139.9215174327064</v>
      </c>
      <c r="E4301">
        <v>28883.78</v>
      </c>
      <c r="F4301">
        <v>2891.751297794498</v>
      </c>
      <c r="G4301">
        <v>1565.2531368367013</v>
      </c>
      <c r="H4301">
        <v>28883.78</v>
      </c>
    </row>
    <row r="4302" spans="2:8" x14ac:dyDescent="0.3">
      <c r="B4302">
        <f t="shared" si="69"/>
        <v>4297</v>
      </c>
      <c r="C4302">
        <v>1010.2373374630292</v>
      </c>
      <c r="D4302">
        <v>9751.6678077238485</v>
      </c>
      <c r="E4302">
        <v>1003.174468743574</v>
      </c>
      <c r="F4302">
        <v>4769.1591938931269</v>
      </c>
      <c r="G4302">
        <v>4332.6394816346856</v>
      </c>
      <c r="H4302">
        <v>2861.5730755253203</v>
      </c>
    </row>
    <row r="4303" spans="2:8" x14ac:dyDescent="0.3">
      <c r="B4303">
        <f t="shared" si="69"/>
        <v>4298</v>
      </c>
      <c r="C4303">
        <v>3057.7929972736333</v>
      </c>
      <c r="D4303">
        <v>1186.5548808691578</v>
      </c>
      <c r="E4303">
        <v>1036.0513286032988</v>
      </c>
      <c r="F4303">
        <v>1095.2467253426842</v>
      </c>
      <c r="G4303">
        <v>1108.1134565695284</v>
      </c>
      <c r="H4303">
        <v>1559.5507711734058</v>
      </c>
    </row>
    <row r="4304" spans="2:8" x14ac:dyDescent="0.3">
      <c r="B4304">
        <f t="shared" si="69"/>
        <v>4299</v>
      </c>
      <c r="C4304">
        <v>3761.970199680432</v>
      </c>
      <c r="D4304">
        <v>1187.0256826266941</v>
      </c>
      <c r="E4304">
        <v>1054.9914245015282</v>
      </c>
      <c r="F4304">
        <v>1235.9371858245809</v>
      </c>
      <c r="G4304">
        <v>7146.2294676381216</v>
      </c>
      <c r="H4304">
        <v>1167.5658781968198</v>
      </c>
    </row>
    <row r="4305" spans="2:8" x14ac:dyDescent="0.3">
      <c r="B4305">
        <f t="shared" si="69"/>
        <v>4300</v>
      </c>
      <c r="C4305">
        <v>28883.78</v>
      </c>
      <c r="D4305">
        <v>1329.0740636652101</v>
      </c>
      <c r="E4305">
        <v>28883.78</v>
      </c>
      <c r="F4305">
        <v>2044.9786551320626</v>
      </c>
      <c r="G4305">
        <v>1015.8946654534296</v>
      </c>
      <c r="H4305">
        <v>1809.5505507587154</v>
      </c>
    </row>
    <row r="4306" spans="2:8" x14ac:dyDescent="0.3">
      <c r="B4306">
        <f t="shared" si="69"/>
        <v>4301</v>
      </c>
      <c r="C4306">
        <v>2432.1145539819536</v>
      </c>
      <c r="D4306">
        <v>1967.433557737108</v>
      </c>
      <c r="E4306">
        <v>1007.5484598920212</v>
      </c>
      <c r="F4306">
        <v>3511.2480655139816</v>
      </c>
      <c r="G4306">
        <v>2253.8752593490672</v>
      </c>
      <c r="H4306">
        <v>1101.6460391749558</v>
      </c>
    </row>
    <row r="4307" spans="2:8" x14ac:dyDescent="0.3">
      <c r="B4307">
        <f t="shared" si="69"/>
        <v>4302</v>
      </c>
      <c r="C4307">
        <v>1139.0371800194612</v>
      </c>
      <c r="D4307">
        <v>1038.2865465497202</v>
      </c>
      <c r="E4307">
        <v>28883.78</v>
      </c>
      <c r="F4307">
        <v>2420.8964094291241</v>
      </c>
      <c r="G4307">
        <v>1082.869174479252</v>
      </c>
      <c r="H4307">
        <v>1214.1899545309541</v>
      </c>
    </row>
    <row r="4308" spans="2:8" x14ac:dyDescent="0.3">
      <c r="B4308">
        <f t="shared" si="69"/>
        <v>4303</v>
      </c>
      <c r="C4308">
        <v>1043.3347991101589</v>
      </c>
      <c r="D4308">
        <v>4833.3542799575316</v>
      </c>
      <c r="E4308">
        <v>2499.2458787760879</v>
      </c>
      <c r="F4308">
        <v>1001.3685955868472</v>
      </c>
      <c r="G4308">
        <v>4303.2452370457977</v>
      </c>
      <c r="H4308">
        <v>28883.78</v>
      </c>
    </row>
    <row r="4309" spans="2:8" x14ac:dyDescent="0.3">
      <c r="B4309">
        <f t="shared" si="69"/>
        <v>4304</v>
      </c>
      <c r="C4309">
        <v>1165.286396248684</v>
      </c>
      <c r="D4309">
        <v>1365.4272640066729</v>
      </c>
      <c r="E4309">
        <v>28883.78</v>
      </c>
      <c r="F4309">
        <v>1035.9390144048639</v>
      </c>
      <c r="G4309">
        <v>21127.156589342881</v>
      </c>
      <c r="H4309">
        <v>1098.9817946981505</v>
      </c>
    </row>
    <row r="4310" spans="2:8" x14ac:dyDescent="0.3">
      <c r="B4310">
        <f t="shared" si="69"/>
        <v>4305</v>
      </c>
      <c r="C4310">
        <v>28883.78</v>
      </c>
      <c r="D4310">
        <v>2788.6906800756506</v>
      </c>
      <c r="E4310">
        <v>1012.8903113426946</v>
      </c>
      <c r="F4310">
        <v>28883.78</v>
      </c>
      <c r="G4310">
        <v>28883.78</v>
      </c>
      <c r="H4310">
        <v>1523.8243960840257</v>
      </c>
    </row>
    <row r="4311" spans="2:8" x14ac:dyDescent="0.3">
      <c r="B4311">
        <f t="shared" si="69"/>
        <v>4306</v>
      </c>
      <c r="C4311">
        <v>3788.2676636557703</v>
      </c>
      <c r="D4311">
        <v>1101.5720970376331</v>
      </c>
      <c r="E4311">
        <v>1033.5628896978519</v>
      </c>
      <c r="F4311">
        <v>1229.5374995839527</v>
      </c>
      <c r="G4311">
        <v>1028.2343324391652</v>
      </c>
      <c r="H4311">
        <v>1084.6540789247645</v>
      </c>
    </row>
    <row r="4312" spans="2:8" x14ac:dyDescent="0.3">
      <c r="B4312">
        <f t="shared" si="69"/>
        <v>4307</v>
      </c>
      <c r="C4312">
        <v>1174.2636445933895</v>
      </c>
      <c r="D4312">
        <v>11596.050771627888</v>
      </c>
      <c r="E4312">
        <v>3890.85390902272</v>
      </c>
      <c r="F4312">
        <v>1554.9197211265105</v>
      </c>
      <c r="G4312">
        <v>2623.3142344334246</v>
      </c>
      <c r="H4312">
        <v>1083.0842730337877</v>
      </c>
    </row>
    <row r="4313" spans="2:8" x14ac:dyDescent="0.3">
      <c r="B4313">
        <f t="shared" si="69"/>
        <v>4308</v>
      </c>
      <c r="C4313">
        <v>21176.57327415522</v>
      </c>
      <c r="D4313">
        <v>19929.864484863985</v>
      </c>
      <c r="E4313">
        <v>11461.262653614045</v>
      </c>
      <c r="F4313">
        <v>2035.1981318402145</v>
      </c>
      <c r="G4313">
        <v>1452.5672539056425</v>
      </c>
      <c r="H4313">
        <v>1016.7663825877025</v>
      </c>
    </row>
    <row r="4314" spans="2:8" x14ac:dyDescent="0.3">
      <c r="B4314">
        <f t="shared" si="69"/>
        <v>4309</v>
      </c>
      <c r="C4314">
        <v>1326.9842756101516</v>
      </c>
      <c r="D4314">
        <v>1261.0497079344186</v>
      </c>
      <c r="E4314">
        <v>3547.5260490883284</v>
      </c>
      <c r="F4314">
        <v>1071.6372609248701</v>
      </c>
      <c r="G4314">
        <v>2681.0455001026439</v>
      </c>
      <c r="H4314">
        <v>1109.2054326017005</v>
      </c>
    </row>
    <row r="4315" spans="2:8" x14ac:dyDescent="0.3">
      <c r="B4315">
        <f t="shared" si="69"/>
        <v>4310</v>
      </c>
      <c r="C4315">
        <v>1031.8973866184137</v>
      </c>
      <c r="D4315">
        <v>1102.1182297036642</v>
      </c>
      <c r="E4315">
        <v>12325.01200419107</v>
      </c>
      <c r="F4315">
        <v>10840.872601399948</v>
      </c>
      <c r="G4315">
        <v>15290.156247093339</v>
      </c>
      <c r="H4315">
        <v>1141.1595121721296</v>
      </c>
    </row>
    <row r="4316" spans="2:8" x14ac:dyDescent="0.3">
      <c r="B4316">
        <f t="shared" si="69"/>
        <v>4311</v>
      </c>
      <c r="C4316">
        <v>1021.9369144162661</v>
      </c>
      <c r="D4316">
        <v>1020.0656801341459</v>
      </c>
      <c r="E4316">
        <v>2791.6525736390431</v>
      </c>
      <c r="F4316">
        <v>1099.100447630663</v>
      </c>
      <c r="G4316">
        <v>28883.78</v>
      </c>
      <c r="H4316">
        <v>2894.3161048043153</v>
      </c>
    </row>
    <row r="4317" spans="2:8" x14ac:dyDescent="0.3">
      <c r="B4317">
        <f t="shared" si="69"/>
        <v>4312</v>
      </c>
      <c r="C4317">
        <v>10875.267306205318</v>
      </c>
      <c r="D4317">
        <v>28883.78</v>
      </c>
      <c r="E4317">
        <v>1012.8184659867551</v>
      </c>
      <c r="F4317">
        <v>28883.78</v>
      </c>
      <c r="G4317">
        <v>1143.5294664157043</v>
      </c>
      <c r="H4317">
        <v>1134.9195324917343</v>
      </c>
    </row>
    <row r="4318" spans="2:8" x14ac:dyDescent="0.3">
      <c r="B4318">
        <f t="shared" si="69"/>
        <v>4313</v>
      </c>
      <c r="C4318">
        <v>28883.78</v>
      </c>
      <c r="D4318">
        <v>1573.4649476641662</v>
      </c>
      <c r="E4318">
        <v>1427.9501500161466</v>
      </c>
      <c r="F4318">
        <v>1551.3203310978363</v>
      </c>
      <c r="G4318">
        <v>1155.8720149426786</v>
      </c>
      <c r="H4318">
        <v>24881.862675103301</v>
      </c>
    </row>
    <row r="4319" spans="2:8" x14ac:dyDescent="0.3">
      <c r="B4319">
        <f t="shared" si="69"/>
        <v>4314</v>
      </c>
      <c r="C4319">
        <v>28883.78</v>
      </c>
      <c r="D4319">
        <v>1465.8525883978289</v>
      </c>
      <c r="E4319">
        <v>1735.5749570669477</v>
      </c>
      <c r="F4319">
        <v>28883.78</v>
      </c>
      <c r="G4319">
        <v>1762.5556216158784</v>
      </c>
      <c r="H4319">
        <v>1068.4901710612028</v>
      </c>
    </row>
    <row r="4320" spans="2:8" x14ac:dyDescent="0.3">
      <c r="B4320">
        <f t="shared" si="69"/>
        <v>4315</v>
      </c>
      <c r="C4320">
        <v>10814.881004155595</v>
      </c>
      <c r="D4320">
        <v>3853.9802185837329</v>
      </c>
      <c r="E4320">
        <v>28883.78</v>
      </c>
      <c r="F4320">
        <v>28883.78</v>
      </c>
      <c r="G4320">
        <v>1090.5712793783111</v>
      </c>
      <c r="H4320">
        <v>1250.3828858543634</v>
      </c>
    </row>
    <row r="4321" spans="2:8" x14ac:dyDescent="0.3">
      <c r="B4321">
        <f t="shared" si="69"/>
        <v>4316</v>
      </c>
      <c r="C4321">
        <v>8370.7431787748574</v>
      </c>
      <c r="D4321">
        <v>1159.7857205189309</v>
      </c>
      <c r="E4321">
        <v>2202.1399442374668</v>
      </c>
      <c r="F4321">
        <v>1134.128901811446</v>
      </c>
      <c r="G4321">
        <v>28883.78</v>
      </c>
      <c r="H4321">
        <v>18464.982892785301</v>
      </c>
    </row>
    <row r="4322" spans="2:8" x14ac:dyDescent="0.3">
      <c r="B4322">
        <f t="shared" si="69"/>
        <v>4317</v>
      </c>
      <c r="C4322">
        <v>1015.2170423980853</v>
      </c>
      <c r="D4322">
        <v>1507.1769278396978</v>
      </c>
      <c r="E4322">
        <v>28883.78</v>
      </c>
      <c r="F4322">
        <v>2183.8635684575293</v>
      </c>
      <c r="G4322">
        <v>28883.78</v>
      </c>
      <c r="H4322">
        <v>1238.8248442916167</v>
      </c>
    </row>
    <row r="4323" spans="2:8" x14ac:dyDescent="0.3">
      <c r="B4323">
        <f t="shared" si="69"/>
        <v>4318</v>
      </c>
      <c r="C4323">
        <v>1787.6803999133926</v>
      </c>
      <c r="D4323">
        <v>28883.78</v>
      </c>
      <c r="E4323">
        <v>2331.8959152003572</v>
      </c>
      <c r="F4323">
        <v>1024.9062251675148</v>
      </c>
      <c r="G4323">
        <v>28883.78</v>
      </c>
      <c r="H4323">
        <v>3780.9001592697323</v>
      </c>
    </row>
    <row r="4324" spans="2:8" x14ac:dyDescent="0.3">
      <c r="B4324">
        <f t="shared" si="69"/>
        <v>4319</v>
      </c>
      <c r="C4324">
        <v>2945.2456823636267</v>
      </c>
      <c r="D4324">
        <v>1153.9244190641602</v>
      </c>
      <c r="E4324">
        <v>1047.0223479661488</v>
      </c>
      <c r="F4324">
        <v>28883.78</v>
      </c>
      <c r="G4324">
        <v>1031.5025297923985</v>
      </c>
      <c r="H4324">
        <v>1032.3935011092701</v>
      </c>
    </row>
    <row r="4325" spans="2:8" x14ac:dyDescent="0.3">
      <c r="B4325">
        <f t="shared" si="69"/>
        <v>4320</v>
      </c>
      <c r="C4325">
        <v>1265.0972526254625</v>
      </c>
      <c r="D4325">
        <v>1194.888368483784</v>
      </c>
      <c r="E4325">
        <v>1204.5298811490541</v>
      </c>
      <c r="F4325">
        <v>1644.53418792599</v>
      </c>
      <c r="G4325">
        <v>1011.3435643641016</v>
      </c>
      <c r="H4325">
        <v>1597.0104063128983</v>
      </c>
    </row>
    <row r="4326" spans="2:8" x14ac:dyDescent="0.3">
      <c r="B4326">
        <f t="shared" si="69"/>
        <v>4321</v>
      </c>
      <c r="C4326">
        <v>28883.78</v>
      </c>
      <c r="D4326">
        <v>28883.78</v>
      </c>
      <c r="E4326">
        <v>1786.7249817776919</v>
      </c>
      <c r="F4326">
        <v>1106.7658262418229</v>
      </c>
      <c r="G4326">
        <v>28883.78</v>
      </c>
      <c r="H4326">
        <v>28883.78</v>
      </c>
    </row>
    <row r="4327" spans="2:8" x14ac:dyDescent="0.3">
      <c r="B4327">
        <f t="shared" si="69"/>
        <v>4322</v>
      </c>
      <c r="C4327">
        <v>1103.3430018716112</v>
      </c>
      <c r="D4327">
        <v>1974.9934818287502</v>
      </c>
      <c r="E4327">
        <v>23551.292309316454</v>
      </c>
      <c r="F4327">
        <v>1589.6465848440353</v>
      </c>
      <c r="G4327">
        <v>1330.7997490281361</v>
      </c>
      <c r="H4327">
        <v>5125.2328550309003</v>
      </c>
    </row>
    <row r="4328" spans="2:8" x14ac:dyDescent="0.3">
      <c r="B4328">
        <f t="shared" si="69"/>
        <v>4323</v>
      </c>
      <c r="C4328">
        <v>4182.4518184854387</v>
      </c>
      <c r="D4328">
        <v>28883.78</v>
      </c>
      <c r="E4328">
        <v>28883.78</v>
      </c>
      <c r="F4328">
        <v>3910.0732539702162</v>
      </c>
      <c r="G4328">
        <v>3284.5240830436514</v>
      </c>
      <c r="H4328">
        <v>1092.6863547410571</v>
      </c>
    </row>
    <row r="4329" spans="2:8" x14ac:dyDescent="0.3">
      <c r="B4329">
        <f t="shared" si="69"/>
        <v>4324</v>
      </c>
      <c r="C4329">
        <v>1008.7065605268152</v>
      </c>
      <c r="D4329">
        <v>1009.7064824707346</v>
      </c>
      <c r="E4329">
        <v>1168.687587470055</v>
      </c>
      <c r="F4329">
        <v>1222.2071770767193</v>
      </c>
      <c r="G4329">
        <v>1030.3243186432849</v>
      </c>
      <c r="H4329">
        <v>5620.6166865611485</v>
      </c>
    </row>
    <row r="4330" spans="2:8" x14ac:dyDescent="0.3">
      <c r="B4330">
        <f t="shared" si="69"/>
        <v>4325</v>
      </c>
      <c r="C4330">
        <v>3066.343536916344</v>
      </c>
      <c r="D4330">
        <v>2914.8347085552514</v>
      </c>
      <c r="E4330">
        <v>17081.712143075376</v>
      </c>
      <c r="F4330">
        <v>1306.4637099342701</v>
      </c>
      <c r="G4330">
        <v>1435.6473343965149</v>
      </c>
      <c r="H4330">
        <v>4906.5422768446961</v>
      </c>
    </row>
    <row r="4331" spans="2:8" x14ac:dyDescent="0.3">
      <c r="B4331">
        <f t="shared" si="69"/>
        <v>4326</v>
      </c>
      <c r="C4331">
        <v>1025.594758516371</v>
      </c>
      <c r="D4331">
        <v>1660.127130815014</v>
      </c>
      <c r="E4331">
        <v>1378.2185877260354</v>
      </c>
      <c r="F4331">
        <v>7804.6812872100727</v>
      </c>
      <c r="G4331">
        <v>28883.78</v>
      </c>
      <c r="H4331">
        <v>1110.9311805748541</v>
      </c>
    </row>
    <row r="4332" spans="2:8" x14ac:dyDescent="0.3">
      <c r="B4332">
        <f t="shared" si="69"/>
        <v>4327</v>
      </c>
      <c r="C4332">
        <v>4245.343623024055</v>
      </c>
      <c r="D4332">
        <v>28883.78</v>
      </c>
      <c r="E4332">
        <v>10446.514976595088</v>
      </c>
      <c r="F4332">
        <v>1818.4103405285359</v>
      </c>
      <c r="G4332">
        <v>1275.2449290910588</v>
      </c>
      <c r="H4332">
        <v>1109.4403435164475</v>
      </c>
    </row>
    <row r="4333" spans="2:8" x14ac:dyDescent="0.3">
      <c r="B4333">
        <f t="shared" si="69"/>
        <v>4328</v>
      </c>
      <c r="C4333">
        <v>6467.742269520666</v>
      </c>
      <c r="D4333">
        <v>28883.78</v>
      </c>
      <c r="E4333">
        <v>4165.194365328337</v>
      </c>
      <c r="F4333">
        <v>28883.78</v>
      </c>
      <c r="G4333">
        <v>2851.4744019809414</v>
      </c>
      <c r="H4333">
        <v>1188.3026257005802</v>
      </c>
    </row>
    <row r="4334" spans="2:8" x14ac:dyDescent="0.3">
      <c r="B4334">
        <f t="shared" si="69"/>
        <v>4329</v>
      </c>
      <c r="C4334">
        <v>1405.0825451351127</v>
      </c>
      <c r="D4334">
        <v>5657.6683057917944</v>
      </c>
      <c r="E4334">
        <v>1060.5585064892416</v>
      </c>
      <c r="F4334">
        <v>28883.78</v>
      </c>
      <c r="G4334">
        <v>1705.2766591888585</v>
      </c>
      <c r="H4334">
        <v>1037.8168947931729</v>
      </c>
    </row>
    <row r="4335" spans="2:8" x14ac:dyDescent="0.3">
      <c r="B4335">
        <f t="shared" si="69"/>
        <v>4330</v>
      </c>
      <c r="C4335">
        <v>28883.78</v>
      </c>
      <c r="D4335">
        <v>2619.667965065822</v>
      </c>
      <c r="E4335">
        <v>1724.0500288697303</v>
      </c>
      <c r="F4335">
        <v>28883.78</v>
      </c>
      <c r="G4335">
        <v>1476.5166094179408</v>
      </c>
      <c r="H4335">
        <v>6403.4645364075022</v>
      </c>
    </row>
    <row r="4336" spans="2:8" x14ac:dyDescent="0.3">
      <c r="B4336">
        <f t="shared" si="69"/>
        <v>4331</v>
      </c>
      <c r="C4336">
        <v>28883.78</v>
      </c>
      <c r="D4336">
        <v>5964.5790220721456</v>
      </c>
      <c r="E4336">
        <v>8110.4619779395052</v>
      </c>
      <c r="F4336">
        <v>2318.5057655919582</v>
      </c>
      <c r="G4336">
        <v>1615.5403292757019</v>
      </c>
      <c r="H4336">
        <v>28883.78</v>
      </c>
    </row>
    <row r="4337" spans="2:8" x14ac:dyDescent="0.3">
      <c r="B4337">
        <f t="shared" si="69"/>
        <v>4332</v>
      </c>
      <c r="C4337">
        <v>1018.4136285808128</v>
      </c>
      <c r="D4337">
        <v>28883.78</v>
      </c>
      <c r="E4337">
        <v>28883.78</v>
      </c>
      <c r="F4337">
        <v>1014.3576091577751</v>
      </c>
      <c r="G4337">
        <v>1014.5577005583108</v>
      </c>
      <c r="H4337">
        <v>4726.1130920080795</v>
      </c>
    </row>
    <row r="4338" spans="2:8" x14ac:dyDescent="0.3">
      <c r="B4338">
        <f t="shared" si="69"/>
        <v>4333</v>
      </c>
      <c r="C4338">
        <v>1806.971208568528</v>
      </c>
      <c r="D4338">
        <v>1222.131457298113</v>
      </c>
      <c r="E4338">
        <v>22931.19533595434</v>
      </c>
      <c r="F4338">
        <v>1195.974501995234</v>
      </c>
      <c r="G4338">
        <v>11530.619315886341</v>
      </c>
      <c r="H4338">
        <v>1023.1162070256119</v>
      </c>
    </row>
    <row r="4339" spans="2:8" x14ac:dyDescent="0.3">
      <c r="B4339">
        <f t="shared" si="69"/>
        <v>4334</v>
      </c>
      <c r="C4339">
        <v>9768.4810488311887</v>
      </c>
      <c r="D4339">
        <v>2328.6677066012235</v>
      </c>
      <c r="E4339">
        <v>3352.4133478246831</v>
      </c>
      <c r="F4339">
        <v>5444.1500772060444</v>
      </c>
      <c r="G4339">
        <v>2586.5596793224522</v>
      </c>
      <c r="H4339">
        <v>1688.8790008050337</v>
      </c>
    </row>
    <row r="4340" spans="2:8" x14ac:dyDescent="0.3">
      <c r="B4340">
        <f t="shared" si="69"/>
        <v>4335</v>
      </c>
      <c r="C4340">
        <v>6757.3088950999672</v>
      </c>
      <c r="D4340">
        <v>1015.0939964685895</v>
      </c>
      <c r="E4340">
        <v>28883.78</v>
      </c>
      <c r="F4340">
        <v>1164.3245332396691</v>
      </c>
      <c r="G4340">
        <v>1570.9643123917092</v>
      </c>
      <c r="H4340">
        <v>1052.3610213481072</v>
      </c>
    </row>
    <row r="4341" spans="2:8" x14ac:dyDescent="0.3">
      <c r="B4341">
        <f t="shared" si="69"/>
        <v>4336</v>
      </c>
      <c r="C4341">
        <v>10161.856858157425</v>
      </c>
      <c r="D4341">
        <v>18958.898171029057</v>
      </c>
      <c r="E4341">
        <v>6885.8240134818043</v>
      </c>
      <c r="F4341">
        <v>28883.78</v>
      </c>
      <c r="G4341">
        <v>1082.5627695643191</v>
      </c>
      <c r="H4341">
        <v>3645.312616940073</v>
      </c>
    </row>
    <row r="4342" spans="2:8" x14ac:dyDescent="0.3">
      <c r="B4342">
        <f t="shared" si="69"/>
        <v>4337</v>
      </c>
      <c r="C4342">
        <v>1443.6135372212427</v>
      </c>
      <c r="D4342">
        <v>3854.0568306040032</v>
      </c>
      <c r="E4342">
        <v>9657.4403107009184</v>
      </c>
      <c r="F4342">
        <v>28883.78</v>
      </c>
      <c r="G4342">
        <v>28883.78</v>
      </c>
      <c r="H4342">
        <v>1059.5202945867311</v>
      </c>
    </row>
    <row r="4343" spans="2:8" x14ac:dyDescent="0.3">
      <c r="B4343">
        <f t="shared" si="69"/>
        <v>4338</v>
      </c>
      <c r="C4343">
        <v>28883.78</v>
      </c>
      <c r="D4343">
        <v>28883.78</v>
      </c>
      <c r="E4343">
        <v>28883.78</v>
      </c>
      <c r="F4343">
        <v>3205.5829296053075</v>
      </c>
      <c r="G4343">
        <v>28883.78</v>
      </c>
      <c r="H4343">
        <v>10175.614466193825</v>
      </c>
    </row>
    <row r="4344" spans="2:8" x14ac:dyDescent="0.3">
      <c r="B4344">
        <f t="shared" si="69"/>
        <v>4339</v>
      </c>
      <c r="C4344">
        <v>28883.78</v>
      </c>
      <c r="D4344">
        <v>1937.7961020792795</v>
      </c>
      <c r="E4344">
        <v>28883.78</v>
      </c>
      <c r="F4344">
        <v>1015.7638994923079</v>
      </c>
      <c r="G4344">
        <v>13170.663549011995</v>
      </c>
      <c r="H4344">
        <v>1336.1414155598645</v>
      </c>
    </row>
    <row r="4345" spans="2:8" x14ac:dyDescent="0.3">
      <c r="B4345">
        <f t="shared" si="69"/>
        <v>4340</v>
      </c>
      <c r="C4345">
        <v>1278.6572554164852</v>
      </c>
      <c r="D4345">
        <v>1103.1854682428464</v>
      </c>
      <c r="E4345">
        <v>1196.3127258725635</v>
      </c>
      <c r="F4345">
        <v>1176.177409678867</v>
      </c>
      <c r="G4345">
        <v>1406.2032902126261</v>
      </c>
      <c r="H4345">
        <v>1009.0175033544339</v>
      </c>
    </row>
    <row r="4346" spans="2:8" x14ac:dyDescent="0.3">
      <c r="B4346">
        <f t="shared" si="69"/>
        <v>4341</v>
      </c>
      <c r="C4346">
        <v>1617.1984396885791</v>
      </c>
      <c r="D4346">
        <v>28883.78</v>
      </c>
      <c r="E4346">
        <v>1092.8535126438478</v>
      </c>
      <c r="F4346">
        <v>28883.78</v>
      </c>
      <c r="G4346">
        <v>1010.359238865317</v>
      </c>
      <c r="H4346">
        <v>2213.7129397798208</v>
      </c>
    </row>
    <row r="4347" spans="2:8" x14ac:dyDescent="0.3">
      <c r="B4347">
        <f t="shared" si="69"/>
        <v>4342</v>
      </c>
      <c r="C4347">
        <v>28883.78</v>
      </c>
      <c r="D4347">
        <v>1001.0221377491117</v>
      </c>
      <c r="E4347">
        <v>3493.1059397143376</v>
      </c>
      <c r="F4347">
        <v>6157.7459583700274</v>
      </c>
      <c r="G4347">
        <v>28883.78</v>
      </c>
      <c r="H4347">
        <v>28883.78</v>
      </c>
    </row>
    <row r="4348" spans="2:8" x14ac:dyDescent="0.3">
      <c r="B4348">
        <f t="shared" si="69"/>
        <v>4343</v>
      </c>
      <c r="C4348">
        <v>2832.8405417824433</v>
      </c>
      <c r="D4348">
        <v>1438.9624227908178</v>
      </c>
      <c r="E4348">
        <v>1064.1201742042845</v>
      </c>
      <c r="F4348">
        <v>1315.9179606233581</v>
      </c>
      <c r="G4348">
        <v>2900.474797006279</v>
      </c>
      <c r="H4348">
        <v>1411.4615327836716</v>
      </c>
    </row>
    <row r="4349" spans="2:8" x14ac:dyDescent="0.3">
      <c r="B4349">
        <f t="shared" si="69"/>
        <v>4344</v>
      </c>
      <c r="C4349">
        <v>2357.0196670041305</v>
      </c>
      <c r="D4349">
        <v>1296.6611387102098</v>
      </c>
      <c r="E4349">
        <v>5539.0029943479904</v>
      </c>
      <c r="F4349">
        <v>1239.9482096144945</v>
      </c>
      <c r="G4349">
        <v>1368.8019611790237</v>
      </c>
      <c r="H4349">
        <v>1436.1745122720547</v>
      </c>
    </row>
    <row r="4350" spans="2:8" x14ac:dyDescent="0.3">
      <c r="B4350">
        <f t="shared" si="69"/>
        <v>4345</v>
      </c>
      <c r="C4350">
        <v>1151.7663964999738</v>
      </c>
      <c r="D4350">
        <v>1057.370939702922</v>
      </c>
      <c r="E4350">
        <v>3895.6572272304616</v>
      </c>
      <c r="F4350">
        <v>2537.7460533957828</v>
      </c>
      <c r="G4350">
        <v>8679.8006930013453</v>
      </c>
      <c r="H4350">
        <v>28883.78</v>
      </c>
    </row>
    <row r="4351" spans="2:8" x14ac:dyDescent="0.3">
      <c r="B4351">
        <f t="shared" si="69"/>
        <v>4346</v>
      </c>
      <c r="C4351">
        <v>16945.586178263235</v>
      </c>
      <c r="D4351">
        <v>2227.1566680353608</v>
      </c>
      <c r="E4351">
        <v>1253.1646415659864</v>
      </c>
      <c r="F4351">
        <v>1112.6055474713844</v>
      </c>
      <c r="G4351">
        <v>28883.78</v>
      </c>
      <c r="H4351">
        <v>28883.78</v>
      </c>
    </row>
    <row r="4352" spans="2:8" x14ac:dyDescent="0.3">
      <c r="B4352">
        <f t="shared" si="69"/>
        <v>4347</v>
      </c>
      <c r="C4352">
        <v>1499.1157542103379</v>
      </c>
      <c r="D4352">
        <v>3399.7537566627443</v>
      </c>
      <c r="E4352">
        <v>1008.8553486216117</v>
      </c>
      <c r="F4352">
        <v>1087.3659094766626</v>
      </c>
      <c r="G4352">
        <v>1030.2610279435448</v>
      </c>
      <c r="H4352">
        <v>7451.6420584923117</v>
      </c>
    </row>
    <row r="4353" spans="2:8" x14ac:dyDescent="0.3">
      <c r="B4353">
        <f t="shared" si="69"/>
        <v>4348</v>
      </c>
      <c r="C4353">
        <v>1011.4340745281052</v>
      </c>
      <c r="D4353">
        <v>5632.706419561483</v>
      </c>
      <c r="E4353">
        <v>1041.7905916261211</v>
      </c>
      <c r="F4353">
        <v>28883.78</v>
      </c>
      <c r="G4353">
        <v>2087.0010761647391</v>
      </c>
      <c r="H4353">
        <v>1000.5545740423159</v>
      </c>
    </row>
    <row r="4354" spans="2:8" x14ac:dyDescent="0.3">
      <c r="B4354">
        <f t="shared" si="69"/>
        <v>4349</v>
      </c>
      <c r="C4354">
        <v>1017.8292346086456</v>
      </c>
      <c r="D4354">
        <v>4437.5947215137294</v>
      </c>
      <c r="E4354">
        <v>1274.9187834439072</v>
      </c>
      <c r="F4354">
        <v>1226.2341774632891</v>
      </c>
      <c r="G4354">
        <v>1638.8972990027289</v>
      </c>
      <c r="H4354">
        <v>2321.0259621680166</v>
      </c>
    </row>
    <row r="4355" spans="2:8" x14ac:dyDescent="0.3">
      <c r="B4355">
        <f t="shared" si="69"/>
        <v>4350</v>
      </c>
      <c r="C4355">
        <v>7491.6032123429568</v>
      </c>
      <c r="D4355">
        <v>2235.5737854365907</v>
      </c>
      <c r="E4355">
        <v>28883.78</v>
      </c>
      <c r="F4355">
        <v>6694.915787671378</v>
      </c>
      <c r="G4355">
        <v>1787.0102714797149</v>
      </c>
      <c r="H4355">
        <v>5096.0212745448171</v>
      </c>
    </row>
    <row r="4356" spans="2:8" x14ac:dyDescent="0.3">
      <c r="B4356">
        <f t="shared" si="69"/>
        <v>4351</v>
      </c>
      <c r="C4356">
        <v>1456.5052869650553</v>
      </c>
      <c r="D4356">
        <v>1124.4411189932425</v>
      </c>
      <c r="E4356">
        <v>5207.6938057306479</v>
      </c>
      <c r="F4356">
        <v>2640.3315381994944</v>
      </c>
      <c r="G4356">
        <v>4434.7544517610868</v>
      </c>
      <c r="H4356">
        <v>1204.02905647118</v>
      </c>
    </row>
    <row r="4357" spans="2:8" x14ac:dyDescent="0.3">
      <c r="B4357">
        <f t="shared" si="69"/>
        <v>4352</v>
      </c>
      <c r="C4357">
        <v>3863.5284386523444</v>
      </c>
      <c r="D4357">
        <v>5354.0643476716214</v>
      </c>
      <c r="E4357">
        <v>1521.547389440148</v>
      </c>
      <c r="F4357">
        <v>28883.78</v>
      </c>
      <c r="G4357">
        <v>1153.949209692765</v>
      </c>
      <c r="H4357">
        <v>1873.7299013339273</v>
      </c>
    </row>
    <row r="4358" spans="2:8" x14ac:dyDescent="0.3">
      <c r="B4358">
        <f t="shared" si="69"/>
        <v>4353</v>
      </c>
      <c r="C4358">
        <v>28883.78</v>
      </c>
      <c r="D4358">
        <v>3133.5430392209096</v>
      </c>
      <c r="E4358">
        <v>28883.78</v>
      </c>
      <c r="F4358">
        <v>28883.78</v>
      </c>
      <c r="G4358">
        <v>28883.78</v>
      </c>
      <c r="H4358">
        <v>1198.4216088114317</v>
      </c>
    </row>
    <row r="4359" spans="2:8" x14ac:dyDescent="0.3">
      <c r="B4359">
        <f t="shared" si="69"/>
        <v>4354</v>
      </c>
      <c r="C4359">
        <v>6178.5330130188086</v>
      </c>
      <c r="D4359">
        <v>1003.9328688414452</v>
      </c>
      <c r="E4359">
        <v>6862.6104535973545</v>
      </c>
      <c r="F4359">
        <v>11724.008272314768</v>
      </c>
      <c r="G4359">
        <v>27865.909153184661</v>
      </c>
      <c r="H4359">
        <v>2303.1232803455259</v>
      </c>
    </row>
    <row r="4360" spans="2:8" x14ac:dyDescent="0.3">
      <c r="B4360">
        <f t="shared" ref="B4360:B4423" si="70">B4359 + 1</f>
        <v>4355</v>
      </c>
      <c r="C4360">
        <v>28883.78</v>
      </c>
      <c r="D4360">
        <v>1064.3225241796354</v>
      </c>
      <c r="E4360">
        <v>28883.78</v>
      </c>
      <c r="F4360">
        <v>1022.1933781469404</v>
      </c>
      <c r="G4360">
        <v>1427.1716249874585</v>
      </c>
      <c r="H4360">
        <v>7860.8216945873664</v>
      </c>
    </row>
    <row r="4361" spans="2:8" x14ac:dyDescent="0.3">
      <c r="B4361">
        <f t="shared" si="70"/>
        <v>4356</v>
      </c>
      <c r="C4361">
        <v>28883.78</v>
      </c>
      <c r="D4361">
        <v>1054.4872075991893</v>
      </c>
      <c r="E4361">
        <v>1391.5418279942421</v>
      </c>
      <c r="F4361">
        <v>28883.78</v>
      </c>
      <c r="G4361">
        <v>3524.2909895376451</v>
      </c>
      <c r="H4361">
        <v>9156.6360953921885</v>
      </c>
    </row>
    <row r="4362" spans="2:8" x14ac:dyDescent="0.3">
      <c r="B4362">
        <f t="shared" si="70"/>
        <v>4357</v>
      </c>
      <c r="C4362">
        <v>3086.0278312968139</v>
      </c>
      <c r="D4362">
        <v>28883.78</v>
      </c>
      <c r="E4362">
        <v>1722.2913659999549</v>
      </c>
      <c r="F4362">
        <v>18922.845779745807</v>
      </c>
      <c r="G4362">
        <v>1192.9433982482981</v>
      </c>
      <c r="H4362">
        <v>7510.1056742797118</v>
      </c>
    </row>
    <row r="4363" spans="2:8" x14ac:dyDescent="0.3">
      <c r="B4363">
        <f t="shared" si="70"/>
        <v>4358</v>
      </c>
      <c r="C4363">
        <v>3629.7410763546532</v>
      </c>
      <c r="D4363">
        <v>1121.1800854468722</v>
      </c>
      <c r="E4363">
        <v>1071.7022601421306</v>
      </c>
      <c r="F4363">
        <v>1731.8817987847165</v>
      </c>
      <c r="G4363">
        <v>1813.9824857191493</v>
      </c>
      <c r="H4363">
        <v>28883.78</v>
      </c>
    </row>
    <row r="4364" spans="2:8" x14ac:dyDescent="0.3">
      <c r="B4364">
        <f t="shared" si="70"/>
        <v>4359</v>
      </c>
      <c r="C4364">
        <v>1035.5689118034263</v>
      </c>
      <c r="D4364">
        <v>5808.8403672300401</v>
      </c>
      <c r="E4364">
        <v>28883.78</v>
      </c>
      <c r="F4364">
        <v>1310.3536478232704</v>
      </c>
      <c r="G4364">
        <v>16119.614460865976</v>
      </c>
      <c r="H4364">
        <v>1201.1407735713478</v>
      </c>
    </row>
    <row r="4365" spans="2:8" x14ac:dyDescent="0.3">
      <c r="B4365">
        <f t="shared" si="70"/>
        <v>4360</v>
      </c>
      <c r="C4365">
        <v>11282.19233116993</v>
      </c>
      <c r="D4365">
        <v>20546.629950628754</v>
      </c>
      <c r="E4365">
        <v>28883.78</v>
      </c>
      <c r="F4365">
        <v>9401.741470574505</v>
      </c>
      <c r="G4365">
        <v>10854.631203260889</v>
      </c>
      <c r="H4365">
        <v>3578.9045320368973</v>
      </c>
    </row>
    <row r="4366" spans="2:8" x14ac:dyDescent="0.3">
      <c r="B4366">
        <f t="shared" si="70"/>
        <v>4361</v>
      </c>
      <c r="C4366">
        <v>1428.9827038137548</v>
      </c>
      <c r="D4366">
        <v>2252.3669838260521</v>
      </c>
      <c r="E4366">
        <v>2491.4994833070241</v>
      </c>
      <c r="F4366">
        <v>1528.3375063898629</v>
      </c>
      <c r="G4366">
        <v>6505.5960751718148</v>
      </c>
      <c r="H4366">
        <v>1108.2752588535986</v>
      </c>
    </row>
    <row r="4367" spans="2:8" x14ac:dyDescent="0.3">
      <c r="B4367">
        <f t="shared" si="70"/>
        <v>4362</v>
      </c>
      <c r="C4367">
        <v>28883.78</v>
      </c>
      <c r="D4367">
        <v>6875.2038955810876</v>
      </c>
      <c r="E4367">
        <v>28883.78</v>
      </c>
      <c r="F4367">
        <v>1615.3549701955512</v>
      </c>
      <c r="G4367">
        <v>2759.7349618840549</v>
      </c>
      <c r="H4367">
        <v>14687.38332939306</v>
      </c>
    </row>
    <row r="4368" spans="2:8" x14ac:dyDescent="0.3">
      <c r="B4368">
        <f t="shared" si="70"/>
        <v>4363</v>
      </c>
      <c r="C4368">
        <v>7777.1609178767303</v>
      </c>
      <c r="D4368">
        <v>1658.5741000988473</v>
      </c>
      <c r="E4368">
        <v>28883.78</v>
      </c>
      <c r="F4368">
        <v>4101.9281776639091</v>
      </c>
      <c r="G4368">
        <v>1032.4842220170685</v>
      </c>
      <c r="H4368">
        <v>12786.118245866268</v>
      </c>
    </row>
    <row r="4369" spans="2:8" x14ac:dyDescent="0.3">
      <c r="B4369">
        <f t="shared" si="70"/>
        <v>4364</v>
      </c>
      <c r="C4369">
        <v>1379.1228236509708</v>
      </c>
      <c r="D4369">
        <v>28883.78</v>
      </c>
      <c r="E4369">
        <v>2662.9405277466949</v>
      </c>
      <c r="F4369">
        <v>1067.2667899987341</v>
      </c>
      <c r="G4369">
        <v>1120.1661202706812</v>
      </c>
      <c r="H4369">
        <v>28883.78</v>
      </c>
    </row>
    <row r="4370" spans="2:8" x14ac:dyDescent="0.3">
      <c r="B4370">
        <f t="shared" si="70"/>
        <v>4365</v>
      </c>
      <c r="C4370">
        <v>28883.78</v>
      </c>
      <c r="D4370">
        <v>28883.78</v>
      </c>
      <c r="E4370">
        <v>3295.4308934594369</v>
      </c>
      <c r="F4370">
        <v>2067.9493897572356</v>
      </c>
      <c r="G4370">
        <v>1468.2128718840545</v>
      </c>
      <c r="H4370">
        <v>13378.724077476425</v>
      </c>
    </row>
    <row r="4371" spans="2:8" x14ac:dyDescent="0.3">
      <c r="B4371">
        <f t="shared" si="70"/>
        <v>4366</v>
      </c>
      <c r="C4371">
        <v>1010.5019740420025</v>
      </c>
      <c r="D4371">
        <v>1801.6137852408024</v>
      </c>
      <c r="E4371">
        <v>1059.3275010182219</v>
      </c>
      <c r="F4371">
        <v>1533.9234155515519</v>
      </c>
      <c r="G4371">
        <v>4227.8892091639282</v>
      </c>
      <c r="H4371">
        <v>28883.78</v>
      </c>
    </row>
    <row r="4372" spans="2:8" x14ac:dyDescent="0.3">
      <c r="B4372">
        <f t="shared" si="70"/>
        <v>4367</v>
      </c>
      <c r="C4372">
        <v>1408.7745028147522</v>
      </c>
      <c r="D4372">
        <v>28883.78</v>
      </c>
      <c r="E4372">
        <v>28883.78</v>
      </c>
      <c r="F4372">
        <v>2794.0135603328472</v>
      </c>
      <c r="G4372">
        <v>1066.2415370819517</v>
      </c>
      <c r="H4372">
        <v>2198.8269600554522</v>
      </c>
    </row>
    <row r="4373" spans="2:8" x14ac:dyDescent="0.3">
      <c r="B4373">
        <f t="shared" si="70"/>
        <v>4368</v>
      </c>
      <c r="C4373">
        <v>15125.932765154432</v>
      </c>
      <c r="D4373">
        <v>9682.3193904579475</v>
      </c>
      <c r="E4373">
        <v>11374.488669607927</v>
      </c>
      <c r="F4373">
        <v>28883.78</v>
      </c>
      <c r="G4373">
        <v>5335.2666994980491</v>
      </c>
      <c r="H4373">
        <v>1060.2565620307378</v>
      </c>
    </row>
    <row r="4374" spans="2:8" x14ac:dyDescent="0.3">
      <c r="B4374">
        <f t="shared" si="70"/>
        <v>4369</v>
      </c>
      <c r="C4374">
        <v>28883.78</v>
      </c>
      <c r="D4374">
        <v>2789.8131484663018</v>
      </c>
      <c r="E4374">
        <v>1001.8104839666955</v>
      </c>
      <c r="F4374">
        <v>1088.4590553103462</v>
      </c>
      <c r="G4374">
        <v>1163.5941572689794</v>
      </c>
      <c r="H4374">
        <v>1113.8704077616765</v>
      </c>
    </row>
    <row r="4375" spans="2:8" x14ac:dyDescent="0.3">
      <c r="B4375">
        <f t="shared" si="70"/>
        <v>4370</v>
      </c>
      <c r="C4375">
        <v>4012.7579844444476</v>
      </c>
      <c r="D4375">
        <v>28883.78</v>
      </c>
      <c r="E4375">
        <v>1262.2730076817061</v>
      </c>
      <c r="F4375">
        <v>1196.3272917006484</v>
      </c>
      <c r="G4375">
        <v>28883.78</v>
      </c>
      <c r="H4375">
        <v>1118.3029886216013</v>
      </c>
    </row>
    <row r="4376" spans="2:8" x14ac:dyDescent="0.3">
      <c r="B4376">
        <f t="shared" si="70"/>
        <v>4371</v>
      </c>
      <c r="C4376">
        <v>13816.83977956295</v>
      </c>
      <c r="D4376">
        <v>1248.1546179389416</v>
      </c>
      <c r="E4376">
        <v>1005.3266495081</v>
      </c>
      <c r="F4376">
        <v>1315.6463100421897</v>
      </c>
      <c r="G4376">
        <v>1074.7486464349786</v>
      </c>
      <c r="H4376">
        <v>1141.8371746335449</v>
      </c>
    </row>
    <row r="4377" spans="2:8" x14ac:dyDescent="0.3">
      <c r="B4377">
        <f t="shared" si="70"/>
        <v>4372</v>
      </c>
      <c r="C4377">
        <v>1370.088050906947</v>
      </c>
      <c r="D4377">
        <v>1621.8857981332501</v>
      </c>
      <c r="E4377">
        <v>1157.5359044409561</v>
      </c>
      <c r="F4377">
        <v>28883.78</v>
      </c>
      <c r="G4377">
        <v>7259.9980088490202</v>
      </c>
      <c r="H4377">
        <v>28883.78</v>
      </c>
    </row>
    <row r="4378" spans="2:8" x14ac:dyDescent="0.3">
      <c r="B4378">
        <f t="shared" si="70"/>
        <v>4373</v>
      </c>
      <c r="C4378">
        <v>1030.6301501779594</v>
      </c>
      <c r="D4378">
        <v>16806.835235744213</v>
      </c>
      <c r="E4378">
        <v>1041.2762969668061</v>
      </c>
      <c r="F4378">
        <v>28883.78</v>
      </c>
      <c r="G4378">
        <v>1061.2261457636459</v>
      </c>
      <c r="H4378">
        <v>28883.78</v>
      </c>
    </row>
    <row r="4379" spans="2:8" x14ac:dyDescent="0.3">
      <c r="B4379">
        <f t="shared" si="70"/>
        <v>4374</v>
      </c>
      <c r="C4379">
        <v>1153.8649914088599</v>
      </c>
      <c r="D4379">
        <v>2211.5812138141546</v>
      </c>
      <c r="E4379">
        <v>1287.3184887384155</v>
      </c>
      <c r="F4379">
        <v>28883.78</v>
      </c>
      <c r="G4379">
        <v>1063.8119841462815</v>
      </c>
      <c r="H4379">
        <v>1105.8358065774987</v>
      </c>
    </row>
    <row r="4380" spans="2:8" x14ac:dyDescent="0.3">
      <c r="B4380">
        <f t="shared" si="70"/>
        <v>4375</v>
      </c>
      <c r="C4380">
        <v>2226.3749677672254</v>
      </c>
      <c r="D4380">
        <v>7085.9475304296766</v>
      </c>
      <c r="E4380">
        <v>28883.78</v>
      </c>
      <c r="F4380">
        <v>1500.4799373940502</v>
      </c>
      <c r="G4380">
        <v>1019.2391966733393</v>
      </c>
      <c r="H4380">
        <v>3214.4403107693593</v>
      </c>
    </row>
    <row r="4381" spans="2:8" x14ac:dyDescent="0.3">
      <c r="B4381">
        <f t="shared" si="70"/>
        <v>4376</v>
      </c>
      <c r="C4381">
        <v>1811.5647897289437</v>
      </c>
      <c r="D4381">
        <v>28883.78</v>
      </c>
      <c r="E4381">
        <v>28883.78</v>
      </c>
      <c r="F4381">
        <v>28883.78</v>
      </c>
      <c r="G4381">
        <v>28883.78</v>
      </c>
      <c r="H4381">
        <v>1069.7908859746851</v>
      </c>
    </row>
    <row r="4382" spans="2:8" x14ac:dyDescent="0.3">
      <c r="B4382">
        <f t="shared" si="70"/>
        <v>4377</v>
      </c>
      <c r="C4382">
        <v>28883.78</v>
      </c>
      <c r="D4382">
        <v>1065.5958006612896</v>
      </c>
      <c r="E4382">
        <v>28883.78</v>
      </c>
      <c r="F4382">
        <v>1426.247355421368</v>
      </c>
      <c r="G4382">
        <v>1326.400199094621</v>
      </c>
      <c r="H4382">
        <v>7630.6905621529604</v>
      </c>
    </row>
    <row r="4383" spans="2:8" x14ac:dyDescent="0.3">
      <c r="B4383">
        <f t="shared" si="70"/>
        <v>4378</v>
      </c>
      <c r="C4383">
        <v>28883.78</v>
      </c>
      <c r="D4383">
        <v>1586.4964591544003</v>
      </c>
      <c r="E4383">
        <v>1700.2056541936699</v>
      </c>
      <c r="F4383">
        <v>2054.4040304195869</v>
      </c>
      <c r="G4383">
        <v>18816.345291175141</v>
      </c>
      <c r="H4383">
        <v>1058.3711649187285</v>
      </c>
    </row>
    <row r="4384" spans="2:8" x14ac:dyDescent="0.3">
      <c r="B4384">
        <f t="shared" si="70"/>
        <v>4379</v>
      </c>
      <c r="C4384">
        <v>8897.1691578674072</v>
      </c>
      <c r="D4384">
        <v>2451.5997005659119</v>
      </c>
      <c r="E4384">
        <v>1396.4998999545439</v>
      </c>
      <c r="F4384">
        <v>1389.9666894994189</v>
      </c>
      <c r="G4384">
        <v>1108.6353266600549</v>
      </c>
      <c r="H4384">
        <v>2481.4620620039291</v>
      </c>
    </row>
    <row r="4385" spans="2:8" x14ac:dyDescent="0.3">
      <c r="B4385">
        <f t="shared" si="70"/>
        <v>4380</v>
      </c>
      <c r="C4385">
        <v>2465.0580115117773</v>
      </c>
      <c r="D4385">
        <v>25609.270255186799</v>
      </c>
      <c r="E4385">
        <v>28883.78</v>
      </c>
      <c r="F4385">
        <v>1162.168035505591</v>
      </c>
      <c r="G4385">
        <v>28883.78</v>
      </c>
      <c r="H4385">
        <v>3300.730074607914</v>
      </c>
    </row>
    <row r="4386" spans="2:8" x14ac:dyDescent="0.3">
      <c r="B4386">
        <f t="shared" si="70"/>
        <v>4381</v>
      </c>
      <c r="C4386">
        <v>28883.78</v>
      </c>
      <c r="D4386">
        <v>18874.139406959916</v>
      </c>
      <c r="E4386">
        <v>28883.78</v>
      </c>
      <c r="F4386">
        <v>1454.6413712995247</v>
      </c>
      <c r="G4386">
        <v>2496.3706796479523</v>
      </c>
      <c r="H4386">
        <v>1005.7080027998034</v>
      </c>
    </row>
    <row r="4387" spans="2:8" x14ac:dyDescent="0.3">
      <c r="B4387">
        <f t="shared" si="70"/>
        <v>4382</v>
      </c>
      <c r="C4387">
        <v>1429.9589652819179</v>
      </c>
      <c r="D4387">
        <v>20556.096449063563</v>
      </c>
      <c r="E4387">
        <v>1187.4725000647684</v>
      </c>
      <c r="F4387">
        <v>2222.6084362933257</v>
      </c>
      <c r="G4387">
        <v>4469.5217923104738</v>
      </c>
      <c r="H4387">
        <v>28883.78</v>
      </c>
    </row>
    <row r="4388" spans="2:8" x14ac:dyDescent="0.3">
      <c r="B4388">
        <f t="shared" si="70"/>
        <v>4383</v>
      </c>
      <c r="C4388">
        <v>28883.78</v>
      </c>
      <c r="D4388">
        <v>1761.6027852044608</v>
      </c>
      <c r="E4388">
        <v>10503.533546627195</v>
      </c>
      <c r="F4388">
        <v>28883.78</v>
      </c>
      <c r="G4388">
        <v>1315.2722746359204</v>
      </c>
      <c r="H4388">
        <v>2117.5536603099026</v>
      </c>
    </row>
    <row r="4389" spans="2:8" x14ac:dyDescent="0.3">
      <c r="B4389">
        <f t="shared" si="70"/>
        <v>4384</v>
      </c>
      <c r="C4389">
        <v>7940.5179516671997</v>
      </c>
      <c r="D4389">
        <v>1071.2819886460063</v>
      </c>
      <c r="E4389">
        <v>2107.1233042798767</v>
      </c>
      <c r="F4389">
        <v>3596.7536542627822</v>
      </c>
      <c r="G4389">
        <v>3928.7284533457359</v>
      </c>
      <c r="H4389">
        <v>28883.78</v>
      </c>
    </row>
    <row r="4390" spans="2:8" x14ac:dyDescent="0.3">
      <c r="B4390">
        <f t="shared" si="70"/>
        <v>4385</v>
      </c>
      <c r="C4390">
        <v>2497.4752811617259</v>
      </c>
      <c r="D4390">
        <v>1129.6387144873027</v>
      </c>
      <c r="E4390">
        <v>3632.284054015699</v>
      </c>
      <c r="F4390">
        <v>28883.78</v>
      </c>
      <c r="G4390">
        <v>1995.5142123123592</v>
      </c>
      <c r="H4390">
        <v>7002.811692096001</v>
      </c>
    </row>
    <row r="4391" spans="2:8" x14ac:dyDescent="0.3">
      <c r="B4391">
        <f t="shared" si="70"/>
        <v>4386</v>
      </c>
      <c r="C4391">
        <v>1179.3715301068974</v>
      </c>
      <c r="D4391">
        <v>3582.2697166236107</v>
      </c>
      <c r="E4391">
        <v>1754.7852787854026</v>
      </c>
      <c r="F4391">
        <v>3538.0046274725737</v>
      </c>
      <c r="G4391">
        <v>1062.9737850335619</v>
      </c>
      <c r="H4391">
        <v>11867.303369544881</v>
      </c>
    </row>
    <row r="4392" spans="2:8" x14ac:dyDescent="0.3">
      <c r="B4392">
        <f t="shared" si="70"/>
        <v>4387</v>
      </c>
      <c r="C4392">
        <v>1398.2811116648268</v>
      </c>
      <c r="D4392">
        <v>2114.058396962324</v>
      </c>
      <c r="E4392">
        <v>5921.7675288116661</v>
      </c>
      <c r="F4392">
        <v>1323.2308723587134</v>
      </c>
      <c r="G4392">
        <v>1735.8078507739951</v>
      </c>
      <c r="H4392">
        <v>2193.4291730514005</v>
      </c>
    </row>
    <row r="4393" spans="2:8" x14ac:dyDescent="0.3">
      <c r="B4393">
        <f t="shared" si="70"/>
        <v>4388</v>
      </c>
      <c r="C4393">
        <v>1496.3480726336697</v>
      </c>
      <c r="D4393">
        <v>2553.2676492805749</v>
      </c>
      <c r="E4393">
        <v>14760.161114483539</v>
      </c>
      <c r="F4393">
        <v>1383.400640234513</v>
      </c>
      <c r="G4393">
        <v>1025.9118828415467</v>
      </c>
      <c r="H4393">
        <v>1154.8976491067954</v>
      </c>
    </row>
    <row r="4394" spans="2:8" x14ac:dyDescent="0.3">
      <c r="B4394">
        <f t="shared" si="70"/>
        <v>4389</v>
      </c>
      <c r="C4394">
        <v>1044.6938832438379</v>
      </c>
      <c r="D4394">
        <v>5771.889438738408</v>
      </c>
      <c r="E4394">
        <v>28883.78</v>
      </c>
      <c r="F4394">
        <v>28883.78</v>
      </c>
      <c r="G4394">
        <v>1062.9811203842337</v>
      </c>
      <c r="H4394">
        <v>1050.849176448211</v>
      </c>
    </row>
    <row r="4395" spans="2:8" x14ac:dyDescent="0.3">
      <c r="B4395">
        <f t="shared" si="70"/>
        <v>4390</v>
      </c>
      <c r="C4395">
        <v>1455.9815089000767</v>
      </c>
      <c r="D4395">
        <v>3288.3589883844011</v>
      </c>
      <c r="E4395">
        <v>1136.3161570201892</v>
      </c>
      <c r="F4395">
        <v>15083.787749527008</v>
      </c>
      <c r="G4395">
        <v>1113.0122456772576</v>
      </c>
      <c r="H4395">
        <v>1303.1935462830268</v>
      </c>
    </row>
    <row r="4396" spans="2:8" x14ac:dyDescent="0.3">
      <c r="B4396">
        <f t="shared" si="70"/>
        <v>4391</v>
      </c>
      <c r="C4396">
        <v>1167.2277999380733</v>
      </c>
      <c r="D4396">
        <v>2466.5770108222032</v>
      </c>
      <c r="E4396">
        <v>1886.8768328530505</v>
      </c>
      <c r="F4396">
        <v>1557.1759387143043</v>
      </c>
      <c r="G4396">
        <v>10612.275741648808</v>
      </c>
      <c r="H4396">
        <v>1258.296781361242</v>
      </c>
    </row>
    <row r="4397" spans="2:8" x14ac:dyDescent="0.3">
      <c r="B4397">
        <f t="shared" si="70"/>
        <v>4392</v>
      </c>
      <c r="C4397">
        <v>1094.5222837891056</v>
      </c>
      <c r="D4397">
        <v>28883.78</v>
      </c>
      <c r="E4397">
        <v>1004.9780238999715</v>
      </c>
      <c r="F4397">
        <v>1771.5014249933452</v>
      </c>
      <c r="G4397">
        <v>4360.6491764039856</v>
      </c>
      <c r="H4397">
        <v>28883.78</v>
      </c>
    </row>
    <row r="4398" spans="2:8" x14ac:dyDescent="0.3">
      <c r="B4398">
        <f t="shared" si="70"/>
        <v>4393</v>
      </c>
      <c r="C4398">
        <v>1912.9042026825982</v>
      </c>
      <c r="D4398">
        <v>1391.5085314504497</v>
      </c>
      <c r="E4398">
        <v>1284.4392160148395</v>
      </c>
      <c r="F4398">
        <v>1179.1600627021999</v>
      </c>
      <c r="G4398">
        <v>1192.4867702976881</v>
      </c>
      <c r="H4398">
        <v>8707.7615565773885</v>
      </c>
    </row>
    <row r="4399" spans="2:8" x14ac:dyDescent="0.3">
      <c r="B4399">
        <f t="shared" si="70"/>
        <v>4394</v>
      </c>
      <c r="C4399">
        <v>1171.2037709109566</v>
      </c>
      <c r="D4399">
        <v>28883.78</v>
      </c>
      <c r="E4399">
        <v>7282.6723429567828</v>
      </c>
      <c r="F4399">
        <v>1995.8984311754589</v>
      </c>
      <c r="G4399">
        <v>8437.28865210822</v>
      </c>
      <c r="H4399">
        <v>1749.6674785025773</v>
      </c>
    </row>
    <row r="4400" spans="2:8" x14ac:dyDescent="0.3">
      <c r="B4400">
        <f t="shared" si="70"/>
        <v>4395</v>
      </c>
      <c r="C4400">
        <v>28883.78</v>
      </c>
      <c r="D4400">
        <v>1285.3855680344859</v>
      </c>
      <c r="E4400">
        <v>6914.3537795189286</v>
      </c>
      <c r="F4400">
        <v>1169.4133739335607</v>
      </c>
      <c r="G4400">
        <v>28883.78</v>
      </c>
      <c r="H4400">
        <v>5855.5522995255978</v>
      </c>
    </row>
    <row r="4401" spans="2:8" x14ac:dyDescent="0.3">
      <c r="B4401">
        <f t="shared" si="70"/>
        <v>4396</v>
      </c>
      <c r="C4401">
        <v>12949.646079651282</v>
      </c>
      <c r="D4401">
        <v>3911.6606110202542</v>
      </c>
      <c r="E4401">
        <v>1152.1444460771224</v>
      </c>
      <c r="F4401">
        <v>3101.7438268561655</v>
      </c>
      <c r="G4401">
        <v>1032.7617229240166</v>
      </c>
      <c r="H4401">
        <v>2524.2282198950234</v>
      </c>
    </row>
    <row r="4402" spans="2:8" x14ac:dyDescent="0.3">
      <c r="B4402">
        <f t="shared" si="70"/>
        <v>4397</v>
      </c>
      <c r="C4402">
        <v>1023.4692139037243</v>
      </c>
      <c r="D4402">
        <v>1188.8342996075542</v>
      </c>
      <c r="E4402">
        <v>8231.1177336952569</v>
      </c>
      <c r="F4402">
        <v>8570.6999522178976</v>
      </c>
      <c r="G4402">
        <v>1477.9326526307036</v>
      </c>
      <c r="H4402">
        <v>28883.78</v>
      </c>
    </row>
    <row r="4403" spans="2:8" x14ac:dyDescent="0.3">
      <c r="B4403">
        <f t="shared" si="70"/>
        <v>4398</v>
      </c>
      <c r="C4403">
        <v>1191.0000505730559</v>
      </c>
      <c r="D4403">
        <v>28883.78</v>
      </c>
      <c r="E4403">
        <v>1089.7359347821064</v>
      </c>
      <c r="F4403">
        <v>2313.6369185873236</v>
      </c>
      <c r="G4403">
        <v>1160.8986565716496</v>
      </c>
      <c r="H4403">
        <v>5161.7930958636607</v>
      </c>
    </row>
    <row r="4404" spans="2:8" x14ac:dyDescent="0.3">
      <c r="B4404">
        <f t="shared" si="70"/>
        <v>4399</v>
      </c>
      <c r="C4404">
        <v>8462.2468940521794</v>
      </c>
      <c r="D4404">
        <v>4687.8467481170283</v>
      </c>
      <c r="E4404">
        <v>1305.0790937942734</v>
      </c>
      <c r="F4404">
        <v>1222.4702690703036</v>
      </c>
      <c r="G4404">
        <v>8892.5628447708059</v>
      </c>
      <c r="H4404">
        <v>1058.781208258144</v>
      </c>
    </row>
    <row r="4405" spans="2:8" x14ac:dyDescent="0.3">
      <c r="B4405">
        <f t="shared" si="70"/>
        <v>4400</v>
      </c>
      <c r="C4405">
        <v>1635.3834422432892</v>
      </c>
      <c r="D4405">
        <v>1265.2022994006606</v>
      </c>
      <c r="E4405">
        <v>1183.2823456454685</v>
      </c>
      <c r="F4405">
        <v>28883.78</v>
      </c>
      <c r="G4405">
        <v>1190.8668425963219</v>
      </c>
      <c r="H4405">
        <v>12652.383266566421</v>
      </c>
    </row>
    <row r="4406" spans="2:8" x14ac:dyDescent="0.3">
      <c r="B4406">
        <f t="shared" si="70"/>
        <v>4401</v>
      </c>
      <c r="C4406">
        <v>9233.6877293103225</v>
      </c>
      <c r="D4406">
        <v>1027.5038763514681</v>
      </c>
      <c r="E4406">
        <v>1688.1620019370375</v>
      </c>
      <c r="F4406">
        <v>1776.798027080546</v>
      </c>
      <c r="G4406">
        <v>1148.4863833366696</v>
      </c>
      <c r="H4406">
        <v>28883.78</v>
      </c>
    </row>
    <row r="4407" spans="2:8" x14ac:dyDescent="0.3">
      <c r="B4407">
        <f t="shared" si="70"/>
        <v>4402</v>
      </c>
      <c r="C4407">
        <v>1347.0075798806261</v>
      </c>
      <c r="D4407">
        <v>7130.3456229314388</v>
      </c>
      <c r="E4407">
        <v>28883.78</v>
      </c>
      <c r="F4407">
        <v>1015.9065371297586</v>
      </c>
      <c r="G4407">
        <v>1157.3422684200395</v>
      </c>
      <c r="H4407">
        <v>1018.2769423497871</v>
      </c>
    </row>
    <row r="4408" spans="2:8" x14ac:dyDescent="0.3">
      <c r="B4408">
        <f t="shared" si="70"/>
        <v>4403</v>
      </c>
      <c r="C4408">
        <v>1019.8158038512885</v>
      </c>
      <c r="D4408">
        <v>2081.9002809602025</v>
      </c>
      <c r="E4408">
        <v>1033.1331474663853</v>
      </c>
      <c r="F4408">
        <v>3942.67619267904</v>
      </c>
      <c r="G4408">
        <v>1477.2748202441476</v>
      </c>
      <c r="H4408">
        <v>3045.8522238104852</v>
      </c>
    </row>
    <row r="4409" spans="2:8" x14ac:dyDescent="0.3">
      <c r="B4409">
        <f t="shared" si="70"/>
        <v>4404</v>
      </c>
      <c r="C4409">
        <v>28883.78</v>
      </c>
      <c r="D4409">
        <v>2366.0626352341033</v>
      </c>
      <c r="E4409">
        <v>1003.791460890764</v>
      </c>
      <c r="F4409">
        <v>1409.155923181065</v>
      </c>
      <c r="G4409">
        <v>2553.0793954538285</v>
      </c>
      <c r="H4409">
        <v>4322.1155808291933</v>
      </c>
    </row>
    <row r="4410" spans="2:8" x14ac:dyDescent="0.3">
      <c r="B4410">
        <f t="shared" si="70"/>
        <v>4405</v>
      </c>
      <c r="C4410">
        <v>28883.78</v>
      </c>
      <c r="D4410">
        <v>2061.0893986763394</v>
      </c>
      <c r="E4410">
        <v>1413.6475044693343</v>
      </c>
      <c r="F4410">
        <v>4224.5154785440973</v>
      </c>
      <c r="G4410">
        <v>2115.2560229631531</v>
      </c>
      <c r="H4410">
        <v>2138.2888560530519</v>
      </c>
    </row>
    <row r="4411" spans="2:8" x14ac:dyDescent="0.3">
      <c r="B4411">
        <f t="shared" si="70"/>
        <v>4406</v>
      </c>
      <c r="C4411">
        <v>28883.78</v>
      </c>
      <c r="D4411">
        <v>28883.78</v>
      </c>
      <c r="E4411">
        <v>1008.8868206900512</v>
      </c>
      <c r="F4411">
        <v>1329.6073479754682</v>
      </c>
      <c r="G4411">
        <v>1260.8353904387341</v>
      </c>
      <c r="H4411">
        <v>21964.712922523442</v>
      </c>
    </row>
    <row r="4412" spans="2:8" x14ac:dyDescent="0.3">
      <c r="B4412">
        <f t="shared" si="70"/>
        <v>4407</v>
      </c>
      <c r="C4412">
        <v>1286.1523030239287</v>
      </c>
      <c r="D4412">
        <v>1501.0520469243347</v>
      </c>
      <c r="E4412">
        <v>5667.8630857878943</v>
      </c>
      <c r="F4412">
        <v>1015.3392426800436</v>
      </c>
      <c r="G4412">
        <v>28883.78</v>
      </c>
      <c r="H4412">
        <v>1501.4918511565479</v>
      </c>
    </row>
    <row r="4413" spans="2:8" x14ac:dyDescent="0.3">
      <c r="B4413">
        <f t="shared" si="70"/>
        <v>4408</v>
      </c>
      <c r="C4413">
        <v>1106.106015182643</v>
      </c>
      <c r="D4413">
        <v>2004.8357919857526</v>
      </c>
      <c r="E4413">
        <v>22540.416433852697</v>
      </c>
      <c r="F4413">
        <v>2102.2430477306634</v>
      </c>
      <c r="G4413">
        <v>2843.0995722687121</v>
      </c>
      <c r="H4413">
        <v>28883.78</v>
      </c>
    </row>
    <row r="4414" spans="2:8" x14ac:dyDescent="0.3">
      <c r="B4414">
        <f t="shared" si="70"/>
        <v>4409</v>
      </c>
      <c r="C4414">
        <v>1088.7469437264356</v>
      </c>
      <c r="D4414">
        <v>1419.4416254217269</v>
      </c>
      <c r="E4414">
        <v>1878.2163342569938</v>
      </c>
      <c r="F4414">
        <v>28883.78</v>
      </c>
      <c r="G4414">
        <v>2841.195973178113</v>
      </c>
      <c r="H4414">
        <v>3433.3030684201804</v>
      </c>
    </row>
    <row r="4415" spans="2:8" x14ac:dyDescent="0.3">
      <c r="B4415">
        <f t="shared" si="70"/>
        <v>4410</v>
      </c>
      <c r="C4415">
        <v>19715.435983866697</v>
      </c>
      <c r="D4415">
        <v>17654.684846465891</v>
      </c>
      <c r="E4415">
        <v>28883.78</v>
      </c>
      <c r="F4415">
        <v>1000.116266816338</v>
      </c>
      <c r="G4415">
        <v>1077.5487229228081</v>
      </c>
      <c r="H4415">
        <v>2065.1375651834614</v>
      </c>
    </row>
    <row r="4416" spans="2:8" x14ac:dyDescent="0.3">
      <c r="B4416">
        <f t="shared" si="70"/>
        <v>4411</v>
      </c>
      <c r="C4416">
        <v>1326.7910057549329</v>
      </c>
      <c r="D4416">
        <v>1097.5947546816012</v>
      </c>
      <c r="E4416">
        <v>7456.8075007169627</v>
      </c>
      <c r="F4416">
        <v>24497.037503447595</v>
      </c>
      <c r="G4416">
        <v>1392.555981923613</v>
      </c>
      <c r="H4416">
        <v>1359.9930827580938</v>
      </c>
    </row>
    <row r="4417" spans="2:8" x14ac:dyDescent="0.3">
      <c r="B4417">
        <f t="shared" si="70"/>
        <v>4412</v>
      </c>
      <c r="C4417">
        <v>7324.8144705576124</v>
      </c>
      <c r="D4417">
        <v>1219.8414128909267</v>
      </c>
      <c r="E4417">
        <v>28883.78</v>
      </c>
      <c r="F4417">
        <v>28883.78</v>
      </c>
      <c r="G4417">
        <v>28883.78</v>
      </c>
      <c r="H4417">
        <v>4688.3150373842418</v>
      </c>
    </row>
    <row r="4418" spans="2:8" x14ac:dyDescent="0.3">
      <c r="B4418">
        <f t="shared" si="70"/>
        <v>4413</v>
      </c>
      <c r="C4418">
        <v>1149.2849816983592</v>
      </c>
      <c r="D4418">
        <v>1305.1437033992408</v>
      </c>
      <c r="E4418">
        <v>2034.6097374761778</v>
      </c>
      <c r="F4418">
        <v>6901.4264277358807</v>
      </c>
      <c r="G4418">
        <v>28883.78</v>
      </c>
      <c r="H4418">
        <v>2160.5860717346973</v>
      </c>
    </row>
    <row r="4419" spans="2:8" x14ac:dyDescent="0.3">
      <c r="B4419">
        <f t="shared" si="70"/>
        <v>4414</v>
      </c>
      <c r="C4419">
        <v>2440.040720633986</v>
      </c>
      <c r="D4419">
        <v>1205.5760841248016</v>
      </c>
      <c r="E4419">
        <v>1254.0167226530539</v>
      </c>
      <c r="F4419">
        <v>7135.4730811979362</v>
      </c>
      <c r="G4419">
        <v>3965.4244517620759</v>
      </c>
      <c r="H4419">
        <v>1847.5636112312632</v>
      </c>
    </row>
    <row r="4420" spans="2:8" x14ac:dyDescent="0.3">
      <c r="B4420">
        <f t="shared" si="70"/>
        <v>4415</v>
      </c>
      <c r="C4420">
        <v>1048.7254783409012</v>
      </c>
      <c r="D4420">
        <v>1046.426751237346</v>
      </c>
      <c r="E4420">
        <v>28883.78</v>
      </c>
      <c r="F4420">
        <v>1025.6661135871275</v>
      </c>
      <c r="G4420">
        <v>1500.1848317332874</v>
      </c>
      <c r="H4420">
        <v>1022.3082371383509</v>
      </c>
    </row>
    <row r="4421" spans="2:8" x14ac:dyDescent="0.3">
      <c r="B4421">
        <f t="shared" si="70"/>
        <v>4416</v>
      </c>
      <c r="C4421">
        <v>1150.3094823035535</v>
      </c>
      <c r="D4421">
        <v>2330.8643828594604</v>
      </c>
      <c r="E4421">
        <v>28883.78</v>
      </c>
      <c r="F4421">
        <v>1934.2845469194947</v>
      </c>
      <c r="G4421">
        <v>1166.8631133452438</v>
      </c>
      <c r="H4421">
        <v>1348.2851864820989</v>
      </c>
    </row>
    <row r="4422" spans="2:8" x14ac:dyDescent="0.3">
      <c r="B4422">
        <f t="shared" si="70"/>
        <v>4417</v>
      </c>
      <c r="C4422">
        <v>28883.78</v>
      </c>
      <c r="D4422">
        <v>3567.8649553687469</v>
      </c>
      <c r="E4422">
        <v>3259.8786093708209</v>
      </c>
      <c r="F4422">
        <v>1275.873172454516</v>
      </c>
      <c r="G4422">
        <v>28883.78</v>
      </c>
      <c r="H4422">
        <v>1619.6096402827588</v>
      </c>
    </row>
    <row r="4423" spans="2:8" x14ac:dyDescent="0.3">
      <c r="B4423">
        <f t="shared" si="70"/>
        <v>4418</v>
      </c>
      <c r="C4423">
        <v>1349.6175741271015</v>
      </c>
      <c r="D4423">
        <v>1209.255513027877</v>
      </c>
      <c r="E4423">
        <v>1527.5884963544841</v>
      </c>
      <c r="F4423">
        <v>28883.78</v>
      </c>
      <c r="G4423">
        <v>1018.3346903622281</v>
      </c>
      <c r="H4423">
        <v>2791.3490743688481</v>
      </c>
    </row>
    <row r="4424" spans="2:8" x14ac:dyDescent="0.3">
      <c r="B4424">
        <f t="shared" ref="B4424:B4487" si="71">B4423 + 1</f>
        <v>4419</v>
      </c>
      <c r="C4424">
        <v>28883.78</v>
      </c>
      <c r="D4424">
        <v>2227.4582129464843</v>
      </c>
      <c r="E4424">
        <v>1094.467784613661</v>
      </c>
      <c r="F4424">
        <v>1036.1659733933657</v>
      </c>
      <c r="G4424">
        <v>1765.6119471818527</v>
      </c>
      <c r="H4424">
        <v>1187.7352447901474</v>
      </c>
    </row>
    <row r="4425" spans="2:8" x14ac:dyDescent="0.3">
      <c r="B4425">
        <f t="shared" si="71"/>
        <v>4420</v>
      </c>
      <c r="C4425">
        <v>2468.446162140227</v>
      </c>
      <c r="D4425">
        <v>28883.78</v>
      </c>
      <c r="E4425">
        <v>14183.216492192418</v>
      </c>
      <c r="F4425">
        <v>1429.5667699125001</v>
      </c>
      <c r="G4425">
        <v>3858.320577165855</v>
      </c>
      <c r="H4425">
        <v>28883.78</v>
      </c>
    </row>
    <row r="4426" spans="2:8" x14ac:dyDescent="0.3">
      <c r="B4426">
        <f t="shared" si="71"/>
        <v>4421</v>
      </c>
      <c r="C4426">
        <v>1106.1566379299184</v>
      </c>
      <c r="D4426">
        <v>28883.78</v>
      </c>
      <c r="E4426">
        <v>1685.2993289071901</v>
      </c>
      <c r="F4426">
        <v>28883.78</v>
      </c>
      <c r="G4426">
        <v>28883.78</v>
      </c>
      <c r="H4426">
        <v>4056.8925115040579</v>
      </c>
    </row>
    <row r="4427" spans="2:8" x14ac:dyDescent="0.3">
      <c r="B4427">
        <f t="shared" si="71"/>
        <v>4422</v>
      </c>
      <c r="C4427">
        <v>11516.488622811996</v>
      </c>
      <c r="D4427">
        <v>1723.7570620044821</v>
      </c>
      <c r="E4427">
        <v>1108.9825750801624</v>
      </c>
      <c r="F4427">
        <v>28883.78</v>
      </c>
      <c r="G4427">
        <v>1869.6538551944641</v>
      </c>
      <c r="H4427">
        <v>1509.1190691565187</v>
      </c>
    </row>
    <row r="4428" spans="2:8" x14ac:dyDescent="0.3">
      <c r="B4428">
        <f t="shared" si="71"/>
        <v>4423</v>
      </c>
      <c r="C4428">
        <v>5967.869439176261</v>
      </c>
      <c r="D4428">
        <v>1241.6020875782558</v>
      </c>
      <c r="E4428">
        <v>1015.9445270643761</v>
      </c>
      <c r="F4428">
        <v>1174.8364317850665</v>
      </c>
      <c r="G4428">
        <v>3812.6788703001916</v>
      </c>
      <c r="H4428">
        <v>1748.2605420606033</v>
      </c>
    </row>
    <row r="4429" spans="2:8" x14ac:dyDescent="0.3">
      <c r="B4429">
        <f t="shared" si="71"/>
        <v>4424</v>
      </c>
      <c r="C4429">
        <v>28883.78</v>
      </c>
      <c r="D4429">
        <v>1554.7682900776776</v>
      </c>
      <c r="E4429">
        <v>1169.5197659020016</v>
      </c>
      <c r="F4429">
        <v>28883.78</v>
      </c>
      <c r="G4429">
        <v>1606.4368314305623</v>
      </c>
      <c r="H4429">
        <v>1446.6195211652744</v>
      </c>
    </row>
    <row r="4430" spans="2:8" x14ac:dyDescent="0.3">
      <c r="B4430">
        <f t="shared" si="71"/>
        <v>4425</v>
      </c>
      <c r="C4430">
        <v>28883.78</v>
      </c>
      <c r="D4430">
        <v>25826.413543660408</v>
      </c>
      <c r="E4430">
        <v>1012.4550108414567</v>
      </c>
      <c r="F4430">
        <v>1517.6544720343136</v>
      </c>
      <c r="G4430">
        <v>1456.3811683429183</v>
      </c>
      <c r="H4430">
        <v>2234.0548277087692</v>
      </c>
    </row>
    <row r="4431" spans="2:8" x14ac:dyDescent="0.3">
      <c r="B4431">
        <f t="shared" si="71"/>
        <v>4426</v>
      </c>
      <c r="C4431">
        <v>1014.6563434928357</v>
      </c>
      <c r="D4431">
        <v>1891.1287671397235</v>
      </c>
      <c r="E4431">
        <v>6972.727551154182</v>
      </c>
      <c r="F4431">
        <v>2069.4595460960836</v>
      </c>
      <c r="G4431">
        <v>1116.6961669848276</v>
      </c>
      <c r="H4431">
        <v>1877.3313521137447</v>
      </c>
    </row>
    <row r="4432" spans="2:8" x14ac:dyDescent="0.3">
      <c r="B4432">
        <f t="shared" si="71"/>
        <v>4427</v>
      </c>
      <c r="C4432">
        <v>17928.889222823702</v>
      </c>
      <c r="D4432">
        <v>28883.78</v>
      </c>
      <c r="E4432">
        <v>1007.0175515077785</v>
      </c>
      <c r="F4432">
        <v>9632.0479232775342</v>
      </c>
      <c r="G4432">
        <v>5216.0143710149814</v>
      </c>
      <c r="H4432">
        <v>28883.78</v>
      </c>
    </row>
    <row r="4433" spans="2:8" x14ac:dyDescent="0.3">
      <c r="B4433">
        <f t="shared" si="71"/>
        <v>4428</v>
      </c>
      <c r="C4433">
        <v>3038.3931868154341</v>
      </c>
      <c r="D4433">
        <v>2296.3561819696001</v>
      </c>
      <c r="E4433">
        <v>28883.78</v>
      </c>
      <c r="F4433">
        <v>1216.0925351187161</v>
      </c>
      <c r="G4433">
        <v>1505.244857697923</v>
      </c>
      <c r="H4433">
        <v>15271.23073718215</v>
      </c>
    </row>
    <row r="4434" spans="2:8" x14ac:dyDescent="0.3">
      <c r="B4434">
        <f t="shared" si="71"/>
        <v>4429</v>
      </c>
      <c r="C4434">
        <v>28883.78</v>
      </c>
      <c r="D4434">
        <v>2319.3722373505161</v>
      </c>
      <c r="E4434">
        <v>28883.78</v>
      </c>
      <c r="F4434">
        <v>1318.12951422367</v>
      </c>
      <c r="G4434">
        <v>3044.9758632134594</v>
      </c>
      <c r="H4434">
        <v>10358.95255040253</v>
      </c>
    </row>
    <row r="4435" spans="2:8" x14ac:dyDescent="0.3">
      <c r="B4435">
        <f t="shared" si="71"/>
        <v>4430</v>
      </c>
      <c r="C4435">
        <v>10320.177598947899</v>
      </c>
      <c r="D4435">
        <v>22216.211856274433</v>
      </c>
      <c r="E4435">
        <v>1011.9474536612853</v>
      </c>
      <c r="F4435">
        <v>22608.401989499707</v>
      </c>
      <c r="G4435">
        <v>1013.3874191633195</v>
      </c>
      <c r="H4435">
        <v>9786.7381605625069</v>
      </c>
    </row>
    <row r="4436" spans="2:8" x14ac:dyDescent="0.3">
      <c r="B4436">
        <f t="shared" si="71"/>
        <v>4431</v>
      </c>
      <c r="C4436">
        <v>1096.9594871049414</v>
      </c>
      <c r="D4436">
        <v>1134.5459758105674</v>
      </c>
      <c r="E4436">
        <v>1273.1752713901485</v>
      </c>
      <c r="F4436">
        <v>1049.0924794647531</v>
      </c>
      <c r="G4436">
        <v>1071.6118651034687</v>
      </c>
      <c r="H4436">
        <v>2108.4824470156095</v>
      </c>
    </row>
    <row r="4437" spans="2:8" x14ac:dyDescent="0.3">
      <c r="B4437">
        <f t="shared" si="71"/>
        <v>4432</v>
      </c>
      <c r="C4437">
        <v>3472.4168674538378</v>
      </c>
      <c r="D4437">
        <v>1122.298334845131</v>
      </c>
      <c r="E4437">
        <v>3741.889020554856</v>
      </c>
      <c r="F4437">
        <v>28883.78</v>
      </c>
      <c r="G4437">
        <v>1143.4337581643424</v>
      </c>
      <c r="H4437">
        <v>1606.7397990984896</v>
      </c>
    </row>
    <row r="4438" spans="2:8" x14ac:dyDescent="0.3">
      <c r="B4438">
        <f t="shared" si="71"/>
        <v>4433</v>
      </c>
      <c r="C4438">
        <v>28883.78</v>
      </c>
      <c r="D4438">
        <v>1168.7922393774561</v>
      </c>
      <c r="E4438">
        <v>28883.78</v>
      </c>
      <c r="F4438">
        <v>28883.78</v>
      </c>
      <c r="G4438">
        <v>1620.3111774811814</v>
      </c>
      <c r="H4438">
        <v>28883.78</v>
      </c>
    </row>
    <row r="4439" spans="2:8" x14ac:dyDescent="0.3">
      <c r="B4439">
        <f t="shared" si="71"/>
        <v>4434</v>
      </c>
      <c r="C4439">
        <v>1047.7844400779452</v>
      </c>
      <c r="D4439">
        <v>1140.3011755074426</v>
      </c>
      <c r="E4439">
        <v>1338.004351959127</v>
      </c>
      <c r="F4439">
        <v>1013.7324063131925</v>
      </c>
      <c r="G4439">
        <v>1177.7157434413755</v>
      </c>
      <c r="H4439">
        <v>1288.4509135844671</v>
      </c>
    </row>
    <row r="4440" spans="2:8" x14ac:dyDescent="0.3">
      <c r="B4440">
        <f t="shared" si="71"/>
        <v>4435</v>
      </c>
      <c r="C4440">
        <v>1290.9009115347797</v>
      </c>
      <c r="D4440">
        <v>4830.9787838190532</v>
      </c>
      <c r="E4440">
        <v>2075.3285576773451</v>
      </c>
      <c r="F4440">
        <v>2879.9687330497909</v>
      </c>
      <c r="G4440">
        <v>12091.448923280881</v>
      </c>
      <c r="H4440">
        <v>28883.78</v>
      </c>
    </row>
    <row r="4441" spans="2:8" x14ac:dyDescent="0.3">
      <c r="B4441">
        <f t="shared" si="71"/>
        <v>4436</v>
      </c>
      <c r="C4441">
        <v>1187.7980742932732</v>
      </c>
      <c r="D4441">
        <v>6582.2270814463336</v>
      </c>
      <c r="E4441">
        <v>2056.8360109676878</v>
      </c>
      <c r="F4441">
        <v>1444.8562580815992</v>
      </c>
      <c r="G4441">
        <v>1113.7178718812252</v>
      </c>
      <c r="H4441">
        <v>11054.101571159577</v>
      </c>
    </row>
    <row r="4442" spans="2:8" x14ac:dyDescent="0.3">
      <c r="B4442">
        <f t="shared" si="71"/>
        <v>4437</v>
      </c>
      <c r="C4442">
        <v>1591.6971253140619</v>
      </c>
      <c r="D4442">
        <v>1205.6998344081724</v>
      </c>
      <c r="E4442">
        <v>2147.0983950252894</v>
      </c>
      <c r="F4442">
        <v>2488.9791051999446</v>
      </c>
      <c r="G4442">
        <v>1408.9174489331883</v>
      </c>
      <c r="H4442">
        <v>28883.78</v>
      </c>
    </row>
    <row r="4443" spans="2:8" x14ac:dyDescent="0.3">
      <c r="B4443">
        <f t="shared" si="71"/>
        <v>4438</v>
      </c>
      <c r="C4443">
        <v>1079.9134058893562</v>
      </c>
      <c r="D4443">
        <v>28883.78</v>
      </c>
      <c r="E4443">
        <v>1084.1402643813628</v>
      </c>
      <c r="F4443">
        <v>28883.78</v>
      </c>
      <c r="G4443">
        <v>1427.1794856938657</v>
      </c>
      <c r="H4443">
        <v>1160.9121842268896</v>
      </c>
    </row>
    <row r="4444" spans="2:8" x14ac:dyDescent="0.3">
      <c r="B4444">
        <f t="shared" si="71"/>
        <v>4439</v>
      </c>
      <c r="C4444">
        <v>1633.8545735867779</v>
      </c>
      <c r="D4444">
        <v>1068.8012592005405</v>
      </c>
      <c r="E4444">
        <v>6231.7721653515982</v>
      </c>
      <c r="F4444">
        <v>4902.3421551474075</v>
      </c>
      <c r="G4444">
        <v>1460.4782280357306</v>
      </c>
      <c r="H4444">
        <v>4438.7948482125075</v>
      </c>
    </row>
    <row r="4445" spans="2:8" x14ac:dyDescent="0.3">
      <c r="B4445">
        <f t="shared" si="71"/>
        <v>4440</v>
      </c>
      <c r="C4445">
        <v>1115.0912841517948</v>
      </c>
      <c r="D4445">
        <v>1030.5572607701856</v>
      </c>
      <c r="E4445">
        <v>28883.78</v>
      </c>
      <c r="F4445">
        <v>1158.7759252994201</v>
      </c>
      <c r="G4445">
        <v>28883.78</v>
      </c>
      <c r="H4445">
        <v>3717.0545046317402</v>
      </c>
    </row>
    <row r="4446" spans="2:8" x14ac:dyDescent="0.3">
      <c r="B4446">
        <f t="shared" si="71"/>
        <v>4441</v>
      </c>
      <c r="C4446">
        <v>2079.2868970344616</v>
      </c>
      <c r="D4446">
        <v>23258.760997005138</v>
      </c>
      <c r="E4446">
        <v>1108.0927942511964</v>
      </c>
      <c r="F4446">
        <v>6398.8838677060094</v>
      </c>
      <c r="G4446">
        <v>1659.6492629711045</v>
      </c>
      <c r="H4446">
        <v>1085.0968377866877</v>
      </c>
    </row>
    <row r="4447" spans="2:8" x14ac:dyDescent="0.3">
      <c r="B4447">
        <f t="shared" si="71"/>
        <v>4442</v>
      </c>
      <c r="C4447">
        <v>28883.78</v>
      </c>
      <c r="D4447">
        <v>1876.5475635864993</v>
      </c>
      <c r="E4447">
        <v>2114.253646862202</v>
      </c>
      <c r="F4447">
        <v>28883.78</v>
      </c>
      <c r="G4447">
        <v>25741.738162412104</v>
      </c>
      <c r="H4447">
        <v>17459.567641841146</v>
      </c>
    </row>
    <row r="4448" spans="2:8" x14ac:dyDescent="0.3">
      <c r="B4448">
        <f t="shared" si="71"/>
        <v>4443</v>
      </c>
      <c r="C4448">
        <v>28883.78</v>
      </c>
      <c r="D4448">
        <v>1994.9077997174418</v>
      </c>
      <c r="E4448">
        <v>2384.3555950322898</v>
      </c>
      <c r="F4448">
        <v>1756.5813545617061</v>
      </c>
      <c r="G4448">
        <v>6494.4833244019637</v>
      </c>
      <c r="H4448">
        <v>1056.7441004986088</v>
      </c>
    </row>
    <row r="4449" spans="2:8" x14ac:dyDescent="0.3">
      <c r="B4449">
        <f t="shared" si="71"/>
        <v>4444</v>
      </c>
      <c r="C4449">
        <v>1007.0066196510165</v>
      </c>
      <c r="D4449">
        <v>28883.78</v>
      </c>
      <c r="E4449">
        <v>1403.4407134515836</v>
      </c>
      <c r="F4449">
        <v>1351.496203726389</v>
      </c>
      <c r="G4449">
        <v>28883.78</v>
      </c>
      <c r="H4449">
        <v>1101.0367606289499</v>
      </c>
    </row>
    <row r="4450" spans="2:8" x14ac:dyDescent="0.3">
      <c r="B4450">
        <f t="shared" si="71"/>
        <v>4445</v>
      </c>
      <c r="C4450">
        <v>9483.260910392275</v>
      </c>
      <c r="D4450">
        <v>1960.2045992967419</v>
      </c>
      <c r="E4450">
        <v>4527.7507282290389</v>
      </c>
      <c r="F4450">
        <v>1319.7369786533752</v>
      </c>
      <c r="G4450">
        <v>11430.925816003733</v>
      </c>
      <c r="H4450">
        <v>1058.6028889432939</v>
      </c>
    </row>
    <row r="4451" spans="2:8" x14ac:dyDescent="0.3">
      <c r="B4451">
        <f t="shared" si="71"/>
        <v>4446</v>
      </c>
      <c r="C4451">
        <v>1599.1017493049117</v>
      </c>
      <c r="D4451">
        <v>28883.78</v>
      </c>
      <c r="E4451">
        <v>1130.3687274065096</v>
      </c>
      <c r="F4451">
        <v>7052.3782287573067</v>
      </c>
      <c r="G4451">
        <v>17069.522730189983</v>
      </c>
      <c r="H4451">
        <v>1324.2079142136431</v>
      </c>
    </row>
    <row r="4452" spans="2:8" x14ac:dyDescent="0.3">
      <c r="B4452">
        <f t="shared" si="71"/>
        <v>4447</v>
      </c>
      <c r="C4452">
        <v>2263.4041500589683</v>
      </c>
      <c r="D4452">
        <v>1029.6152447673746</v>
      </c>
      <c r="E4452">
        <v>1323.2096176453467</v>
      </c>
      <c r="F4452">
        <v>1848.3560567179877</v>
      </c>
      <c r="G4452">
        <v>1464.1121315756761</v>
      </c>
      <c r="H4452">
        <v>28883.78</v>
      </c>
    </row>
    <row r="4453" spans="2:8" x14ac:dyDescent="0.3">
      <c r="B4453">
        <f t="shared" si="71"/>
        <v>4448</v>
      </c>
      <c r="C4453">
        <v>1000.1322094162961</v>
      </c>
      <c r="D4453">
        <v>15798.699364560423</v>
      </c>
      <c r="E4453">
        <v>28883.78</v>
      </c>
      <c r="F4453">
        <v>1269.6167903651726</v>
      </c>
      <c r="G4453">
        <v>28883.78</v>
      </c>
      <c r="H4453">
        <v>28883.78</v>
      </c>
    </row>
    <row r="4454" spans="2:8" x14ac:dyDescent="0.3">
      <c r="B4454">
        <f t="shared" si="71"/>
        <v>4449</v>
      </c>
      <c r="C4454">
        <v>1125.530380443553</v>
      </c>
      <c r="D4454">
        <v>1097.7907856765303</v>
      </c>
      <c r="E4454">
        <v>9867.6181031293127</v>
      </c>
      <c r="F4454">
        <v>1010.162430625023</v>
      </c>
      <c r="G4454">
        <v>1111.519405091492</v>
      </c>
      <c r="H4454">
        <v>2402.726354446705</v>
      </c>
    </row>
    <row r="4455" spans="2:8" x14ac:dyDescent="0.3">
      <c r="B4455">
        <f t="shared" si="71"/>
        <v>4450</v>
      </c>
      <c r="C4455">
        <v>1197.2667137541616</v>
      </c>
      <c r="D4455">
        <v>1372.9107905621379</v>
      </c>
      <c r="E4455">
        <v>28883.78</v>
      </c>
      <c r="F4455">
        <v>1152.3447836197163</v>
      </c>
      <c r="G4455">
        <v>10491.448580652546</v>
      </c>
      <c r="H4455">
        <v>5501.1873354816762</v>
      </c>
    </row>
    <row r="4456" spans="2:8" x14ac:dyDescent="0.3">
      <c r="B4456">
        <f t="shared" si="71"/>
        <v>4451</v>
      </c>
      <c r="C4456">
        <v>28883.78</v>
      </c>
      <c r="D4456">
        <v>1934.9444298284493</v>
      </c>
      <c r="E4456">
        <v>28883.78</v>
      </c>
      <c r="F4456">
        <v>1456.1730647425275</v>
      </c>
      <c r="G4456">
        <v>28883.78</v>
      </c>
      <c r="H4456">
        <v>7384.5123331825325</v>
      </c>
    </row>
    <row r="4457" spans="2:8" x14ac:dyDescent="0.3">
      <c r="B4457">
        <f t="shared" si="71"/>
        <v>4452</v>
      </c>
      <c r="C4457">
        <v>2868.0007846938479</v>
      </c>
      <c r="D4457">
        <v>1039.6988971140152</v>
      </c>
      <c r="E4457">
        <v>1032.5082910884678</v>
      </c>
      <c r="F4457">
        <v>28883.78</v>
      </c>
      <c r="G4457">
        <v>4233.3418993234745</v>
      </c>
      <c r="H4457">
        <v>1583.3484974883438</v>
      </c>
    </row>
    <row r="4458" spans="2:8" x14ac:dyDescent="0.3">
      <c r="B4458">
        <f t="shared" si="71"/>
        <v>4453</v>
      </c>
      <c r="C4458">
        <v>28883.78</v>
      </c>
      <c r="D4458">
        <v>1932.0166430266702</v>
      </c>
      <c r="E4458">
        <v>5606.7148967758721</v>
      </c>
      <c r="F4458">
        <v>3055.7878616106036</v>
      </c>
      <c r="G4458">
        <v>2820.9962044507788</v>
      </c>
      <c r="H4458">
        <v>1836.1209692906973</v>
      </c>
    </row>
    <row r="4459" spans="2:8" x14ac:dyDescent="0.3">
      <c r="B4459">
        <f t="shared" si="71"/>
        <v>4454</v>
      </c>
      <c r="C4459">
        <v>1607.1411888182199</v>
      </c>
      <c r="D4459">
        <v>2322.5579898066471</v>
      </c>
      <c r="E4459">
        <v>9614.0547982621865</v>
      </c>
      <c r="F4459">
        <v>4170.538624609655</v>
      </c>
      <c r="G4459">
        <v>1594.3384394275301</v>
      </c>
      <c r="H4459">
        <v>2561.212124927591</v>
      </c>
    </row>
    <row r="4460" spans="2:8" x14ac:dyDescent="0.3">
      <c r="B4460">
        <f t="shared" si="71"/>
        <v>4455</v>
      </c>
      <c r="C4460">
        <v>1816.8924842615033</v>
      </c>
      <c r="D4460">
        <v>28883.78</v>
      </c>
      <c r="E4460">
        <v>1180.8478222743818</v>
      </c>
      <c r="F4460">
        <v>1007.1133370266991</v>
      </c>
      <c r="G4460">
        <v>1362.5846162239134</v>
      </c>
      <c r="H4460">
        <v>1008.4212744746961</v>
      </c>
    </row>
    <row r="4461" spans="2:8" x14ac:dyDescent="0.3">
      <c r="B4461">
        <f t="shared" si="71"/>
        <v>4456</v>
      </c>
      <c r="C4461">
        <v>2579.4135775754239</v>
      </c>
      <c r="D4461">
        <v>10076.618974153194</v>
      </c>
      <c r="E4461">
        <v>1246.0064079259953</v>
      </c>
      <c r="F4461">
        <v>28883.78</v>
      </c>
      <c r="G4461">
        <v>1532.1438252698235</v>
      </c>
      <c r="H4461">
        <v>2522.4671547617818</v>
      </c>
    </row>
    <row r="4462" spans="2:8" x14ac:dyDescent="0.3">
      <c r="B4462">
        <f t="shared" si="71"/>
        <v>4457</v>
      </c>
      <c r="C4462">
        <v>28883.78</v>
      </c>
      <c r="D4462">
        <v>1398.6812852330072</v>
      </c>
      <c r="E4462">
        <v>1372.622133949174</v>
      </c>
      <c r="F4462">
        <v>2141.8053025540494</v>
      </c>
      <c r="G4462">
        <v>1245.2282411426866</v>
      </c>
      <c r="H4462">
        <v>1033.1754740569404</v>
      </c>
    </row>
    <row r="4463" spans="2:8" x14ac:dyDescent="0.3">
      <c r="B4463">
        <f t="shared" si="71"/>
        <v>4458</v>
      </c>
      <c r="C4463">
        <v>7228.3503878222482</v>
      </c>
      <c r="D4463">
        <v>12356.320687147421</v>
      </c>
      <c r="E4463">
        <v>2221.556603972007</v>
      </c>
      <c r="F4463">
        <v>2066.79120258287</v>
      </c>
      <c r="G4463">
        <v>1202.349260808099</v>
      </c>
      <c r="H4463">
        <v>1023.8447433383795</v>
      </c>
    </row>
    <row r="4464" spans="2:8" x14ac:dyDescent="0.3">
      <c r="B4464">
        <f t="shared" si="71"/>
        <v>4459</v>
      </c>
      <c r="C4464">
        <v>28883.78</v>
      </c>
      <c r="D4464">
        <v>28883.78</v>
      </c>
      <c r="E4464">
        <v>1023.8463874408297</v>
      </c>
      <c r="F4464">
        <v>9462.4787147666666</v>
      </c>
      <c r="G4464">
        <v>27424.789677232231</v>
      </c>
      <c r="H4464">
        <v>28883.78</v>
      </c>
    </row>
    <row r="4465" spans="2:8" x14ac:dyDescent="0.3">
      <c r="B4465">
        <f t="shared" si="71"/>
        <v>4460</v>
      </c>
      <c r="C4465">
        <v>28883.78</v>
      </c>
      <c r="D4465">
        <v>2605.6541601714071</v>
      </c>
      <c r="E4465">
        <v>3972.0070972303965</v>
      </c>
      <c r="F4465">
        <v>1005.60546619042</v>
      </c>
      <c r="G4465">
        <v>4595.6534501910355</v>
      </c>
      <c r="H4465">
        <v>28883.78</v>
      </c>
    </row>
    <row r="4466" spans="2:8" x14ac:dyDescent="0.3">
      <c r="B4466">
        <f t="shared" si="71"/>
        <v>4461</v>
      </c>
      <c r="C4466">
        <v>1105.4107965436585</v>
      </c>
      <c r="D4466">
        <v>1204.0738604416927</v>
      </c>
      <c r="E4466">
        <v>1446.2087582066401</v>
      </c>
      <c r="F4466">
        <v>28883.78</v>
      </c>
      <c r="G4466">
        <v>1223.3186905153316</v>
      </c>
      <c r="H4466">
        <v>28883.78</v>
      </c>
    </row>
    <row r="4467" spans="2:8" x14ac:dyDescent="0.3">
      <c r="B4467">
        <f t="shared" si="71"/>
        <v>4462</v>
      </c>
      <c r="C4467">
        <v>28883.78</v>
      </c>
      <c r="D4467">
        <v>1249.7267137131903</v>
      </c>
      <c r="E4467">
        <v>3234.4304735124429</v>
      </c>
      <c r="F4467">
        <v>1208.0363503884278</v>
      </c>
      <c r="G4467">
        <v>1027.6454235769575</v>
      </c>
      <c r="H4467">
        <v>1469.3718866063073</v>
      </c>
    </row>
    <row r="4468" spans="2:8" x14ac:dyDescent="0.3">
      <c r="B4468">
        <f t="shared" si="71"/>
        <v>4463</v>
      </c>
      <c r="C4468">
        <v>28883.78</v>
      </c>
      <c r="D4468">
        <v>1199.1413023162233</v>
      </c>
      <c r="E4468">
        <v>4462.0844062531687</v>
      </c>
      <c r="F4468">
        <v>3708.832129627358</v>
      </c>
      <c r="G4468">
        <v>1146.3561063279826</v>
      </c>
      <c r="H4468">
        <v>1108.5934621436388</v>
      </c>
    </row>
    <row r="4469" spans="2:8" x14ac:dyDescent="0.3">
      <c r="B4469">
        <f t="shared" si="71"/>
        <v>4464</v>
      </c>
      <c r="C4469">
        <v>28883.78</v>
      </c>
      <c r="D4469">
        <v>22842.42247583975</v>
      </c>
      <c r="E4469">
        <v>2144.4580037930036</v>
      </c>
      <c r="F4469">
        <v>1064.7014409688018</v>
      </c>
      <c r="G4469">
        <v>1033.685511738543</v>
      </c>
      <c r="H4469">
        <v>28883.78</v>
      </c>
    </row>
    <row r="4470" spans="2:8" x14ac:dyDescent="0.3">
      <c r="B4470">
        <f t="shared" si="71"/>
        <v>4465</v>
      </c>
      <c r="C4470">
        <v>1394.4092276095503</v>
      </c>
      <c r="D4470">
        <v>1259.9143803093232</v>
      </c>
      <c r="E4470">
        <v>6828.2628662764464</v>
      </c>
      <c r="F4470">
        <v>28883.78</v>
      </c>
      <c r="G4470">
        <v>1028.5468904422569</v>
      </c>
      <c r="H4470">
        <v>4052.7944107465546</v>
      </c>
    </row>
    <row r="4471" spans="2:8" x14ac:dyDescent="0.3">
      <c r="B4471">
        <f t="shared" si="71"/>
        <v>4466</v>
      </c>
      <c r="C4471">
        <v>28883.78</v>
      </c>
      <c r="D4471">
        <v>1432.4111697544574</v>
      </c>
      <c r="E4471">
        <v>28883.78</v>
      </c>
      <c r="F4471">
        <v>3661.3134705152961</v>
      </c>
      <c r="G4471">
        <v>28883.78</v>
      </c>
      <c r="H4471">
        <v>28883.78</v>
      </c>
    </row>
    <row r="4472" spans="2:8" x14ac:dyDescent="0.3">
      <c r="B4472">
        <f t="shared" si="71"/>
        <v>4467</v>
      </c>
      <c r="C4472">
        <v>1813.4384815781978</v>
      </c>
      <c r="D4472">
        <v>10026.837466417497</v>
      </c>
      <c r="E4472">
        <v>1721.7027831136556</v>
      </c>
      <c r="F4472">
        <v>5220.5384010052376</v>
      </c>
      <c r="G4472">
        <v>5241.4579549324917</v>
      </c>
      <c r="H4472">
        <v>12901.847355676082</v>
      </c>
    </row>
    <row r="4473" spans="2:8" x14ac:dyDescent="0.3">
      <c r="B4473">
        <f t="shared" si="71"/>
        <v>4468</v>
      </c>
      <c r="C4473">
        <v>7528.3695492679863</v>
      </c>
      <c r="D4473">
        <v>28883.78</v>
      </c>
      <c r="E4473">
        <v>1851.275453788084</v>
      </c>
      <c r="F4473">
        <v>1044.0291058683665</v>
      </c>
      <c r="G4473">
        <v>1538.0149859316377</v>
      </c>
      <c r="H4473">
        <v>1056.5414469090447</v>
      </c>
    </row>
    <row r="4474" spans="2:8" x14ac:dyDescent="0.3">
      <c r="B4474">
        <f t="shared" si="71"/>
        <v>4469</v>
      </c>
      <c r="C4474">
        <v>5415.6003408070083</v>
      </c>
      <c r="D4474">
        <v>1022.3148922749999</v>
      </c>
      <c r="E4474">
        <v>1208.5268222817933</v>
      </c>
      <c r="F4474">
        <v>1712.915919621651</v>
      </c>
      <c r="G4474">
        <v>3525.3798348519922</v>
      </c>
      <c r="H4474">
        <v>28883.78</v>
      </c>
    </row>
    <row r="4475" spans="2:8" x14ac:dyDescent="0.3">
      <c r="B4475">
        <f t="shared" si="71"/>
        <v>4470</v>
      </c>
      <c r="C4475">
        <v>1035.047247695449</v>
      </c>
      <c r="D4475">
        <v>7896.21999200549</v>
      </c>
      <c r="E4475">
        <v>1000.6540149601177</v>
      </c>
      <c r="F4475">
        <v>2935.3587748524087</v>
      </c>
      <c r="G4475">
        <v>22961.913687358679</v>
      </c>
      <c r="H4475">
        <v>1169.8599601244939</v>
      </c>
    </row>
    <row r="4476" spans="2:8" x14ac:dyDescent="0.3">
      <c r="B4476">
        <f t="shared" si="71"/>
        <v>4471</v>
      </c>
      <c r="C4476">
        <v>2842.7039650548309</v>
      </c>
      <c r="D4476">
        <v>24033.669671908945</v>
      </c>
      <c r="E4476">
        <v>1296.3689405429382</v>
      </c>
      <c r="F4476">
        <v>28883.78</v>
      </c>
      <c r="G4476">
        <v>2295.1037352917565</v>
      </c>
      <c r="H4476">
        <v>1319.6196949547684</v>
      </c>
    </row>
    <row r="4477" spans="2:8" x14ac:dyDescent="0.3">
      <c r="B4477">
        <f t="shared" si="71"/>
        <v>4472</v>
      </c>
      <c r="C4477">
        <v>1008.3212181962386</v>
      </c>
      <c r="D4477">
        <v>1107.2972249903464</v>
      </c>
      <c r="E4477">
        <v>1889.6702614879077</v>
      </c>
      <c r="F4477">
        <v>8975.1639849526946</v>
      </c>
      <c r="G4477">
        <v>12363.930099975078</v>
      </c>
      <c r="H4477">
        <v>28883.78</v>
      </c>
    </row>
    <row r="4478" spans="2:8" x14ac:dyDescent="0.3">
      <c r="B4478">
        <f t="shared" si="71"/>
        <v>4473</v>
      </c>
      <c r="C4478">
        <v>1103.5197336984602</v>
      </c>
      <c r="D4478">
        <v>1082.756113947471</v>
      </c>
      <c r="E4478">
        <v>1452.9317661340806</v>
      </c>
      <c r="F4478">
        <v>28883.78</v>
      </c>
      <c r="G4478">
        <v>28883.78</v>
      </c>
      <c r="H4478">
        <v>1243.1185741165509</v>
      </c>
    </row>
    <row r="4479" spans="2:8" x14ac:dyDescent="0.3">
      <c r="B4479">
        <f t="shared" si="71"/>
        <v>4474</v>
      </c>
      <c r="C4479">
        <v>28883.78</v>
      </c>
      <c r="D4479">
        <v>1191.9278722563772</v>
      </c>
      <c r="E4479">
        <v>1528.136376651174</v>
      </c>
      <c r="F4479">
        <v>14118.011640226974</v>
      </c>
      <c r="G4479">
        <v>1078.4205891295821</v>
      </c>
      <c r="H4479">
        <v>3021.4635141544591</v>
      </c>
    </row>
    <row r="4480" spans="2:8" x14ac:dyDescent="0.3">
      <c r="B4480">
        <f t="shared" si="71"/>
        <v>4475</v>
      </c>
      <c r="C4480">
        <v>1051.6199246387137</v>
      </c>
      <c r="D4480">
        <v>10194.912863691647</v>
      </c>
      <c r="E4480">
        <v>1006.8600885041717</v>
      </c>
      <c r="F4480">
        <v>3136.4474494933656</v>
      </c>
      <c r="G4480">
        <v>1276.9087786190642</v>
      </c>
      <c r="H4480">
        <v>2006.0703520937004</v>
      </c>
    </row>
    <row r="4481" spans="2:8" x14ac:dyDescent="0.3">
      <c r="B4481">
        <f t="shared" si="71"/>
        <v>4476</v>
      </c>
      <c r="C4481">
        <v>3181.0028513056336</v>
      </c>
      <c r="D4481">
        <v>24608.124758641734</v>
      </c>
      <c r="E4481">
        <v>2006.5968174450072</v>
      </c>
      <c r="F4481">
        <v>1048.4911954881063</v>
      </c>
      <c r="G4481">
        <v>1053.279934452753</v>
      </c>
      <c r="H4481">
        <v>1770.1397210545629</v>
      </c>
    </row>
    <row r="4482" spans="2:8" x14ac:dyDescent="0.3">
      <c r="B4482">
        <f t="shared" si="71"/>
        <v>4477</v>
      </c>
      <c r="C4482">
        <v>1069.1763332292574</v>
      </c>
      <c r="D4482">
        <v>1003.8309186790002</v>
      </c>
      <c r="E4482">
        <v>1384.1341656143181</v>
      </c>
      <c r="F4482">
        <v>28883.78</v>
      </c>
      <c r="G4482">
        <v>9516.4947525288881</v>
      </c>
      <c r="H4482">
        <v>1320.8772487315518</v>
      </c>
    </row>
    <row r="4483" spans="2:8" x14ac:dyDescent="0.3">
      <c r="B4483">
        <f t="shared" si="71"/>
        <v>4478</v>
      </c>
      <c r="C4483">
        <v>1893.5254337221631</v>
      </c>
      <c r="D4483">
        <v>1011.1929084994011</v>
      </c>
      <c r="E4483">
        <v>1316.1654717856559</v>
      </c>
      <c r="F4483">
        <v>28883.78</v>
      </c>
      <c r="G4483">
        <v>1185.2088293469299</v>
      </c>
      <c r="H4483">
        <v>28883.78</v>
      </c>
    </row>
    <row r="4484" spans="2:8" x14ac:dyDescent="0.3">
      <c r="B4484">
        <f t="shared" si="71"/>
        <v>4479</v>
      </c>
      <c r="C4484">
        <v>6126.0499450255784</v>
      </c>
      <c r="D4484">
        <v>20897.774184884711</v>
      </c>
      <c r="E4484">
        <v>28883.78</v>
      </c>
      <c r="F4484">
        <v>1194.4116029545057</v>
      </c>
      <c r="G4484">
        <v>9904.2497542508736</v>
      </c>
      <c r="H4484">
        <v>28883.78</v>
      </c>
    </row>
    <row r="4485" spans="2:8" x14ac:dyDescent="0.3">
      <c r="B4485">
        <f t="shared" si="71"/>
        <v>4480</v>
      </c>
      <c r="C4485">
        <v>2616.3432451529702</v>
      </c>
      <c r="D4485">
        <v>28883.78</v>
      </c>
      <c r="E4485">
        <v>2704.0875358112007</v>
      </c>
      <c r="F4485">
        <v>1091.9613021131322</v>
      </c>
      <c r="G4485">
        <v>3054.0132223351106</v>
      </c>
      <c r="H4485">
        <v>1744.7143333211823</v>
      </c>
    </row>
    <row r="4486" spans="2:8" x14ac:dyDescent="0.3">
      <c r="B4486">
        <f t="shared" si="71"/>
        <v>4481</v>
      </c>
      <c r="C4486">
        <v>2838.985177864427</v>
      </c>
      <c r="D4486">
        <v>2472.5024287619849</v>
      </c>
      <c r="E4486">
        <v>1096.8947829526451</v>
      </c>
      <c r="F4486">
        <v>1148.0280034150044</v>
      </c>
      <c r="G4486">
        <v>4795.2470089445469</v>
      </c>
      <c r="H4486">
        <v>1181.1434751134595</v>
      </c>
    </row>
    <row r="4487" spans="2:8" x14ac:dyDescent="0.3">
      <c r="B4487">
        <f t="shared" si="71"/>
        <v>4482</v>
      </c>
      <c r="C4487">
        <v>1064.1524389673764</v>
      </c>
      <c r="D4487">
        <v>1629.9498615703426</v>
      </c>
      <c r="E4487">
        <v>11396.979336061104</v>
      </c>
      <c r="F4487">
        <v>25906.218212529067</v>
      </c>
      <c r="G4487">
        <v>1047.1214073374251</v>
      </c>
      <c r="H4487">
        <v>2197.7960903089097</v>
      </c>
    </row>
    <row r="4488" spans="2:8" x14ac:dyDescent="0.3">
      <c r="B4488">
        <f t="shared" ref="B4488:B4551" si="72">B4487 + 1</f>
        <v>4483</v>
      </c>
      <c r="C4488">
        <v>1862.1689367579511</v>
      </c>
      <c r="D4488">
        <v>3644.4755165832771</v>
      </c>
      <c r="E4488">
        <v>28883.78</v>
      </c>
      <c r="F4488">
        <v>1036.8648453008564</v>
      </c>
      <c r="G4488">
        <v>6273.4349323693132</v>
      </c>
      <c r="H4488">
        <v>28883.78</v>
      </c>
    </row>
    <row r="4489" spans="2:8" x14ac:dyDescent="0.3">
      <c r="B4489">
        <f t="shared" si="72"/>
        <v>4484</v>
      </c>
      <c r="C4489">
        <v>1718.1134596620104</v>
      </c>
      <c r="D4489">
        <v>1018.1097650950854</v>
      </c>
      <c r="E4489">
        <v>28883.78</v>
      </c>
      <c r="F4489">
        <v>4067.0381514403239</v>
      </c>
      <c r="G4489">
        <v>3594.3021911525771</v>
      </c>
      <c r="H4489">
        <v>1544.1994236523174</v>
      </c>
    </row>
    <row r="4490" spans="2:8" x14ac:dyDescent="0.3">
      <c r="B4490">
        <f t="shared" si="72"/>
        <v>4485</v>
      </c>
      <c r="C4490">
        <v>1027.5830229940179</v>
      </c>
      <c r="D4490">
        <v>1005.3043760238079</v>
      </c>
      <c r="E4490">
        <v>1898.0334309223294</v>
      </c>
      <c r="F4490">
        <v>1562.5002807357716</v>
      </c>
      <c r="G4490">
        <v>1099.2026840525314</v>
      </c>
      <c r="H4490">
        <v>1060.1995731136617</v>
      </c>
    </row>
    <row r="4491" spans="2:8" x14ac:dyDescent="0.3">
      <c r="B4491">
        <f t="shared" si="72"/>
        <v>4486</v>
      </c>
      <c r="C4491">
        <v>28883.78</v>
      </c>
      <c r="D4491">
        <v>28883.78</v>
      </c>
      <c r="E4491">
        <v>1207.0631644664634</v>
      </c>
      <c r="F4491">
        <v>1016.9998362787258</v>
      </c>
      <c r="G4491">
        <v>1023.7284856001331</v>
      </c>
      <c r="H4491">
        <v>1699.1404441948243</v>
      </c>
    </row>
    <row r="4492" spans="2:8" x14ac:dyDescent="0.3">
      <c r="B4492">
        <f t="shared" si="72"/>
        <v>4487</v>
      </c>
      <c r="C4492">
        <v>28883.78</v>
      </c>
      <c r="D4492">
        <v>28883.78</v>
      </c>
      <c r="E4492">
        <v>15940.059680606382</v>
      </c>
      <c r="F4492">
        <v>28883.78</v>
      </c>
      <c r="G4492">
        <v>28883.78</v>
      </c>
      <c r="H4492">
        <v>28883.78</v>
      </c>
    </row>
    <row r="4493" spans="2:8" x14ac:dyDescent="0.3">
      <c r="B4493">
        <f t="shared" si="72"/>
        <v>4488</v>
      </c>
      <c r="C4493">
        <v>1263.229705700011</v>
      </c>
      <c r="D4493">
        <v>3292.3294786426359</v>
      </c>
      <c r="E4493">
        <v>1097.5681257139076</v>
      </c>
      <c r="F4493">
        <v>28883.78</v>
      </c>
      <c r="G4493">
        <v>1025.8349224164394</v>
      </c>
      <c r="H4493">
        <v>6336.9699414889992</v>
      </c>
    </row>
    <row r="4494" spans="2:8" x14ac:dyDescent="0.3">
      <c r="B4494">
        <f t="shared" si="72"/>
        <v>4489</v>
      </c>
      <c r="C4494">
        <v>1733.9439396601576</v>
      </c>
      <c r="D4494">
        <v>1256.113728736671</v>
      </c>
      <c r="E4494">
        <v>28883.78</v>
      </c>
      <c r="F4494">
        <v>1867.32100986765</v>
      </c>
      <c r="G4494">
        <v>28883.78</v>
      </c>
      <c r="H4494">
        <v>1037.2178466388657</v>
      </c>
    </row>
    <row r="4495" spans="2:8" x14ac:dyDescent="0.3">
      <c r="B4495">
        <f t="shared" si="72"/>
        <v>4490</v>
      </c>
      <c r="C4495">
        <v>28883.78</v>
      </c>
      <c r="D4495">
        <v>1077.3251682477455</v>
      </c>
      <c r="E4495">
        <v>28883.78</v>
      </c>
      <c r="F4495">
        <v>1033.3238868298163</v>
      </c>
      <c r="G4495">
        <v>1433.5916544549777</v>
      </c>
      <c r="H4495">
        <v>13122.561457857406</v>
      </c>
    </row>
    <row r="4496" spans="2:8" x14ac:dyDescent="0.3">
      <c r="B4496">
        <f t="shared" si="72"/>
        <v>4491</v>
      </c>
      <c r="C4496">
        <v>28883.78</v>
      </c>
      <c r="D4496">
        <v>1565.0149965248766</v>
      </c>
      <c r="E4496">
        <v>28883.78</v>
      </c>
      <c r="F4496">
        <v>11516.301166570893</v>
      </c>
      <c r="G4496">
        <v>28883.78</v>
      </c>
      <c r="H4496">
        <v>2461.1674258474995</v>
      </c>
    </row>
    <row r="4497" spans="2:8" x14ac:dyDescent="0.3">
      <c r="B4497">
        <f t="shared" si="72"/>
        <v>4492</v>
      </c>
      <c r="C4497">
        <v>2391.4141837103339</v>
      </c>
      <c r="D4497">
        <v>1656.5526737614537</v>
      </c>
      <c r="E4497">
        <v>1729.3681160003205</v>
      </c>
      <c r="F4497">
        <v>1419.7271643645845</v>
      </c>
      <c r="G4497">
        <v>1353.1086527011764</v>
      </c>
      <c r="H4497">
        <v>5558.7455050193721</v>
      </c>
    </row>
    <row r="4498" spans="2:8" x14ac:dyDescent="0.3">
      <c r="B4498">
        <f t="shared" si="72"/>
        <v>4493</v>
      </c>
      <c r="C4498">
        <v>10163.655337808721</v>
      </c>
      <c r="D4498">
        <v>16228.633580178626</v>
      </c>
      <c r="E4498">
        <v>28883.78</v>
      </c>
      <c r="F4498">
        <v>8336.3810146271917</v>
      </c>
      <c r="G4498">
        <v>1038.2062015237968</v>
      </c>
      <c r="H4498">
        <v>1155.3476490164612</v>
      </c>
    </row>
    <row r="4499" spans="2:8" x14ac:dyDescent="0.3">
      <c r="B4499">
        <f t="shared" si="72"/>
        <v>4494</v>
      </c>
      <c r="C4499">
        <v>3211.2008347200403</v>
      </c>
      <c r="D4499">
        <v>15835.388041682436</v>
      </c>
      <c r="E4499">
        <v>4454.9085430031737</v>
      </c>
      <c r="F4499">
        <v>28883.78</v>
      </c>
      <c r="G4499">
        <v>1862.6100223210806</v>
      </c>
      <c r="H4499">
        <v>28883.78</v>
      </c>
    </row>
    <row r="4500" spans="2:8" x14ac:dyDescent="0.3">
      <c r="B4500">
        <f t="shared" si="72"/>
        <v>4495</v>
      </c>
      <c r="C4500">
        <v>14605.525110698327</v>
      </c>
      <c r="D4500">
        <v>1267.2311229572865</v>
      </c>
      <c r="E4500">
        <v>25166.797620422774</v>
      </c>
      <c r="F4500">
        <v>2301.3567827201441</v>
      </c>
      <c r="G4500">
        <v>1837.7516362012366</v>
      </c>
      <c r="H4500">
        <v>1632.1058377365039</v>
      </c>
    </row>
    <row r="4501" spans="2:8" x14ac:dyDescent="0.3">
      <c r="B4501">
        <f t="shared" si="72"/>
        <v>4496</v>
      </c>
      <c r="C4501">
        <v>28883.78</v>
      </c>
      <c r="D4501">
        <v>1313.288363768964</v>
      </c>
      <c r="E4501">
        <v>1298.4709558658697</v>
      </c>
      <c r="F4501">
        <v>1002.2987767769139</v>
      </c>
      <c r="G4501">
        <v>1028.8866527159057</v>
      </c>
      <c r="H4501">
        <v>1843.7107423433708</v>
      </c>
    </row>
    <row r="4502" spans="2:8" x14ac:dyDescent="0.3">
      <c r="B4502">
        <f t="shared" si="72"/>
        <v>4497</v>
      </c>
      <c r="C4502">
        <v>2141.438370322724</v>
      </c>
      <c r="D4502">
        <v>1195.9761184340771</v>
      </c>
      <c r="E4502">
        <v>1147.244982427954</v>
      </c>
      <c r="F4502">
        <v>28883.78</v>
      </c>
      <c r="G4502">
        <v>2785.2982824796791</v>
      </c>
      <c r="H4502">
        <v>4836.0163951611339</v>
      </c>
    </row>
    <row r="4503" spans="2:8" x14ac:dyDescent="0.3">
      <c r="B4503">
        <f t="shared" si="72"/>
        <v>4498</v>
      </c>
      <c r="C4503">
        <v>1379.6609081814529</v>
      </c>
      <c r="D4503">
        <v>28883.78</v>
      </c>
      <c r="E4503">
        <v>28883.78</v>
      </c>
      <c r="F4503">
        <v>7482.684136852592</v>
      </c>
      <c r="G4503">
        <v>1058.1535301873064</v>
      </c>
      <c r="H4503">
        <v>28883.78</v>
      </c>
    </row>
    <row r="4504" spans="2:8" x14ac:dyDescent="0.3">
      <c r="B4504">
        <f t="shared" si="72"/>
        <v>4499</v>
      </c>
      <c r="C4504">
        <v>28883.78</v>
      </c>
      <c r="D4504">
        <v>1149.2675725572669</v>
      </c>
      <c r="E4504">
        <v>1087.4652701958589</v>
      </c>
      <c r="F4504">
        <v>28883.78</v>
      </c>
      <c r="G4504">
        <v>1161.0503874023325</v>
      </c>
      <c r="H4504">
        <v>6289.9635810087148</v>
      </c>
    </row>
    <row r="4505" spans="2:8" x14ac:dyDescent="0.3">
      <c r="B4505">
        <f t="shared" si="72"/>
        <v>4500</v>
      </c>
      <c r="C4505">
        <v>1038.4970874153514</v>
      </c>
      <c r="D4505">
        <v>6145.0304560026398</v>
      </c>
      <c r="E4505">
        <v>1020.3196969826539</v>
      </c>
      <c r="F4505">
        <v>7485.8867911727093</v>
      </c>
      <c r="G4505">
        <v>1269.7888544297471</v>
      </c>
      <c r="H4505">
        <v>28883.78</v>
      </c>
    </row>
    <row r="4506" spans="2:8" x14ac:dyDescent="0.3">
      <c r="B4506">
        <f t="shared" si="72"/>
        <v>4501</v>
      </c>
      <c r="C4506">
        <v>6396.1427657965241</v>
      </c>
      <c r="D4506">
        <v>28883.78</v>
      </c>
      <c r="E4506">
        <v>1359.4879259412796</v>
      </c>
      <c r="F4506">
        <v>1693.2841407276883</v>
      </c>
      <c r="G4506">
        <v>1044.7277044193443</v>
      </c>
      <c r="H4506">
        <v>28883.78</v>
      </c>
    </row>
    <row r="4507" spans="2:8" x14ac:dyDescent="0.3">
      <c r="B4507">
        <f t="shared" si="72"/>
        <v>4502</v>
      </c>
      <c r="C4507">
        <v>1934.2497829829254</v>
      </c>
      <c r="D4507">
        <v>2389.141760115011</v>
      </c>
      <c r="E4507">
        <v>1648.3804723829012</v>
      </c>
      <c r="F4507">
        <v>2134.5928204888673</v>
      </c>
      <c r="G4507">
        <v>2605.5746847467367</v>
      </c>
      <c r="H4507">
        <v>1202.1926780381884</v>
      </c>
    </row>
    <row r="4508" spans="2:8" x14ac:dyDescent="0.3">
      <c r="B4508">
        <f t="shared" si="72"/>
        <v>4503</v>
      </c>
      <c r="C4508">
        <v>28883.78</v>
      </c>
      <c r="D4508">
        <v>28883.78</v>
      </c>
      <c r="E4508">
        <v>28883.78</v>
      </c>
      <c r="F4508">
        <v>1214.2722908461717</v>
      </c>
      <c r="G4508">
        <v>7689.3039156598588</v>
      </c>
      <c r="H4508">
        <v>2471.0362919594545</v>
      </c>
    </row>
    <row r="4509" spans="2:8" x14ac:dyDescent="0.3">
      <c r="B4509">
        <f t="shared" si="72"/>
        <v>4504</v>
      </c>
      <c r="C4509">
        <v>28883.78</v>
      </c>
      <c r="D4509">
        <v>1011.812470279989</v>
      </c>
      <c r="E4509">
        <v>1234.2651581901384</v>
      </c>
      <c r="F4509">
        <v>1139.718695858302</v>
      </c>
      <c r="G4509">
        <v>7181.8831889047169</v>
      </c>
      <c r="H4509">
        <v>4478.9484672562476</v>
      </c>
    </row>
    <row r="4510" spans="2:8" x14ac:dyDescent="0.3">
      <c r="B4510">
        <f t="shared" si="72"/>
        <v>4505</v>
      </c>
      <c r="C4510">
        <v>10770.054605360136</v>
      </c>
      <c r="D4510">
        <v>1023.1701185310831</v>
      </c>
      <c r="E4510">
        <v>3421.3843970750086</v>
      </c>
      <c r="F4510">
        <v>28883.78</v>
      </c>
      <c r="G4510">
        <v>1137.3777760215926</v>
      </c>
      <c r="H4510">
        <v>1425.0403467853148</v>
      </c>
    </row>
    <row r="4511" spans="2:8" x14ac:dyDescent="0.3">
      <c r="B4511">
        <f t="shared" si="72"/>
        <v>4506</v>
      </c>
      <c r="C4511">
        <v>1071.4361561285446</v>
      </c>
      <c r="D4511">
        <v>1017.162711346259</v>
      </c>
      <c r="E4511">
        <v>2306.5802417874465</v>
      </c>
      <c r="F4511">
        <v>25155.67382338216</v>
      </c>
      <c r="G4511">
        <v>5753.9729859656054</v>
      </c>
      <c r="H4511">
        <v>2897.739645912131</v>
      </c>
    </row>
    <row r="4512" spans="2:8" x14ac:dyDescent="0.3">
      <c r="B4512">
        <f t="shared" si="72"/>
        <v>4507</v>
      </c>
      <c r="C4512">
        <v>2742.5874440378338</v>
      </c>
      <c r="D4512">
        <v>28883.78</v>
      </c>
      <c r="E4512">
        <v>3170.1687482668635</v>
      </c>
      <c r="F4512">
        <v>1226.6566414013771</v>
      </c>
      <c r="G4512">
        <v>10928.553805888765</v>
      </c>
      <c r="H4512">
        <v>1145.9325169322199</v>
      </c>
    </row>
    <row r="4513" spans="2:8" x14ac:dyDescent="0.3">
      <c r="B4513">
        <f t="shared" si="72"/>
        <v>4508</v>
      </c>
      <c r="C4513">
        <v>28883.78</v>
      </c>
      <c r="D4513">
        <v>1037.1611041878107</v>
      </c>
      <c r="E4513">
        <v>4591.0611371062569</v>
      </c>
      <c r="F4513">
        <v>1006.7419530680074</v>
      </c>
      <c r="G4513">
        <v>2538.4286170997775</v>
      </c>
      <c r="H4513">
        <v>1100.7034124182098</v>
      </c>
    </row>
    <row r="4514" spans="2:8" x14ac:dyDescent="0.3">
      <c r="B4514">
        <f t="shared" si="72"/>
        <v>4509</v>
      </c>
      <c r="C4514">
        <v>28883.78</v>
      </c>
      <c r="D4514">
        <v>28883.78</v>
      </c>
      <c r="E4514">
        <v>28883.78</v>
      </c>
      <c r="F4514">
        <v>11967.267386304051</v>
      </c>
      <c r="G4514">
        <v>28883.78</v>
      </c>
      <c r="H4514">
        <v>28883.78</v>
      </c>
    </row>
    <row r="4515" spans="2:8" x14ac:dyDescent="0.3">
      <c r="B4515">
        <f t="shared" si="72"/>
        <v>4510</v>
      </c>
      <c r="C4515">
        <v>28883.78</v>
      </c>
      <c r="D4515">
        <v>28883.78</v>
      </c>
      <c r="E4515">
        <v>1197.8551566866411</v>
      </c>
      <c r="F4515">
        <v>28883.78</v>
      </c>
      <c r="G4515">
        <v>28883.78</v>
      </c>
      <c r="H4515">
        <v>4355.0623137861312</v>
      </c>
    </row>
    <row r="4516" spans="2:8" x14ac:dyDescent="0.3">
      <c r="B4516">
        <f t="shared" si="72"/>
        <v>4511</v>
      </c>
      <c r="C4516">
        <v>1098.6460756512872</v>
      </c>
      <c r="D4516">
        <v>2493.3322149906003</v>
      </c>
      <c r="E4516">
        <v>1159.8037873435312</v>
      </c>
      <c r="F4516">
        <v>28883.78</v>
      </c>
      <c r="G4516">
        <v>9591.1934031234232</v>
      </c>
      <c r="H4516">
        <v>3606.9332566050903</v>
      </c>
    </row>
    <row r="4517" spans="2:8" x14ac:dyDescent="0.3">
      <c r="B4517">
        <f t="shared" si="72"/>
        <v>4512</v>
      </c>
      <c r="C4517">
        <v>1060.33582047247</v>
      </c>
      <c r="D4517">
        <v>1058.6144229578094</v>
      </c>
      <c r="E4517">
        <v>1295.880391401517</v>
      </c>
      <c r="F4517">
        <v>28883.78</v>
      </c>
      <c r="G4517">
        <v>8200.4650436844822</v>
      </c>
      <c r="H4517">
        <v>1270.8727561376024</v>
      </c>
    </row>
    <row r="4518" spans="2:8" x14ac:dyDescent="0.3">
      <c r="B4518">
        <f t="shared" si="72"/>
        <v>4513</v>
      </c>
      <c r="C4518">
        <v>28883.78</v>
      </c>
      <c r="D4518">
        <v>3759.6990752140155</v>
      </c>
      <c r="E4518">
        <v>28883.78</v>
      </c>
      <c r="F4518">
        <v>7050.5477128853217</v>
      </c>
      <c r="G4518">
        <v>6821.0497801016227</v>
      </c>
      <c r="H4518">
        <v>28883.78</v>
      </c>
    </row>
    <row r="4519" spans="2:8" x14ac:dyDescent="0.3">
      <c r="B4519">
        <f t="shared" si="72"/>
        <v>4514</v>
      </c>
      <c r="C4519">
        <v>1061.2133010820653</v>
      </c>
      <c r="D4519">
        <v>1053.7999266477968</v>
      </c>
      <c r="E4519">
        <v>1129.124733673784</v>
      </c>
      <c r="F4519">
        <v>28883.78</v>
      </c>
      <c r="G4519">
        <v>1063.94737255221</v>
      </c>
      <c r="H4519">
        <v>1171.2866081764726</v>
      </c>
    </row>
    <row r="4520" spans="2:8" x14ac:dyDescent="0.3">
      <c r="B4520">
        <f t="shared" si="72"/>
        <v>4515</v>
      </c>
      <c r="C4520">
        <v>3318.0601000276597</v>
      </c>
      <c r="D4520">
        <v>1411.4111407277078</v>
      </c>
      <c r="E4520">
        <v>28883.78</v>
      </c>
      <c r="F4520">
        <v>1183.9651519456177</v>
      </c>
      <c r="G4520">
        <v>1214.9925758996019</v>
      </c>
      <c r="H4520">
        <v>1060.7688430597609</v>
      </c>
    </row>
    <row r="4521" spans="2:8" x14ac:dyDescent="0.3">
      <c r="B4521">
        <f t="shared" si="72"/>
        <v>4516</v>
      </c>
      <c r="C4521">
        <v>1007.8847989990651</v>
      </c>
      <c r="D4521">
        <v>2568.0408102957654</v>
      </c>
      <c r="E4521">
        <v>1160.4189679171832</v>
      </c>
      <c r="F4521">
        <v>6293.1054684746277</v>
      </c>
      <c r="G4521">
        <v>4908.9712860933196</v>
      </c>
      <c r="H4521">
        <v>28883.78</v>
      </c>
    </row>
    <row r="4522" spans="2:8" x14ac:dyDescent="0.3">
      <c r="B4522">
        <f t="shared" si="72"/>
        <v>4517</v>
      </c>
      <c r="C4522">
        <v>3111.8252747466704</v>
      </c>
      <c r="D4522">
        <v>2250.1171691568552</v>
      </c>
      <c r="E4522">
        <v>1305.7351143641101</v>
      </c>
      <c r="F4522">
        <v>4263.0695345157201</v>
      </c>
      <c r="G4522">
        <v>1310.3780859875233</v>
      </c>
      <c r="H4522">
        <v>28883.78</v>
      </c>
    </row>
    <row r="4523" spans="2:8" x14ac:dyDescent="0.3">
      <c r="B4523">
        <f t="shared" si="72"/>
        <v>4518</v>
      </c>
      <c r="C4523">
        <v>1073.7061578520611</v>
      </c>
      <c r="D4523">
        <v>1372.2313440908667</v>
      </c>
      <c r="E4523">
        <v>1494.3189305770372</v>
      </c>
      <c r="F4523">
        <v>7156.2060236186135</v>
      </c>
      <c r="G4523">
        <v>2766.5700269728645</v>
      </c>
      <c r="H4523">
        <v>1004.7212314631812</v>
      </c>
    </row>
    <row r="4524" spans="2:8" x14ac:dyDescent="0.3">
      <c r="B4524">
        <f t="shared" si="72"/>
        <v>4519</v>
      </c>
      <c r="C4524">
        <v>1053.1275187414185</v>
      </c>
      <c r="D4524">
        <v>11270.601702256216</v>
      </c>
      <c r="E4524">
        <v>2422.6802735198662</v>
      </c>
      <c r="F4524">
        <v>3848.1800957246314</v>
      </c>
      <c r="G4524">
        <v>1098.3887135072193</v>
      </c>
      <c r="H4524">
        <v>15100.010812632598</v>
      </c>
    </row>
    <row r="4525" spans="2:8" x14ac:dyDescent="0.3">
      <c r="B4525">
        <f t="shared" si="72"/>
        <v>4520</v>
      </c>
      <c r="C4525">
        <v>1444.9049065667373</v>
      </c>
      <c r="D4525">
        <v>2374.1923147506723</v>
      </c>
      <c r="E4525">
        <v>10164.153971187627</v>
      </c>
      <c r="F4525">
        <v>28883.78</v>
      </c>
      <c r="G4525">
        <v>1081.2713503854909</v>
      </c>
      <c r="H4525">
        <v>28883.78</v>
      </c>
    </row>
    <row r="4526" spans="2:8" x14ac:dyDescent="0.3">
      <c r="B4526">
        <f t="shared" si="72"/>
        <v>4521</v>
      </c>
      <c r="C4526">
        <v>13524.000570758979</v>
      </c>
      <c r="D4526">
        <v>28883.78</v>
      </c>
      <c r="E4526">
        <v>1037.7479512452962</v>
      </c>
      <c r="F4526">
        <v>1499.9859710996827</v>
      </c>
      <c r="G4526">
        <v>1044.5225385774841</v>
      </c>
      <c r="H4526">
        <v>28883.78</v>
      </c>
    </row>
    <row r="4527" spans="2:8" x14ac:dyDescent="0.3">
      <c r="B4527">
        <f t="shared" si="72"/>
        <v>4522</v>
      </c>
      <c r="C4527">
        <v>6259.0450921786905</v>
      </c>
      <c r="D4527">
        <v>1350.8131298595395</v>
      </c>
      <c r="E4527">
        <v>1766.3409895487666</v>
      </c>
      <c r="F4527">
        <v>8694.3013395101079</v>
      </c>
      <c r="G4527">
        <v>1063.6180585110078</v>
      </c>
      <c r="H4527">
        <v>1651.5505811792816</v>
      </c>
    </row>
    <row r="4528" spans="2:8" x14ac:dyDescent="0.3">
      <c r="B4528">
        <f t="shared" si="72"/>
        <v>4523</v>
      </c>
      <c r="C4528">
        <v>5703.2337849245732</v>
      </c>
      <c r="D4528">
        <v>1005.9830816752228</v>
      </c>
      <c r="E4528">
        <v>28883.78</v>
      </c>
      <c r="F4528">
        <v>11254.766670637151</v>
      </c>
      <c r="G4528">
        <v>28883.78</v>
      </c>
      <c r="H4528">
        <v>1085.2386698536648</v>
      </c>
    </row>
    <row r="4529" spans="2:8" x14ac:dyDescent="0.3">
      <c r="B4529">
        <f t="shared" si="72"/>
        <v>4524</v>
      </c>
      <c r="C4529">
        <v>1034.3629945093348</v>
      </c>
      <c r="D4529">
        <v>28883.78</v>
      </c>
      <c r="E4529">
        <v>2011.4849536254765</v>
      </c>
      <c r="F4529">
        <v>1086.2972412478844</v>
      </c>
      <c r="G4529">
        <v>1017.4678097512227</v>
      </c>
      <c r="H4529">
        <v>28883.78</v>
      </c>
    </row>
    <row r="4530" spans="2:8" x14ac:dyDescent="0.3">
      <c r="B4530">
        <f t="shared" si="72"/>
        <v>4525</v>
      </c>
      <c r="C4530">
        <v>2210.063581536926</v>
      </c>
      <c r="D4530">
        <v>28883.78</v>
      </c>
      <c r="E4530">
        <v>1012.7769251080937</v>
      </c>
      <c r="F4530">
        <v>28883.78</v>
      </c>
      <c r="G4530">
        <v>1094.6297598403251</v>
      </c>
      <c r="H4530">
        <v>1029.2564648815996</v>
      </c>
    </row>
    <row r="4531" spans="2:8" x14ac:dyDescent="0.3">
      <c r="B4531">
        <f t="shared" si="72"/>
        <v>4526</v>
      </c>
      <c r="C4531">
        <v>28883.78</v>
      </c>
      <c r="D4531">
        <v>1014.9554952618582</v>
      </c>
      <c r="E4531">
        <v>28883.78</v>
      </c>
      <c r="F4531">
        <v>1421.5150318674825</v>
      </c>
      <c r="G4531">
        <v>1276.3592769456561</v>
      </c>
      <c r="H4531">
        <v>2087.7391085939025</v>
      </c>
    </row>
    <row r="4532" spans="2:8" x14ac:dyDescent="0.3">
      <c r="B4532">
        <f t="shared" si="72"/>
        <v>4527</v>
      </c>
      <c r="C4532">
        <v>1984.8266802300368</v>
      </c>
      <c r="D4532">
        <v>12441.544988835787</v>
      </c>
      <c r="E4532">
        <v>2216.5059208873054</v>
      </c>
      <c r="F4532">
        <v>1427.1414285486749</v>
      </c>
      <c r="G4532">
        <v>28883.78</v>
      </c>
      <c r="H4532">
        <v>1024.4274479813755</v>
      </c>
    </row>
    <row r="4533" spans="2:8" x14ac:dyDescent="0.3">
      <c r="B4533">
        <f t="shared" si="72"/>
        <v>4528</v>
      </c>
      <c r="C4533">
        <v>1000.7251171489157</v>
      </c>
      <c r="D4533">
        <v>1221.1579537108337</v>
      </c>
      <c r="E4533">
        <v>1168.5504717540161</v>
      </c>
      <c r="F4533">
        <v>1049.4367202720975</v>
      </c>
      <c r="G4533">
        <v>2250.1255473705769</v>
      </c>
      <c r="H4533">
        <v>1123.1053814453658</v>
      </c>
    </row>
    <row r="4534" spans="2:8" x14ac:dyDescent="0.3">
      <c r="B4534">
        <f t="shared" si="72"/>
        <v>4529</v>
      </c>
      <c r="C4534">
        <v>28883.78</v>
      </c>
      <c r="D4534">
        <v>2397.7430746940609</v>
      </c>
      <c r="E4534">
        <v>20183.662910517149</v>
      </c>
      <c r="F4534">
        <v>1043.6789647450264</v>
      </c>
      <c r="G4534">
        <v>19427.19769850549</v>
      </c>
      <c r="H4534">
        <v>28883.78</v>
      </c>
    </row>
    <row r="4535" spans="2:8" x14ac:dyDescent="0.3">
      <c r="B4535">
        <f t="shared" si="72"/>
        <v>4530</v>
      </c>
      <c r="C4535">
        <v>2772.5716197759266</v>
      </c>
      <c r="D4535">
        <v>2253.0086552774446</v>
      </c>
      <c r="E4535">
        <v>2229.4073383168143</v>
      </c>
      <c r="F4535">
        <v>4298.6581841122243</v>
      </c>
      <c r="G4535">
        <v>2909.3922739032832</v>
      </c>
      <c r="H4535">
        <v>1033.6160968371437</v>
      </c>
    </row>
    <row r="4536" spans="2:8" x14ac:dyDescent="0.3">
      <c r="B4536">
        <f t="shared" si="72"/>
        <v>4531</v>
      </c>
      <c r="C4536">
        <v>28883.78</v>
      </c>
      <c r="D4536">
        <v>3893.2284790670742</v>
      </c>
      <c r="E4536">
        <v>1542.5254598069437</v>
      </c>
      <c r="F4536">
        <v>1501.9914977793637</v>
      </c>
      <c r="G4536">
        <v>5211.2366238559716</v>
      </c>
      <c r="H4536">
        <v>8786.157969853286</v>
      </c>
    </row>
    <row r="4537" spans="2:8" x14ac:dyDescent="0.3">
      <c r="B4537">
        <f t="shared" si="72"/>
        <v>4532</v>
      </c>
      <c r="C4537">
        <v>2577.3859787980373</v>
      </c>
      <c r="D4537">
        <v>10362.754858356184</v>
      </c>
      <c r="E4537">
        <v>1161.4673371619272</v>
      </c>
      <c r="F4537">
        <v>3174.248221798588</v>
      </c>
      <c r="G4537">
        <v>1023.860665099392</v>
      </c>
      <c r="H4537">
        <v>3608.3084973760328</v>
      </c>
    </row>
    <row r="4538" spans="2:8" x14ac:dyDescent="0.3">
      <c r="B4538">
        <f t="shared" si="72"/>
        <v>4533</v>
      </c>
      <c r="C4538">
        <v>1018.4394076547113</v>
      </c>
      <c r="D4538">
        <v>28883.78</v>
      </c>
      <c r="E4538">
        <v>4084.0060198382444</v>
      </c>
      <c r="F4538">
        <v>28883.78</v>
      </c>
      <c r="G4538">
        <v>13382.888183932495</v>
      </c>
      <c r="H4538">
        <v>2348.1200074734033</v>
      </c>
    </row>
    <row r="4539" spans="2:8" x14ac:dyDescent="0.3">
      <c r="B4539">
        <f t="shared" si="72"/>
        <v>4534</v>
      </c>
      <c r="C4539">
        <v>1088.9327571549579</v>
      </c>
      <c r="D4539">
        <v>2048.7319067255839</v>
      </c>
      <c r="E4539">
        <v>3381.1727414013694</v>
      </c>
      <c r="F4539">
        <v>1255.6317601382239</v>
      </c>
      <c r="G4539">
        <v>1242.0847369335456</v>
      </c>
      <c r="H4539">
        <v>8174.8167919769285</v>
      </c>
    </row>
    <row r="4540" spans="2:8" x14ac:dyDescent="0.3">
      <c r="B4540">
        <f t="shared" si="72"/>
        <v>4535</v>
      </c>
      <c r="C4540">
        <v>2338.2600466312815</v>
      </c>
      <c r="D4540">
        <v>8911.0878684800118</v>
      </c>
      <c r="E4540">
        <v>1108.0975337026721</v>
      </c>
      <c r="F4540">
        <v>2199.1809698926786</v>
      </c>
      <c r="G4540">
        <v>1488.8783977347789</v>
      </c>
      <c r="H4540">
        <v>1664.9608881115669</v>
      </c>
    </row>
    <row r="4541" spans="2:8" x14ac:dyDescent="0.3">
      <c r="B4541">
        <f t="shared" si="72"/>
        <v>4536</v>
      </c>
      <c r="C4541">
        <v>5876.8872036742532</v>
      </c>
      <c r="D4541">
        <v>3090.6761033325497</v>
      </c>
      <c r="E4541">
        <v>1348.3173319445204</v>
      </c>
      <c r="F4541">
        <v>28883.78</v>
      </c>
      <c r="G4541">
        <v>4855.758843231748</v>
      </c>
      <c r="H4541">
        <v>1047.6131199742763</v>
      </c>
    </row>
    <row r="4542" spans="2:8" x14ac:dyDescent="0.3">
      <c r="B4542">
        <f t="shared" si="72"/>
        <v>4537</v>
      </c>
      <c r="C4542">
        <v>10053.824937732352</v>
      </c>
      <c r="D4542">
        <v>3110.5186595264781</v>
      </c>
      <c r="E4542">
        <v>1234.6773452242121</v>
      </c>
      <c r="F4542">
        <v>28883.78</v>
      </c>
      <c r="G4542">
        <v>28883.78</v>
      </c>
      <c r="H4542">
        <v>1011.6009628745932</v>
      </c>
    </row>
    <row r="4543" spans="2:8" x14ac:dyDescent="0.3">
      <c r="B4543">
        <f t="shared" si="72"/>
        <v>4538</v>
      </c>
      <c r="C4543">
        <v>28883.78</v>
      </c>
      <c r="D4543">
        <v>1444.9714100230788</v>
      </c>
      <c r="E4543">
        <v>28883.78</v>
      </c>
      <c r="F4543">
        <v>1329.3368401769137</v>
      </c>
      <c r="G4543">
        <v>1149.1209901382949</v>
      </c>
      <c r="H4543">
        <v>1025.2460068039723</v>
      </c>
    </row>
    <row r="4544" spans="2:8" x14ac:dyDescent="0.3">
      <c r="B4544">
        <f t="shared" si="72"/>
        <v>4539</v>
      </c>
      <c r="C4544">
        <v>28883.78</v>
      </c>
      <c r="D4544">
        <v>10092.353624750711</v>
      </c>
      <c r="E4544">
        <v>1556.2231594970008</v>
      </c>
      <c r="F4544">
        <v>2244.8700144327049</v>
      </c>
      <c r="G4544">
        <v>1954.9191440163809</v>
      </c>
      <c r="H4544">
        <v>1049.9941718177492</v>
      </c>
    </row>
    <row r="4545" spans="2:8" x14ac:dyDescent="0.3">
      <c r="B4545">
        <f t="shared" si="72"/>
        <v>4540</v>
      </c>
      <c r="C4545">
        <v>9016.124828381804</v>
      </c>
      <c r="D4545">
        <v>1164.1888587623394</v>
      </c>
      <c r="E4545">
        <v>1289.1237967281627</v>
      </c>
      <c r="F4545">
        <v>28883.78</v>
      </c>
      <c r="G4545">
        <v>28883.78</v>
      </c>
      <c r="H4545">
        <v>15216.453819793805</v>
      </c>
    </row>
    <row r="4546" spans="2:8" x14ac:dyDescent="0.3">
      <c r="B4546">
        <f t="shared" si="72"/>
        <v>4541</v>
      </c>
      <c r="C4546">
        <v>1267.238218291872</v>
      </c>
      <c r="D4546">
        <v>1086.0226335202765</v>
      </c>
      <c r="E4546">
        <v>3476.636762690126</v>
      </c>
      <c r="F4546">
        <v>1159.217184558509</v>
      </c>
      <c r="G4546">
        <v>3979.5301513523923</v>
      </c>
      <c r="H4546">
        <v>3072.0338201047343</v>
      </c>
    </row>
    <row r="4547" spans="2:8" x14ac:dyDescent="0.3">
      <c r="B4547">
        <f t="shared" si="72"/>
        <v>4542</v>
      </c>
      <c r="C4547">
        <v>1373.221230979718</v>
      </c>
      <c r="D4547">
        <v>10881.127229496125</v>
      </c>
      <c r="E4547">
        <v>22114.845677706591</v>
      </c>
      <c r="F4547">
        <v>1176.2054012764349</v>
      </c>
      <c r="G4547">
        <v>3476.0197954929417</v>
      </c>
      <c r="H4547">
        <v>1476.4346271762149</v>
      </c>
    </row>
    <row r="4548" spans="2:8" x14ac:dyDescent="0.3">
      <c r="B4548">
        <f t="shared" si="72"/>
        <v>4543</v>
      </c>
      <c r="C4548">
        <v>1809.0354127582327</v>
      </c>
      <c r="D4548">
        <v>1947.6516706450027</v>
      </c>
      <c r="E4548">
        <v>9955.8590547688636</v>
      </c>
      <c r="F4548">
        <v>1460.0196905836879</v>
      </c>
      <c r="G4548">
        <v>1188.7471400920797</v>
      </c>
      <c r="H4548">
        <v>1654.3797343871934</v>
      </c>
    </row>
    <row r="4549" spans="2:8" x14ac:dyDescent="0.3">
      <c r="B4549">
        <f t="shared" si="72"/>
        <v>4544</v>
      </c>
      <c r="C4549">
        <v>1642.9828678273907</v>
      </c>
      <c r="D4549">
        <v>1118.7228942264851</v>
      </c>
      <c r="E4549">
        <v>2320.2197863352412</v>
      </c>
      <c r="F4549">
        <v>1275.4192489212533</v>
      </c>
      <c r="G4549">
        <v>1942.4351025022011</v>
      </c>
      <c r="H4549">
        <v>1170.9501270505473</v>
      </c>
    </row>
    <row r="4550" spans="2:8" x14ac:dyDescent="0.3">
      <c r="B4550">
        <f t="shared" si="72"/>
        <v>4545</v>
      </c>
      <c r="C4550">
        <v>28883.78</v>
      </c>
      <c r="D4550">
        <v>8481.6289085152694</v>
      </c>
      <c r="E4550">
        <v>2352.8712502401868</v>
      </c>
      <c r="F4550">
        <v>4196.5110760785919</v>
      </c>
      <c r="G4550">
        <v>28883.78</v>
      </c>
      <c r="H4550">
        <v>2502.286921219556</v>
      </c>
    </row>
    <row r="4551" spans="2:8" x14ac:dyDescent="0.3">
      <c r="B4551">
        <f t="shared" si="72"/>
        <v>4546</v>
      </c>
      <c r="C4551">
        <v>3478.13443060174</v>
      </c>
      <c r="D4551">
        <v>28883.78</v>
      </c>
      <c r="E4551">
        <v>5304.2783545012326</v>
      </c>
      <c r="F4551">
        <v>1902.3884777608262</v>
      </c>
      <c r="G4551">
        <v>2375.9125958276209</v>
      </c>
      <c r="H4551">
        <v>28883.78</v>
      </c>
    </row>
    <row r="4552" spans="2:8" x14ac:dyDescent="0.3">
      <c r="B4552">
        <f t="shared" ref="B4552:B4615" si="73">B4551 + 1</f>
        <v>4547</v>
      </c>
      <c r="C4552">
        <v>1066.5754961542227</v>
      </c>
      <c r="D4552">
        <v>3619.4882226525947</v>
      </c>
      <c r="E4552">
        <v>1513.9724376916779</v>
      </c>
      <c r="F4552">
        <v>1656.6957918326452</v>
      </c>
      <c r="G4552">
        <v>1347.4877459882587</v>
      </c>
      <c r="H4552">
        <v>1577.1318836179639</v>
      </c>
    </row>
    <row r="4553" spans="2:8" x14ac:dyDescent="0.3">
      <c r="B4553">
        <f t="shared" si="73"/>
        <v>4548</v>
      </c>
      <c r="C4553">
        <v>1123.0150985016876</v>
      </c>
      <c r="D4553">
        <v>28883.78</v>
      </c>
      <c r="E4553">
        <v>4944.9602884918313</v>
      </c>
      <c r="F4553">
        <v>28883.78</v>
      </c>
      <c r="G4553">
        <v>4244.7936617180712</v>
      </c>
      <c r="H4553">
        <v>28883.78</v>
      </c>
    </row>
    <row r="4554" spans="2:8" x14ac:dyDescent="0.3">
      <c r="B4554">
        <f t="shared" si="73"/>
        <v>4549</v>
      </c>
      <c r="C4554">
        <v>1094.8634573199095</v>
      </c>
      <c r="D4554">
        <v>20512.480401831835</v>
      </c>
      <c r="E4554">
        <v>1876.7448050685402</v>
      </c>
      <c r="F4554">
        <v>28883.78</v>
      </c>
      <c r="G4554">
        <v>10878.17684043442</v>
      </c>
      <c r="H4554">
        <v>28883.78</v>
      </c>
    </row>
    <row r="4555" spans="2:8" x14ac:dyDescent="0.3">
      <c r="B4555">
        <f t="shared" si="73"/>
        <v>4550</v>
      </c>
      <c r="C4555">
        <v>28883.78</v>
      </c>
      <c r="D4555">
        <v>1118.0745793656743</v>
      </c>
      <c r="E4555">
        <v>5740.176148371107</v>
      </c>
      <c r="F4555">
        <v>3935.5534126190946</v>
      </c>
      <c r="G4555">
        <v>28883.78</v>
      </c>
      <c r="H4555">
        <v>5755.9234261269203</v>
      </c>
    </row>
    <row r="4556" spans="2:8" x14ac:dyDescent="0.3">
      <c r="B4556">
        <f t="shared" si="73"/>
        <v>4551</v>
      </c>
      <c r="C4556">
        <v>28883.78</v>
      </c>
      <c r="D4556">
        <v>28883.78</v>
      </c>
      <c r="E4556">
        <v>2614.6864583382994</v>
      </c>
      <c r="F4556">
        <v>1122.124606894828</v>
      </c>
      <c r="G4556">
        <v>28883.78</v>
      </c>
      <c r="H4556">
        <v>3195.2757262351747</v>
      </c>
    </row>
    <row r="4557" spans="2:8" x14ac:dyDescent="0.3">
      <c r="B4557">
        <f t="shared" si="73"/>
        <v>4552</v>
      </c>
      <c r="C4557">
        <v>28883.78</v>
      </c>
      <c r="D4557">
        <v>1914.9613788182041</v>
      </c>
      <c r="E4557">
        <v>1255.4983495630588</v>
      </c>
      <c r="F4557">
        <v>1931.6387932579059</v>
      </c>
      <c r="G4557">
        <v>1401.5758549713919</v>
      </c>
      <c r="H4557">
        <v>1487.219653199229</v>
      </c>
    </row>
    <row r="4558" spans="2:8" x14ac:dyDescent="0.3">
      <c r="B4558">
        <f t="shared" si="73"/>
        <v>4553</v>
      </c>
      <c r="C4558">
        <v>28883.78</v>
      </c>
      <c r="D4558">
        <v>1781.6178710937738</v>
      </c>
      <c r="E4558">
        <v>4785.2897316382696</v>
      </c>
      <c r="F4558">
        <v>1237.546619760808</v>
      </c>
      <c r="G4558">
        <v>1156.1939928121521</v>
      </c>
      <c r="H4558">
        <v>1350.793747591983</v>
      </c>
    </row>
    <row r="4559" spans="2:8" x14ac:dyDescent="0.3">
      <c r="B4559">
        <f t="shared" si="73"/>
        <v>4554</v>
      </c>
      <c r="C4559">
        <v>28883.78</v>
      </c>
      <c r="D4559">
        <v>1454.8528384726187</v>
      </c>
      <c r="E4559">
        <v>28883.78</v>
      </c>
      <c r="F4559">
        <v>6135.3909363732773</v>
      </c>
      <c r="G4559">
        <v>2714.3708909710335</v>
      </c>
      <c r="H4559">
        <v>1107.8052776184975</v>
      </c>
    </row>
    <row r="4560" spans="2:8" x14ac:dyDescent="0.3">
      <c r="B4560">
        <f t="shared" si="73"/>
        <v>4555</v>
      </c>
      <c r="C4560">
        <v>2069.6616622323545</v>
      </c>
      <c r="D4560">
        <v>3262.2946184306725</v>
      </c>
      <c r="E4560">
        <v>1381.7732090767383</v>
      </c>
      <c r="F4560">
        <v>1081.194067189421</v>
      </c>
      <c r="G4560">
        <v>1658.5632090366464</v>
      </c>
      <c r="H4560">
        <v>28883.78</v>
      </c>
    </row>
    <row r="4561" spans="2:8" x14ac:dyDescent="0.3">
      <c r="B4561">
        <f t="shared" si="73"/>
        <v>4556</v>
      </c>
      <c r="C4561">
        <v>28883.78</v>
      </c>
      <c r="D4561">
        <v>6764.7658573678254</v>
      </c>
      <c r="E4561">
        <v>1253.1017269815634</v>
      </c>
      <c r="F4561">
        <v>1080.9120108293912</v>
      </c>
      <c r="G4561">
        <v>2801.7183985282272</v>
      </c>
      <c r="H4561">
        <v>28883.78</v>
      </c>
    </row>
    <row r="4562" spans="2:8" x14ac:dyDescent="0.3">
      <c r="B4562">
        <f t="shared" si="73"/>
        <v>4557</v>
      </c>
      <c r="C4562">
        <v>28883.78</v>
      </c>
      <c r="D4562">
        <v>28883.78</v>
      </c>
      <c r="E4562">
        <v>1052.2187068081278</v>
      </c>
      <c r="F4562">
        <v>1111.887241366273</v>
      </c>
      <c r="G4562">
        <v>28883.78</v>
      </c>
      <c r="H4562">
        <v>4194.5115354855388</v>
      </c>
    </row>
    <row r="4563" spans="2:8" x14ac:dyDescent="0.3">
      <c r="B4563">
        <f t="shared" si="73"/>
        <v>4558</v>
      </c>
      <c r="C4563">
        <v>5790.3266383921928</v>
      </c>
      <c r="D4563">
        <v>5835.9817295074554</v>
      </c>
      <c r="E4563">
        <v>28883.78</v>
      </c>
      <c r="F4563">
        <v>1131.7383793132749</v>
      </c>
      <c r="G4563">
        <v>1840.658818701565</v>
      </c>
      <c r="H4563">
        <v>14208.818106928715</v>
      </c>
    </row>
    <row r="4564" spans="2:8" x14ac:dyDescent="0.3">
      <c r="B4564">
        <f t="shared" si="73"/>
        <v>4559</v>
      </c>
      <c r="C4564">
        <v>1096.1507275070981</v>
      </c>
      <c r="D4564">
        <v>8546.7294602723778</v>
      </c>
      <c r="E4564">
        <v>5589.8390011714337</v>
      </c>
      <c r="F4564">
        <v>24126.450136758322</v>
      </c>
      <c r="G4564">
        <v>1046.1969347523543</v>
      </c>
      <c r="H4564">
        <v>4724.6913616071624</v>
      </c>
    </row>
    <row r="4565" spans="2:8" x14ac:dyDescent="0.3">
      <c r="B4565">
        <f t="shared" si="73"/>
        <v>4560</v>
      </c>
      <c r="C4565">
        <v>1073.7529927528092</v>
      </c>
      <c r="D4565">
        <v>1072.4864003293055</v>
      </c>
      <c r="E4565">
        <v>1266.3833515666997</v>
      </c>
      <c r="F4565">
        <v>28883.78</v>
      </c>
      <c r="G4565">
        <v>3255.8506908950817</v>
      </c>
      <c r="H4565">
        <v>28883.78</v>
      </c>
    </row>
    <row r="4566" spans="2:8" x14ac:dyDescent="0.3">
      <c r="B4566">
        <f t="shared" si="73"/>
        <v>4561</v>
      </c>
      <c r="C4566">
        <v>1903.4385087038472</v>
      </c>
      <c r="D4566">
        <v>28883.78</v>
      </c>
      <c r="E4566">
        <v>1261.0556349084818</v>
      </c>
      <c r="F4566">
        <v>28883.78</v>
      </c>
      <c r="G4566">
        <v>28883.78</v>
      </c>
      <c r="H4566">
        <v>5114.5016229292542</v>
      </c>
    </row>
    <row r="4567" spans="2:8" x14ac:dyDescent="0.3">
      <c r="B4567">
        <f t="shared" si="73"/>
        <v>4562</v>
      </c>
      <c r="C4567">
        <v>1030.6304371285896</v>
      </c>
      <c r="D4567">
        <v>1148.3522600404976</v>
      </c>
      <c r="E4567">
        <v>1561.5853138590264</v>
      </c>
      <c r="F4567">
        <v>2238.3172039423471</v>
      </c>
      <c r="G4567">
        <v>28883.78</v>
      </c>
      <c r="H4567">
        <v>1047.3092124783502</v>
      </c>
    </row>
    <row r="4568" spans="2:8" x14ac:dyDescent="0.3">
      <c r="B4568">
        <f t="shared" si="73"/>
        <v>4563</v>
      </c>
      <c r="C4568">
        <v>2488.3157340193402</v>
      </c>
      <c r="D4568">
        <v>1073.4118850123282</v>
      </c>
      <c r="E4568">
        <v>7557.6362957924666</v>
      </c>
      <c r="F4568">
        <v>2451.2346536955001</v>
      </c>
      <c r="G4568">
        <v>16272.839637765737</v>
      </c>
      <c r="H4568">
        <v>1514.9112203281484</v>
      </c>
    </row>
    <row r="4569" spans="2:8" x14ac:dyDescent="0.3">
      <c r="B4569">
        <f t="shared" si="73"/>
        <v>4564</v>
      </c>
      <c r="C4569">
        <v>4445.901201444758</v>
      </c>
      <c r="D4569">
        <v>1129.0565125986502</v>
      </c>
      <c r="E4569">
        <v>1427.6266600847223</v>
      </c>
      <c r="F4569">
        <v>1909.9013502700604</v>
      </c>
      <c r="G4569">
        <v>13669.892637240122</v>
      </c>
      <c r="H4569">
        <v>3794.1656541312082</v>
      </c>
    </row>
    <row r="4570" spans="2:8" x14ac:dyDescent="0.3">
      <c r="B4570">
        <f t="shared" si="73"/>
        <v>4565</v>
      </c>
      <c r="C4570">
        <v>1018.2604079635737</v>
      </c>
      <c r="D4570">
        <v>3522.1845509991772</v>
      </c>
      <c r="E4570">
        <v>28883.78</v>
      </c>
      <c r="F4570">
        <v>13448.116811251322</v>
      </c>
      <c r="G4570">
        <v>1215.6651772204073</v>
      </c>
      <c r="H4570">
        <v>28883.78</v>
      </c>
    </row>
    <row r="4571" spans="2:8" x14ac:dyDescent="0.3">
      <c r="B4571">
        <f t="shared" si="73"/>
        <v>4566</v>
      </c>
      <c r="C4571">
        <v>28883.78</v>
      </c>
      <c r="D4571">
        <v>28883.78</v>
      </c>
      <c r="E4571">
        <v>1066.5131114193925</v>
      </c>
      <c r="F4571">
        <v>3430.2475404554907</v>
      </c>
      <c r="G4571">
        <v>28883.78</v>
      </c>
      <c r="H4571">
        <v>1545.9387614502505</v>
      </c>
    </row>
    <row r="4572" spans="2:8" x14ac:dyDescent="0.3">
      <c r="B4572">
        <f t="shared" si="73"/>
        <v>4567</v>
      </c>
      <c r="C4572">
        <v>28883.78</v>
      </c>
      <c r="D4572">
        <v>13728.736432083628</v>
      </c>
      <c r="E4572">
        <v>13778.51620375436</v>
      </c>
      <c r="F4572">
        <v>1996.4767305836258</v>
      </c>
      <c r="G4572">
        <v>1963.8576729306942</v>
      </c>
      <c r="H4572">
        <v>1716.5827356085449</v>
      </c>
    </row>
    <row r="4573" spans="2:8" x14ac:dyDescent="0.3">
      <c r="B4573">
        <f t="shared" si="73"/>
        <v>4568</v>
      </c>
      <c r="C4573">
        <v>28389.685564920768</v>
      </c>
      <c r="D4573">
        <v>1253.4777952652846</v>
      </c>
      <c r="E4573">
        <v>2982.9932710122503</v>
      </c>
      <c r="F4573">
        <v>2239.3512902697985</v>
      </c>
      <c r="G4573">
        <v>28883.78</v>
      </c>
      <c r="H4573">
        <v>2732.3297257617219</v>
      </c>
    </row>
    <row r="4574" spans="2:8" x14ac:dyDescent="0.3">
      <c r="B4574">
        <f t="shared" si="73"/>
        <v>4569</v>
      </c>
      <c r="C4574">
        <v>1597.112136815801</v>
      </c>
      <c r="D4574">
        <v>28883.78</v>
      </c>
      <c r="E4574">
        <v>28883.78</v>
      </c>
      <c r="F4574">
        <v>28883.78</v>
      </c>
      <c r="G4574">
        <v>4844.8475715822133</v>
      </c>
      <c r="H4574">
        <v>28883.78</v>
      </c>
    </row>
    <row r="4575" spans="2:8" x14ac:dyDescent="0.3">
      <c r="B4575">
        <f t="shared" si="73"/>
        <v>4570</v>
      </c>
      <c r="C4575">
        <v>28883.78</v>
      </c>
      <c r="D4575">
        <v>1112.1549780989792</v>
      </c>
      <c r="E4575">
        <v>8499.267043960368</v>
      </c>
      <c r="F4575">
        <v>2622.1289453047093</v>
      </c>
      <c r="G4575">
        <v>2112.1590325107609</v>
      </c>
      <c r="H4575">
        <v>1384.7904479144449</v>
      </c>
    </row>
    <row r="4576" spans="2:8" x14ac:dyDescent="0.3">
      <c r="B4576">
        <f t="shared" si="73"/>
        <v>4571</v>
      </c>
      <c r="C4576">
        <v>1010.683273823419</v>
      </c>
      <c r="D4576">
        <v>8228.6655394688532</v>
      </c>
      <c r="E4576">
        <v>1206.8605271876672</v>
      </c>
      <c r="F4576">
        <v>1804.9618534125923</v>
      </c>
      <c r="G4576">
        <v>3190.3903453478251</v>
      </c>
      <c r="H4576">
        <v>1114.7634060974563</v>
      </c>
    </row>
    <row r="4577" spans="2:8" x14ac:dyDescent="0.3">
      <c r="B4577">
        <f t="shared" si="73"/>
        <v>4572</v>
      </c>
      <c r="C4577">
        <v>2415.6129751830131</v>
      </c>
      <c r="D4577">
        <v>28883.78</v>
      </c>
      <c r="E4577">
        <v>1079.5061503212075</v>
      </c>
      <c r="F4577">
        <v>3824.282721642021</v>
      </c>
      <c r="G4577">
        <v>1037.9939994289973</v>
      </c>
      <c r="H4577">
        <v>2741.8536163581084</v>
      </c>
    </row>
    <row r="4578" spans="2:8" x14ac:dyDescent="0.3">
      <c r="B4578">
        <f t="shared" si="73"/>
        <v>4573</v>
      </c>
      <c r="C4578">
        <v>2149.4340458859133</v>
      </c>
      <c r="D4578">
        <v>1693.6542307417915</v>
      </c>
      <c r="E4578">
        <v>28883.78</v>
      </c>
      <c r="F4578">
        <v>1756.5208263129293</v>
      </c>
      <c r="G4578">
        <v>28883.78</v>
      </c>
      <c r="H4578">
        <v>1044.1951326717312</v>
      </c>
    </row>
    <row r="4579" spans="2:8" x14ac:dyDescent="0.3">
      <c r="B4579">
        <f t="shared" si="73"/>
        <v>4574</v>
      </c>
      <c r="C4579">
        <v>13191.462953294951</v>
      </c>
      <c r="D4579">
        <v>28883.78</v>
      </c>
      <c r="E4579">
        <v>1212.3534835820235</v>
      </c>
      <c r="F4579">
        <v>2503.3877262441792</v>
      </c>
      <c r="G4579">
        <v>1355.3087392097077</v>
      </c>
      <c r="H4579">
        <v>8019.4879711538215</v>
      </c>
    </row>
    <row r="4580" spans="2:8" x14ac:dyDescent="0.3">
      <c r="B4580">
        <f t="shared" si="73"/>
        <v>4575</v>
      </c>
      <c r="C4580">
        <v>4229.8774555656601</v>
      </c>
      <c r="D4580">
        <v>28883.78</v>
      </c>
      <c r="E4580">
        <v>4218.2504420894493</v>
      </c>
      <c r="F4580">
        <v>2777.4086836362762</v>
      </c>
      <c r="G4580">
        <v>2842.9615076008922</v>
      </c>
      <c r="H4580">
        <v>1810.7636342510932</v>
      </c>
    </row>
    <row r="4581" spans="2:8" x14ac:dyDescent="0.3">
      <c r="B4581">
        <f t="shared" si="73"/>
        <v>4576</v>
      </c>
      <c r="C4581">
        <v>2942.8304218171706</v>
      </c>
      <c r="D4581">
        <v>28883.78</v>
      </c>
      <c r="E4581">
        <v>1062.3838715038644</v>
      </c>
      <c r="F4581">
        <v>1713.5847573981612</v>
      </c>
      <c r="G4581">
        <v>1116.1890633429907</v>
      </c>
      <c r="H4581">
        <v>1194.2753425292876</v>
      </c>
    </row>
    <row r="4582" spans="2:8" x14ac:dyDescent="0.3">
      <c r="B4582">
        <f t="shared" si="73"/>
        <v>4577</v>
      </c>
      <c r="C4582">
        <v>28883.78</v>
      </c>
      <c r="D4582">
        <v>1060.9285374747387</v>
      </c>
      <c r="E4582">
        <v>28883.78</v>
      </c>
      <c r="F4582">
        <v>1638.5731002724988</v>
      </c>
      <c r="G4582">
        <v>1822.025617942192</v>
      </c>
      <c r="H4582">
        <v>28883.78</v>
      </c>
    </row>
    <row r="4583" spans="2:8" x14ac:dyDescent="0.3">
      <c r="B4583">
        <f t="shared" si="73"/>
        <v>4578</v>
      </c>
      <c r="C4583">
        <v>28883.78</v>
      </c>
      <c r="D4583">
        <v>14147.740509791129</v>
      </c>
      <c r="E4583">
        <v>28883.78</v>
      </c>
      <c r="F4583">
        <v>1202.7332682830183</v>
      </c>
      <c r="G4583">
        <v>2348.7557313420689</v>
      </c>
      <c r="H4583">
        <v>28883.78</v>
      </c>
    </row>
    <row r="4584" spans="2:8" x14ac:dyDescent="0.3">
      <c r="B4584">
        <f t="shared" si="73"/>
        <v>4579</v>
      </c>
      <c r="C4584">
        <v>1119.7555786988025</v>
      </c>
      <c r="D4584">
        <v>6359.346624850793</v>
      </c>
      <c r="E4584">
        <v>1159.1031377548966</v>
      </c>
      <c r="F4584">
        <v>28883.78</v>
      </c>
      <c r="G4584">
        <v>1871.843594772246</v>
      </c>
      <c r="H4584">
        <v>1011.5674006992572</v>
      </c>
    </row>
    <row r="4585" spans="2:8" x14ac:dyDescent="0.3">
      <c r="B4585">
        <f t="shared" si="73"/>
        <v>4580</v>
      </c>
      <c r="C4585">
        <v>28883.78</v>
      </c>
      <c r="D4585">
        <v>1003.0847256376311</v>
      </c>
      <c r="E4585">
        <v>2053.8395678649058</v>
      </c>
      <c r="F4585">
        <v>1603.6177942609957</v>
      </c>
      <c r="G4585">
        <v>28883.78</v>
      </c>
      <c r="H4585">
        <v>28883.78</v>
      </c>
    </row>
    <row r="4586" spans="2:8" x14ac:dyDescent="0.3">
      <c r="B4586">
        <f t="shared" si="73"/>
        <v>4581</v>
      </c>
      <c r="C4586">
        <v>28883.78</v>
      </c>
      <c r="D4586">
        <v>2072.5425435148672</v>
      </c>
      <c r="E4586">
        <v>6530.5466836590376</v>
      </c>
      <c r="F4586">
        <v>1075.7918122264712</v>
      </c>
      <c r="G4586">
        <v>2642.6932643769405</v>
      </c>
      <c r="H4586">
        <v>2925.2762281527721</v>
      </c>
    </row>
    <row r="4587" spans="2:8" x14ac:dyDescent="0.3">
      <c r="B4587">
        <f t="shared" si="73"/>
        <v>4582</v>
      </c>
      <c r="C4587">
        <v>1556.3486911159423</v>
      </c>
      <c r="D4587">
        <v>4633.7230362267255</v>
      </c>
      <c r="E4587">
        <v>28883.78</v>
      </c>
      <c r="F4587">
        <v>1210.8812191857546</v>
      </c>
      <c r="G4587">
        <v>28883.78</v>
      </c>
      <c r="H4587">
        <v>1023.8137287586666</v>
      </c>
    </row>
    <row r="4588" spans="2:8" x14ac:dyDescent="0.3">
      <c r="B4588">
        <f t="shared" si="73"/>
        <v>4583</v>
      </c>
      <c r="C4588">
        <v>28883.78</v>
      </c>
      <c r="D4588">
        <v>28883.78</v>
      </c>
      <c r="E4588">
        <v>28883.78</v>
      </c>
      <c r="F4588">
        <v>2039.3749427906039</v>
      </c>
      <c r="G4588">
        <v>1309.6125124713899</v>
      </c>
      <c r="H4588">
        <v>1719.5253488105377</v>
      </c>
    </row>
    <row r="4589" spans="2:8" x14ac:dyDescent="0.3">
      <c r="B4589">
        <f t="shared" si="73"/>
        <v>4584</v>
      </c>
      <c r="C4589">
        <v>1388.0017719227155</v>
      </c>
      <c r="D4589">
        <v>3453.1965593944842</v>
      </c>
      <c r="E4589">
        <v>1017.2915330739365</v>
      </c>
      <c r="F4589">
        <v>1024.9440172536656</v>
      </c>
      <c r="G4589">
        <v>1527.0160534124611</v>
      </c>
      <c r="H4589">
        <v>14080.346559864789</v>
      </c>
    </row>
    <row r="4590" spans="2:8" x14ac:dyDescent="0.3">
      <c r="B4590">
        <f t="shared" si="73"/>
        <v>4585</v>
      </c>
      <c r="C4590">
        <v>1558.9718006602775</v>
      </c>
      <c r="D4590">
        <v>1300.8053500048927</v>
      </c>
      <c r="E4590">
        <v>1000.3754330809015</v>
      </c>
      <c r="F4590">
        <v>1306.7770650401858</v>
      </c>
      <c r="G4590">
        <v>9056.475875857459</v>
      </c>
      <c r="H4590">
        <v>17420.207470240843</v>
      </c>
    </row>
    <row r="4591" spans="2:8" x14ac:dyDescent="0.3">
      <c r="B4591">
        <f t="shared" si="73"/>
        <v>4586</v>
      </c>
      <c r="C4591">
        <v>28883.78</v>
      </c>
      <c r="D4591">
        <v>1166.5480789068256</v>
      </c>
      <c r="E4591">
        <v>1104.6046338413537</v>
      </c>
      <c r="F4591">
        <v>1054.2190165259049</v>
      </c>
      <c r="G4591">
        <v>2253.3971136888727</v>
      </c>
      <c r="H4591">
        <v>1071.2182012234155</v>
      </c>
    </row>
    <row r="4592" spans="2:8" x14ac:dyDescent="0.3">
      <c r="B4592">
        <f t="shared" si="73"/>
        <v>4587</v>
      </c>
      <c r="C4592">
        <v>1010.1066603764125</v>
      </c>
      <c r="D4592">
        <v>28883.78</v>
      </c>
      <c r="E4592">
        <v>1603.3370445848759</v>
      </c>
      <c r="F4592">
        <v>28883.78</v>
      </c>
      <c r="G4592">
        <v>1350.1908507211076</v>
      </c>
      <c r="H4592">
        <v>1707.3533126955599</v>
      </c>
    </row>
    <row r="4593" spans="2:8" x14ac:dyDescent="0.3">
      <c r="B4593">
        <f t="shared" si="73"/>
        <v>4588</v>
      </c>
      <c r="C4593">
        <v>2855.934864665026</v>
      </c>
      <c r="D4593">
        <v>1031.7191366709196</v>
      </c>
      <c r="E4593">
        <v>1630.0664153380244</v>
      </c>
      <c r="F4593">
        <v>28883.78</v>
      </c>
      <c r="G4593">
        <v>2837.8351935549044</v>
      </c>
      <c r="H4593">
        <v>28883.78</v>
      </c>
    </row>
    <row r="4594" spans="2:8" x14ac:dyDescent="0.3">
      <c r="B4594">
        <f t="shared" si="73"/>
        <v>4589</v>
      </c>
      <c r="C4594">
        <v>1973.7216931410571</v>
      </c>
      <c r="D4594">
        <v>1389.1906220383851</v>
      </c>
      <c r="E4594">
        <v>28883.78</v>
      </c>
      <c r="F4594">
        <v>1129.5158445538721</v>
      </c>
      <c r="G4594">
        <v>1065.0331122900079</v>
      </c>
      <c r="H4594">
        <v>1027.7735649635842</v>
      </c>
    </row>
    <row r="4595" spans="2:8" x14ac:dyDescent="0.3">
      <c r="B4595">
        <f t="shared" si="73"/>
        <v>4590</v>
      </c>
      <c r="C4595">
        <v>2944.0577801621903</v>
      </c>
      <c r="D4595">
        <v>1063.828744852575</v>
      </c>
      <c r="E4595">
        <v>1199.1019992834715</v>
      </c>
      <c r="F4595">
        <v>3054.5089331084564</v>
      </c>
      <c r="G4595">
        <v>3047.72672393023</v>
      </c>
      <c r="H4595">
        <v>3109.7168194186643</v>
      </c>
    </row>
    <row r="4596" spans="2:8" x14ac:dyDescent="0.3">
      <c r="B4596">
        <f t="shared" si="73"/>
        <v>4591</v>
      </c>
      <c r="C4596">
        <v>1150.845232842669</v>
      </c>
      <c r="D4596">
        <v>1720.3350074078362</v>
      </c>
      <c r="E4596">
        <v>6840.4873564238433</v>
      </c>
      <c r="F4596">
        <v>1004.7565272865113</v>
      </c>
      <c r="G4596">
        <v>1294.0935248347612</v>
      </c>
      <c r="H4596">
        <v>1324.4689406649368</v>
      </c>
    </row>
    <row r="4597" spans="2:8" x14ac:dyDescent="0.3">
      <c r="B4597">
        <f t="shared" si="73"/>
        <v>4592</v>
      </c>
      <c r="C4597">
        <v>3308.5122911555886</v>
      </c>
      <c r="D4597">
        <v>11972.822257651991</v>
      </c>
      <c r="E4597">
        <v>28883.78</v>
      </c>
      <c r="F4597">
        <v>1565.6736229990624</v>
      </c>
      <c r="G4597">
        <v>28883.78</v>
      </c>
      <c r="H4597">
        <v>3790.9344266859357</v>
      </c>
    </row>
    <row r="4598" spans="2:8" x14ac:dyDescent="0.3">
      <c r="B4598">
        <f t="shared" si="73"/>
        <v>4593</v>
      </c>
      <c r="C4598">
        <v>1359.5627576337702</v>
      </c>
      <c r="D4598">
        <v>28883.78</v>
      </c>
      <c r="E4598">
        <v>28883.78</v>
      </c>
      <c r="F4598">
        <v>1292.5882453902514</v>
      </c>
      <c r="G4598">
        <v>1107.6065156479965</v>
      </c>
      <c r="H4598">
        <v>1016.9082173366157</v>
      </c>
    </row>
    <row r="4599" spans="2:8" x14ac:dyDescent="0.3">
      <c r="B4599">
        <f t="shared" si="73"/>
        <v>4594</v>
      </c>
      <c r="C4599">
        <v>28883.78</v>
      </c>
      <c r="D4599">
        <v>28883.78</v>
      </c>
      <c r="E4599">
        <v>1161.2078543144926</v>
      </c>
      <c r="F4599">
        <v>1467.8799342796674</v>
      </c>
      <c r="G4599">
        <v>28883.78</v>
      </c>
      <c r="H4599">
        <v>1488.7993096037667</v>
      </c>
    </row>
    <row r="4600" spans="2:8" x14ac:dyDescent="0.3">
      <c r="B4600">
        <f t="shared" si="73"/>
        <v>4595</v>
      </c>
      <c r="C4600">
        <v>1274.9859726349737</v>
      </c>
      <c r="D4600">
        <v>3764.4786438410256</v>
      </c>
      <c r="E4600">
        <v>2139.5880063586192</v>
      </c>
      <c r="F4600">
        <v>1240.6630096411716</v>
      </c>
      <c r="G4600">
        <v>28883.78</v>
      </c>
      <c r="H4600">
        <v>1593.444331934616</v>
      </c>
    </row>
    <row r="4601" spans="2:8" x14ac:dyDescent="0.3">
      <c r="B4601">
        <f t="shared" si="73"/>
        <v>4596</v>
      </c>
      <c r="C4601">
        <v>1668.6442905178774</v>
      </c>
      <c r="D4601">
        <v>1342.371594795613</v>
      </c>
      <c r="E4601">
        <v>28883.78</v>
      </c>
      <c r="F4601">
        <v>1172.6915618809116</v>
      </c>
      <c r="G4601">
        <v>1650.2389853685299</v>
      </c>
      <c r="H4601">
        <v>1300.399642387099</v>
      </c>
    </row>
    <row r="4602" spans="2:8" x14ac:dyDescent="0.3">
      <c r="B4602">
        <f t="shared" si="73"/>
        <v>4597</v>
      </c>
      <c r="C4602">
        <v>1048.9723655816285</v>
      </c>
      <c r="D4602">
        <v>1013.0565115915127</v>
      </c>
      <c r="E4602">
        <v>28883.78</v>
      </c>
      <c r="F4602">
        <v>6125.4503465709458</v>
      </c>
      <c r="G4602">
        <v>21643.645991611706</v>
      </c>
      <c r="H4602">
        <v>1538.9309609596287</v>
      </c>
    </row>
    <row r="4603" spans="2:8" x14ac:dyDescent="0.3">
      <c r="B4603">
        <f t="shared" si="73"/>
        <v>4598</v>
      </c>
      <c r="C4603">
        <v>28883.78</v>
      </c>
      <c r="D4603">
        <v>14639.149205735517</v>
      </c>
      <c r="E4603">
        <v>28883.78</v>
      </c>
      <c r="F4603">
        <v>1489.6810894074611</v>
      </c>
      <c r="G4603">
        <v>2565.1387266584288</v>
      </c>
      <c r="H4603">
        <v>1118.4979060341855</v>
      </c>
    </row>
    <row r="4604" spans="2:8" x14ac:dyDescent="0.3">
      <c r="B4604">
        <f t="shared" si="73"/>
        <v>4599</v>
      </c>
      <c r="C4604">
        <v>2273.0093122869466</v>
      </c>
      <c r="D4604">
        <v>11099.385291542872</v>
      </c>
      <c r="E4604">
        <v>28883.78</v>
      </c>
      <c r="F4604">
        <v>28883.78</v>
      </c>
      <c r="G4604">
        <v>1148.3669354771669</v>
      </c>
      <c r="H4604">
        <v>7356.8452615406904</v>
      </c>
    </row>
    <row r="4605" spans="2:8" x14ac:dyDescent="0.3">
      <c r="B4605">
        <f t="shared" si="73"/>
        <v>4600</v>
      </c>
      <c r="C4605">
        <v>28883.78</v>
      </c>
      <c r="D4605">
        <v>1085.7880469725098</v>
      </c>
      <c r="E4605">
        <v>5104.7522393000636</v>
      </c>
      <c r="F4605">
        <v>1359.3582694518789</v>
      </c>
      <c r="G4605">
        <v>6702.8198463646604</v>
      </c>
      <c r="H4605">
        <v>1402.302842232338</v>
      </c>
    </row>
    <row r="4606" spans="2:8" x14ac:dyDescent="0.3">
      <c r="B4606">
        <f t="shared" si="73"/>
        <v>4601</v>
      </c>
      <c r="C4606">
        <v>28883.78</v>
      </c>
      <c r="D4606">
        <v>8740.7344643749893</v>
      </c>
      <c r="E4606">
        <v>1718.5918116483203</v>
      </c>
      <c r="F4606">
        <v>3325.2564313143084</v>
      </c>
      <c r="G4606">
        <v>1247.2952381210093</v>
      </c>
      <c r="H4606">
        <v>9638.9482144975209</v>
      </c>
    </row>
    <row r="4607" spans="2:8" x14ac:dyDescent="0.3">
      <c r="B4607">
        <f t="shared" si="73"/>
        <v>4602</v>
      </c>
      <c r="C4607">
        <v>2896.0728962713156</v>
      </c>
      <c r="D4607">
        <v>28883.78</v>
      </c>
      <c r="E4607">
        <v>2489.0177991168566</v>
      </c>
      <c r="F4607">
        <v>1097.2751404255089</v>
      </c>
      <c r="G4607">
        <v>1003.9649026224581</v>
      </c>
      <c r="H4607">
        <v>2332.2913916247689</v>
      </c>
    </row>
    <row r="4608" spans="2:8" x14ac:dyDescent="0.3">
      <c r="B4608">
        <f t="shared" si="73"/>
        <v>4603</v>
      </c>
      <c r="C4608">
        <v>1052.594193396505</v>
      </c>
      <c r="D4608">
        <v>19982.679928654074</v>
      </c>
      <c r="E4608">
        <v>1619.6255111892729</v>
      </c>
      <c r="F4608">
        <v>1005.9495729580871</v>
      </c>
      <c r="G4608">
        <v>1912.7780872761107</v>
      </c>
      <c r="H4608">
        <v>1081.4920950405178</v>
      </c>
    </row>
    <row r="4609" spans="2:8" x14ac:dyDescent="0.3">
      <c r="B4609">
        <f t="shared" si="73"/>
        <v>4604</v>
      </c>
      <c r="C4609">
        <v>11029.224129783717</v>
      </c>
      <c r="D4609">
        <v>1338.2068154318431</v>
      </c>
      <c r="E4609">
        <v>3382.7074229499322</v>
      </c>
      <c r="F4609">
        <v>7245.1301368651712</v>
      </c>
      <c r="G4609">
        <v>1623.7710427922707</v>
      </c>
      <c r="H4609">
        <v>3291.7878290382587</v>
      </c>
    </row>
    <row r="4610" spans="2:8" x14ac:dyDescent="0.3">
      <c r="B4610">
        <f t="shared" si="73"/>
        <v>4605</v>
      </c>
      <c r="C4610">
        <v>28883.78</v>
      </c>
      <c r="D4610">
        <v>1257.7588319359818</v>
      </c>
      <c r="E4610">
        <v>28883.78</v>
      </c>
      <c r="F4610">
        <v>28883.78</v>
      </c>
      <c r="G4610">
        <v>1163.8939676940672</v>
      </c>
      <c r="H4610">
        <v>1088.4588373043061</v>
      </c>
    </row>
    <row r="4611" spans="2:8" x14ac:dyDescent="0.3">
      <c r="B4611">
        <f t="shared" si="73"/>
        <v>4606</v>
      </c>
      <c r="C4611">
        <v>1261.7747866632851</v>
      </c>
      <c r="D4611">
        <v>1103.4611664128513</v>
      </c>
      <c r="E4611">
        <v>5541.9498386696869</v>
      </c>
      <c r="F4611">
        <v>5236.945691226957</v>
      </c>
      <c r="G4611">
        <v>1164.8529636109083</v>
      </c>
      <c r="H4611">
        <v>26170.080582602124</v>
      </c>
    </row>
    <row r="4612" spans="2:8" x14ac:dyDescent="0.3">
      <c r="B4612">
        <f t="shared" si="73"/>
        <v>4607</v>
      </c>
      <c r="C4612">
        <v>1221.1810172943487</v>
      </c>
      <c r="D4612">
        <v>1275.3778040863986</v>
      </c>
      <c r="E4612">
        <v>28883.78</v>
      </c>
      <c r="F4612">
        <v>1360.9492759239231</v>
      </c>
      <c r="G4612">
        <v>1672.0997680771025</v>
      </c>
      <c r="H4612">
        <v>25980.36050342708</v>
      </c>
    </row>
    <row r="4613" spans="2:8" x14ac:dyDescent="0.3">
      <c r="B4613">
        <f t="shared" si="73"/>
        <v>4608</v>
      </c>
      <c r="C4613">
        <v>3582.6288545712814</v>
      </c>
      <c r="D4613">
        <v>1562.6143404631357</v>
      </c>
      <c r="E4613">
        <v>1130.6343115166496</v>
      </c>
      <c r="F4613">
        <v>28883.78</v>
      </c>
      <c r="G4613">
        <v>1287.2306912832864</v>
      </c>
      <c r="H4613">
        <v>2575.3932398997486</v>
      </c>
    </row>
    <row r="4614" spans="2:8" x14ac:dyDescent="0.3">
      <c r="B4614">
        <f t="shared" si="73"/>
        <v>4609</v>
      </c>
      <c r="C4614">
        <v>28883.78</v>
      </c>
      <c r="D4614">
        <v>1539.5574622532167</v>
      </c>
      <c r="E4614">
        <v>28883.78</v>
      </c>
      <c r="F4614">
        <v>1721.3502221311676</v>
      </c>
      <c r="G4614">
        <v>2505.8591386828243</v>
      </c>
      <c r="H4614">
        <v>1640.3960641527906</v>
      </c>
    </row>
    <row r="4615" spans="2:8" x14ac:dyDescent="0.3">
      <c r="B4615">
        <f t="shared" si="73"/>
        <v>4610</v>
      </c>
      <c r="C4615">
        <v>1617.2888455159687</v>
      </c>
      <c r="D4615">
        <v>1400.9412028968068</v>
      </c>
      <c r="E4615">
        <v>1162.7994338782419</v>
      </c>
      <c r="F4615">
        <v>28883.78</v>
      </c>
      <c r="G4615">
        <v>28155.601191600326</v>
      </c>
      <c r="H4615">
        <v>2832.3989193685038</v>
      </c>
    </row>
    <row r="4616" spans="2:8" x14ac:dyDescent="0.3">
      <c r="B4616">
        <f t="shared" ref="B4616:B4679" si="74">B4615 + 1</f>
        <v>4611</v>
      </c>
      <c r="C4616">
        <v>1016.1674475025213</v>
      </c>
      <c r="D4616">
        <v>2095.7767563125226</v>
      </c>
      <c r="E4616">
        <v>1072.1989504218755</v>
      </c>
      <c r="F4616">
        <v>4935.4776145526739</v>
      </c>
      <c r="G4616">
        <v>1843.4116287500287</v>
      </c>
      <c r="H4616">
        <v>28883.78</v>
      </c>
    </row>
    <row r="4617" spans="2:8" x14ac:dyDescent="0.3">
      <c r="B4617">
        <f t="shared" si="74"/>
        <v>4612</v>
      </c>
      <c r="C4617">
        <v>1170.2081699050893</v>
      </c>
      <c r="D4617">
        <v>1124.6837544825826</v>
      </c>
      <c r="E4617">
        <v>1095.2445112698938</v>
      </c>
      <c r="F4617">
        <v>1211.7653253242825</v>
      </c>
      <c r="G4617">
        <v>28883.78</v>
      </c>
      <c r="H4617">
        <v>1750.8453816342439</v>
      </c>
    </row>
    <row r="4618" spans="2:8" x14ac:dyDescent="0.3">
      <c r="B4618">
        <f t="shared" si="74"/>
        <v>4613</v>
      </c>
      <c r="C4618">
        <v>1035.2090833348927</v>
      </c>
      <c r="D4618">
        <v>4916.9779989231556</v>
      </c>
      <c r="E4618">
        <v>28883.78</v>
      </c>
      <c r="F4618">
        <v>21321.910472362859</v>
      </c>
      <c r="G4618">
        <v>28883.78</v>
      </c>
      <c r="H4618">
        <v>1470.8134146180864</v>
      </c>
    </row>
    <row r="4619" spans="2:8" x14ac:dyDescent="0.3">
      <c r="B4619">
        <f t="shared" si="74"/>
        <v>4614</v>
      </c>
      <c r="C4619">
        <v>1776.3620764577013</v>
      </c>
      <c r="D4619">
        <v>3929.1036861961957</v>
      </c>
      <c r="E4619">
        <v>1188.1342467621114</v>
      </c>
      <c r="F4619">
        <v>1168.4393643710773</v>
      </c>
      <c r="G4619">
        <v>8701.6123095742623</v>
      </c>
      <c r="H4619">
        <v>2853.4956314589813</v>
      </c>
    </row>
    <row r="4620" spans="2:8" x14ac:dyDescent="0.3">
      <c r="B4620">
        <f t="shared" si="74"/>
        <v>4615</v>
      </c>
      <c r="C4620">
        <v>4482.6146554228644</v>
      </c>
      <c r="D4620">
        <v>11365.56046311816</v>
      </c>
      <c r="E4620">
        <v>28883.78</v>
      </c>
      <c r="F4620">
        <v>28883.78</v>
      </c>
      <c r="G4620">
        <v>28883.78</v>
      </c>
      <c r="H4620">
        <v>1724.5974649533816</v>
      </c>
    </row>
    <row r="4621" spans="2:8" x14ac:dyDescent="0.3">
      <c r="B4621">
        <f t="shared" si="74"/>
        <v>4616</v>
      </c>
      <c r="C4621">
        <v>2302.35947226597</v>
      </c>
      <c r="D4621">
        <v>28883.78</v>
      </c>
      <c r="E4621">
        <v>28883.78</v>
      </c>
      <c r="F4621">
        <v>7302.4007834413742</v>
      </c>
      <c r="G4621">
        <v>28883.78</v>
      </c>
      <c r="H4621">
        <v>8437.9989959751802</v>
      </c>
    </row>
    <row r="4622" spans="2:8" x14ac:dyDescent="0.3">
      <c r="B4622">
        <f t="shared" si="74"/>
        <v>4617</v>
      </c>
      <c r="C4622">
        <v>3823.7522110288442</v>
      </c>
      <c r="D4622">
        <v>3290.9665002141528</v>
      </c>
      <c r="E4622">
        <v>28883.78</v>
      </c>
      <c r="F4622">
        <v>1125.8067401116286</v>
      </c>
      <c r="G4622">
        <v>1013.723238655748</v>
      </c>
      <c r="H4622">
        <v>9193.4897254699972</v>
      </c>
    </row>
    <row r="4623" spans="2:8" x14ac:dyDescent="0.3">
      <c r="B4623">
        <f t="shared" si="74"/>
        <v>4618</v>
      </c>
      <c r="C4623">
        <v>1031.2009001529957</v>
      </c>
      <c r="D4623">
        <v>1229.3699784606524</v>
      </c>
      <c r="E4623">
        <v>1504.5023964624797</v>
      </c>
      <c r="F4623">
        <v>28883.78</v>
      </c>
      <c r="G4623">
        <v>17705.987393750762</v>
      </c>
      <c r="H4623">
        <v>1050.1933687448343</v>
      </c>
    </row>
    <row r="4624" spans="2:8" x14ac:dyDescent="0.3">
      <c r="B4624">
        <f t="shared" si="74"/>
        <v>4619</v>
      </c>
      <c r="C4624">
        <v>1307.1203429055399</v>
      </c>
      <c r="D4624">
        <v>13094.372782761902</v>
      </c>
      <c r="E4624">
        <v>28883.78</v>
      </c>
      <c r="F4624">
        <v>5301.8346475020617</v>
      </c>
      <c r="G4624">
        <v>28883.78</v>
      </c>
      <c r="H4624">
        <v>1653.7084557183125</v>
      </c>
    </row>
    <row r="4625" spans="2:8" x14ac:dyDescent="0.3">
      <c r="B4625">
        <f t="shared" si="74"/>
        <v>4620</v>
      </c>
      <c r="C4625">
        <v>28883.78</v>
      </c>
      <c r="D4625">
        <v>14034.325770333433</v>
      </c>
      <c r="E4625">
        <v>1385.8253484519134</v>
      </c>
      <c r="F4625">
        <v>23518.307352502125</v>
      </c>
      <c r="G4625">
        <v>28883.78</v>
      </c>
      <c r="H4625">
        <v>3391.0120440506075</v>
      </c>
    </row>
    <row r="4626" spans="2:8" x14ac:dyDescent="0.3">
      <c r="B4626">
        <f t="shared" si="74"/>
        <v>4621</v>
      </c>
      <c r="C4626">
        <v>1071.0793690141093</v>
      </c>
      <c r="D4626">
        <v>2095.3894647434654</v>
      </c>
      <c r="E4626">
        <v>7635.2337404029959</v>
      </c>
      <c r="F4626">
        <v>2960.9425016052965</v>
      </c>
      <c r="G4626">
        <v>28883.78</v>
      </c>
      <c r="H4626">
        <v>28883.78</v>
      </c>
    </row>
    <row r="4627" spans="2:8" x14ac:dyDescent="0.3">
      <c r="B4627">
        <f t="shared" si="74"/>
        <v>4622</v>
      </c>
      <c r="C4627">
        <v>8259.258749667948</v>
      </c>
      <c r="D4627">
        <v>3234.377858849336</v>
      </c>
      <c r="E4627">
        <v>5410.3592583335449</v>
      </c>
      <c r="F4627">
        <v>3428.8161818109088</v>
      </c>
      <c r="G4627">
        <v>13186.197552362673</v>
      </c>
      <c r="H4627">
        <v>2653.2111319675896</v>
      </c>
    </row>
    <row r="4628" spans="2:8" x14ac:dyDescent="0.3">
      <c r="B4628">
        <f t="shared" si="74"/>
        <v>4623</v>
      </c>
      <c r="C4628">
        <v>1389.9153420046457</v>
      </c>
      <c r="D4628">
        <v>2336.5522479089432</v>
      </c>
      <c r="E4628">
        <v>1509.8390646078219</v>
      </c>
      <c r="F4628">
        <v>1042.95624893492</v>
      </c>
      <c r="G4628">
        <v>6979.8648096679362</v>
      </c>
      <c r="H4628">
        <v>1253.1699767072635</v>
      </c>
    </row>
    <row r="4629" spans="2:8" x14ac:dyDescent="0.3">
      <c r="B4629">
        <f t="shared" si="74"/>
        <v>4624</v>
      </c>
      <c r="C4629">
        <v>2615.7444516535033</v>
      </c>
      <c r="D4629">
        <v>2225.8248276940512</v>
      </c>
      <c r="E4629">
        <v>14879.951659646833</v>
      </c>
      <c r="F4629">
        <v>1517.2096748500103</v>
      </c>
      <c r="G4629">
        <v>28883.78</v>
      </c>
      <c r="H4629">
        <v>1074.2264119389149</v>
      </c>
    </row>
    <row r="4630" spans="2:8" x14ac:dyDescent="0.3">
      <c r="B4630">
        <f t="shared" si="74"/>
        <v>4625</v>
      </c>
      <c r="C4630">
        <v>2669.4687305436137</v>
      </c>
      <c r="D4630">
        <v>2400.7054577217937</v>
      </c>
      <c r="E4630">
        <v>1564.6486501710506</v>
      </c>
      <c r="F4630">
        <v>1796.4336994195526</v>
      </c>
      <c r="G4630">
        <v>1571.3976648654104</v>
      </c>
      <c r="H4630">
        <v>1504.6571762469189</v>
      </c>
    </row>
    <row r="4631" spans="2:8" x14ac:dyDescent="0.3">
      <c r="B4631">
        <f t="shared" si="74"/>
        <v>4626</v>
      </c>
      <c r="C4631">
        <v>7634.544701311509</v>
      </c>
      <c r="D4631">
        <v>2117.8712199735323</v>
      </c>
      <c r="E4631">
        <v>1297.9092862435741</v>
      </c>
      <c r="F4631">
        <v>28883.78</v>
      </c>
      <c r="G4631">
        <v>28883.78</v>
      </c>
      <c r="H4631">
        <v>28883.78</v>
      </c>
    </row>
    <row r="4632" spans="2:8" x14ac:dyDescent="0.3">
      <c r="B4632">
        <f t="shared" si="74"/>
        <v>4627</v>
      </c>
      <c r="C4632">
        <v>4037.5468741896848</v>
      </c>
      <c r="D4632">
        <v>1125.8888155982186</v>
      </c>
      <c r="E4632">
        <v>2395.6626952950483</v>
      </c>
      <c r="F4632">
        <v>1162.1183041786478</v>
      </c>
      <c r="G4632">
        <v>17863.578052657114</v>
      </c>
      <c r="H4632">
        <v>28883.78</v>
      </c>
    </row>
    <row r="4633" spans="2:8" x14ac:dyDescent="0.3">
      <c r="B4633">
        <f t="shared" si="74"/>
        <v>4628</v>
      </c>
      <c r="C4633">
        <v>1258.68501020552</v>
      </c>
      <c r="D4633">
        <v>1088.1514055531352</v>
      </c>
      <c r="E4633">
        <v>28883.78</v>
      </c>
      <c r="F4633">
        <v>1723.7752460991521</v>
      </c>
      <c r="G4633">
        <v>7894.0819420083199</v>
      </c>
      <c r="H4633">
        <v>28883.78</v>
      </c>
    </row>
    <row r="4634" spans="2:8" x14ac:dyDescent="0.3">
      <c r="B4634">
        <f t="shared" si="74"/>
        <v>4629</v>
      </c>
      <c r="C4634">
        <v>1195.6330226068726</v>
      </c>
      <c r="D4634">
        <v>1068.5669512019867</v>
      </c>
      <c r="E4634">
        <v>2599.0535410113257</v>
      </c>
      <c r="F4634">
        <v>28883.78</v>
      </c>
      <c r="G4634">
        <v>1940.8561639471893</v>
      </c>
      <c r="H4634">
        <v>2113.275354912284</v>
      </c>
    </row>
    <row r="4635" spans="2:8" x14ac:dyDescent="0.3">
      <c r="B4635">
        <f t="shared" si="74"/>
        <v>4630</v>
      </c>
      <c r="C4635">
        <v>1547.7540842460744</v>
      </c>
      <c r="D4635">
        <v>3178.5756364915355</v>
      </c>
      <c r="E4635">
        <v>28883.78</v>
      </c>
      <c r="F4635">
        <v>1122.6664473653748</v>
      </c>
      <c r="G4635">
        <v>1021.6492239538273</v>
      </c>
      <c r="H4635">
        <v>1740.7309247446074</v>
      </c>
    </row>
    <row r="4636" spans="2:8" x14ac:dyDescent="0.3">
      <c r="B4636">
        <f t="shared" si="74"/>
        <v>4631</v>
      </c>
      <c r="C4636">
        <v>28883.78</v>
      </c>
      <c r="D4636">
        <v>26047.907104338756</v>
      </c>
      <c r="E4636">
        <v>28883.78</v>
      </c>
      <c r="F4636">
        <v>1166.1612568121232</v>
      </c>
      <c r="G4636">
        <v>1045.7579323655145</v>
      </c>
      <c r="H4636">
        <v>28883.78</v>
      </c>
    </row>
    <row r="4637" spans="2:8" x14ac:dyDescent="0.3">
      <c r="B4637">
        <f t="shared" si="74"/>
        <v>4632</v>
      </c>
      <c r="C4637">
        <v>1644.6519212259295</v>
      </c>
      <c r="D4637">
        <v>1751.901858621673</v>
      </c>
      <c r="E4637">
        <v>3880.5543879442434</v>
      </c>
      <c r="F4637">
        <v>1173.9339425286753</v>
      </c>
      <c r="G4637">
        <v>1324.0396946859707</v>
      </c>
      <c r="H4637">
        <v>1186.7813182422615</v>
      </c>
    </row>
    <row r="4638" spans="2:8" x14ac:dyDescent="0.3">
      <c r="B4638">
        <f t="shared" si="74"/>
        <v>4633</v>
      </c>
      <c r="C4638">
        <v>5950.1620606427168</v>
      </c>
      <c r="D4638">
        <v>4415.2308243940734</v>
      </c>
      <c r="E4638">
        <v>1116.8820729656991</v>
      </c>
      <c r="F4638">
        <v>1089.1488490467777</v>
      </c>
      <c r="G4638">
        <v>1616.0541448958804</v>
      </c>
      <c r="H4638">
        <v>28883.78</v>
      </c>
    </row>
    <row r="4639" spans="2:8" x14ac:dyDescent="0.3">
      <c r="B4639">
        <f t="shared" si="74"/>
        <v>4634</v>
      </c>
      <c r="C4639">
        <v>27685.53232210534</v>
      </c>
      <c r="D4639">
        <v>1099.6383994625583</v>
      </c>
      <c r="E4639">
        <v>9111.2932918088936</v>
      </c>
      <c r="F4639">
        <v>28883.78</v>
      </c>
      <c r="G4639">
        <v>28883.78</v>
      </c>
      <c r="H4639">
        <v>2614.692336992106</v>
      </c>
    </row>
    <row r="4640" spans="2:8" x14ac:dyDescent="0.3">
      <c r="B4640">
        <f t="shared" si="74"/>
        <v>4635</v>
      </c>
      <c r="C4640">
        <v>4877.4720763382848</v>
      </c>
      <c r="D4640">
        <v>28883.78</v>
      </c>
      <c r="E4640">
        <v>10018.216716354018</v>
      </c>
      <c r="F4640">
        <v>1023.7480401979407</v>
      </c>
      <c r="G4640">
        <v>1446.2005702507709</v>
      </c>
      <c r="H4640">
        <v>1091.9351684498647</v>
      </c>
    </row>
    <row r="4641" spans="2:8" x14ac:dyDescent="0.3">
      <c r="B4641">
        <f t="shared" si="74"/>
        <v>4636</v>
      </c>
      <c r="C4641">
        <v>14943.425609663191</v>
      </c>
      <c r="D4641">
        <v>1879.6607573048552</v>
      </c>
      <c r="E4641">
        <v>1115.7959761097</v>
      </c>
      <c r="F4641">
        <v>28883.78</v>
      </c>
      <c r="G4641">
        <v>1788.9721154052331</v>
      </c>
      <c r="H4641">
        <v>28883.78</v>
      </c>
    </row>
    <row r="4642" spans="2:8" x14ac:dyDescent="0.3">
      <c r="B4642">
        <f t="shared" si="74"/>
        <v>4637</v>
      </c>
      <c r="C4642">
        <v>28883.78</v>
      </c>
      <c r="D4642">
        <v>1143.680357912644</v>
      </c>
      <c r="E4642">
        <v>1251.325386667864</v>
      </c>
      <c r="F4642">
        <v>1053.6170053919591</v>
      </c>
      <c r="G4642">
        <v>1873.9791668786038</v>
      </c>
      <c r="H4642">
        <v>1038.0502074731746</v>
      </c>
    </row>
    <row r="4643" spans="2:8" x14ac:dyDescent="0.3">
      <c r="B4643">
        <f t="shared" si="74"/>
        <v>4638</v>
      </c>
      <c r="C4643">
        <v>1636.9161446971793</v>
      </c>
      <c r="D4643">
        <v>1109.8160395949453</v>
      </c>
      <c r="E4643">
        <v>28883.78</v>
      </c>
      <c r="F4643">
        <v>1082.0707095214023</v>
      </c>
      <c r="G4643">
        <v>28883.78</v>
      </c>
      <c r="H4643">
        <v>2029.5147533679201</v>
      </c>
    </row>
    <row r="4644" spans="2:8" x14ac:dyDescent="0.3">
      <c r="B4644">
        <f t="shared" si="74"/>
        <v>4639</v>
      </c>
      <c r="C4644">
        <v>28883.78</v>
      </c>
      <c r="D4644">
        <v>1312.2326130226641</v>
      </c>
      <c r="E4644">
        <v>2577.6583743708584</v>
      </c>
      <c r="F4644">
        <v>1100.8301508425361</v>
      </c>
      <c r="G4644">
        <v>1213.4848616282559</v>
      </c>
      <c r="H4644">
        <v>1703.9019142059587</v>
      </c>
    </row>
    <row r="4645" spans="2:8" x14ac:dyDescent="0.3">
      <c r="B4645">
        <f t="shared" si="74"/>
        <v>4640</v>
      </c>
      <c r="C4645">
        <v>8876.8354446606972</v>
      </c>
      <c r="D4645">
        <v>2062.0288820925934</v>
      </c>
      <c r="E4645">
        <v>3005.5018982263055</v>
      </c>
      <c r="F4645">
        <v>1202.937895069228</v>
      </c>
      <c r="G4645">
        <v>28883.78</v>
      </c>
      <c r="H4645">
        <v>1005.7623722203041</v>
      </c>
    </row>
    <row r="4646" spans="2:8" x14ac:dyDescent="0.3">
      <c r="B4646">
        <f t="shared" si="74"/>
        <v>4641</v>
      </c>
      <c r="C4646">
        <v>1000.3686496492671</v>
      </c>
      <c r="D4646">
        <v>5263.1410168898828</v>
      </c>
      <c r="E4646">
        <v>18864.696687364729</v>
      </c>
      <c r="F4646">
        <v>2905.7430849622215</v>
      </c>
      <c r="G4646">
        <v>1019.9828975936642</v>
      </c>
      <c r="H4646">
        <v>9911.3668697198973</v>
      </c>
    </row>
    <row r="4647" spans="2:8" x14ac:dyDescent="0.3">
      <c r="B4647">
        <f t="shared" si="74"/>
        <v>4642</v>
      </c>
      <c r="C4647">
        <v>1472.384315306397</v>
      </c>
      <c r="D4647">
        <v>1049.9978929364449</v>
      </c>
      <c r="E4647">
        <v>1617.7413940377178</v>
      </c>
      <c r="F4647">
        <v>1080.7910923703766</v>
      </c>
      <c r="G4647">
        <v>28883.78</v>
      </c>
      <c r="H4647">
        <v>1007.9491713692668</v>
      </c>
    </row>
    <row r="4648" spans="2:8" x14ac:dyDescent="0.3">
      <c r="B4648">
        <f t="shared" si="74"/>
        <v>4643</v>
      </c>
      <c r="C4648">
        <v>3573.3139713403675</v>
      </c>
      <c r="D4648">
        <v>5494.9087497379824</v>
      </c>
      <c r="E4648">
        <v>1031.3364046512793</v>
      </c>
      <c r="F4648">
        <v>1088.520228772574</v>
      </c>
      <c r="G4648">
        <v>1106.0677500847312</v>
      </c>
      <c r="H4648">
        <v>3177.9230331053709</v>
      </c>
    </row>
    <row r="4649" spans="2:8" x14ac:dyDescent="0.3">
      <c r="B4649">
        <f t="shared" si="74"/>
        <v>4644</v>
      </c>
      <c r="C4649">
        <v>1110.189363128924</v>
      </c>
      <c r="D4649">
        <v>1137.0337131965871</v>
      </c>
      <c r="E4649">
        <v>1053.5066822594197</v>
      </c>
      <c r="F4649">
        <v>6142.062372548743</v>
      </c>
      <c r="G4649">
        <v>1174.8256485957163</v>
      </c>
      <c r="H4649">
        <v>3925.5190843692872</v>
      </c>
    </row>
    <row r="4650" spans="2:8" x14ac:dyDescent="0.3">
      <c r="B4650">
        <f t="shared" si="74"/>
        <v>4645</v>
      </c>
      <c r="C4650">
        <v>1028.1116269558893</v>
      </c>
      <c r="D4650">
        <v>28883.78</v>
      </c>
      <c r="E4650">
        <v>1901.7104659666343</v>
      </c>
      <c r="F4650">
        <v>7092.2339233531675</v>
      </c>
      <c r="G4650">
        <v>7963.4821260815879</v>
      </c>
      <c r="H4650">
        <v>28883.78</v>
      </c>
    </row>
    <row r="4651" spans="2:8" x14ac:dyDescent="0.3">
      <c r="B4651">
        <f t="shared" si="74"/>
        <v>4646</v>
      </c>
      <c r="C4651">
        <v>28883.78</v>
      </c>
      <c r="D4651">
        <v>28883.78</v>
      </c>
      <c r="E4651">
        <v>1096.377899933346</v>
      </c>
      <c r="F4651">
        <v>28883.78</v>
      </c>
      <c r="G4651">
        <v>1110.0147018813941</v>
      </c>
      <c r="H4651">
        <v>1294.8006792394276</v>
      </c>
    </row>
    <row r="4652" spans="2:8" x14ac:dyDescent="0.3">
      <c r="B4652">
        <f t="shared" si="74"/>
        <v>4647</v>
      </c>
      <c r="C4652">
        <v>2193.5047511627918</v>
      </c>
      <c r="D4652">
        <v>28883.78</v>
      </c>
      <c r="E4652">
        <v>28883.78</v>
      </c>
      <c r="F4652">
        <v>1798.021925587851</v>
      </c>
      <c r="G4652">
        <v>1179.9808846152791</v>
      </c>
      <c r="H4652">
        <v>1539.8209280348021</v>
      </c>
    </row>
    <row r="4653" spans="2:8" x14ac:dyDescent="0.3">
      <c r="B4653">
        <f t="shared" si="74"/>
        <v>4648</v>
      </c>
      <c r="C4653">
        <v>28883.78</v>
      </c>
      <c r="D4653">
        <v>9897.0252563638605</v>
      </c>
      <c r="E4653">
        <v>1051.3777850030651</v>
      </c>
      <c r="F4653">
        <v>1845.7373253590256</v>
      </c>
      <c r="G4653">
        <v>1184.2904076764639</v>
      </c>
      <c r="H4653">
        <v>1248.8243812211799</v>
      </c>
    </row>
    <row r="4654" spans="2:8" x14ac:dyDescent="0.3">
      <c r="B4654">
        <f t="shared" si="74"/>
        <v>4649</v>
      </c>
      <c r="C4654">
        <v>2188.3028522846835</v>
      </c>
      <c r="D4654">
        <v>1137.5104676998631</v>
      </c>
      <c r="E4654">
        <v>1600.8549117103539</v>
      </c>
      <c r="F4654">
        <v>1307.7426289932732</v>
      </c>
      <c r="G4654">
        <v>1423.3164084038503</v>
      </c>
      <c r="H4654">
        <v>15273.75584082874</v>
      </c>
    </row>
    <row r="4655" spans="2:8" x14ac:dyDescent="0.3">
      <c r="B4655">
        <f t="shared" si="74"/>
        <v>4650</v>
      </c>
      <c r="C4655">
        <v>1419.4843335222638</v>
      </c>
      <c r="D4655">
        <v>28883.78</v>
      </c>
      <c r="E4655">
        <v>3889.2203343553242</v>
      </c>
      <c r="F4655">
        <v>7678.6928451922058</v>
      </c>
      <c r="G4655">
        <v>1117.7102882586344</v>
      </c>
      <c r="H4655">
        <v>28883.78</v>
      </c>
    </row>
    <row r="4656" spans="2:8" x14ac:dyDescent="0.3">
      <c r="B4656">
        <f t="shared" si="74"/>
        <v>4651</v>
      </c>
      <c r="C4656">
        <v>28883.78</v>
      </c>
      <c r="D4656">
        <v>1443.8121312614292</v>
      </c>
      <c r="E4656">
        <v>11969.533337170249</v>
      </c>
      <c r="F4656">
        <v>3008.1737725087773</v>
      </c>
      <c r="G4656">
        <v>1186.2586063656204</v>
      </c>
      <c r="H4656">
        <v>2541.3799615205862</v>
      </c>
    </row>
    <row r="4657" spans="2:8" x14ac:dyDescent="0.3">
      <c r="B4657">
        <f t="shared" si="74"/>
        <v>4652</v>
      </c>
      <c r="C4657">
        <v>1475.8054647386493</v>
      </c>
      <c r="D4657">
        <v>28883.78</v>
      </c>
      <c r="E4657">
        <v>6420.7459196001109</v>
      </c>
      <c r="F4657">
        <v>1283.3603018737138</v>
      </c>
      <c r="G4657">
        <v>28883.78</v>
      </c>
      <c r="H4657">
        <v>3297.919091615523</v>
      </c>
    </row>
    <row r="4658" spans="2:8" x14ac:dyDescent="0.3">
      <c r="B4658">
        <f t="shared" si="74"/>
        <v>4653</v>
      </c>
      <c r="C4658">
        <v>2886.1672251779601</v>
      </c>
      <c r="D4658">
        <v>3294.4820427844816</v>
      </c>
      <c r="E4658">
        <v>28883.78</v>
      </c>
      <c r="F4658">
        <v>7327.5821579154153</v>
      </c>
      <c r="G4658">
        <v>1138.9460299243265</v>
      </c>
      <c r="H4658">
        <v>28883.78</v>
      </c>
    </row>
    <row r="4659" spans="2:8" x14ac:dyDescent="0.3">
      <c r="B4659">
        <f t="shared" si="74"/>
        <v>4654</v>
      </c>
      <c r="C4659">
        <v>10371.731387684618</v>
      </c>
      <c r="D4659">
        <v>4214.705560746097</v>
      </c>
      <c r="E4659">
        <v>1164.77118671585</v>
      </c>
      <c r="F4659">
        <v>28883.78</v>
      </c>
      <c r="G4659">
        <v>1013.8645483049843</v>
      </c>
      <c r="H4659">
        <v>2842.9233777714653</v>
      </c>
    </row>
    <row r="4660" spans="2:8" x14ac:dyDescent="0.3">
      <c r="B4660">
        <f t="shared" si="74"/>
        <v>4655</v>
      </c>
      <c r="C4660">
        <v>28883.78</v>
      </c>
      <c r="D4660">
        <v>1128.3484350083941</v>
      </c>
      <c r="E4660">
        <v>28883.78</v>
      </c>
      <c r="F4660">
        <v>1008.6896195044378</v>
      </c>
      <c r="G4660">
        <v>1195.0687920372425</v>
      </c>
      <c r="H4660">
        <v>1583.9603695162107</v>
      </c>
    </row>
    <row r="4661" spans="2:8" x14ac:dyDescent="0.3">
      <c r="B4661">
        <f t="shared" si="74"/>
        <v>4656</v>
      </c>
      <c r="C4661">
        <v>28883.78</v>
      </c>
      <c r="D4661">
        <v>28883.78</v>
      </c>
      <c r="E4661">
        <v>28883.78</v>
      </c>
      <c r="F4661">
        <v>15944.568098473461</v>
      </c>
      <c r="G4661">
        <v>3998.2330502682457</v>
      </c>
      <c r="H4661">
        <v>1318.0723816238965</v>
      </c>
    </row>
    <row r="4662" spans="2:8" x14ac:dyDescent="0.3">
      <c r="B4662">
        <f t="shared" si="74"/>
        <v>4657</v>
      </c>
      <c r="C4662">
        <v>1594.2100040004793</v>
      </c>
      <c r="D4662">
        <v>28883.78</v>
      </c>
      <c r="E4662">
        <v>1589.7650285595018</v>
      </c>
      <c r="F4662">
        <v>1000.2746739407636</v>
      </c>
      <c r="G4662">
        <v>17166.443042557326</v>
      </c>
      <c r="H4662">
        <v>1703.629841730987</v>
      </c>
    </row>
    <row r="4663" spans="2:8" x14ac:dyDescent="0.3">
      <c r="B4663">
        <f t="shared" si="74"/>
        <v>4658</v>
      </c>
      <c r="C4663">
        <v>1119.9987154889832</v>
      </c>
      <c r="D4663">
        <v>2872.6279589617866</v>
      </c>
      <c r="E4663">
        <v>28883.78</v>
      </c>
      <c r="F4663">
        <v>1043.0505792620331</v>
      </c>
      <c r="G4663">
        <v>28883.78</v>
      </c>
      <c r="H4663">
        <v>28883.78</v>
      </c>
    </row>
    <row r="4664" spans="2:8" x14ac:dyDescent="0.3">
      <c r="B4664">
        <f t="shared" si="74"/>
        <v>4659</v>
      </c>
      <c r="C4664">
        <v>2688.2892286275155</v>
      </c>
      <c r="D4664">
        <v>28883.78</v>
      </c>
      <c r="E4664">
        <v>20723.069259863652</v>
      </c>
      <c r="F4664">
        <v>16128.788812564551</v>
      </c>
      <c r="G4664">
        <v>1403.6360184246678</v>
      </c>
      <c r="H4664">
        <v>3783.7536626514016</v>
      </c>
    </row>
    <row r="4665" spans="2:8" x14ac:dyDescent="0.3">
      <c r="B4665">
        <f t="shared" si="74"/>
        <v>4660</v>
      </c>
      <c r="C4665">
        <v>1141.1695198549151</v>
      </c>
      <c r="D4665">
        <v>1045.0348407452489</v>
      </c>
      <c r="E4665">
        <v>3192.9534088278715</v>
      </c>
      <c r="F4665">
        <v>28883.78</v>
      </c>
      <c r="G4665">
        <v>1171.433362769086</v>
      </c>
      <c r="H4665">
        <v>1948.8136487365921</v>
      </c>
    </row>
    <row r="4666" spans="2:8" x14ac:dyDescent="0.3">
      <c r="B4666">
        <f t="shared" si="74"/>
        <v>4661</v>
      </c>
      <c r="C4666">
        <v>1262.1685803931969</v>
      </c>
      <c r="D4666">
        <v>1001.5067117897808</v>
      </c>
      <c r="E4666">
        <v>28883.78</v>
      </c>
      <c r="F4666">
        <v>2323.3579477635194</v>
      </c>
      <c r="G4666">
        <v>1312.6171573266211</v>
      </c>
      <c r="H4666">
        <v>28883.78</v>
      </c>
    </row>
    <row r="4667" spans="2:8" x14ac:dyDescent="0.3">
      <c r="B4667">
        <f t="shared" si="74"/>
        <v>4662</v>
      </c>
      <c r="C4667">
        <v>4706.0840128305426</v>
      </c>
      <c r="D4667">
        <v>2052.229561498802</v>
      </c>
      <c r="E4667">
        <v>1081.7412828694933</v>
      </c>
      <c r="F4667">
        <v>1061.5404109939423</v>
      </c>
      <c r="G4667">
        <v>5962.5598265581211</v>
      </c>
      <c r="H4667">
        <v>1143.6713853869749</v>
      </c>
    </row>
    <row r="4668" spans="2:8" x14ac:dyDescent="0.3">
      <c r="B4668">
        <f t="shared" si="74"/>
        <v>4663</v>
      </c>
      <c r="C4668">
        <v>1355.1751477110479</v>
      </c>
      <c r="D4668">
        <v>1467.6205897609011</v>
      </c>
      <c r="E4668">
        <v>1039.6154291849905</v>
      </c>
      <c r="F4668">
        <v>1130.9364307227581</v>
      </c>
      <c r="G4668">
        <v>3408.6133830183185</v>
      </c>
      <c r="H4668">
        <v>1015.8275674898225</v>
      </c>
    </row>
    <row r="4669" spans="2:8" x14ac:dyDescent="0.3">
      <c r="B4669">
        <f t="shared" si="74"/>
        <v>4664</v>
      </c>
      <c r="C4669">
        <v>28883.78</v>
      </c>
      <c r="D4669">
        <v>2069.3649920639832</v>
      </c>
      <c r="E4669">
        <v>5448.321937317357</v>
      </c>
      <c r="F4669">
        <v>1087.0076886550639</v>
      </c>
      <c r="G4669">
        <v>20473.508087674993</v>
      </c>
      <c r="H4669">
        <v>1694.0207242984532</v>
      </c>
    </row>
    <row r="4670" spans="2:8" x14ac:dyDescent="0.3">
      <c r="B4670">
        <f t="shared" si="74"/>
        <v>4665</v>
      </c>
      <c r="C4670">
        <v>28883.78</v>
      </c>
      <c r="D4670">
        <v>1471.7788711702567</v>
      </c>
      <c r="E4670">
        <v>28883.78</v>
      </c>
      <c r="F4670">
        <v>1049.9997333477565</v>
      </c>
      <c r="G4670">
        <v>1590.3859326584086</v>
      </c>
      <c r="H4670">
        <v>7989.6980323258931</v>
      </c>
    </row>
    <row r="4671" spans="2:8" x14ac:dyDescent="0.3">
      <c r="B4671">
        <f t="shared" si="74"/>
        <v>4666</v>
      </c>
      <c r="C4671">
        <v>28883.78</v>
      </c>
      <c r="D4671">
        <v>13939.60962991144</v>
      </c>
      <c r="E4671">
        <v>6653.977243266394</v>
      </c>
      <c r="F4671">
        <v>28883.78</v>
      </c>
      <c r="G4671">
        <v>28883.78</v>
      </c>
      <c r="H4671">
        <v>1361.5993763353963</v>
      </c>
    </row>
    <row r="4672" spans="2:8" x14ac:dyDescent="0.3">
      <c r="B4672">
        <f t="shared" si="74"/>
        <v>4667</v>
      </c>
      <c r="C4672">
        <v>28883.78</v>
      </c>
      <c r="D4672">
        <v>28883.78</v>
      </c>
      <c r="E4672">
        <v>28883.78</v>
      </c>
      <c r="F4672">
        <v>12410.789779939048</v>
      </c>
      <c r="G4672">
        <v>12299.356486287639</v>
      </c>
      <c r="H4672">
        <v>1722.8428100115311</v>
      </c>
    </row>
    <row r="4673" spans="2:8" x14ac:dyDescent="0.3">
      <c r="B4673">
        <f t="shared" si="74"/>
        <v>4668</v>
      </c>
      <c r="C4673">
        <v>3691.7777110293728</v>
      </c>
      <c r="D4673">
        <v>28883.78</v>
      </c>
      <c r="E4673">
        <v>28883.78</v>
      </c>
      <c r="F4673">
        <v>2197.717576582173</v>
      </c>
      <c r="G4673">
        <v>2979.2552492969944</v>
      </c>
      <c r="H4673">
        <v>1660.9107014530264</v>
      </c>
    </row>
    <row r="4674" spans="2:8" x14ac:dyDescent="0.3">
      <c r="B4674">
        <f t="shared" si="74"/>
        <v>4669</v>
      </c>
      <c r="C4674">
        <v>1510.2517189812679</v>
      </c>
      <c r="D4674">
        <v>1095.3247074940996</v>
      </c>
      <c r="E4674">
        <v>4949.7403967604514</v>
      </c>
      <c r="F4674">
        <v>1387.6274908390906</v>
      </c>
      <c r="G4674">
        <v>5912.9236422367894</v>
      </c>
      <c r="H4674">
        <v>1483.3948788558801</v>
      </c>
    </row>
    <row r="4675" spans="2:8" x14ac:dyDescent="0.3">
      <c r="B4675">
        <f t="shared" si="74"/>
        <v>4670</v>
      </c>
      <c r="C4675">
        <v>1080.3069467189907</v>
      </c>
      <c r="D4675">
        <v>8379.5768115854044</v>
      </c>
      <c r="E4675">
        <v>28883.78</v>
      </c>
      <c r="F4675">
        <v>25636.292112349831</v>
      </c>
      <c r="G4675">
        <v>1063.445192918778</v>
      </c>
      <c r="H4675">
        <v>2090.2473955440382</v>
      </c>
    </row>
    <row r="4676" spans="2:8" x14ac:dyDescent="0.3">
      <c r="B4676">
        <f t="shared" si="74"/>
        <v>4671</v>
      </c>
      <c r="C4676">
        <v>28883.78</v>
      </c>
      <c r="D4676">
        <v>3868.5409884111164</v>
      </c>
      <c r="E4676">
        <v>28883.78</v>
      </c>
      <c r="F4676">
        <v>28883.78</v>
      </c>
      <c r="G4676">
        <v>28883.78</v>
      </c>
      <c r="H4676">
        <v>28883.78</v>
      </c>
    </row>
    <row r="4677" spans="2:8" x14ac:dyDescent="0.3">
      <c r="B4677">
        <f t="shared" si="74"/>
        <v>4672</v>
      </c>
      <c r="C4677">
        <v>3662.0285130424277</v>
      </c>
      <c r="D4677">
        <v>4977.9884010452824</v>
      </c>
      <c r="E4677">
        <v>2695.6088351563712</v>
      </c>
      <c r="F4677">
        <v>1302.6651804152998</v>
      </c>
      <c r="G4677">
        <v>22219.05484740766</v>
      </c>
      <c r="H4677">
        <v>1004.7596367749811</v>
      </c>
    </row>
    <row r="4678" spans="2:8" x14ac:dyDescent="0.3">
      <c r="B4678">
        <f t="shared" si="74"/>
        <v>4673</v>
      </c>
      <c r="C4678">
        <v>1511.4874884073395</v>
      </c>
      <c r="D4678">
        <v>1119.6686566457511</v>
      </c>
      <c r="E4678">
        <v>2756.5345203560119</v>
      </c>
      <c r="F4678">
        <v>1023.0035877843757</v>
      </c>
      <c r="G4678">
        <v>28883.78</v>
      </c>
      <c r="H4678">
        <v>1049.6966288669371</v>
      </c>
    </row>
    <row r="4679" spans="2:8" x14ac:dyDescent="0.3">
      <c r="B4679">
        <f t="shared" si="74"/>
        <v>4674</v>
      </c>
      <c r="C4679">
        <v>1086.7909795536284</v>
      </c>
      <c r="D4679">
        <v>1386.7243650410974</v>
      </c>
      <c r="E4679">
        <v>1488.8614109664206</v>
      </c>
      <c r="F4679">
        <v>1130.0508151349884</v>
      </c>
      <c r="G4679">
        <v>14125.572037613971</v>
      </c>
      <c r="H4679">
        <v>28883.78</v>
      </c>
    </row>
    <row r="4680" spans="2:8" x14ac:dyDescent="0.3">
      <c r="B4680">
        <f t="shared" ref="B4680:B4743" si="75">B4679 + 1</f>
        <v>4675</v>
      </c>
      <c r="C4680">
        <v>1805.1795753238694</v>
      </c>
      <c r="D4680">
        <v>1047.2814328631971</v>
      </c>
      <c r="E4680">
        <v>3550.7873151500635</v>
      </c>
      <c r="F4680">
        <v>28883.78</v>
      </c>
      <c r="G4680">
        <v>1108.4522026919515</v>
      </c>
      <c r="H4680">
        <v>28883.78</v>
      </c>
    </row>
    <row r="4681" spans="2:8" x14ac:dyDescent="0.3">
      <c r="B4681">
        <f t="shared" si="75"/>
        <v>4676</v>
      </c>
      <c r="C4681">
        <v>28883.78</v>
      </c>
      <c r="D4681">
        <v>28883.78</v>
      </c>
      <c r="E4681">
        <v>5889.2167545299362</v>
      </c>
      <c r="F4681">
        <v>1319.5166685653676</v>
      </c>
      <c r="G4681">
        <v>28883.78</v>
      </c>
      <c r="H4681">
        <v>28883.78</v>
      </c>
    </row>
    <row r="4682" spans="2:8" x14ac:dyDescent="0.3">
      <c r="B4682">
        <f t="shared" si="75"/>
        <v>4677</v>
      </c>
      <c r="C4682">
        <v>1033.2358244480315</v>
      </c>
      <c r="D4682">
        <v>1140.5236394882224</v>
      </c>
      <c r="E4682">
        <v>28883.78</v>
      </c>
      <c r="F4682">
        <v>2309.3943599622407</v>
      </c>
      <c r="G4682">
        <v>2597.2311255902509</v>
      </c>
      <c r="H4682">
        <v>1006.6593984715194</v>
      </c>
    </row>
    <row r="4683" spans="2:8" x14ac:dyDescent="0.3">
      <c r="B4683">
        <f t="shared" si="75"/>
        <v>4678</v>
      </c>
      <c r="C4683">
        <v>1086.2677808086639</v>
      </c>
      <c r="D4683">
        <v>1612.3188850632723</v>
      </c>
      <c r="E4683">
        <v>1006.3472646443782</v>
      </c>
      <c r="F4683">
        <v>28883.78</v>
      </c>
      <c r="G4683">
        <v>1038.0517864043818</v>
      </c>
      <c r="H4683">
        <v>26937.331255104415</v>
      </c>
    </row>
    <row r="4684" spans="2:8" x14ac:dyDescent="0.3">
      <c r="B4684">
        <f t="shared" si="75"/>
        <v>4679</v>
      </c>
      <c r="C4684">
        <v>1053.4874251696938</v>
      </c>
      <c r="D4684">
        <v>1021.534082741503</v>
      </c>
      <c r="E4684">
        <v>1060.3018602170023</v>
      </c>
      <c r="F4684">
        <v>28883.78</v>
      </c>
      <c r="G4684">
        <v>6107.7883316015559</v>
      </c>
      <c r="H4684">
        <v>28883.78</v>
      </c>
    </row>
    <row r="4685" spans="2:8" x14ac:dyDescent="0.3">
      <c r="B4685">
        <f t="shared" si="75"/>
        <v>4680</v>
      </c>
      <c r="C4685">
        <v>28883.78</v>
      </c>
      <c r="D4685">
        <v>28883.78</v>
      </c>
      <c r="E4685">
        <v>3309.1244019144356</v>
      </c>
      <c r="F4685">
        <v>28883.78</v>
      </c>
      <c r="G4685">
        <v>8670.4431835233208</v>
      </c>
      <c r="H4685">
        <v>1117.58610734071</v>
      </c>
    </row>
    <row r="4686" spans="2:8" x14ac:dyDescent="0.3">
      <c r="B4686">
        <f t="shared" si="75"/>
        <v>4681</v>
      </c>
      <c r="C4686">
        <v>8563.3529283958051</v>
      </c>
      <c r="D4686">
        <v>27663.240677498103</v>
      </c>
      <c r="E4686">
        <v>4528.6111908657822</v>
      </c>
      <c r="F4686">
        <v>1736.3684915805684</v>
      </c>
      <c r="G4686">
        <v>3266.1929558438028</v>
      </c>
      <c r="H4686">
        <v>28883.78</v>
      </c>
    </row>
    <row r="4687" spans="2:8" x14ac:dyDescent="0.3">
      <c r="B4687">
        <f t="shared" si="75"/>
        <v>4682</v>
      </c>
      <c r="C4687">
        <v>24107.243829186802</v>
      </c>
      <c r="D4687">
        <v>28883.78</v>
      </c>
      <c r="E4687">
        <v>1021.6664513850897</v>
      </c>
      <c r="F4687">
        <v>28883.78</v>
      </c>
      <c r="G4687">
        <v>1299.8030263199439</v>
      </c>
      <c r="H4687">
        <v>1244.3293579816084</v>
      </c>
    </row>
    <row r="4688" spans="2:8" x14ac:dyDescent="0.3">
      <c r="B4688">
        <f t="shared" si="75"/>
        <v>4683</v>
      </c>
      <c r="C4688">
        <v>28883.78</v>
      </c>
      <c r="D4688">
        <v>25369.112636625025</v>
      </c>
      <c r="E4688">
        <v>1000.4387610132188</v>
      </c>
      <c r="F4688">
        <v>1157.4944231484199</v>
      </c>
      <c r="G4688">
        <v>1033.7405404688973</v>
      </c>
      <c r="H4688">
        <v>1086.4187177352928</v>
      </c>
    </row>
    <row r="4689" spans="2:8" x14ac:dyDescent="0.3">
      <c r="B4689">
        <f t="shared" si="75"/>
        <v>4684</v>
      </c>
      <c r="C4689">
        <v>1018.1690654873463</v>
      </c>
      <c r="D4689">
        <v>1013.9119975948906</v>
      </c>
      <c r="E4689">
        <v>28883.78</v>
      </c>
      <c r="F4689">
        <v>1202.1464529837247</v>
      </c>
      <c r="G4689">
        <v>8305.5785842305522</v>
      </c>
      <c r="H4689">
        <v>28883.78</v>
      </c>
    </row>
    <row r="4690" spans="2:8" x14ac:dyDescent="0.3">
      <c r="B4690">
        <f t="shared" si="75"/>
        <v>4685</v>
      </c>
      <c r="C4690">
        <v>1031.0470457481513</v>
      </c>
      <c r="D4690">
        <v>3369.6279603008984</v>
      </c>
      <c r="E4690">
        <v>1216.1871306301505</v>
      </c>
      <c r="F4690">
        <v>7840.6690228934531</v>
      </c>
      <c r="G4690">
        <v>1864.2805322571385</v>
      </c>
      <c r="H4690">
        <v>11641.462474342636</v>
      </c>
    </row>
    <row r="4691" spans="2:8" x14ac:dyDescent="0.3">
      <c r="B4691">
        <f t="shared" si="75"/>
        <v>4686</v>
      </c>
      <c r="C4691">
        <v>1195.7888647868447</v>
      </c>
      <c r="D4691">
        <v>1401.0811989135618</v>
      </c>
      <c r="E4691">
        <v>28883.78</v>
      </c>
      <c r="F4691">
        <v>1281.5389675503257</v>
      </c>
      <c r="G4691">
        <v>1241.2691746220403</v>
      </c>
      <c r="H4691">
        <v>1118.6849823288533</v>
      </c>
    </row>
    <row r="4692" spans="2:8" x14ac:dyDescent="0.3">
      <c r="B4692">
        <f t="shared" si="75"/>
        <v>4687</v>
      </c>
      <c r="C4692">
        <v>10126.842698825663</v>
      </c>
      <c r="D4692">
        <v>16583.247917869241</v>
      </c>
      <c r="E4692">
        <v>28883.78</v>
      </c>
      <c r="F4692">
        <v>28883.78</v>
      </c>
      <c r="G4692">
        <v>28883.78</v>
      </c>
      <c r="H4692">
        <v>1050.1922554763025</v>
      </c>
    </row>
    <row r="4693" spans="2:8" x14ac:dyDescent="0.3">
      <c r="B4693">
        <f t="shared" si="75"/>
        <v>4688</v>
      </c>
      <c r="C4693">
        <v>28883.78</v>
      </c>
      <c r="D4693">
        <v>4487.8752832970476</v>
      </c>
      <c r="E4693">
        <v>1128.6704429538581</v>
      </c>
      <c r="F4693">
        <v>28883.78</v>
      </c>
      <c r="G4693">
        <v>1045.8481064451364</v>
      </c>
      <c r="H4693">
        <v>28883.78</v>
      </c>
    </row>
    <row r="4694" spans="2:8" x14ac:dyDescent="0.3">
      <c r="B4694">
        <f t="shared" si="75"/>
        <v>4689</v>
      </c>
      <c r="C4694">
        <v>28883.78</v>
      </c>
      <c r="D4694">
        <v>1314.7914082500133</v>
      </c>
      <c r="E4694">
        <v>2055.381282662137</v>
      </c>
      <c r="F4694">
        <v>1910.7144956677321</v>
      </c>
      <c r="G4694">
        <v>1000.9058174282205</v>
      </c>
      <c r="H4694">
        <v>1094.4090362696388</v>
      </c>
    </row>
    <row r="4695" spans="2:8" x14ac:dyDescent="0.3">
      <c r="B4695">
        <f t="shared" si="75"/>
        <v>4690</v>
      </c>
      <c r="C4695">
        <v>1030.3666046639798</v>
      </c>
      <c r="D4695">
        <v>28883.78</v>
      </c>
      <c r="E4695">
        <v>1037.36265094595</v>
      </c>
      <c r="F4695">
        <v>1412.5394202080033</v>
      </c>
      <c r="G4695">
        <v>15856.173031667458</v>
      </c>
      <c r="H4695">
        <v>28883.78</v>
      </c>
    </row>
    <row r="4696" spans="2:8" x14ac:dyDescent="0.3">
      <c r="B4696">
        <f t="shared" si="75"/>
        <v>4691</v>
      </c>
      <c r="C4696">
        <v>28883.78</v>
      </c>
      <c r="D4696">
        <v>14425.786930047752</v>
      </c>
      <c r="E4696">
        <v>2085.7543257447833</v>
      </c>
      <c r="F4696">
        <v>28883.78</v>
      </c>
      <c r="G4696">
        <v>1013.9612295629368</v>
      </c>
      <c r="H4696">
        <v>1146.8536158762986</v>
      </c>
    </row>
    <row r="4697" spans="2:8" x14ac:dyDescent="0.3">
      <c r="B4697">
        <f t="shared" si="75"/>
        <v>4692</v>
      </c>
      <c r="C4697">
        <v>1422.0455376479542</v>
      </c>
      <c r="D4697">
        <v>28883.78</v>
      </c>
      <c r="E4697">
        <v>1641.8104364334597</v>
      </c>
      <c r="F4697">
        <v>4750.2327175913315</v>
      </c>
      <c r="G4697">
        <v>1008.0062486464474</v>
      </c>
      <c r="H4697">
        <v>1000.5245875713719</v>
      </c>
    </row>
    <row r="4698" spans="2:8" x14ac:dyDescent="0.3">
      <c r="B4698">
        <f t="shared" si="75"/>
        <v>4693</v>
      </c>
      <c r="C4698">
        <v>1076.7360814041278</v>
      </c>
      <c r="D4698">
        <v>1104.7679431694421</v>
      </c>
      <c r="E4698">
        <v>28883.78</v>
      </c>
      <c r="F4698">
        <v>4659.6684511796502</v>
      </c>
      <c r="G4698">
        <v>1007.3126506738913</v>
      </c>
      <c r="H4698">
        <v>1065.9455103261207</v>
      </c>
    </row>
    <row r="4699" spans="2:8" x14ac:dyDescent="0.3">
      <c r="B4699">
        <f t="shared" si="75"/>
        <v>4694</v>
      </c>
      <c r="C4699">
        <v>16917.897768638257</v>
      </c>
      <c r="D4699">
        <v>1272.7719790714946</v>
      </c>
      <c r="E4699">
        <v>4465.3236102940873</v>
      </c>
      <c r="F4699">
        <v>18613.497997943265</v>
      </c>
      <c r="G4699">
        <v>2087.8987171300487</v>
      </c>
      <c r="H4699">
        <v>3239.2694707337782</v>
      </c>
    </row>
    <row r="4700" spans="2:8" x14ac:dyDescent="0.3">
      <c r="B4700">
        <f t="shared" si="75"/>
        <v>4695</v>
      </c>
      <c r="C4700">
        <v>1025.9709469607483</v>
      </c>
      <c r="D4700">
        <v>1740.2225600453503</v>
      </c>
      <c r="E4700">
        <v>1258.1744179224979</v>
      </c>
      <c r="F4700">
        <v>6290.5200695200629</v>
      </c>
      <c r="G4700">
        <v>28883.78</v>
      </c>
      <c r="H4700">
        <v>3436.2331165183382</v>
      </c>
    </row>
    <row r="4701" spans="2:8" x14ac:dyDescent="0.3">
      <c r="B4701">
        <f t="shared" si="75"/>
        <v>4696</v>
      </c>
      <c r="C4701">
        <v>1151.7036664941193</v>
      </c>
      <c r="D4701">
        <v>13500.422072760623</v>
      </c>
      <c r="E4701">
        <v>1015.1181397061002</v>
      </c>
      <c r="F4701">
        <v>1462.1833691705783</v>
      </c>
      <c r="G4701">
        <v>1044.962534281387</v>
      </c>
      <c r="H4701">
        <v>1305.4652278273011</v>
      </c>
    </row>
    <row r="4702" spans="2:8" x14ac:dyDescent="0.3">
      <c r="B4702">
        <f t="shared" si="75"/>
        <v>4697</v>
      </c>
      <c r="C4702">
        <v>1284.8595351525837</v>
      </c>
      <c r="D4702">
        <v>1026.186328915757</v>
      </c>
      <c r="E4702">
        <v>7504.5549200637579</v>
      </c>
      <c r="F4702">
        <v>5065.0917311371495</v>
      </c>
      <c r="G4702">
        <v>1368.5401834439692</v>
      </c>
      <c r="H4702">
        <v>11311.466678716832</v>
      </c>
    </row>
    <row r="4703" spans="2:8" x14ac:dyDescent="0.3">
      <c r="B4703">
        <f t="shared" si="75"/>
        <v>4698</v>
      </c>
      <c r="C4703">
        <v>9031.7237121999478</v>
      </c>
      <c r="D4703">
        <v>1022.8188214286431</v>
      </c>
      <c r="E4703">
        <v>28883.78</v>
      </c>
      <c r="F4703">
        <v>1035.2044518076875</v>
      </c>
      <c r="G4703">
        <v>2602.5035258508733</v>
      </c>
      <c r="H4703">
        <v>28883.78</v>
      </c>
    </row>
    <row r="4704" spans="2:8" x14ac:dyDescent="0.3">
      <c r="B4704">
        <f t="shared" si="75"/>
        <v>4699</v>
      </c>
      <c r="C4704">
        <v>28883.78</v>
      </c>
      <c r="D4704">
        <v>1006.7410197000017</v>
      </c>
      <c r="E4704">
        <v>15984.130777369537</v>
      </c>
      <c r="F4704">
        <v>7171.703089861996</v>
      </c>
      <c r="G4704">
        <v>7578.9567050065234</v>
      </c>
      <c r="H4704">
        <v>7389.2479105478169</v>
      </c>
    </row>
    <row r="4705" spans="2:8" x14ac:dyDescent="0.3">
      <c r="B4705">
        <f t="shared" si="75"/>
        <v>4700</v>
      </c>
      <c r="C4705">
        <v>1908.6692683051613</v>
      </c>
      <c r="D4705">
        <v>1160.8804448962749</v>
      </c>
      <c r="E4705">
        <v>2887.6522900137106</v>
      </c>
      <c r="F4705">
        <v>1452.9752520198906</v>
      </c>
      <c r="G4705">
        <v>1631.7804154399087</v>
      </c>
      <c r="H4705">
        <v>2141.6754562952692</v>
      </c>
    </row>
    <row r="4706" spans="2:8" x14ac:dyDescent="0.3">
      <c r="B4706">
        <f t="shared" si="75"/>
        <v>4701</v>
      </c>
      <c r="C4706">
        <v>7240.490645462357</v>
      </c>
      <c r="D4706">
        <v>3665.1067112876394</v>
      </c>
      <c r="E4706">
        <v>15875.887112146633</v>
      </c>
      <c r="F4706">
        <v>1672.9851530794926</v>
      </c>
      <c r="G4706">
        <v>1027.5447464155845</v>
      </c>
      <c r="H4706">
        <v>1113.081574625551</v>
      </c>
    </row>
    <row r="4707" spans="2:8" x14ac:dyDescent="0.3">
      <c r="B4707">
        <f t="shared" si="75"/>
        <v>4702</v>
      </c>
      <c r="C4707">
        <v>1027.3956733160985</v>
      </c>
      <c r="D4707">
        <v>1294.9767551469934</v>
      </c>
      <c r="E4707">
        <v>1463.3885622533162</v>
      </c>
      <c r="F4707">
        <v>28883.78</v>
      </c>
      <c r="G4707">
        <v>4922.3715027900544</v>
      </c>
      <c r="H4707">
        <v>28883.78</v>
      </c>
    </row>
    <row r="4708" spans="2:8" x14ac:dyDescent="0.3">
      <c r="B4708">
        <f t="shared" si="75"/>
        <v>4703</v>
      </c>
      <c r="C4708">
        <v>26521.097948194489</v>
      </c>
      <c r="D4708">
        <v>2398.142371610149</v>
      </c>
      <c r="E4708">
        <v>1010.1478328399276</v>
      </c>
      <c r="F4708">
        <v>28883.78</v>
      </c>
      <c r="G4708">
        <v>1071.6448349227146</v>
      </c>
      <c r="H4708">
        <v>1057.3386625346307</v>
      </c>
    </row>
    <row r="4709" spans="2:8" x14ac:dyDescent="0.3">
      <c r="B4709">
        <f t="shared" si="75"/>
        <v>4704</v>
      </c>
      <c r="C4709">
        <v>28883.78</v>
      </c>
      <c r="D4709">
        <v>1237.7051791585745</v>
      </c>
      <c r="E4709">
        <v>2218.379111958533</v>
      </c>
      <c r="F4709">
        <v>1092.7265240366628</v>
      </c>
      <c r="G4709">
        <v>1111.8305670521372</v>
      </c>
      <c r="H4709">
        <v>28883.78</v>
      </c>
    </row>
    <row r="4710" spans="2:8" x14ac:dyDescent="0.3">
      <c r="B4710">
        <f t="shared" si="75"/>
        <v>4705</v>
      </c>
      <c r="C4710">
        <v>1019.6853227671576</v>
      </c>
      <c r="D4710">
        <v>28883.78</v>
      </c>
      <c r="E4710">
        <v>1244.4135303091859</v>
      </c>
      <c r="F4710">
        <v>5026.5138938135988</v>
      </c>
      <c r="G4710">
        <v>28883.78</v>
      </c>
      <c r="H4710">
        <v>1097.9158815361645</v>
      </c>
    </row>
    <row r="4711" spans="2:8" x14ac:dyDescent="0.3">
      <c r="B4711">
        <f t="shared" si="75"/>
        <v>4706</v>
      </c>
      <c r="C4711">
        <v>1155.0237152334048</v>
      </c>
      <c r="D4711">
        <v>1152.5796211369488</v>
      </c>
      <c r="E4711">
        <v>1054.9569513550643</v>
      </c>
      <c r="F4711">
        <v>1946.8204102992868</v>
      </c>
      <c r="G4711">
        <v>1198.7120060958191</v>
      </c>
      <c r="H4711">
        <v>27906.447649194433</v>
      </c>
    </row>
    <row r="4712" spans="2:8" x14ac:dyDescent="0.3">
      <c r="B4712">
        <f t="shared" si="75"/>
        <v>4707</v>
      </c>
      <c r="C4712">
        <v>1027.7150905736355</v>
      </c>
      <c r="D4712">
        <v>28883.78</v>
      </c>
      <c r="E4712">
        <v>9273.1154804577691</v>
      </c>
      <c r="F4712">
        <v>3090.5432465261692</v>
      </c>
      <c r="G4712">
        <v>2791.6347722927312</v>
      </c>
      <c r="H4712">
        <v>9391.4566107173741</v>
      </c>
    </row>
    <row r="4713" spans="2:8" x14ac:dyDescent="0.3">
      <c r="B4713">
        <f t="shared" si="75"/>
        <v>4708</v>
      </c>
      <c r="C4713">
        <v>4668.1344247070792</v>
      </c>
      <c r="D4713">
        <v>28883.78</v>
      </c>
      <c r="E4713">
        <v>28883.78</v>
      </c>
      <c r="F4713">
        <v>1088.917989183728</v>
      </c>
      <c r="G4713">
        <v>1074.4044206074666</v>
      </c>
      <c r="H4713">
        <v>1709.6643047993757</v>
      </c>
    </row>
    <row r="4714" spans="2:8" x14ac:dyDescent="0.3">
      <c r="B4714">
        <f t="shared" si="75"/>
        <v>4709</v>
      </c>
      <c r="C4714">
        <v>2464.3154901276175</v>
      </c>
      <c r="D4714">
        <v>28883.78</v>
      </c>
      <c r="E4714">
        <v>1001.384578164878</v>
      </c>
      <c r="F4714">
        <v>1068.8025264286368</v>
      </c>
      <c r="G4714">
        <v>1187.7909647772967</v>
      </c>
      <c r="H4714">
        <v>28883.78</v>
      </c>
    </row>
    <row r="4715" spans="2:8" x14ac:dyDescent="0.3">
      <c r="B4715">
        <f t="shared" si="75"/>
        <v>4710</v>
      </c>
      <c r="C4715">
        <v>6502.3282834056454</v>
      </c>
      <c r="D4715">
        <v>28883.78</v>
      </c>
      <c r="E4715">
        <v>1649.2326656687237</v>
      </c>
      <c r="F4715">
        <v>5680.2496414606176</v>
      </c>
      <c r="G4715">
        <v>1127.2500949413284</v>
      </c>
      <c r="H4715">
        <v>1082.4656298676221</v>
      </c>
    </row>
    <row r="4716" spans="2:8" x14ac:dyDescent="0.3">
      <c r="B4716">
        <f t="shared" si="75"/>
        <v>4711</v>
      </c>
      <c r="C4716">
        <v>1264.3024129573112</v>
      </c>
      <c r="D4716">
        <v>1398.4037722645885</v>
      </c>
      <c r="E4716">
        <v>2589.1848212458162</v>
      </c>
      <c r="F4716">
        <v>4047.7038276836261</v>
      </c>
      <c r="G4716">
        <v>10208.748324584387</v>
      </c>
      <c r="H4716">
        <v>1074.1569817347163</v>
      </c>
    </row>
    <row r="4717" spans="2:8" x14ac:dyDescent="0.3">
      <c r="B4717">
        <f t="shared" si="75"/>
        <v>4712</v>
      </c>
      <c r="C4717">
        <v>2228.415496705351</v>
      </c>
      <c r="D4717">
        <v>1116.623535375511</v>
      </c>
      <c r="E4717">
        <v>2154.7865282348812</v>
      </c>
      <c r="F4717">
        <v>11878.784768574424</v>
      </c>
      <c r="G4717">
        <v>2315.692714885342</v>
      </c>
      <c r="H4717">
        <v>16246.595018104112</v>
      </c>
    </row>
    <row r="4718" spans="2:8" x14ac:dyDescent="0.3">
      <c r="B4718">
        <f t="shared" si="75"/>
        <v>4713</v>
      </c>
      <c r="C4718">
        <v>4648.1260055814437</v>
      </c>
      <c r="D4718">
        <v>1078.3774008249777</v>
      </c>
      <c r="E4718">
        <v>4323.317565420045</v>
      </c>
      <c r="F4718">
        <v>28883.78</v>
      </c>
      <c r="G4718">
        <v>1224.0432563157572</v>
      </c>
      <c r="H4718">
        <v>28883.78</v>
      </c>
    </row>
    <row r="4719" spans="2:8" x14ac:dyDescent="0.3">
      <c r="B4719">
        <f t="shared" si="75"/>
        <v>4714</v>
      </c>
      <c r="C4719">
        <v>1073.2651710738123</v>
      </c>
      <c r="D4719">
        <v>28883.78</v>
      </c>
      <c r="E4719">
        <v>28883.78</v>
      </c>
      <c r="F4719">
        <v>28883.78</v>
      </c>
      <c r="G4719">
        <v>2406.4104421365864</v>
      </c>
      <c r="H4719">
        <v>5191.267802762326</v>
      </c>
    </row>
    <row r="4720" spans="2:8" x14ac:dyDescent="0.3">
      <c r="B4720">
        <f t="shared" si="75"/>
        <v>4715</v>
      </c>
      <c r="C4720">
        <v>28883.78</v>
      </c>
      <c r="D4720">
        <v>1538.0083024224577</v>
      </c>
      <c r="E4720">
        <v>28883.78</v>
      </c>
      <c r="F4720">
        <v>1008.1955149353081</v>
      </c>
      <c r="G4720">
        <v>1052.4016420100234</v>
      </c>
      <c r="H4720">
        <v>28883.78</v>
      </c>
    </row>
    <row r="4721" spans="2:8" x14ac:dyDescent="0.3">
      <c r="B4721">
        <f t="shared" si="75"/>
        <v>4716</v>
      </c>
      <c r="C4721">
        <v>1641.5614860583796</v>
      </c>
      <c r="D4721">
        <v>1169.4600425981919</v>
      </c>
      <c r="E4721">
        <v>1193.4890088400659</v>
      </c>
      <c r="F4721">
        <v>1016.4320251293771</v>
      </c>
      <c r="G4721">
        <v>7471.8559798721435</v>
      </c>
      <c r="H4721">
        <v>1096.2658106311471</v>
      </c>
    </row>
    <row r="4722" spans="2:8" x14ac:dyDescent="0.3">
      <c r="B4722">
        <f t="shared" si="75"/>
        <v>4717</v>
      </c>
      <c r="C4722">
        <v>1018.0609798197855</v>
      </c>
      <c r="D4722">
        <v>28883.78</v>
      </c>
      <c r="E4722">
        <v>1758.4095008147078</v>
      </c>
      <c r="F4722">
        <v>1122.4731481839219</v>
      </c>
      <c r="G4722">
        <v>1074.0051799592754</v>
      </c>
      <c r="H4722">
        <v>28883.78</v>
      </c>
    </row>
    <row r="4723" spans="2:8" x14ac:dyDescent="0.3">
      <c r="B4723">
        <f t="shared" si="75"/>
        <v>4718</v>
      </c>
      <c r="C4723">
        <v>1827.1300171026851</v>
      </c>
      <c r="D4723">
        <v>1046.9426337484381</v>
      </c>
      <c r="E4723">
        <v>1008.7824044831152</v>
      </c>
      <c r="F4723">
        <v>28883.78</v>
      </c>
      <c r="G4723">
        <v>28883.78</v>
      </c>
      <c r="H4723">
        <v>28883.78</v>
      </c>
    </row>
    <row r="4724" spans="2:8" x14ac:dyDescent="0.3">
      <c r="B4724">
        <f t="shared" si="75"/>
        <v>4719</v>
      </c>
      <c r="C4724">
        <v>1171.0584255297686</v>
      </c>
      <c r="D4724">
        <v>28883.78</v>
      </c>
      <c r="E4724">
        <v>1000.7587890179863</v>
      </c>
      <c r="F4724">
        <v>11921.594034070296</v>
      </c>
      <c r="G4724">
        <v>1069.3716020970498</v>
      </c>
      <c r="H4724">
        <v>1060.4798655927352</v>
      </c>
    </row>
    <row r="4725" spans="2:8" x14ac:dyDescent="0.3">
      <c r="B4725">
        <f t="shared" si="75"/>
        <v>4720</v>
      </c>
      <c r="C4725">
        <v>18829.681400114572</v>
      </c>
      <c r="D4725">
        <v>1000.029278626513</v>
      </c>
      <c r="E4725">
        <v>28883.78</v>
      </c>
      <c r="F4725">
        <v>4179.8990641899272</v>
      </c>
      <c r="G4725">
        <v>1568.3720814361354</v>
      </c>
      <c r="H4725">
        <v>5917.6190141205607</v>
      </c>
    </row>
    <row r="4726" spans="2:8" x14ac:dyDescent="0.3">
      <c r="B4726">
        <f t="shared" si="75"/>
        <v>4721</v>
      </c>
      <c r="C4726">
        <v>3398.6941015383832</v>
      </c>
      <c r="D4726">
        <v>2049.7933801829495</v>
      </c>
      <c r="E4726">
        <v>1006.8823089361365</v>
      </c>
      <c r="F4726">
        <v>28883.78</v>
      </c>
      <c r="G4726">
        <v>1030.7601344709033</v>
      </c>
      <c r="H4726">
        <v>28883.78</v>
      </c>
    </row>
    <row r="4727" spans="2:8" x14ac:dyDescent="0.3">
      <c r="B4727">
        <f t="shared" si="75"/>
        <v>4722</v>
      </c>
      <c r="C4727">
        <v>28883.78</v>
      </c>
      <c r="D4727">
        <v>1865.045093517311</v>
      </c>
      <c r="E4727">
        <v>28883.78</v>
      </c>
      <c r="F4727">
        <v>4340.2489935086232</v>
      </c>
      <c r="G4727">
        <v>10147.453964688537</v>
      </c>
      <c r="H4727">
        <v>2462.7422452570463</v>
      </c>
    </row>
    <row r="4728" spans="2:8" x14ac:dyDescent="0.3">
      <c r="B4728">
        <f t="shared" si="75"/>
        <v>4723</v>
      </c>
      <c r="C4728">
        <v>28883.78</v>
      </c>
      <c r="D4728">
        <v>2006.4971467220112</v>
      </c>
      <c r="E4728">
        <v>3245.1831427835828</v>
      </c>
      <c r="F4728">
        <v>4248.4869586300811</v>
      </c>
      <c r="G4728">
        <v>22034.641380280191</v>
      </c>
      <c r="H4728">
        <v>28883.78</v>
      </c>
    </row>
    <row r="4729" spans="2:8" x14ac:dyDescent="0.3">
      <c r="B4729">
        <f t="shared" si="75"/>
        <v>4724</v>
      </c>
      <c r="C4729">
        <v>10191.90365049665</v>
      </c>
      <c r="D4729">
        <v>11828.176915793569</v>
      </c>
      <c r="E4729">
        <v>1227.7935709746403</v>
      </c>
      <c r="F4729">
        <v>1326.4928526177096</v>
      </c>
      <c r="G4729">
        <v>11545.404440681714</v>
      </c>
      <c r="H4729">
        <v>1015.6621374418595</v>
      </c>
    </row>
    <row r="4730" spans="2:8" x14ac:dyDescent="0.3">
      <c r="B4730">
        <f t="shared" si="75"/>
        <v>4725</v>
      </c>
      <c r="C4730">
        <v>28883.78</v>
      </c>
      <c r="D4730">
        <v>3327.406685633528</v>
      </c>
      <c r="E4730">
        <v>1342.2064623921849</v>
      </c>
      <c r="F4730">
        <v>1079.233352221896</v>
      </c>
      <c r="G4730">
        <v>6747.9155235927701</v>
      </c>
      <c r="H4730">
        <v>2507.5143700006661</v>
      </c>
    </row>
    <row r="4731" spans="2:8" x14ac:dyDescent="0.3">
      <c r="B4731">
        <f t="shared" si="75"/>
        <v>4726</v>
      </c>
      <c r="C4731">
        <v>1015.7231226567343</v>
      </c>
      <c r="D4731">
        <v>1002.5160159823121</v>
      </c>
      <c r="E4731">
        <v>1208.5938504759104</v>
      </c>
      <c r="F4731">
        <v>28883.78</v>
      </c>
      <c r="G4731">
        <v>28883.78</v>
      </c>
      <c r="H4731">
        <v>1103.1412513080429</v>
      </c>
    </row>
    <row r="4732" spans="2:8" x14ac:dyDescent="0.3">
      <c r="B4732">
        <f t="shared" si="75"/>
        <v>4727</v>
      </c>
      <c r="C4732">
        <v>1304.1695481719862</v>
      </c>
      <c r="D4732">
        <v>1655.1636137334267</v>
      </c>
      <c r="E4732">
        <v>28883.78</v>
      </c>
      <c r="F4732">
        <v>28883.78</v>
      </c>
      <c r="G4732">
        <v>1086.0500447431189</v>
      </c>
      <c r="H4732">
        <v>1032.0267520806876</v>
      </c>
    </row>
    <row r="4733" spans="2:8" x14ac:dyDescent="0.3">
      <c r="B4733">
        <f t="shared" si="75"/>
        <v>4728</v>
      </c>
      <c r="C4733">
        <v>1554.7667482545007</v>
      </c>
      <c r="D4733">
        <v>1105.0867866958397</v>
      </c>
      <c r="E4733">
        <v>1691.9518214184991</v>
      </c>
      <c r="F4733">
        <v>1092.7226406338762</v>
      </c>
      <c r="G4733">
        <v>10130.733787775709</v>
      </c>
      <c r="H4733">
        <v>1030.7717162930144</v>
      </c>
    </row>
    <row r="4734" spans="2:8" x14ac:dyDescent="0.3">
      <c r="B4734">
        <f t="shared" si="75"/>
        <v>4729</v>
      </c>
      <c r="C4734">
        <v>1814.57973384346</v>
      </c>
      <c r="D4734">
        <v>1037.8698581459705</v>
      </c>
      <c r="E4734">
        <v>1918.1111911701641</v>
      </c>
      <c r="F4734">
        <v>1038.6951822975782</v>
      </c>
      <c r="G4734">
        <v>1046.3055806623063</v>
      </c>
      <c r="H4734">
        <v>1199.9285639725463</v>
      </c>
    </row>
    <row r="4735" spans="2:8" x14ac:dyDescent="0.3">
      <c r="B4735">
        <f t="shared" si="75"/>
        <v>4730</v>
      </c>
      <c r="C4735">
        <v>28883.78</v>
      </c>
      <c r="D4735">
        <v>3468.2071697924321</v>
      </c>
      <c r="E4735">
        <v>5885.3646729757093</v>
      </c>
      <c r="F4735">
        <v>28883.78</v>
      </c>
      <c r="G4735">
        <v>28883.78</v>
      </c>
      <c r="H4735">
        <v>1370.423437056801</v>
      </c>
    </row>
    <row r="4736" spans="2:8" x14ac:dyDescent="0.3">
      <c r="B4736">
        <f t="shared" si="75"/>
        <v>4731</v>
      </c>
      <c r="C4736">
        <v>1724.7090320712148</v>
      </c>
      <c r="D4736">
        <v>1193.8212647190874</v>
      </c>
      <c r="E4736">
        <v>1213.9229889690469</v>
      </c>
      <c r="F4736">
        <v>28883.78</v>
      </c>
      <c r="G4736">
        <v>28883.78</v>
      </c>
      <c r="H4736">
        <v>1870.0307230182448</v>
      </c>
    </row>
    <row r="4737" spans="2:8" x14ac:dyDescent="0.3">
      <c r="B4737">
        <f t="shared" si="75"/>
        <v>4732</v>
      </c>
      <c r="C4737">
        <v>1025.7653644578666</v>
      </c>
      <c r="D4737">
        <v>1078.183307857493</v>
      </c>
      <c r="E4737">
        <v>1082.8192401136057</v>
      </c>
      <c r="F4737">
        <v>28883.78</v>
      </c>
      <c r="G4737">
        <v>1118.1848781561598</v>
      </c>
      <c r="H4737">
        <v>1350.5837175937952</v>
      </c>
    </row>
    <row r="4738" spans="2:8" x14ac:dyDescent="0.3">
      <c r="B4738">
        <f t="shared" si="75"/>
        <v>4733</v>
      </c>
      <c r="C4738">
        <v>1239.9450008509314</v>
      </c>
      <c r="D4738">
        <v>1201.0305694647111</v>
      </c>
      <c r="E4738">
        <v>1147.2827985213712</v>
      </c>
      <c r="F4738">
        <v>2717.0059121041968</v>
      </c>
      <c r="G4738">
        <v>6695.254786113901</v>
      </c>
      <c r="H4738">
        <v>1195.6054092216834</v>
      </c>
    </row>
    <row r="4739" spans="2:8" x14ac:dyDescent="0.3">
      <c r="B4739">
        <f t="shared" si="75"/>
        <v>4734</v>
      </c>
      <c r="C4739">
        <v>28883.78</v>
      </c>
      <c r="D4739">
        <v>1137.4848418604381</v>
      </c>
      <c r="E4739">
        <v>1120.555461850076</v>
      </c>
      <c r="F4739">
        <v>2207.0202544730496</v>
      </c>
      <c r="G4739">
        <v>11230.950660100203</v>
      </c>
      <c r="H4739">
        <v>28883.78</v>
      </c>
    </row>
    <row r="4740" spans="2:8" x14ac:dyDescent="0.3">
      <c r="B4740">
        <f t="shared" si="75"/>
        <v>4735</v>
      </c>
      <c r="C4740">
        <v>28883.78</v>
      </c>
      <c r="D4740">
        <v>1366.7430936349892</v>
      </c>
      <c r="E4740">
        <v>28883.78</v>
      </c>
      <c r="F4740">
        <v>28883.78</v>
      </c>
      <c r="G4740">
        <v>2549.4775029834809</v>
      </c>
      <c r="H4740">
        <v>1004.5337016826279</v>
      </c>
    </row>
    <row r="4741" spans="2:8" x14ac:dyDescent="0.3">
      <c r="B4741">
        <f t="shared" si="75"/>
        <v>4736</v>
      </c>
      <c r="C4741">
        <v>3301.9091391567458</v>
      </c>
      <c r="D4741">
        <v>28883.78</v>
      </c>
      <c r="E4741">
        <v>1488.3603066775245</v>
      </c>
      <c r="F4741">
        <v>28883.78</v>
      </c>
      <c r="G4741">
        <v>1003.7428991950026</v>
      </c>
      <c r="H4741">
        <v>3918.1074894063354</v>
      </c>
    </row>
    <row r="4742" spans="2:8" x14ac:dyDescent="0.3">
      <c r="B4742">
        <f t="shared" si="75"/>
        <v>4737</v>
      </c>
      <c r="C4742">
        <v>15097.99730600624</v>
      </c>
      <c r="D4742">
        <v>1217.3020528277348</v>
      </c>
      <c r="E4742">
        <v>7961.6077986798346</v>
      </c>
      <c r="F4742">
        <v>1004.1431599418027</v>
      </c>
      <c r="G4742">
        <v>2085.7125061504748</v>
      </c>
      <c r="H4742">
        <v>1033.0422434554387</v>
      </c>
    </row>
    <row r="4743" spans="2:8" x14ac:dyDescent="0.3">
      <c r="B4743">
        <f t="shared" si="75"/>
        <v>4738</v>
      </c>
      <c r="C4743">
        <v>1021.5632068873864</v>
      </c>
      <c r="D4743">
        <v>1006.2820894782968</v>
      </c>
      <c r="E4743">
        <v>3798.43932040653</v>
      </c>
      <c r="F4743">
        <v>1434.8697768071961</v>
      </c>
      <c r="G4743">
        <v>1059.0321929720135</v>
      </c>
      <c r="H4743">
        <v>1370.8711593791927</v>
      </c>
    </row>
    <row r="4744" spans="2:8" x14ac:dyDescent="0.3">
      <c r="B4744">
        <f t="shared" ref="B4744:B4807" si="76">B4743 + 1</f>
        <v>4739</v>
      </c>
      <c r="C4744">
        <v>1215.083170071978</v>
      </c>
      <c r="D4744">
        <v>21191.60634173526</v>
      </c>
      <c r="E4744">
        <v>11926.191675740516</v>
      </c>
      <c r="F4744">
        <v>2727.572803854242</v>
      </c>
      <c r="G4744">
        <v>4958.8912720168646</v>
      </c>
      <c r="H4744">
        <v>1234.4974199874905</v>
      </c>
    </row>
    <row r="4745" spans="2:8" x14ac:dyDescent="0.3">
      <c r="B4745">
        <f t="shared" si="76"/>
        <v>4740</v>
      </c>
      <c r="C4745">
        <v>28883.78</v>
      </c>
      <c r="D4745">
        <v>1978.3839088551567</v>
      </c>
      <c r="E4745">
        <v>7484.3960392518375</v>
      </c>
      <c r="F4745">
        <v>2305.2295722820572</v>
      </c>
      <c r="G4745">
        <v>5553.2147051339161</v>
      </c>
      <c r="H4745">
        <v>1096.9579480762009</v>
      </c>
    </row>
    <row r="4746" spans="2:8" x14ac:dyDescent="0.3">
      <c r="B4746">
        <f t="shared" si="76"/>
        <v>4741</v>
      </c>
      <c r="C4746">
        <v>28883.78</v>
      </c>
      <c r="D4746">
        <v>1220.4368984852874</v>
      </c>
      <c r="E4746">
        <v>1061.7562459446331</v>
      </c>
      <c r="F4746">
        <v>1597.2226425752849</v>
      </c>
      <c r="G4746">
        <v>1008.1150372877388</v>
      </c>
      <c r="H4746">
        <v>12777.490932981036</v>
      </c>
    </row>
    <row r="4747" spans="2:8" x14ac:dyDescent="0.3">
      <c r="B4747">
        <f t="shared" si="76"/>
        <v>4742</v>
      </c>
      <c r="C4747">
        <v>5004.3896812271196</v>
      </c>
      <c r="D4747">
        <v>4045.1796593023955</v>
      </c>
      <c r="E4747">
        <v>28883.78</v>
      </c>
      <c r="F4747">
        <v>1129.6882254853754</v>
      </c>
      <c r="G4747">
        <v>1044.3100714762131</v>
      </c>
      <c r="H4747">
        <v>1601.5865987647903</v>
      </c>
    </row>
    <row r="4748" spans="2:8" x14ac:dyDescent="0.3">
      <c r="B4748">
        <f t="shared" si="76"/>
        <v>4743</v>
      </c>
      <c r="C4748">
        <v>23849.812316376287</v>
      </c>
      <c r="D4748">
        <v>1027.7322360386058</v>
      </c>
      <c r="E4748">
        <v>15850.429923890182</v>
      </c>
      <c r="F4748">
        <v>28883.78</v>
      </c>
      <c r="G4748">
        <v>1002.8449301216101</v>
      </c>
      <c r="H4748">
        <v>28883.78</v>
      </c>
    </row>
    <row r="4749" spans="2:8" x14ac:dyDescent="0.3">
      <c r="B4749">
        <f t="shared" si="76"/>
        <v>4744</v>
      </c>
      <c r="C4749">
        <v>1348.7255886781393</v>
      </c>
      <c r="D4749">
        <v>1153.0603121572958</v>
      </c>
      <c r="E4749">
        <v>3596.309893917607</v>
      </c>
      <c r="F4749">
        <v>1327.2678045002381</v>
      </c>
      <c r="G4749">
        <v>4671.5825240144786</v>
      </c>
      <c r="H4749">
        <v>25235.110030732165</v>
      </c>
    </row>
    <row r="4750" spans="2:8" x14ac:dyDescent="0.3">
      <c r="B4750">
        <f t="shared" si="76"/>
        <v>4745</v>
      </c>
      <c r="C4750">
        <v>1305.2083365561496</v>
      </c>
      <c r="D4750">
        <v>1187.0122233851803</v>
      </c>
      <c r="E4750">
        <v>1640.4185083861371</v>
      </c>
      <c r="F4750">
        <v>1130.5030530443407</v>
      </c>
      <c r="G4750">
        <v>28883.78</v>
      </c>
      <c r="H4750">
        <v>9115.0838748783099</v>
      </c>
    </row>
    <row r="4751" spans="2:8" x14ac:dyDescent="0.3">
      <c r="B4751">
        <f t="shared" si="76"/>
        <v>4746</v>
      </c>
      <c r="C4751">
        <v>28883.78</v>
      </c>
      <c r="D4751">
        <v>25412.930991273355</v>
      </c>
      <c r="E4751">
        <v>28883.78</v>
      </c>
      <c r="F4751">
        <v>1069.516684612569</v>
      </c>
      <c r="G4751">
        <v>1739.9219527042105</v>
      </c>
      <c r="H4751">
        <v>28883.78</v>
      </c>
    </row>
    <row r="4752" spans="2:8" x14ac:dyDescent="0.3">
      <c r="B4752">
        <f t="shared" si="76"/>
        <v>4747</v>
      </c>
      <c r="C4752">
        <v>28883.78</v>
      </c>
      <c r="D4752">
        <v>28883.78</v>
      </c>
      <c r="E4752">
        <v>1185.0247879920203</v>
      </c>
      <c r="F4752">
        <v>11084.63794185081</v>
      </c>
      <c r="G4752">
        <v>3569.2108270382728</v>
      </c>
      <c r="H4752">
        <v>2011.2634680718218</v>
      </c>
    </row>
    <row r="4753" spans="2:8" x14ac:dyDescent="0.3">
      <c r="B4753">
        <f t="shared" si="76"/>
        <v>4748</v>
      </c>
      <c r="C4753">
        <v>1774.2060302355712</v>
      </c>
      <c r="D4753">
        <v>28883.78</v>
      </c>
      <c r="E4753">
        <v>5078.9024923040979</v>
      </c>
      <c r="F4753">
        <v>1010.7576541679313</v>
      </c>
      <c r="G4753">
        <v>1495.7491072867663</v>
      </c>
      <c r="H4753">
        <v>1231.2986555373352</v>
      </c>
    </row>
    <row r="4754" spans="2:8" x14ac:dyDescent="0.3">
      <c r="B4754">
        <f t="shared" si="76"/>
        <v>4749</v>
      </c>
      <c r="C4754">
        <v>2667.4184784421022</v>
      </c>
      <c r="D4754">
        <v>28883.78</v>
      </c>
      <c r="E4754">
        <v>2810.9002153786091</v>
      </c>
      <c r="F4754">
        <v>9408.3382092117445</v>
      </c>
      <c r="G4754">
        <v>1025.4558123172174</v>
      </c>
      <c r="H4754">
        <v>1567.4720749967323</v>
      </c>
    </row>
    <row r="4755" spans="2:8" x14ac:dyDescent="0.3">
      <c r="B4755">
        <f t="shared" si="76"/>
        <v>4750</v>
      </c>
      <c r="C4755">
        <v>28883.78</v>
      </c>
      <c r="D4755">
        <v>8778.419091261836</v>
      </c>
      <c r="E4755">
        <v>10876.616133855303</v>
      </c>
      <c r="F4755">
        <v>1758.0005257389621</v>
      </c>
      <c r="G4755">
        <v>1013.3269389680311</v>
      </c>
      <c r="H4755">
        <v>4589.3483821667232</v>
      </c>
    </row>
    <row r="4756" spans="2:8" x14ac:dyDescent="0.3">
      <c r="B4756">
        <f t="shared" si="76"/>
        <v>4751</v>
      </c>
      <c r="C4756">
        <v>6005.1065761635136</v>
      </c>
      <c r="D4756">
        <v>13341.929784329421</v>
      </c>
      <c r="E4756">
        <v>1003.1152031675941</v>
      </c>
      <c r="F4756">
        <v>1054.1644023964293</v>
      </c>
      <c r="G4756">
        <v>9859.7717992757844</v>
      </c>
      <c r="H4756">
        <v>28883.78</v>
      </c>
    </row>
    <row r="4757" spans="2:8" x14ac:dyDescent="0.3">
      <c r="B4757">
        <f t="shared" si="76"/>
        <v>4752</v>
      </c>
      <c r="C4757">
        <v>5038.2257883556349</v>
      </c>
      <c r="D4757">
        <v>3773.0256366506433</v>
      </c>
      <c r="E4757">
        <v>1258.1018712046498</v>
      </c>
      <c r="F4757">
        <v>1144.9182709980455</v>
      </c>
      <c r="G4757">
        <v>16018.068235701485</v>
      </c>
      <c r="H4757">
        <v>1182.0748493481908</v>
      </c>
    </row>
    <row r="4758" spans="2:8" x14ac:dyDescent="0.3">
      <c r="B4758">
        <f t="shared" si="76"/>
        <v>4753</v>
      </c>
      <c r="C4758">
        <v>2782.9779871795185</v>
      </c>
      <c r="D4758">
        <v>28883.78</v>
      </c>
      <c r="E4758">
        <v>3618.3694705740022</v>
      </c>
      <c r="F4758">
        <v>28883.78</v>
      </c>
      <c r="G4758">
        <v>10067.712051008932</v>
      </c>
      <c r="H4758">
        <v>12025.086312222915</v>
      </c>
    </row>
    <row r="4759" spans="2:8" x14ac:dyDescent="0.3">
      <c r="B4759">
        <f t="shared" si="76"/>
        <v>4754</v>
      </c>
      <c r="C4759">
        <v>1002.2743113331524</v>
      </c>
      <c r="D4759">
        <v>3106.5784092384197</v>
      </c>
      <c r="E4759">
        <v>1419.0534102471036</v>
      </c>
      <c r="F4759">
        <v>28883.78</v>
      </c>
      <c r="G4759">
        <v>1098.7081521065243</v>
      </c>
      <c r="H4759">
        <v>1104.8787118512769</v>
      </c>
    </row>
    <row r="4760" spans="2:8" x14ac:dyDescent="0.3">
      <c r="B4760">
        <f t="shared" si="76"/>
        <v>4755</v>
      </c>
      <c r="C4760">
        <v>1505.2243503844775</v>
      </c>
      <c r="D4760">
        <v>1090.8785965292345</v>
      </c>
      <c r="E4760">
        <v>2420.3337377309945</v>
      </c>
      <c r="F4760">
        <v>28883.78</v>
      </c>
      <c r="G4760">
        <v>1235.2424887284942</v>
      </c>
      <c r="H4760">
        <v>1812.0400895338867</v>
      </c>
    </row>
    <row r="4761" spans="2:8" x14ac:dyDescent="0.3">
      <c r="B4761">
        <f t="shared" si="76"/>
        <v>4756</v>
      </c>
      <c r="C4761">
        <v>1196.0330490090173</v>
      </c>
      <c r="D4761">
        <v>2040.6481979356261</v>
      </c>
      <c r="E4761">
        <v>28883.78</v>
      </c>
      <c r="F4761">
        <v>1065.1199508013462</v>
      </c>
      <c r="G4761">
        <v>1039.6275954362923</v>
      </c>
      <c r="H4761">
        <v>5415.8236754575491</v>
      </c>
    </row>
    <row r="4762" spans="2:8" x14ac:dyDescent="0.3">
      <c r="B4762">
        <f t="shared" si="76"/>
        <v>4757</v>
      </c>
      <c r="C4762">
        <v>28883.78</v>
      </c>
      <c r="D4762">
        <v>1127.4452122398041</v>
      </c>
      <c r="E4762">
        <v>1230.2374751948905</v>
      </c>
      <c r="F4762">
        <v>1077.3034320991251</v>
      </c>
      <c r="G4762">
        <v>1783.4227069985718</v>
      </c>
      <c r="H4762">
        <v>5864.751766576057</v>
      </c>
    </row>
    <row r="4763" spans="2:8" x14ac:dyDescent="0.3">
      <c r="B4763">
        <f t="shared" si="76"/>
        <v>4758</v>
      </c>
      <c r="C4763">
        <v>28883.78</v>
      </c>
      <c r="D4763">
        <v>28883.78</v>
      </c>
      <c r="E4763">
        <v>3621.0422771629424</v>
      </c>
      <c r="F4763">
        <v>2264.0825687979004</v>
      </c>
      <c r="G4763">
        <v>5511.3643734771958</v>
      </c>
      <c r="H4763">
        <v>2109.7711400053481</v>
      </c>
    </row>
    <row r="4764" spans="2:8" x14ac:dyDescent="0.3">
      <c r="B4764">
        <f t="shared" si="76"/>
        <v>4759</v>
      </c>
      <c r="C4764">
        <v>1090.5264089216878</v>
      </c>
      <c r="D4764">
        <v>1098.6062216409257</v>
      </c>
      <c r="E4764">
        <v>1121.5981256783821</v>
      </c>
      <c r="F4764">
        <v>1110.6095279017334</v>
      </c>
      <c r="G4764">
        <v>3323.5427402166724</v>
      </c>
      <c r="H4764">
        <v>2980.1811697692137</v>
      </c>
    </row>
    <row r="4765" spans="2:8" x14ac:dyDescent="0.3">
      <c r="B4765">
        <f t="shared" si="76"/>
        <v>4760</v>
      </c>
      <c r="C4765">
        <v>28883.78</v>
      </c>
      <c r="D4765">
        <v>28883.78</v>
      </c>
      <c r="E4765">
        <v>2452.2352035489657</v>
      </c>
      <c r="F4765">
        <v>1009.1121389796049</v>
      </c>
      <c r="G4765">
        <v>7975.4236010155582</v>
      </c>
      <c r="H4765">
        <v>1023.194599265337</v>
      </c>
    </row>
    <row r="4766" spans="2:8" x14ac:dyDescent="0.3">
      <c r="B4766">
        <f t="shared" si="76"/>
        <v>4761</v>
      </c>
      <c r="C4766">
        <v>28883.78</v>
      </c>
      <c r="D4766">
        <v>1196.9158878003063</v>
      </c>
      <c r="E4766">
        <v>1157.3460928581489</v>
      </c>
      <c r="F4766">
        <v>9287.2449617675338</v>
      </c>
      <c r="G4766">
        <v>1225.2544803755893</v>
      </c>
      <c r="H4766">
        <v>8584.8357512220846</v>
      </c>
    </row>
    <row r="4767" spans="2:8" x14ac:dyDescent="0.3">
      <c r="B4767">
        <f t="shared" si="76"/>
        <v>4762</v>
      </c>
      <c r="C4767">
        <v>7563.0335086514642</v>
      </c>
      <c r="D4767">
        <v>5370.1911104595783</v>
      </c>
      <c r="E4767">
        <v>28883.78</v>
      </c>
      <c r="F4767">
        <v>1136.32102873706</v>
      </c>
      <c r="G4767">
        <v>1107.2885190101995</v>
      </c>
      <c r="H4767">
        <v>28883.78</v>
      </c>
    </row>
    <row r="4768" spans="2:8" x14ac:dyDescent="0.3">
      <c r="B4768">
        <f t="shared" si="76"/>
        <v>4763</v>
      </c>
      <c r="C4768">
        <v>1172.5789345819853</v>
      </c>
      <c r="D4768">
        <v>28883.78</v>
      </c>
      <c r="E4768">
        <v>5022.3666776589562</v>
      </c>
      <c r="F4768">
        <v>1692.7757223230733</v>
      </c>
      <c r="G4768">
        <v>1032.3112547755154</v>
      </c>
      <c r="H4768">
        <v>28883.78</v>
      </c>
    </row>
    <row r="4769" spans="2:8" x14ac:dyDescent="0.3">
      <c r="B4769">
        <f t="shared" si="76"/>
        <v>4764</v>
      </c>
      <c r="C4769">
        <v>1394.0700433995553</v>
      </c>
      <c r="D4769">
        <v>1274.2339920752363</v>
      </c>
      <c r="E4769">
        <v>1135.2706429342975</v>
      </c>
      <c r="F4769">
        <v>1080.2672874595455</v>
      </c>
      <c r="G4769">
        <v>1294.5936037463807</v>
      </c>
      <c r="H4769">
        <v>1005.8082586332256</v>
      </c>
    </row>
    <row r="4770" spans="2:8" x14ac:dyDescent="0.3">
      <c r="B4770">
        <f t="shared" si="76"/>
        <v>4765</v>
      </c>
      <c r="C4770">
        <v>1326.3229523856285</v>
      </c>
      <c r="D4770">
        <v>1250.0098577835345</v>
      </c>
      <c r="E4770">
        <v>3500.3587526052493</v>
      </c>
      <c r="F4770">
        <v>1665.3753786559541</v>
      </c>
      <c r="G4770">
        <v>8958.2041080411091</v>
      </c>
      <c r="H4770">
        <v>28883.78</v>
      </c>
    </row>
    <row r="4771" spans="2:8" x14ac:dyDescent="0.3">
      <c r="B4771">
        <f t="shared" si="76"/>
        <v>4766</v>
      </c>
      <c r="C4771">
        <v>1177.3744904158459</v>
      </c>
      <c r="D4771">
        <v>8292.3268027589347</v>
      </c>
      <c r="E4771">
        <v>28883.78</v>
      </c>
      <c r="F4771">
        <v>1187.8434904988751</v>
      </c>
      <c r="G4771">
        <v>1395.2061504146727</v>
      </c>
      <c r="H4771">
        <v>1615.1764716662869</v>
      </c>
    </row>
    <row r="4772" spans="2:8" x14ac:dyDescent="0.3">
      <c r="B4772">
        <f t="shared" si="76"/>
        <v>4767</v>
      </c>
      <c r="C4772">
        <v>13776.884752025235</v>
      </c>
      <c r="D4772">
        <v>23879.455439698853</v>
      </c>
      <c r="E4772">
        <v>1051.1821899181525</v>
      </c>
      <c r="F4772">
        <v>1008.889694426621</v>
      </c>
      <c r="G4772">
        <v>28883.78</v>
      </c>
      <c r="H4772">
        <v>9046.7160430426156</v>
      </c>
    </row>
    <row r="4773" spans="2:8" x14ac:dyDescent="0.3">
      <c r="B4773">
        <f t="shared" si="76"/>
        <v>4768</v>
      </c>
      <c r="C4773">
        <v>28883.78</v>
      </c>
      <c r="D4773">
        <v>28883.78</v>
      </c>
      <c r="E4773">
        <v>1796.8342009668704</v>
      </c>
      <c r="F4773">
        <v>20173.699679950198</v>
      </c>
      <c r="G4773">
        <v>28883.78</v>
      </c>
      <c r="H4773">
        <v>28883.78</v>
      </c>
    </row>
    <row r="4774" spans="2:8" x14ac:dyDescent="0.3">
      <c r="B4774">
        <f t="shared" si="76"/>
        <v>4769</v>
      </c>
      <c r="C4774">
        <v>1065.3582811351985</v>
      </c>
      <c r="D4774">
        <v>28883.78</v>
      </c>
      <c r="E4774">
        <v>2304.3969336030714</v>
      </c>
      <c r="F4774">
        <v>28883.78</v>
      </c>
      <c r="G4774">
        <v>1082.5445061543544</v>
      </c>
      <c r="H4774">
        <v>3882.6340603417539</v>
      </c>
    </row>
    <row r="4775" spans="2:8" x14ac:dyDescent="0.3">
      <c r="B4775">
        <f t="shared" si="76"/>
        <v>4770</v>
      </c>
      <c r="C4775">
        <v>28883.78</v>
      </c>
      <c r="D4775">
        <v>1015.7259006500982</v>
      </c>
      <c r="E4775">
        <v>1053.7767098796542</v>
      </c>
      <c r="F4775">
        <v>1183.9901791724783</v>
      </c>
      <c r="G4775">
        <v>3606.2153379183346</v>
      </c>
      <c r="H4775">
        <v>1266.3613949558926</v>
      </c>
    </row>
    <row r="4776" spans="2:8" x14ac:dyDescent="0.3">
      <c r="B4776">
        <f t="shared" si="76"/>
        <v>4771</v>
      </c>
      <c r="C4776">
        <v>1040.2900185438259</v>
      </c>
      <c r="D4776">
        <v>1022.00243741443</v>
      </c>
      <c r="E4776">
        <v>28883.78</v>
      </c>
      <c r="F4776">
        <v>15590.006439778868</v>
      </c>
      <c r="G4776">
        <v>1054.803509627141</v>
      </c>
      <c r="H4776">
        <v>1073.0705259110471</v>
      </c>
    </row>
    <row r="4777" spans="2:8" x14ac:dyDescent="0.3">
      <c r="B4777">
        <f t="shared" si="76"/>
        <v>4772</v>
      </c>
      <c r="C4777">
        <v>28883.78</v>
      </c>
      <c r="D4777">
        <v>1107.3653059901205</v>
      </c>
      <c r="E4777">
        <v>1259.4201888262926</v>
      </c>
      <c r="F4777">
        <v>4854.6571354544558</v>
      </c>
      <c r="G4777">
        <v>1089.93876789465</v>
      </c>
      <c r="H4777">
        <v>2004.6080750546471</v>
      </c>
    </row>
    <row r="4778" spans="2:8" x14ac:dyDescent="0.3">
      <c r="B4778">
        <f t="shared" si="76"/>
        <v>4773</v>
      </c>
      <c r="C4778">
        <v>1228.2323865768901</v>
      </c>
      <c r="D4778">
        <v>28883.78</v>
      </c>
      <c r="E4778">
        <v>1062.6181331509026</v>
      </c>
      <c r="F4778">
        <v>22685.24378713738</v>
      </c>
      <c r="G4778">
        <v>1414.5262034387288</v>
      </c>
      <c r="H4778">
        <v>1019.8574128614961</v>
      </c>
    </row>
    <row r="4779" spans="2:8" x14ac:dyDescent="0.3">
      <c r="B4779">
        <f t="shared" si="76"/>
        <v>4774</v>
      </c>
      <c r="C4779">
        <v>3554.9709270694966</v>
      </c>
      <c r="D4779">
        <v>1882.7756580370524</v>
      </c>
      <c r="E4779">
        <v>1140.3817837440724</v>
      </c>
      <c r="F4779">
        <v>28883.78</v>
      </c>
      <c r="G4779">
        <v>1983.7448886133882</v>
      </c>
      <c r="H4779">
        <v>28883.78</v>
      </c>
    </row>
    <row r="4780" spans="2:8" x14ac:dyDescent="0.3">
      <c r="B4780">
        <f t="shared" si="76"/>
        <v>4775</v>
      </c>
      <c r="C4780">
        <v>28883.78</v>
      </c>
      <c r="D4780">
        <v>28883.78</v>
      </c>
      <c r="E4780">
        <v>1811.9757766031655</v>
      </c>
      <c r="F4780">
        <v>4673.4329754928294</v>
      </c>
      <c r="G4780">
        <v>3288.7806119077318</v>
      </c>
      <c r="H4780">
        <v>1264.9362599051487</v>
      </c>
    </row>
    <row r="4781" spans="2:8" x14ac:dyDescent="0.3">
      <c r="B4781">
        <f t="shared" si="76"/>
        <v>4776</v>
      </c>
      <c r="C4781">
        <v>19435.431871012486</v>
      </c>
      <c r="D4781">
        <v>28883.78</v>
      </c>
      <c r="E4781">
        <v>1285.7872596674724</v>
      </c>
      <c r="F4781">
        <v>2827.0326573073744</v>
      </c>
      <c r="G4781">
        <v>6656.2369254239184</v>
      </c>
      <c r="H4781">
        <v>1173.1555296190654</v>
      </c>
    </row>
    <row r="4782" spans="2:8" x14ac:dyDescent="0.3">
      <c r="B4782">
        <f t="shared" si="76"/>
        <v>4777</v>
      </c>
      <c r="C4782">
        <v>16291.780590604238</v>
      </c>
      <c r="D4782">
        <v>12414.463202090003</v>
      </c>
      <c r="E4782">
        <v>1223.9719894542463</v>
      </c>
      <c r="F4782">
        <v>1944.1680661188129</v>
      </c>
      <c r="G4782">
        <v>1056.1796461594977</v>
      </c>
      <c r="H4782">
        <v>2639.4816541938162</v>
      </c>
    </row>
    <row r="4783" spans="2:8" x14ac:dyDescent="0.3">
      <c r="B4783">
        <f t="shared" si="76"/>
        <v>4778</v>
      </c>
      <c r="C4783">
        <v>28883.78</v>
      </c>
      <c r="D4783">
        <v>28883.78</v>
      </c>
      <c r="E4783">
        <v>28883.78</v>
      </c>
      <c r="F4783">
        <v>1286.5033473925637</v>
      </c>
      <c r="G4783">
        <v>4889.7997285442934</v>
      </c>
      <c r="H4783">
        <v>1324.1316260215863</v>
      </c>
    </row>
    <row r="4784" spans="2:8" x14ac:dyDescent="0.3">
      <c r="B4784">
        <f t="shared" si="76"/>
        <v>4779</v>
      </c>
      <c r="C4784">
        <v>1123.9840034012568</v>
      </c>
      <c r="D4784">
        <v>3390.8906607949125</v>
      </c>
      <c r="E4784">
        <v>1293.9340977496495</v>
      </c>
      <c r="F4784">
        <v>28883.78</v>
      </c>
      <c r="G4784">
        <v>1295.5338175569732</v>
      </c>
      <c r="H4784">
        <v>2330.6212772191138</v>
      </c>
    </row>
    <row r="4785" spans="2:8" x14ac:dyDescent="0.3">
      <c r="B4785">
        <f t="shared" si="76"/>
        <v>4780</v>
      </c>
      <c r="C4785">
        <v>2222.7955547923907</v>
      </c>
      <c r="D4785">
        <v>16767.648158024109</v>
      </c>
      <c r="E4785">
        <v>1585.0078362577879</v>
      </c>
      <c r="F4785">
        <v>4930.0717100246538</v>
      </c>
      <c r="G4785">
        <v>1178.7919804513576</v>
      </c>
      <c r="H4785">
        <v>1120.6307826058896</v>
      </c>
    </row>
    <row r="4786" spans="2:8" x14ac:dyDescent="0.3">
      <c r="B4786">
        <f t="shared" si="76"/>
        <v>4781</v>
      </c>
      <c r="C4786">
        <v>1397.006581534047</v>
      </c>
      <c r="D4786">
        <v>28883.78</v>
      </c>
      <c r="E4786">
        <v>4083.002949750839</v>
      </c>
      <c r="F4786">
        <v>12756.014951484509</v>
      </c>
      <c r="G4786">
        <v>1078.9494681029835</v>
      </c>
      <c r="H4786">
        <v>1376.0849380573975</v>
      </c>
    </row>
    <row r="4787" spans="2:8" x14ac:dyDescent="0.3">
      <c r="B4787">
        <f t="shared" si="76"/>
        <v>4782</v>
      </c>
      <c r="C4787">
        <v>28883.78</v>
      </c>
      <c r="D4787">
        <v>28883.78</v>
      </c>
      <c r="E4787">
        <v>7025.2769859028112</v>
      </c>
      <c r="F4787">
        <v>1086.6480267639608</v>
      </c>
      <c r="G4787">
        <v>1008.045939327017</v>
      </c>
      <c r="H4787">
        <v>1042.8058907013965</v>
      </c>
    </row>
    <row r="4788" spans="2:8" x14ac:dyDescent="0.3">
      <c r="B4788">
        <f t="shared" si="76"/>
        <v>4783</v>
      </c>
      <c r="C4788">
        <v>1206.5008320700717</v>
      </c>
      <c r="D4788">
        <v>2809.0355349448032</v>
      </c>
      <c r="E4788">
        <v>2363.4270841066532</v>
      </c>
      <c r="F4788">
        <v>1390.580384365896</v>
      </c>
      <c r="G4788">
        <v>1051.8344929459624</v>
      </c>
      <c r="H4788">
        <v>1268.4022246031723</v>
      </c>
    </row>
    <row r="4789" spans="2:8" x14ac:dyDescent="0.3">
      <c r="B4789">
        <f t="shared" si="76"/>
        <v>4784</v>
      </c>
      <c r="C4789">
        <v>25105.730383919494</v>
      </c>
      <c r="D4789">
        <v>1160.6100326737862</v>
      </c>
      <c r="E4789">
        <v>3205.3516081111452</v>
      </c>
      <c r="F4789">
        <v>28883.78</v>
      </c>
      <c r="G4789">
        <v>1879.9594489940782</v>
      </c>
      <c r="H4789">
        <v>15366.779139300845</v>
      </c>
    </row>
    <row r="4790" spans="2:8" x14ac:dyDescent="0.3">
      <c r="B4790">
        <f t="shared" si="76"/>
        <v>4785</v>
      </c>
      <c r="C4790">
        <v>22262.552416194947</v>
      </c>
      <c r="D4790">
        <v>7788.7857300929563</v>
      </c>
      <c r="E4790">
        <v>1027.3266254624102</v>
      </c>
      <c r="F4790">
        <v>1010.5918100277225</v>
      </c>
      <c r="G4790">
        <v>3649.6414478347701</v>
      </c>
      <c r="H4790">
        <v>4178.7810375679783</v>
      </c>
    </row>
    <row r="4791" spans="2:8" x14ac:dyDescent="0.3">
      <c r="B4791">
        <f t="shared" si="76"/>
        <v>4786</v>
      </c>
      <c r="C4791">
        <v>6139.5667558888608</v>
      </c>
      <c r="D4791">
        <v>2387.7003019963054</v>
      </c>
      <c r="E4791">
        <v>1042.8252468694598</v>
      </c>
      <c r="F4791">
        <v>2777.6716063549002</v>
      </c>
      <c r="G4791">
        <v>1316.445579299711</v>
      </c>
      <c r="H4791">
        <v>28883.78</v>
      </c>
    </row>
    <row r="4792" spans="2:8" x14ac:dyDescent="0.3">
      <c r="B4792">
        <f t="shared" si="76"/>
        <v>4787</v>
      </c>
      <c r="C4792">
        <v>2639.5905505845294</v>
      </c>
      <c r="D4792">
        <v>1137.8019498622384</v>
      </c>
      <c r="E4792">
        <v>1068.5260650516395</v>
      </c>
      <c r="F4792">
        <v>2948.6538740355873</v>
      </c>
      <c r="G4792">
        <v>2186.4976613101035</v>
      </c>
      <c r="H4792">
        <v>1091.5348830083205</v>
      </c>
    </row>
    <row r="4793" spans="2:8" x14ac:dyDescent="0.3">
      <c r="B4793">
        <f t="shared" si="76"/>
        <v>4788</v>
      </c>
      <c r="C4793">
        <v>1159.9918909691696</v>
      </c>
      <c r="D4793">
        <v>28883.78</v>
      </c>
      <c r="E4793">
        <v>1132.5093659179392</v>
      </c>
      <c r="F4793">
        <v>1349.206011241226</v>
      </c>
      <c r="G4793">
        <v>1302.5623790049447</v>
      </c>
      <c r="H4793">
        <v>28883.78</v>
      </c>
    </row>
    <row r="4794" spans="2:8" x14ac:dyDescent="0.3">
      <c r="B4794">
        <f t="shared" si="76"/>
        <v>4789</v>
      </c>
      <c r="C4794">
        <v>1126.7257166545794</v>
      </c>
      <c r="D4794">
        <v>1294.5656552102378</v>
      </c>
      <c r="E4794">
        <v>14289.459543916179</v>
      </c>
      <c r="F4794">
        <v>1647.8082010740868</v>
      </c>
      <c r="G4794">
        <v>28883.78</v>
      </c>
      <c r="H4794">
        <v>1307.0872343586573</v>
      </c>
    </row>
    <row r="4795" spans="2:8" x14ac:dyDescent="0.3">
      <c r="B4795">
        <f t="shared" si="76"/>
        <v>4790</v>
      </c>
      <c r="C4795">
        <v>1168.6617425525537</v>
      </c>
      <c r="D4795">
        <v>9740.8487602359764</v>
      </c>
      <c r="E4795">
        <v>2641.2749280012877</v>
      </c>
      <c r="F4795">
        <v>28883.78</v>
      </c>
      <c r="G4795">
        <v>3798.0757787100697</v>
      </c>
      <c r="H4795">
        <v>28883.78</v>
      </c>
    </row>
    <row r="4796" spans="2:8" x14ac:dyDescent="0.3">
      <c r="B4796">
        <f t="shared" si="76"/>
        <v>4791</v>
      </c>
      <c r="C4796">
        <v>28883.78</v>
      </c>
      <c r="D4796">
        <v>1262.2653977422624</v>
      </c>
      <c r="E4796">
        <v>2207.1985441048182</v>
      </c>
      <c r="F4796">
        <v>28883.78</v>
      </c>
      <c r="G4796">
        <v>1013.2373738242915</v>
      </c>
      <c r="H4796">
        <v>28883.78</v>
      </c>
    </row>
    <row r="4797" spans="2:8" x14ac:dyDescent="0.3">
      <c r="B4797">
        <f t="shared" si="76"/>
        <v>4792</v>
      </c>
      <c r="C4797">
        <v>1331.4672393077094</v>
      </c>
      <c r="D4797">
        <v>1318.3267566794186</v>
      </c>
      <c r="E4797">
        <v>1164.3908702376834</v>
      </c>
      <c r="F4797">
        <v>1887.4339954729244</v>
      </c>
      <c r="G4797">
        <v>28883.78</v>
      </c>
      <c r="H4797">
        <v>1084.3024206920322</v>
      </c>
    </row>
    <row r="4798" spans="2:8" x14ac:dyDescent="0.3">
      <c r="B4798">
        <f t="shared" si="76"/>
        <v>4793</v>
      </c>
      <c r="C4798">
        <v>1320.5605077084033</v>
      </c>
      <c r="D4798">
        <v>28883.78</v>
      </c>
      <c r="E4798">
        <v>2489.8039736231203</v>
      </c>
      <c r="F4798">
        <v>28883.78</v>
      </c>
      <c r="G4798">
        <v>1780.1489103139204</v>
      </c>
      <c r="H4798">
        <v>1548.7674859984938</v>
      </c>
    </row>
    <row r="4799" spans="2:8" x14ac:dyDescent="0.3">
      <c r="B4799">
        <f t="shared" si="76"/>
        <v>4794</v>
      </c>
      <c r="C4799">
        <v>2142.2141748852164</v>
      </c>
      <c r="D4799">
        <v>2677.4853989525645</v>
      </c>
      <c r="E4799">
        <v>1036.3126246298232</v>
      </c>
      <c r="F4799">
        <v>1068.4986033239222</v>
      </c>
      <c r="G4799">
        <v>1241.8221754208319</v>
      </c>
      <c r="H4799">
        <v>1067.3434364371653</v>
      </c>
    </row>
    <row r="4800" spans="2:8" x14ac:dyDescent="0.3">
      <c r="B4800">
        <f t="shared" si="76"/>
        <v>4795</v>
      </c>
      <c r="C4800">
        <v>1387.054197353131</v>
      </c>
      <c r="D4800">
        <v>1238.1814310448328</v>
      </c>
      <c r="E4800">
        <v>1058.355277769045</v>
      </c>
      <c r="F4800">
        <v>23708.275390194165</v>
      </c>
      <c r="G4800">
        <v>28883.78</v>
      </c>
      <c r="H4800">
        <v>1125.8220101728205</v>
      </c>
    </row>
    <row r="4801" spans="2:8" x14ac:dyDescent="0.3">
      <c r="B4801">
        <f t="shared" si="76"/>
        <v>4796</v>
      </c>
      <c r="C4801">
        <v>1076.8670336315197</v>
      </c>
      <c r="D4801">
        <v>1342.3899950835369</v>
      </c>
      <c r="E4801">
        <v>28883.78</v>
      </c>
      <c r="F4801">
        <v>1002.0751914022342</v>
      </c>
      <c r="G4801">
        <v>9272.7944990608903</v>
      </c>
      <c r="H4801">
        <v>5973.8013556464712</v>
      </c>
    </row>
    <row r="4802" spans="2:8" x14ac:dyDescent="0.3">
      <c r="B4802">
        <f t="shared" si="76"/>
        <v>4797</v>
      </c>
      <c r="C4802">
        <v>3845.9466584697666</v>
      </c>
      <c r="D4802">
        <v>1184.6733846600566</v>
      </c>
      <c r="E4802">
        <v>1063.0310595992212</v>
      </c>
      <c r="F4802">
        <v>28883.78</v>
      </c>
      <c r="G4802">
        <v>2320.7666986778622</v>
      </c>
      <c r="H4802">
        <v>1725.7135694560507</v>
      </c>
    </row>
    <row r="4803" spans="2:8" x14ac:dyDescent="0.3">
      <c r="B4803">
        <f t="shared" si="76"/>
        <v>4798</v>
      </c>
      <c r="C4803">
        <v>28883.78</v>
      </c>
      <c r="D4803">
        <v>1117.9914360284756</v>
      </c>
      <c r="E4803">
        <v>1292.6261978487125</v>
      </c>
      <c r="F4803">
        <v>1890.3967247454539</v>
      </c>
      <c r="G4803">
        <v>28883.78</v>
      </c>
      <c r="H4803">
        <v>11611.235396713761</v>
      </c>
    </row>
    <row r="4804" spans="2:8" x14ac:dyDescent="0.3">
      <c r="B4804">
        <f t="shared" si="76"/>
        <v>4799</v>
      </c>
      <c r="C4804">
        <v>3704.7993245662828</v>
      </c>
      <c r="D4804">
        <v>28883.78</v>
      </c>
      <c r="E4804">
        <v>2695.119641435941</v>
      </c>
      <c r="F4804">
        <v>28883.78</v>
      </c>
      <c r="G4804">
        <v>1012.2152843882042</v>
      </c>
      <c r="H4804">
        <v>1166.3607252269487</v>
      </c>
    </row>
    <row r="4805" spans="2:8" x14ac:dyDescent="0.3">
      <c r="B4805">
        <f t="shared" si="76"/>
        <v>4800</v>
      </c>
      <c r="C4805">
        <v>1901.6477574587275</v>
      </c>
      <c r="D4805">
        <v>1257.2801667460399</v>
      </c>
      <c r="E4805">
        <v>1985.4991350709629</v>
      </c>
      <c r="F4805">
        <v>1023.0260771348626</v>
      </c>
      <c r="G4805">
        <v>1401.3157651043286</v>
      </c>
      <c r="H4805">
        <v>28883.78</v>
      </c>
    </row>
    <row r="4806" spans="2:8" x14ac:dyDescent="0.3">
      <c r="B4806">
        <f t="shared" si="76"/>
        <v>4801</v>
      </c>
      <c r="C4806">
        <v>28883.78</v>
      </c>
      <c r="D4806">
        <v>1284.7605336933095</v>
      </c>
      <c r="E4806">
        <v>1073.7024642670008</v>
      </c>
      <c r="F4806">
        <v>1020.4157986589867</v>
      </c>
      <c r="G4806">
        <v>3451.0115994678363</v>
      </c>
      <c r="H4806">
        <v>28883.78</v>
      </c>
    </row>
    <row r="4807" spans="2:8" x14ac:dyDescent="0.3">
      <c r="B4807">
        <f t="shared" si="76"/>
        <v>4802</v>
      </c>
      <c r="C4807">
        <v>1097.2287145214411</v>
      </c>
      <c r="D4807">
        <v>3260.9578608125348</v>
      </c>
      <c r="E4807">
        <v>3647.8349724640111</v>
      </c>
      <c r="F4807">
        <v>28883.78</v>
      </c>
      <c r="G4807">
        <v>1170.4953416238418</v>
      </c>
      <c r="H4807">
        <v>2929.8308872546504</v>
      </c>
    </row>
    <row r="4808" spans="2:8" x14ac:dyDescent="0.3">
      <c r="B4808">
        <f t="shared" ref="B4808:B4871" si="77">B4807 + 1</f>
        <v>4803</v>
      </c>
      <c r="C4808">
        <v>15539.994439513253</v>
      </c>
      <c r="D4808">
        <v>28883.78</v>
      </c>
      <c r="E4808">
        <v>3303.3295233333561</v>
      </c>
      <c r="F4808">
        <v>1186.2817176301528</v>
      </c>
      <c r="G4808">
        <v>28883.78</v>
      </c>
      <c r="H4808">
        <v>3421.6395163956959</v>
      </c>
    </row>
    <row r="4809" spans="2:8" x14ac:dyDescent="0.3">
      <c r="B4809">
        <f t="shared" si="77"/>
        <v>4804</v>
      </c>
      <c r="C4809">
        <v>28883.78</v>
      </c>
      <c r="D4809">
        <v>1807.8867091689935</v>
      </c>
      <c r="E4809">
        <v>13892.30103635084</v>
      </c>
      <c r="F4809">
        <v>1134.9956327113998</v>
      </c>
      <c r="G4809">
        <v>6202.7885556035826</v>
      </c>
      <c r="H4809">
        <v>7692.2986008271128</v>
      </c>
    </row>
    <row r="4810" spans="2:8" x14ac:dyDescent="0.3">
      <c r="B4810">
        <f t="shared" si="77"/>
        <v>4805</v>
      </c>
      <c r="C4810">
        <v>2109.4165069052551</v>
      </c>
      <c r="D4810">
        <v>28883.78</v>
      </c>
      <c r="E4810">
        <v>7814.1373167105075</v>
      </c>
      <c r="F4810">
        <v>6849.7061335428052</v>
      </c>
      <c r="G4810">
        <v>2525.9611878608716</v>
      </c>
      <c r="H4810">
        <v>28883.78</v>
      </c>
    </row>
    <row r="4811" spans="2:8" x14ac:dyDescent="0.3">
      <c r="B4811">
        <f t="shared" si="77"/>
        <v>4806</v>
      </c>
      <c r="C4811">
        <v>28883.78</v>
      </c>
      <c r="D4811">
        <v>1791.3177737296514</v>
      </c>
      <c r="E4811">
        <v>3915.5978633201621</v>
      </c>
      <c r="F4811">
        <v>1231.8924857444592</v>
      </c>
      <c r="G4811">
        <v>6136.6634537095961</v>
      </c>
      <c r="H4811">
        <v>28883.78</v>
      </c>
    </row>
    <row r="4812" spans="2:8" x14ac:dyDescent="0.3">
      <c r="B4812">
        <f t="shared" si="77"/>
        <v>4807</v>
      </c>
      <c r="C4812">
        <v>28883.78</v>
      </c>
      <c r="D4812">
        <v>2650.7832607182718</v>
      </c>
      <c r="E4812">
        <v>1648.5541675397608</v>
      </c>
      <c r="F4812">
        <v>1035.5423421125477</v>
      </c>
      <c r="G4812">
        <v>2157.1197616578638</v>
      </c>
      <c r="H4812">
        <v>28883.78</v>
      </c>
    </row>
    <row r="4813" spans="2:8" x14ac:dyDescent="0.3">
      <c r="B4813">
        <f t="shared" si="77"/>
        <v>4808</v>
      </c>
      <c r="C4813">
        <v>1092.9244974902992</v>
      </c>
      <c r="D4813">
        <v>10757.430992393323</v>
      </c>
      <c r="E4813">
        <v>3858.638491182608</v>
      </c>
      <c r="F4813">
        <v>1023.1188573056337</v>
      </c>
      <c r="G4813">
        <v>5541.5870477088847</v>
      </c>
      <c r="H4813">
        <v>5352.0115853480247</v>
      </c>
    </row>
    <row r="4814" spans="2:8" x14ac:dyDescent="0.3">
      <c r="B4814">
        <f t="shared" si="77"/>
        <v>4809</v>
      </c>
      <c r="C4814">
        <v>28883.78</v>
      </c>
      <c r="D4814">
        <v>28883.78</v>
      </c>
      <c r="E4814">
        <v>28883.78</v>
      </c>
      <c r="F4814">
        <v>28883.78</v>
      </c>
      <c r="G4814">
        <v>2856.591755527721</v>
      </c>
      <c r="H4814">
        <v>14639.286731651528</v>
      </c>
    </row>
    <row r="4815" spans="2:8" x14ac:dyDescent="0.3">
      <c r="B4815">
        <f t="shared" si="77"/>
        <v>4810</v>
      </c>
      <c r="C4815">
        <v>1143.4705027141113</v>
      </c>
      <c r="D4815">
        <v>28883.78</v>
      </c>
      <c r="E4815">
        <v>24078.81219202502</v>
      </c>
      <c r="F4815">
        <v>18533.163976942873</v>
      </c>
      <c r="G4815">
        <v>2194.8363838046262</v>
      </c>
      <c r="H4815">
        <v>1611.1163113204811</v>
      </c>
    </row>
    <row r="4816" spans="2:8" x14ac:dyDescent="0.3">
      <c r="B4816">
        <f t="shared" si="77"/>
        <v>4811</v>
      </c>
      <c r="C4816">
        <v>1101.210547481382</v>
      </c>
      <c r="D4816">
        <v>3038.3283541324308</v>
      </c>
      <c r="E4816">
        <v>1184.3497348823762</v>
      </c>
      <c r="F4816">
        <v>2260.4717867967884</v>
      </c>
      <c r="G4816">
        <v>11084.897292820717</v>
      </c>
      <c r="H4816">
        <v>1243.0383901159178</v>
      </c>
    </row>
    <row r="4817" spans="2:8" x14ac:dyDescent="0.3">
      <c r="B4817">
        <f t="shared" si="77"/>
        <v>4812</v>
      </c>
      <c r="C4817">
        <v>2335.6447598778841</v>
      </c>
      <c r="D4817">
        <v>1298.1774951458488</v>
      </c>
      <c r="E4817">
        <v>1496.9104914712832</v>
      </c>
      <c r="F4817">
        <v>28883.78</v>
      </c>
      <c r="G4817">
        <v>2080.4040496562029</v>
      </c>
      <c r="H4817">
        <v>28883.78</v>
      </c>
    </row>
    <row r="4818" spans="2:8" x14ac:dyDescent="0.3">
      <c r="B4818">
        <f t="shared" si="77"/>
        <v>4813</v>
      </c>
      <c r="C4818">
        <v>22718.589646498502</v>
      </c>
      <c r="D4818">
        <v>28883.78</v>
      </c>
      <c r="E4818">
        <v>1086.8161792704836</v>
      </c>
      <c r="F4818">
        <v>28883.78</v>
      </c>
      <c r="G4818">
        <v>1985.9866326256902</v>
      </c>
      <c r="H4818">
        <v>1803.1554042432726</v>
      </c>
    </row>
    <row r="4819" spans="2:8" x14ac:dyDescent="0.3">
      <c r="B4819">
        <f t="shared" si="77"/>
        <v>4814</v>
      </c>
      <c r="C4819">
        <v>28883.78</v>
      </c>
      <c r="D4819">
        <v>20972.243192381393</v>
      </c>
      <c r="E4819">
        <v>3446.9655197009165</v>
      </c>
      <c r="F4819">
        <v>1605.3350499550502</v>
      </c>
      <c r="G4819">
        <v>6889.7524071541766</v>
      </c>
      <c r="H4819">
        <v>28883.78</v>
      </c>
    </row>
    <row r="4820" spans="2:8" x14ac:dyDescent="0.3">
      <c r="B4820">
        <f t="shared" si="77"/>
        <v>4815</v>
      </c>
      <c r="C4820">
        <v>28883.78</v>
      </c>
      <c r="D4820">
        <v>2089.6198271234016</v>
      </c>
      <c r="E4820">
        <v>1021.9813307607425</v>
      </c>
      <c r="F4820">
        <v>1064.0303744532923</v>
      </c>
      <c r="G4820">
        <v>28883.78</v>
      </c>
      <c r="H4820">
        <v>1102.9115534917296</v>
      </c>
    </row>
    <row r="4821" spans="2:8" x14ac:dyDescent="0.3">
      <c r="B4821">
        <f t="shared" si="77"/>
        <v>4816</v>
      </c>
      <c r="C4821">
        <v>5097.0082065036304</v>
      </c>
      <c r="D4821">
        <v>1512.9214265368887</v>
      </c>
      <c r="E4821">
        <v>28883.78</v>
      </c>
      <c r="F4821">
        <v>9760.6890184804925</v>
      </c>
      <c r="G4821">
        <v>2860.8836733907692</v>
      </c>
      <c r="H4821">
        <v>6255.3272116959361</v>
      </c>
    </row>
    <row r="4822" spans="2:8" x14ac:dyDescent="0.3">
      <c r="B4822">
        <f t="shared" si="77"/>
        <v>4817</v>
      </c>
      <c r="C4822">
        <v>28883.78</v>
      </c>
      <c r="D4822">
        <v>1048.9353602151855</v>
      </c>
      <c r="E4822">
        <v>28883.78</v>
      </c>
      <c r="F4822">
        <v>10370.160388590808</v>
      </c>
      <c r="G4822">
        <v>1028.7812185474659</v>
      </c>
      <c r="H4822">
        <v>3672.6249642451312</v>
      </c>
    </row>
    <row r="4823" spans="2:8" x14ac:dyDescent="0.3">
      <c r="B4823">
        <f t="shared" si="77"/>
        <v>4818</v>
      </c>
      <c r="C4823">
        <v>1001.3792241815471</v>
      </c>
      <c r="D4823">
        <v>9029.7812637474381</v>
      </c>
      <c r="E4823">
        <v>1368.7124567712397</v>
      </c>
      <c r="F4823">
        <v>2000.7656634592022</v>
      </c>
      <c r="G4823">
        <v>1285.3983923890173</v>
      </c>
      <c r="H4823">
        <v>28883.78</v>
      </c>
    </row>
    <row r="4824" spans="2:8" x14ac:dyDescent="0.3">
      <c r="B4824">
        <f t="shared" si="77"/>
        <v>4819</v>
      </c>
      <c r="C4824">
        <v>1815.0168653928047</v>
      </c>
      <c r="D4824">
        <v>2120.2830522158079</v>
      </c>
      <c r="E4824">
        <v>1298.5682426380379</v>
      </c>
      <c r="F4824">
        <v>1171.9652710182081</v>
      </c>
      <c r="G4824">
        <v>1191.0638343586966</v>
      </c>
      <c r="H4824">
        <v>4993.5600374029927</v>
      </c>
    </row>
    <row r="4825" spans="2:8" x14ac:dyDescent="0.3">
      <c r="B4825">
        <f t="shared" si="77"/>
        <v>4820</v>
      </c>
      <c r="C4825">
        <v>1558.7111149148486</v>
      </c>
      <c r="D4825">
        <v>1268.7198927562722</v>
      </c>
      <c r="E4825">
        <v>1432.4034233582843</v>
      </c>
      <c r="F4825">
        <v>1032.9656168069157</v>
      </c>
      <c r="G4825">
        <v>1002.5161536430302</v>
      </c>
      <c r="H4825">
        <v>1197.5800829156312</v>
      </c>
    </row>
    <row r="4826" spans="2:8" x14ac:dyDescent="0.3">
      <c r="B4826">
        <f t="shared" si="77"/>
        <v>4821</v>
      </c>
      <c r="C4826">
        <v>1075.9585307147222</v>
      </c>
      <c r="D4826">
        <v>1119.2369721409611</v>
      </c>
      <c r="E4826">
        <v>6258.4646030993845</v>
      </c>
      <c r="F4826">
        <v>6484.8899048109542</v>
      </c>
      <c r="G4826">
        <v>6270.4174503675904</v>
      </c>
      <c r="H4826">
        <v>1135.475884495942</v>
      </c>
    </row>
    <row r="4827" spans="2:8" x14ac:dyDescent="0.3">
      <c r="B4827">
        <f t="shared" si="77"/>
        <v>4822</v>
      </c>
      <c r="C4827">
        <v>1443.140268054228</v>
      </c>
      <c r="D4827">
        <v>1668.3411218300985</v>
      </c>
      <c r="E4827">
        <v>2435.1375727477216</v>
      </c>
      <c r="F4827">
        <v>2337.3453290910957</v>
      </c>
      <c r="G4827">
        <v>5854.3500342689103</v>
      </c>
      <c r="H4827">
        <v>1668.912940692197</v>
      </c>
    </row>
    <row r="4828" spans="2:8" x14ac:dyDescent="0.3">
      <c r="B4828">
        <f t="shared" si="77"/>
        <v>4823</v>
      </c>
      <c r="C4828">
        <v>1071.1413099018971</v>
      </c>
      <c r="D4828">
        <v>2032.2046950881586</v>
      </c>
      <c r="E4828">
        <v>4312.7448056652602</v>
      </c>
      <c r="F4828">
        <v>3758.5282631088799</v>
      </c>
      <c r="G4828">
        <v>28883.78</v>
      </c>
      <c r="H4828">
        <v>2593.5090489962895</v>
      </c>
    </row>
    <row r="4829" spans="2:8" x14ac:dyDescent="0.3">
      <c r="B4829">
        <f t="shared" si="77"/>
        <v>4824</v>
      </c>
      <c r="C4829">
        <v>8183.5137794009197</v>
      </c>
      <c r="D4829">
        <v>1780.423492129205</v>
      </c>
      <c r="E4829">
        <v>28883.78</v>
      </c>
      <c r="F4829">
        <v>1632.9669186912683</v>
      </c>
      <c r="G4829">
        <v>28883.78</v>
      </c>
      <c r="H4829">
        <v>1035.9804972257598</v>
      </c>
    </row>
    <row r="4830" spans="2:8" x14ac:dyDescent="0.3">
      <c r="B4830">
        <f t="shared" si="77"/>
        <v>4825</v>
      </c>
      <c r="C4830">
        <v>15617.646723368895</v>
      </c>
      <c r="D4830">
        <v>1595.0424320534078</v>
      </c>
      <c r="E4830">
        <v>18356.429621050247</v>
      </c>
      <c r="F4830">
        <v>1166.9826858094207</v>
      </c>
      <c r="G4830">
        <v>2086.719284578649</v>
      </c>
      <c r="H4830">
        <v>1221.0386856055613</v>
      </c>
    </row>
    <row r="4831" spans="2:8" x14ac:dyDescent="0.3">
      <c r="B4831">
        <f t="shared" si="77"/>
        <v>4826</v>
      </c>
      <c r="C4831">
        <v>6763.7599576401153</v>
      </c>
      <c r="D4831">
        <v>1152.8134156248118</v>
      </c>
      <c r="E4831">
        <v>1147.9438391742262</v>
      </c>
      <c r="F4831">
        <v>1779.9595435808794</v>
      </c>
      <c r="G4831">
        <v>1721.7577787118771</v>
      </c>
      <c r="H4831">
        <v>3471.0370203009365</v>
      </c>
    </row>
    <row r="4832" spans="2:8" x14ac:dyDescent="0.3">
      <c r="B4832">
        <f t="shared" si="77"/>
        <v>4827</v>
      </c>
      <c r="C4832">
        <v>3036.9426233956901</v>
      </c>
      <c r="D4832">
        <v>8376.7952606392591</v>
      </c>
      <c r="E4832">
        <v>3574.0385879868199</v>
      </c>
      <c r="F4832">
        <v>1161.620789371108</v>
      </c>
      <c r="G4832">
        <v>3575.7581025947306</v>
      </c>
      <c r="H4832">
        <v>1047.6424273106934</v>
      </c>
    </row>
    <row r="4833" spans="2:8" x14ac:dyDescent="0.3">
      <c r="B4833">
        <f t="shared" si="77"/>
        <v>4828</v>
      </c>
      <c r="C4833">
        <v>15132.742770421539</v>
      </c>
      <c r="D4833">
        <v>1294.8844614790924</v>
      </c>
      <c r="E4833">
        <v>4823.746398895355</v>
      </c>
      <c r="F4833">
        <v>1628.4448631643718</v>
      </c>
      <c r="G4833">
        <v>28883.78</v>
      </c>
      <c r="H4833">
        <v>1661.121119679301</v>
      </c>
    </row>
    <row r="4834" spans="2:8" x14ac:dyDescent="0.3">
      <c r="B4834">
        <f t="shared" si="77"/>
        <v>4829</v>
      </c>
      <c r="C4834">
        <v>1000.4346427511698</v>
      </c>
      <c r="D4834">
        <v>1418.5218046406374</v>
      </c>
      <c r="E4834">
        <v>1135.2623616109408</v>
      </c>
      <c r="F4834">
        <v>4445.3529852013125</v>
      </c>
      <c r="G4834">
        <v>3570.4286895003897</v>
      </c>
      <c r="H4834">
        <v>28883.78</v>
      </c>
    </row>
    <row r="4835" spans="2:8" x14ac:dyDescent="0.3">
      <c r="B4835">
        <f t="shared" si="77"/>
        <v>4830</v>
      </c>
      <c r="C4835">
        <v>1187.5399991405875</v>
      </c>
      <c r="D4835">
        <v>6438.9736311897705</v>
      </c>
      <c r="E4835">
        <v>2008.1568132915868</v>
      </c>
      <c r="F4835">
        <v>10135.268710103897</v>
      </c>
      <c r="G4835">
        <v>1627.2490805029074</v>
      </c>
      <c r="H4835">
        <v>4273.5230897414485</v>
      </c>
    </row>
    <row r="4836" spans="2:8" x14ac:dyDescent="0.3">
      <c r="B4836">
        <f t="shared" si="77"/>
        <v>4831</v>
      </c>
      <c r="C4836">
        <v>1107.9617160215389</v>
      </c>
      <c r="D4836">
        <v>10676.052037011181</v>
      </c>
      <c r="E4836">
        <v>3757.2531085547234</v>
      </c>
      <c r="F4836">
        <v>28883.78</v>
      </c>
      <c r="G4836">
        <v>1030.9006799668123</v>
      </c>
      <c r="H4836">
        <v>3895.6517169493168</v>
      </c>
    </row>
    <row r="4837" spans="2:8" x14ac:dyDescent="0.3">
      <c r="B4837">
        <f t="shared" si="77"/>
        <v>4832</v>
      </c>
      <c r="C4837">
        <v>2874.7419377189526</v>
      </c>
      <c r="D4837">
        <v>17219.221263251107</v>
      </c>
      <c r="E4837">
        <v>28883.78</v>
      </c>
      <c r="F4837">
        <v>1504.3405087095998</v>
      </c>
      <c r="G4837">
        <v>1418.4355128163397</v>
      </c>
      <c r="H4837">
        <v>3586.1062534522193</v>
      </c>
    </row>
    <row r="4838" spans="2:8" x14ac:dyDescent="0.3">
      <c r="B4838">
        <f t="shared" si="77"/>
        <v>4833</v>
      </c>
      <c r="C4838">
        <v>1015.0258427306492</v>
      </c>
      <c r="D4838">
        <v>1216.6105780918688</v>
      </c>
      <c r="E4838">
        <v>1012.1525430662305</v>
      </c>
      <c r="F4838">
        <v>1014.7900067686649</v>
      </c>
      <c r="G4838">
        <v>3852.8237996811372</v>
      </c>
      <c r="H4838">
        <v>1042.1595493490079</v>
      </c>
    </row>
    <row r="4839" spans="2:8" x14ac:dyDescent="0.3">
      <c r="B4839">
        <f t="shared" si="77"/>
        <v>4834</v>
      </c>
      <c r="C4839">
        <v>1740.0779834965042</v>
      </c>
      <c r="D4839">
        <v>2523.5937616429455</v>
      </c>
      <c r="E4839">
        <v>6122.53583571949</v>
      </c>
      <c r="F4839">
        <v>28883.78</v>
      </c>
      <c r="G4839">
        <v>1760.7440354186324</v>
      </c>
      <c r="H4839">
        <v>1485.0061444837083</v>
      </c>
    </row>
    <row r="4840" spans="2:8" x14ac:dyDescent="0.3">
      <c r="B4840">
        <f t="shared" si="77"/>
        <v>4835</v>
      </c>
      <c r="C4840">
        <v>4844.6486896413426</v>
      </c>
      <c r="D4840">
        <v>1191.469210612406</v>
      </c>
      <c r="E4840">
        <v>1663.8851269671545</v>
      </c>
      <c r="F4840">
        <v>1836.7375071848771</v>
      </c>
      <c r="G4840">
        <v>28883.78</v>
      </c>
      <c r="H4840">
        <v>1369.9122123093698</v>
      </c>
    </row>
    <row r="4841" spans="2:8" x14ac:dyDescent="0.3">
      <c r="B4841">
        <f t="shared" si="77"/>
        <v>4836</v>
      </c>
      <c r="C4841">
        <v>1054.7235494867925</v>
      </c>
      <c r="D4841">
        <v>28883.78</v>
      </c>
      <c r="E4841">
        <v>1085.6114979810732</v>
      </c>
      <c r="F4841">
        <v>28883.78</v>
      </c>
      <c r="G4841">
        <v>1022.9817535236436</v>
      </c>
      <c r="H4841">
        <v>28883.78</v>
      </c>
    </row>
    <row r="4842" spans="2:8" x14ac:dyDescent="0.3">
      <c r="B4842">
        <f t="shared" si="77"/>
        <v>4837</v>
      </c>
      <c r="C4842">
        <v>16105.21688740561</v>
      </c>
      <c r="D4842">
        <v>1159.4100554821819</v>
      </c>
      <c r="E4842">
        <v>1060.8605123114498</v>
      </c>
      <c r="F4842">
        <v>28883.78</v>
      </c>
      <c r="G4842">
        <v>1327.4427159504708</v>
      </c>
      <c r="H4842">
        <v>28883.78</v>
      </c>
    </row>
    <row r="4843" spans="2:8" x14ac:dyDescent="0.3">
      <c r="B4843">
        <f t="shared" si="77"/>
        <v>4838</v>
      </c>
      <c r="C4843">
        <v>28883.78</v>
      </c>
      <c r="D4843">
        <v>1031.1170016640169</v>
      </c>
      <c r="E4843">
        <v>1156.0277212885455</v>
      </c>
      <c r="F4843">
        <v>28883.78</v>
      </c>
      <c r="G4843">
        <v>21847.735558523604</v>
      </c>
      <c r="H4843">
        <v>28883.78</v>
      </c>
    </row>
    <row r="4844" spans="2:8" x14ac:dyDescent="0.3">
      <c r="B4844">
        <f t="shared" si="77"/>
        <v>4839</v>
      </c>
      <c r="C4844">
        <v>1364.5241820611318</v>
      </c>
      <c r="D4844">
        <v>1136.7444756908042</v>
      </c>
      <c r="E4844">
        <v>1437.4527228587044</v>
      </c>
      <c r="F4844">
        <v>1142.3416685035786</v>
      </c>
      <c r="G4844">
        <v>6726.0556326378683</v>
      </c>
      <c r="H4844">
        <v>7517.673605042075</v>
      </c>
    </row>
    <row r="4845" spans="2:8" x14ac:dyDescent="0.3">
      <c r="B4845">
        <f t="shared" si="77"/>
        <v>4840</v>
      </c>
      <c r="C4845">
        <v>1012.4520629588675</v>
      </c>
      <c r="D4845">
        <v>28883.78</v>
      </c>
      <c r="E4845">
        <v>28883.78</v>
      </c>
      <c r="F4845">
        <v>28883.78</v>
      </c>
      <c r="G4845">
        <v>1179.8384732544489</v>
      </c>
      <c r="H4845">
        <v>28883.78</v>
      </c>
    </row>
    <row r="4846" spans="2:8" x14ac:dyDescent="0.3">
      <c r="B4846">
        <f t="shared" si="77"/>
        <v>4841</v>
      </c>
      <c r="C4846">
        <v>1054.0451837156311</v>
      </c>
      <c r="D4846">
        <v>7016.7902129975237</v>
      </c>
      <c r="E4846">
        <v>1004.2686768079358</v>
      </c>
      <c r="F4846">
        <v>8367.0933512836928</v>
      </c>
      <c r="G4846">
        <v>1278.0032916644689</v>
      </c>
      <c r="H4846">
        <v>16578.905081663001</v>
      </c>
    </row>
    <row r="4847" spans="2:8" x14ac:dyDescent="0.3">
      <c r="B4847">
        <f t="shared" si="77"/>
        <v>4842</v>
      </c>
      <c r="C4847">
        <v>1401.1652464658423</v>
      </c>
      <c r="D4847">
        <v>3272.2986036971561</v>
      </c>
      <c r="E4847">
        <v>1059.6564067486615</v>
      </c>
      <c r="F4847">
        <v>10440.355025039071</v>
      </c>
      <c r="G4847">
        <v>1084.9642997780654</v>
      </c>
      <c r="H4847">
        <v>1828.0462673640804</v>
      </c>
    </row>
    <row r="4848" spans="2:8" x14ac:dyDescent="0.3">
      <c r="B4848">
        <f t="shared" si="77"/>
        <v>4843</v>
      </c>
      <c r="C4848">
        <v>1102.5372894697718</v>
      </c>
      <c r="D4848">
        <v>1043.3713718172426</v>
      </c>
      <c r="E4848">
        <v>2393.5545232948016</v>
      </c>
      <c r="F4848">
        <v>28883.78</v>
      </c>
      <c r="G4848">
        <v>22635.606328462029</v>
      </c>
      <c r="H4848">
        <v>28883.78</v>
      </c>
    </row>
    <row r="4849" spans="2:8" x14ac:dyDescent="0.3">
      <c r="B4849">
        <f t="shared" si="77"/>
        <v>4844</v>
      </c>
      <c r="C4849">
        <v>1806.018516063858</v>
      </c>
      <c r="D4849">
        <v>1116.5347880445584</v>
      </c>
      <c r="E4849">
        <v>1035.9108548808517</v>
      </c>
      <c r="F4849">
        <v>1247.1816276883815</v>
      </c>
      <c r="G4849">
        <v>1051.4259976133255</v>
      </c>
      <c r="H4849">
        <v>1623.749971917827</v>
      </c>
    </row>
    <row r="4850" spans="2:8" x14ac:dyDescent="0.3">
      <c r="B4850">
        <f t="shared" si="77"/>
        <v>4845</v>
      </c>
      <c r="C4850">
        <v>28883.78</v>
      </c>
      <c r="D4850">
        <v>19825.138059558361</v>
      </c>
      <c r="E4850">
        <v>3424.7704260858359</v>
      </c>
      <c r="F4850">
        <v>1203.6879296505595</v>
      </c>
      <c r="G4850">
        <v>1117.4711546621329</v>
      </c>
      <c r="H4850">
        <v>1003.0254102072151</v>
      </c>
    </row>
    <row r="4851" spans="2:8" x14ac:dyDescent="0.3">
      <c r="B4851">
        <f t="shared" si="77"/>
        <v>4846</v>
      </c>
      <c r="C4851">
        <v>1018.1957991238838</v>
      </c>
      <c r="D4851">
        <v>2169.1677338488653</v>
      </c>
      <c r="E4851">
        <v>3527.8444915492255</v>
      </c>
      <c r="F4851">
        <v>28883.78</v>
      </c>
      <c r="G4851">
        <v>1000.9673545633216</v>
      </c>
      <c r="H4851">
        <v>1387.6474317646177</v>
      </c>
    </row>
    <row r="4852" spans="2:8" x14ac:dyDescent="0.3">
      <c r="B4852">
        <f t="shared" si="77"/>
        <v>4847</v>
      </c>
      <c r="C4852">
        <v>1168.0366870728446</v>
      </c>
      <c r="D4852">
        <v>28883.78</v>
      </c>
      <c r="E4852">
        <v>28883.78</v>
      </c>
      <c r="F4852">
        <v>1017.5194642821017</v>
      </c>
      <c r="G4852">
        <v>20144.033526226438</v>
      </c>
      <c r="H4852">
        <v>2230.5001221798311</v>
      </c>
    </row>
    <row r="4853" spans="2:8" x14ac:dyDescent="0.3">
      <c r="B4853">
        <f t="shared" si="77"/>
        <v>4848</v>
      </c>
      <c r="C4853">
        <v>1582.6866070560768</v>
      </c>
      <c r="D4853">
        <v>28883.78</v>
      </c>
      <c r="E4853">
        <v>1541.9095674656487</v>
      </c>
      <c r="F4853">
        <v>2131.6429424112443</v>
      </c>
      <c r="G4853">
        <v>2574.5844964680273</v>
      </c>
      <c r="H4853">
        <v>28883.78</v>
      </c>
    </row>
    <row r="4854" spans="2:8" x14ac:dyDescent="0.3">
      <c r="B4854">
        <f t="shared" si="77"/>
        <v>4849</v>
      </c>
      <c r="C4854">
        <v>28883.78</v>
      </c>
      <c r="D4854">
        <v>1354.2115964571913</v>
      </c>
      <c r="E4854">
        <v>7716.2959231141604</v>
      </c>
      <c r="F4854">
        <v>28883.78</v>
      </c>
      <c r="G4854">
        <v>6095.7459224116255</v>
      </c>
      <c r="H4854">
        <v>1285.7597165741865</v>
      </c>
    </row>
    <row r="4855" spans="2:8" x14ac:dyDescent="0.3">
      <c r="B4855">
        <f t="shared" si="77"/>
        <v>4850</v>
      </c>
      <c r="C4855">
        <v>1064.6379339504656</v>
      </c>
      <c r="D4855">
        <v>1121.9161334614837</v>
      </c>
      <c r="E4855">
        <v>28883.78</v>
      </c>
      <c r="F4855">
        <v>1569.1230824386962</v>
      </c>
      <c r="G4855">
        <v>1299.4989182490676</v>
      </c>
      <c r="H4855">
        <v>1242.7424787462662</v>
      </c>
    </row>
    <row r="4856" spans="2:8" x14ac:dyDescent="0.3">
      <c r="B4856">
        <f t="shared" si="77"/>
        <v>4851</v>
      </c>
      <c r="C4856">
        <v>28883.78</v>
      </c>
      <c r="D4856">
        <v>1455.7364408632479</v>
      </c>
      <c r="E4856">
        <v>2229.9753903048941</v>
      </c>
      <c r="F4856">
        <v>1415.79643258345</v>
      </c>
      <c r="G4856">
        <v>1805.9344854545359</v>
      </c>
      <c r="H4856">
        <v>28883.78</v>
      </c>
    </row>
    <row r="4857" spans="2:8" x14ac:dyDescent="0.3">
      <c r="B4857">
        <f t="shared" si="77"/>
        <v>4852</v>
      </c>
      <c r="C4857">
        <v>1491.5075539400109</v>
      </c>
      <c r="D4857">
        <v>1400.3443987725138</v>
      </c>
      <c r="E4857">
        <v>28883.78</v>
      </c>
      <c r="F4857">
        <v>1058.5824234537645</v>
      </c>
      <c r="G4857">
        <v>28883.78</v>
      </c>
      <c r="H4857">
        <v>1247.1235323274625</v>
      </c>
    </row>
    <row r="4858" spans="2:8" x14ac:dyDescent="0.3">
      <c r="B4858">
        <f t="shared" si="77"/>
        <v>4853</v>
      </c>
      <c r="C4858">
        <v>9630.9606799753965</v>
      </c>
      <c r="D4858">
        <v>2701.8119774901616</v>
      </c>
      <c r="E4858">
        <v>28883.78</v>
      </c>
      <c r="F4858">
        <v>1214.0273803745611</v>
      </c>
      <c r="G4858">
        <v>1115.9767519272027</v>
      </c>
      <c r="H4858">
        <v>28883.78</v>
      </c>
    </row>
    <row r="4859" spans="2:8" x14ac:dyDescent="0.3">
      <c r="B4859">
        <f t="shared" si="77"/>
        <v>4854</v>
      </c>
      <c r="C4859">
        <v>1265.1133814110797</v>
      </c>
      <c r="D4859">
        <v>1054.0763090636865</v>
      </c>
      <c r="E4859">
        <v>1378.0747000808733</v>
      </c>
      <c r="F4859">
        <v>2287.1308833110206</v>
      </c>
      <c r="G4859">
        <v>1735.2444337623122</v>
      </c>
      <c r="H4859">
        <v>1170.6519559994447</v>
      </c>
    </row>
    <row r="4860" spans="2:8" x14ac:dyDescent="0.3">
      <c r="B4860">
        <f t="shared" si="77"/>
        <v>4855</v>
      </c>
      <c r="C4860">
        <v>28883.78</v>
      </c>
      <c r="D4860">
        <v>2398.8364581144451</v>
      </c>
      <c r="E4860">
        <v>2265.6929644271827</v>
      </c>
      <c r="F4860">
        <v>5871.6163809057807</v>
      </c>
      <c r="G4860">
        <v>28883.78</v>
      </c>
      <c r="H4860">
        <v>1423.0613396085403</v>
      </c>
    </row>
    <row r="4861" spans="2:8" x14ac:dyDescent="0.3">
      <c r="B4861">
        <f t="shared" si="77"/>
        <v>4856</v>
      </c>
      <c r="C4861">
        <v>5571.6060567108898</v>
      </c>
      <c r="D4861">
        <v>11018.613211760423</v>
      </c>
      <c r="E4861">
        <v>28883.78</v>
      </c>
      <c r="F4861">
        <v>1634.8361418353036</v>
      </c>
      <c r="G4861">
        <v>2471.4554992401809</v>
      </c>
      <c r="H4861">
        <v>1023.2968880538064</v>
      </c>
    </row>
    <row r="4862" spans="2:8" x14ac:dyDescent="0.3">
      <c r="B4862">
        <f t="shared" si="77"/>
        <v>4857</v>
      </c>
      <c r="C4862">
        <v>28883.78</v>
      </c>
      <c r="D4862">
        <v>28883.78</v>
      </c>
      <c r="E4862">
        <v>1125.8979582198037</v>
      </c>
      <c r="F4862">
        <v>10044.271252981905</v>
      </c>
      <c r="G4862">
        <v>1218.1215282511359</v>
      </c>
      <c r="H4862">
        <v>1117.106662850699</v>
      </c>
    </row>
    <row r="4863" spans="2:8" x14ac:dyDescent="0.3">
      <c r="B4863">
        <f t="shared" si="77"/>
        <v>4858</v>
      </c>
      <c r="C4863">
        <v>1035.6968496103959</v>
      </c>
      <c r="D4863">
        <v>28883.78</v>
      </c>
      <c r="E4863">
        <v>10082.340737446693</v>
      </c>
      <c r="F4863">
        <v>1060.8822500665824</v>
      </c>
      <c r="G4863">
        <v>1198.8484037425783</v>
      </c>
      <c r="H4863">
        <v>28883.78</v>
      </c>
    </row>
    <row r="4864" spans="2:8" x14ac:dyDescent="0.3">
      <c r="B4864">
        <f t="shared" si="77"/>
        <v>4859</v>
      </c>
      <c r="C4864">
        <v>1050.512587396131</v>
      </c>
      <c r="D4864">
        <v>1019.3740750007524</v>
      </c>
      <c r="E4864">
        <v>2147.956472193524</v>
      </c>
      <c r="F4864">
        <v>3136.2017994565081</v>
      </c>
      <c r="G4864">
        <v>2789.6211577070053</v>
      </c>
      <c r="H4864">
        <v>1128.2889218470914</v>
      </c>
    </row>
    <row r="4865" spans="2:8" x14ac:dyDescent="0.3">
      <c r="B4865">
        <f t="shared" si="77"/>
        <v>4860</v>
      </c>
      <c r="C4865">
        <v>1398.8398712866044</v>
      </c>
      <c r="D4865">
        <v>28883.78</v>
      </c>
      <c r="E4865">
        <v>1766.7575494765451</v>
      </c>
      <c r="F4865">
        <v>1296.0827664369674</v>
      </c>
      <c r="G4865">
        <v>1017.4924648482194</v>
      </c>
      <c r="H4865">
        <v>28883.78</v>
      </c>
    </row>
    <row r="4866" spans="2:8" x14ac:dyDescent="0.3">
      <c r="B4866">
        <f t="shared" si="77"/>
        <v>4861</v>
      </c>
      <c r="C4866">
        <v>11213.447221358714</v>
      </c>
      <c r="D4866">
        <v>28883.78</v>
      </c>
      <c r="E4866">
        <v>1153.4389225608488</v>
      </c>
      <c r="F4866">
        <v>1174.3121031428448</v>
      </c>
      <c r="G4866">
        <v>3103.2375565671646</v>
      </c>
      <c r="H4866">
        <v>1133.1408382318207</v>
      </c>
    </row>
    <row r="4867" spans="2:8" x14ac:dyDescent="0.3">
      <c r="B4867">
        <f t="shared" si="77"/>
        <v>4862</v>
      </c>
      <c r="C4867">
        <v>5711.9841498405658</v>
      </c>
      <c r="D4867">
        <v>16210.03757153727</v>
      </c>
      <c r="E4867">
        <v>28883.78</v>
      </c>
      <c r="F4867">
        <v>1681.9522992933269</v>
      </c>
      <c r="G4867">
        <v>3982.3570185755216</v>
      </c>
      <c r="H4867">
        <v>28883.78</v>
      </c>
    </row>
    <row r="4868" spans="2:8" x14ac:dyDescent="0.3">
      <c r="B4868">
        <f t="shared" si="77"/>
        <v>4863</v>
      </c>
      <c r="C4868">
        <v>4318.658823731319</v>
      </c>
      <c r="D4868">
        <v>1606.8073310608465</v>
      </c>
      <c r="E4868">
        <v>28883.78</v>
      </c>
      <c r="F4868">
        <v>21704.598783100635</v>
      </c>
      <c r="G4868">
        <v>28883.78</v>
      </c>
      <c r="H4868">
        <v>9892.6287266364398</v>
      </c>
    </row>
    <row r="4869" spans="2:8" x14ac:dyDescent="0.3">
      <c r="B4869">
        <f t="shared" si="77"/>
        <v>4864</v>
      </c>
      <c r="C4869">
        <v>1572.7272789099677</v>
      </c>
      <c r="D4869">
        <v>1025.2037480790259</v>
      </c>
      <c r="E4869">
        <v>1958.9943497637864</v>
      </c>
      <c r="F4869">
        <v>1048.9811689893054</v>
      </c>
      <c r="G4869">
        <v>1200.7750418201435</v>
      </c>
      <c r="H4869">
        <v>13188.910790366652</v>
      </c>
    </row>
    <row r="4870" spans="2:8" x14ac:dyDescent="0.3">
      <c r="B4870">
        <f t="shared" si="77"/>
        <v>4865</v>
      </c>
      <c r="C4870">
        <v>2667.1850691559866</v>
      </c>
      <c r="D4870">
        <v>1684.4204805573579</v>
      </c>
      <c r="E4870">
        <v>28883.78</v>
      </c>
      <c r="F4870">
        <v>2081.6907352162525</v>
      </c>
      <c r="G4870">
        <v>8709.6362085620567</v>
      </c>
      <c r="H4870">
        <v>28883.78</v>
      </c>
    </row>
    <row r="4871" spans="2:8" x14ac:dyDescent="0.3">
      <c r="B4871">
        <f t="shared" si="77"/>
        <v>4866</v>
      </c>
      <c r="C4871">
        <v>28883.78</v>
      </c>
      <c r="D4871">
        <v>2424.3705554598455</v>
      </c>
      <c r="E4871">
        <v>6605.9268379775249</v>
      </c>
      <c r="F4871">
        <v>1446.8967965968491</v>
      </c>
      <c r="G4871">
        <v>28883.78</v>
      </c>
      <c r="H4871">
        <v>28883.78</v>
      </c>
    </row>
    <row r="4872" spans="2:8" x14ac:dyDescent="0.3">
      <c r="B4872">
        <f t="shared" ref="B4872:B4935" si="78">B4871 + 1</f>
        <v>4867</v>
      </c>
      <c r="C4872">
        <v>1032.1269059564472</v>
      </c>
      <c r="D4872">
        <v>1131.1716865216117</v>
      </c>
      <c r="E4872">
        <v>2436.8121956464997</v>
      </c>
      <c r="F4872">
        <v>9996.7009524529894</v>
      </c>
      <c r="G4872">
        <v>1261.0665944222371</v>
      </c>
      <c r="H4872">
        <v>19862.278975158239</v>
      </c>
    </row>
    <row r="4873" spans="2:8" x14ac:dyDescent="0.3">
      <c r="B4873">
        <f t="shared" si="78"/>
        <v>4868</v>
      </c>
      <c r="C4873">
        <v>5247.2499155872401</v>
      </c>
      <c r="D4873">
        <v>1051.1636287313695</v>
      </c>
      <c r="E4873">
        <v>28883.78</v>
      </c>
      <c r="F4873">
        <v>1223.0698716733837</v>
      </c>
      <c r="G4873">
        <v>16235.657371660716</v>
      </c>
      <c r="H4873">
        <v>1117.8475506399461</v>
      </c>
    </row>
    <row r="4874" spans="2:8" x14ac:dyDescent="0.3">
      <c r="B4874">
        <f t="shared" si="78"/>
        <v>4869</v>
      </c>
      <c r="C4874">
        <v>2725.877890000841</v>
      </c>
      <c r="D4874">
        <v>28883.78</v>
      </c>
      <c r="E4874">
        <v>1015.7085985283148</v>
      </c>
      <c r="F4874">
        <v>10511.358157696979</v>
      </c>
      <c r="G4874">
        <v>2765.2384950626579</v>
      </c>
      <c r="H4874">
        <v>28883.78</v>
      </c>
    </row>
    <row r="4875" spans="2:8" x14ac:dyDescent="0.3">
      <c r="B4875">
        <f t="shared" si="78"/>
        <v>4870</v>
      </c>
      <c r="C4875">
        <v>1855.0600246866106</v>
      </c>
      <c r="D4875">
        <v>2619.2715271492643</v>
      </c>
      <c r="E4875">
        <v>1022.0644954502923</v>
      </c>
      <c r="F4875">
        <v>28883.78</v>
      </c>
      <c r="G4875">
        <v>28883.78</v>
      </c>
      <c r="H4875">
        <v>28883.78</v>
      </c>
    </row>
    <row r="4876" spans="2:8" x14ac:dyDescent="0.3">
      <c r="B4876">
        <f t="shared" si="78"/>
        <v>4871</v>
      </c>
      <c r="C4876">
        <v>1448.2785708880265</v>
      </c>
      <c r="D4876">
        <v>2431.8111808846206</v>
      </c>
      <c r="E4876">
        <v>1000.8139771573655</v>
      </c>
      <c r="F4876">
        <v>2444.5786050480692</v>
      </c>
      <c r="G4876">
        <v>3986.545475054802</v>
      </c>
      <c r="H4876">
        <v>28883.78</v>
      </c>
    </row>
    <row r="4877" spans="2:8" x14ac:dyDescent="0.3">
      <c r="B4877">
        <f t="shared" si="78"/>
        <v>4872</v>
      </c>
      <c r="C4877">
        <v>28883.78</v>
      </c>
      <c r="D4877">
        <v>1423.9204352928343</v>
      </c>
      <c r="E4877">
        <v>2558.5628049978659</v>
      </c>
      <c r="F4877">
        <v>28883.78</v>
      </c>
      <c r="G4877">
        <v>1107.9376722056852</v>
      </c>
      <c r="H4877">
        <v>1229.9474005679465</v>
      </c>
    </row>
    <row r="4878" spans="2:8" x14ac:dyDescent="0.3">
      <c r="B4878">
        <f t="shared" si="78"/>
        <v>4873</v>
      </c>
      <c r="C4878">
        <v>3577.9178217569488</v>
      </c>
      <c r="D4878">
        <v>12901.731319515788</v>
      </c>
      <c r="E4878">
        <v>28883.78</v>
      </c>
      <c r="F4878">
        <v>16307.299385595214</v>
      </c>
      <c r="G4878">
        <v>1022.3588837959336</v>
      </c>
      <c r="H4878">
        <v>1203.7260297088194</v>
      </c>
    </row>
    <row r="4879" spans="2:8" x14ac:dyDescent="0.3">
      <c r="B4879">
        <f t="shared" si="78"/>
        <v>4874</v>
      </c>
      <c r="C4879">
        <v>1018.5976645395109</v>
      </c>
      <c r="D4879">
        <v>1963.696090252158</v>
      </c>
      <c r="E4879">
        <v>1154.3184693107014</v>
      </c>
      <c r="F4879">
        <v>6031.4187941216805</v>
      </c>
      <c r="G4879">
        <v>2533.3628435725386</v>
      </c>
      <c r="H4879">
        <v>1300.0645493042448</v>
      </c>
    </row>
    <row r="4880" spans="2:8" x14ac:dyDescent="0.3">
      <c r="B4880">
        <f t="shared" si="78"/>
        <v>4875</v>
      </c>
      <c r="C4880">
        <v>28883.78</v>
      </c>
      <c r="D4880">
        <v>1939.0081783155415</v>
      </c>
      <c r="E4880">
        <v>1079.2489279699355</v>
      </c>
      <c r="F4880">
        <v>1110.9111415748271</v>
      </c>
      <c r="G4880">
        <v>1445.2023193703892</v>
      </c>
      <c r="H4880">
        <v>21857.579703694362</v>
      </c>
    </row>
    <row r="4881" spans="2:8" x14ac:dyDescent="0.3">
      <c r="B4881">
        <f t="shared" si="78"/>
        <v>4876</v>
      </c>
      <c r="C4881">
        <v>1228.924530868394</v>
      </c>
      <c r="D4881">
        <v>3866.9647469174233</v>
      </c>
      <c r="E4881">
        <v>1669.6591936266186</v>
      </c>
      <c r="F4881">
        <v>28883.78</v>
      </c>
      <c r="G4881">
        <v>1024.9154630508472</v>
      </c>
      <c r="H4881">
        <v>1389.4591364546063</v>
      </c>
    </row>
    <row r="4882" spans="2:8" x14ac:dyDescent="0.3">
      <c r="B4882">
        <f t="shared" si="78"/>
        <v>4877</v>
      </c>
      <c r="C4882">
        <v>3045.3465478698672</v>
      </c>
      <c r="D4882">
        <v>5948.4173821594268</v>
      </c>
      <c r="E4882">
        <v>1017.1485513267334</v>
      </c>
      <c r="F4882">
        <v>1049.5130420842804</v>
      </c>
      <c r="G4882">
        <v>1054.8562558344111</v>
      </c>
      <c r="H4882">
        <v>28883.78</v>
      </c>
    </row>
    <row r="4883" spans="2:8" x14ac:dyDescent="0.3">
      <c r="B4883">
        <f t="shared" si="78"/>
        <v>4878</v>
      </c>
      <c r="C4883">
        <v>3399.3030170246966</v>
      </c>
      <c r="D4883">
        <v>2695.36709520144</v>
      </c>
      <c r="E4883">
        <v>1136.1640098044206</v>
      </c>
      <c r="F4883">
        <v>1166.1968339023497</v>
      </c>
      <c r="G4883">
        <v>1166.0800108618441</v>
      </c>
      <c r="H4883">
        <v>1594.9026551680231</v>
      </c>
    </row>
    <row r="4884" spans="2:8" x14ac:dyDescent="0.3">
      <c r="B4884">
        <f t="shared" si="78"/>
        <v>4879</v>
      </c>
      <c r="C4884">
        <v>28883.78</v>
      </c>
      <c r="D4884">
        <v>28883.78</v>
      </c>
      <c r="E4884">
        <v>1176.868846700263</v>
      </c>
      <c r="F4884">
        <v>7274.3416420674484</v>
      </c>
      <c r="G4884">
        <v>1628.809985727913</v>
      </c>
      <c r="H4884">
        <v>1012.015365595798</v>
      </c>
    </row>
    <row r="4885" spans="2:8" x14ac:dyDescent="0.3">
      <c r="B4885">
        <f t="shared" si="78"/>
        <v>4880</v>
      </c>
      <c r="C4885">
        <v>4544.7174102603349</v>
      </c>
      <c r="D4885">
        <v>3932.4731994262133</v>
      </c>
      <c r="E4885">
        <v>28883.78</v>
      </c>
      <c r="F4885">
        <v>3100.1342795798023</v>
      </c>
      <c r="G4885">
        <v>27863.752692258338</v>
      </c>
      <c r="H4885">
        <v>23559.901550510585</v>
      </c>
    </row>
    <row r="4886" spans="2:8" x14ac:dyDescent="0.3">
      <c r="B4886">
        <f t="shared" si="78"/>
        <v>4881</v>
      </c>
      <c r="C4886">
        <v>1614.9645445162446</v>
      </c>
      <c r="D4886">
        <v>1041.1343769749296</v>
      </c>
      <c r="E4886">
        <v>2429.3563822167798</v>
      </c>
      <c r="F4886">
        <v>5815.9721842932058</v>
      </c>
      <c r="G4886">
        <v>3100.1078789420662</v>
      </c>
      <c r="H4886">
        <v>1759.4653296623264</v>
      </c>
    </row>
    <row r="4887" spans="2:8" x14ac:dyDescent="0.3">
      <c r="B4887">
        <f t="shared" si="78"/>
        <v>4882</v>
      </c>
      <c r="C4887">
        <v>1313.2301822918739</v>
      </c>
      <c r="D4887">
        <v>15912.173307901237</v>
      </c>
      <c r="E4887">
        <v>1919.0050119367893</v>
      </c>
      <c r="F4887">
        <v>1027.2978264589897</v>
      </c>
      <c r="G4887">
        <v>1256.7867008190872</v>
      </c>
      <c r="H4887">
        <v>1020.3642459471196</v>
      </c>
    </row>
    <row r="4888" spans="2:8" x14ac:dyDescent="0.3">
      <c r="B4888">
        <f t="shared" si="78"/>
        <v>4883</v>
      </c>
      <c r="C4888">
        <v>1799.742024363909</v>
      </c>
      <c r="D4888">
        <v>1193.3789578450048</v>
      </c>
      <c r="E4888">
        <v>9986.2055574997466</v>
      </c>
      <c r="F4888">
        <v>1323.9329752965984</v>
      </c>
      <c r="G4888">
        <v>2224.2430364613811</v>
      </c>
      <c r="H4888">
        <v>1035.7521909712182</v>
      </c>
    </row>
    <row r="4889" spans="2:8" x14ac:dyDescent="0.3">
      <c r="B4889">
        <f t="shared" si="78"/>
        <v>4884</v>
      </c>
      <c r="C4889">
        <v>28883.78</v>
      </c>
      <c r="D4889">
        <v>1045.0747130356463</v>
      </c>
      <c r="E4889">
        <v>28883.78</v>
      </c>
      <c r="F4889">
        <v>1236.3393269494675</v>
      </c>
      <c r="G4889">
        <v>1026.2011513637965</v>
      </c>
      <c r="H4889">
        <v>28883.78</v>
      </c>
    </row>
    <row r="4890" spans="2:8" x14ac:dyDescent="0.3">
      <c r="B4890">
        <f t="shared" si="78"/>
        <v>4885</v>
      </c>
      <c r="C4890">
        <v>1622.7764748082916</v>
      </c>
      <c r="D4890">
        <v>28883.78</v>
      </c>
      <c r="E4890">
        <v>1254.8477267223925</v>
      </c>
      <c r="F4890">
        <v>3327.1811373089854</v>
      </c>
      <c r="G4890">
        <v>1152.3559730725808</v>
      </c>
      <c r="H4890">
        <v>1655.2061100662004</v>
      </c>
    </row>
    <row r="4891" spans="2:8" x14ac:dyDescent="0.3">
      <c r="B4891">
        <f t="shared" si="78"/>
        <v>4886</v>
      </c>
      <c r="C4891">
        <v>28883.78</v>
      </c>
      <c r="D4891">
        <v>1098.3557948195332</v>
      </c>
      <c r="E4891">
        <v>28883.78</v>
      </c>
      <c r="F4891">
        <v>28883.78</v>
      </c>
      <c r="G4891">
        <v>2757.3213329937671</v>
      </c>
      <c r="H4891">
        <v>15786.138874316724</v>
      </c>
    </row>
    <row r="4892" spans="2:8" x14ac:dyDescent="0.3">
      <c r="B4892">
        <f t="shared" si="78"/>
        <v>4887</v>
      </c>
      <c r="C4892">
        <v>1467.9413690833635</v>
      </c>
      <c r="D4892">
        <v>28883.78</v>
      </c>
      <c r="E4892">
        <v>1119.9781869149574</v>
      </c>
      <c r="F4892">
        <v>28883.78</v>
      </c>
      <c r="G4892">
        <v>1530.5863266015501</v>
      </c>
      <c r="H4892">
        <v>1086.1194728235632</v>
      </c>
    </row>
    <row r="4893" spans="2:8" x14ac:dyDescent="0.3">
      <c r="B4893">
        <f t="shared" si="78"/>
        <v>4888</v>
      </c>
      <c r="C4893">
        <v>1021.475538242384</v>
      </c>
      <c r="D4893">
        <v>28272.403622394948</v>
      </c>
      <c r="E4893">
        <v>1225.8470423743861</v>
      </c>
      <c r="F4893">
        <v>1406.6421326514326</v>
      </c>
      <c r="G4893">
        <v>28883.78</v>
      </c>
      <c r="H4893">
        <v>28883.78</v>
      </c>
    </row>
    <row r="4894" spans="2:8" x14ac:dyDescent="0.3">
      <c r="B4894">
        <f t="shared" si="78"/>
        <v>4889</v>
      </c>
      <c r="C4894">
        <v>4119.8735861466639</v>
      </c>
      <c r="D4894">
        <v>1005.8707953131659</v>
      </c>
      <c r="E4894">
        <v>20578.34024319641</v>
      </c>
      <c r="F4894">
        <v>1048.5091548644264</v>
      </c>
      <c r="G4894">
        <v>3086.3450057090336</v>
      </c>
      <c r="H4894">
        <v>1558.6376686684694</v>
      </c>
    </row>
    <row r="4895" spans="2:8" x14ac:dyDescent="0.3">
      <c r="B4895">
        <f t="shared" si="78"/>
        <v>4890</v>
      </c>
      <c r="C4895">
        <v>1044.5126988683664</v>
      </c>
      <c r="D4895">
        <v>13308.828103077178</v>
      </c>
      <c r="E4895">
        <v>5076.7426033080956</v>
      </c>
      <c r="F4895">
        <v>28883.78</v>
      </c>
      <c r="G4895">
        <v>1009.1693510529966</v>
      </c>
      <c r="H4895">
        <v>1768.9670417475595</v>
      </c>
    </row>
    <row r="4896" spans="2:8" x14ac:dyDescent="0.3">
      <c r="B4896">
        <f t="shared" si="78"/>
        <v>4891</v>
      </c>
      <c r="C4896">
        <v>1754.917979821867</v>
      </c>
      <c r="D4896">
        <v>1650.139146897099</v>
      </c>
      <c r="E4896">
        <v>1695.8136780772957</v>
      </c>
      <c r="F4896">
        <v>1155.9218190604581</v>
      </c>
      <c r="G4896">
        <v>28883.78</v>
      </c>
      <c r="H4896">
        <v>1031.1125874870825</v>
      </c>
    </row>
    <row r="4897" spans="2:8" x14ac:dyDescent="0.3">
      <c r="B4897">
        <f t="shared" si="78"/>
        <v>4892</v>
      </c>
      <c r="C4897">
        <v>28883.78</v>
      </c>
      <c r="D4897">
        <v>1687.043975845105</v>
      </c>
      <c r="E4897">
        <v>1381.0206146327457</v>
      </c>
      <c r="F4897">
        <v>28883.78</v>
      </c>
      <c r="G4897">
        <v>9373.3184243478754</v>
      </c>
      <c r="H4897">
        <v>1465.6640073266892</v>
      </c>
    </row>
    <row r="4898" spans="2:8" x14ac:dyDescent="0.3">
      <c r="B4898">
        <f t="shared" si="78"/>
        <v>4893</v>
      </c>
      <c r="C4898">
        <v>1129.580315436312</v>
      </c>
      <c r="D4898">
        <v>1888.3000173305895</v>
      </c>
      <c r="E4898">
        <v>28883.78</v>
      </c>
      <c r="F4898">
        <v>20694.900214650374</v>
      </c>
      <c r="G4898">
        <v>7425.2853420015754</v>
      </c>
      <c r="H4898">
        <v>1126.6491307872452</v>
      </c>
    </row>
    <row r="4899" spans="2:8" x14ac:dyDescent="0.3">
      <c r="B4899">
        <f t="shared" si="78"/>
        <v>4894</v>
      </c>
      <c r="C4899">
        <v>1046.3031710772934</v>
      </c>
      <c r="D4899">
        <v>5580.6818681650584</v>
      </c>
      <c r="E4899">
        <v>1024.8308443202345</v>
      </c>
      <c r="F4899">
        <v>28883.78</v>
      </c>
      <c r="G4899">
        <v>28883.78</v>
      </c>
      <c r="H4899">
        <v>28883.78</v>
      </c>
    </row>
    <row r="4900" spans="2:8" x14ac:dyDescent="0.3">
      <c r="B4900">
        <f t="shared" si="78"/>
        <v>4895</v>
      </c>
      <c r="C4900">
        <v>1805.0273426333815</v>
      </c>
      <c r="D4900">
        <v>1615.7206617280156</v>
      </c>
      <c r="E4900">
        <v>28883.78</v>
      </c>
      <c r="F4900">
        <v>28883.78</v>
      </c>
      <c r="G4900">
        <v>17507.842633469147</v>
      </c>
      <c r="H4900">
        <v>1459.5463500724688</v>
      </c>
    </row>
    <row r="4901" spans="2:8" x14ac:dyDescent="0.3">
      <c r="B4901">
        <f t="shared" si="78"/>
        <v>4896</v>
      </c>
      <c r="C4901">
        <v>28883.78</v>
      </c>
      <c r="D4901">
        <v>8914.7497004452107</v>
      </c>
      <c r="E4901">
        <v>1927.0669188478696</v>
      </c>
      <c r="F4901">
        <v>12289.713090160622</v>
      </c>
      <c r="G4901">
        <v>21231.589095409559</v>
      </c>
      <c r="H4901">
        <v>11885.420940589072</v>
      </c>
    </row>
    <row r="4902" spans="2:8" x14ac:dyDescent="0.3">
      <c r="B4902">
        <f t="shared" si="78"/>
        <v>4897</v>
      </c>
      <c r="C4902">
        <v>3135.8710922084028</v>
      </c>
      <c r="D4902">
        <v>18481.95576856254</v>
      </c>
      <c r="E4902">
        <v>1214.2675106301094</v>
      </c>
      <c r="F4902">
        <v>2069.5550704692296</v>
      </c>
      <c r="G4902">
        <v>28883.78</v>
      </c>
      <c r="H4902">
        <v>1383.907116246093</v>
      </c>
    </row>
    <row r="4903" spans="2:8" x14ac:dyDescent="0.3">
      <c r="B4903">
        <f t="shared" si="78"/>
        <v>4898</v>
      </c>
      <c r="C4903">
        <v>28883.78</v>
      </c>
      <c r="D4903">
        <v>1338.9381732392101</v>
      </c>
      <c r="E4903">
        <v>1713.0065698162932</v>
      </c>
      <c r="F4903">
        <v>1149.8002482042698</v>
      </c>
      <c r="G4903">
        <v>2954.203351738312</v>
      </c>
      <c r="H4903">
        <v>1763.587670672686</v>
      </c>
    </row>
    <row r="4904" spans="2:8" x14ac:dyDescent="0.3">
      <c r="B4904">
        <f t="shared" si="78"/>
        <v>4899</v>
      </c>
      <c r="C4904">
        <v>3307.9149271401375</v>
      </c>
      <c r="D4904">
        <v>1545.7106958143327</v>
      </c>
      <c r="E4904">
        <v>28883.78</v>
      </c>
      <c r="F4904">
        <v>17973.703285822783</v>
      </c>
      <c r="G4904">
        <v>28883.78</v>
      </c>
      <c r="H4904">
        <v>1393.8035904670935</v>
      </c>
    </row>
    <row r="4905" spans="2:8" x14ac:dyDescent="0.3">
      <c r="B4905">
        <f t="shared" si="78"/>
        <v>4900</v>
      </c>
      <c r="C4905">
        <v>1072.0076688909792</v>
      </c>
      <c r="D4905">
        <v>1248.1745370616868</v>
      </c>
      <c r="E4905">
        <v>28883.78</v>
      </c>
      <c r="F4905">
        <v>28883.78</v>
      </c>
      <c r="G4905">
        <v>1613.576823662796</v>
      </c>
      <c r="H4905">
        <v>2471.9678188645667</v>
      </c>
    </row>
    <row r="4906" spans="2:8" x14ac:dyDescent="0.3">
      <c r="B4906">
        <f t="shared" si="78"/>
        <v>4901</v>
      </c>
      <c r="C4906">
        <v>3848.6741895490086</v>
      </c>
      <c r="D4906">
        <v>1086.0017757330415</v>
      </c>
      <c r="E4906">
        <v>28883.78</v>
      </c>
      <c r="F4906">
        <v>4913.9333917012027</v>
      </c>
      <c r="G4906">
        <v>2611.0354913925867</v>
      </c>
      <c r="H4906">
        <v>28883.78</v>
      </c>
    </row>
    <row r="4907" spans="2:8" x14ac:dyDescent="0.3">
      <c r="B4907">
        <f t="shared" si="78"/>
        <v>4902</v>
      </c>
      <c r="C4907">
        <v>16318.875435269336</v>
      </c>
      <c r="D4907">
        <v>28883.78</v>
      </c>
      <c r="E4907">
        <v>1005.8712784875758</v>
      </c>
      <c r="F4907">
        <v>1504.8125099318531</v>
      </c>
      <c r="G4907">
        <v>1268.0305369909447</v>
      </c>
      <c r="H4907">
        <v>24936.231759333132</v>
      </c>
    </row>
    <row r="4908" spans="2:8" x14ac:dyDescent="0.3">
      <c r="B4908">
        <f t="shared" si="78"/>
        <v>4903</v>
      </c>
      <c r="C4908">
        <v>1082.4179429780181</v>
      </c>
      <c r="D4908">
        <v>28883.78</v>
      </c>
      <c r="E4908">
        <v>2142.2040032738118</v>
      </c>
      <c r="F4908">
        <v>28883.78</v>
      </c>
      <c r="G4908">
        <v>1079.6519239552515</v>
      </c>
      <c r="H4908">
        <v>1022.7059680084153</v>
      </c>
    </row>
    <row r="4909" spans="2:8" x14ac:dyDescent="0.3">
      <c r="B4909">
        <f t="shared" si="78"/>
        <v>4904</v>
      </c>
      <c r="C4909">
        <v>5928.2238107078374</v>
      </c>
      <c r="D4909">
        <v>2724.6982349949549</v>
      </c>
      <c r="E4909">
        <v>1059.831770777382</v>
      </c>
      <c r="F4909">
        <v>1001.8860056017205</v>
      </c>
      <c r="G4909">
        <v>1854.9569504179724</v>
      </c>
      <c r="H4909">
        <v>1186.4643401742828</v>
      </c>
    </row>
    <row r="4910" spans="2:8" x14ac:dyDescent="0.3">
      <c r="B4910">
        <f t="shared" si="78"/>
        <v>4905</v>
      </c>
      <c r="C4910">
        <v>2016.5541422730107</v>
      </c>
      <c r="D4910">
        <v>5314.4264494295812</v>
      </c>
      <c r="E4910">
        <v>3203.2960161879214</v>
      </c>
      <c r="F4910">
        <v>1240.5356481842452</v>
      </c>
      <c r="G4910">
        <v>28883.78</v>
      </c>
      <c r="H4910">
        <v>8239.7001281990742</v>
      </c>
    </row>
    <row r="4911" spans="2:8" x14ac:dyDescent="0.3">
      <c r="B4911">
        <f t="shared" si="78"/>
        <v>4906</v>
      </c>
      <c r="C4911">
        <v>1066.2601981804905</v>
      </c>
      <c r="D4911">
        <v>1120.365730413198</v>
      </c>
      <c r="E4911">
        <v>1610.1406182969317</v>
      </c>
      <c r="F4911">
        <v>1081.5658287308286</v>
      </c>
      <c r="G4911">
        <v>1456.2205087202524</v>
      </c>
      <c r="H4911">
        <v>2188.9810909422808</v>
      </c>
    </row>
    <row r="4912" spans="2:8" x14ac:dyDescent="0.3">
      <c r="B4912">
        <f t="shared" si="78"/>
        <v>4907</v>
      </c>
      <c r="C4912">
        <v>28883.78</v>
      </c>
      <c r="D4912">
        <v>28883.78</v>
      </c>
      <c r="E4912">
        <v>2554.5101891312192</v>
      </c>
      <c r="F4912">
        <v>4594.8422796473915</v>
      </c>
      <c r="G4912">
        <v>1051.886284551028</v>
      </c>
      <c r="H4912">
        <v>1069.7832609699831</v>
      </c>
    </row>
    <row r="4913" spans="2:8" x14ac:dyDescent="0.3">
      <c r="B4913">
        <f t="shared" si="78"/>
        <v>4908</v>
      </c>
      <c r="C4913">
        <v>4441.8565392950813</v>
      </c>
      <c r="D4913">
        <v>4812.719486989874</v>
      </c>
      <c r="E4913">
        <v>1133.8302265057182</v>
      </c>
      <c r="F4913">
        <v>1957.5695967516099</v>
      </c>
      <c r="G4913">
        <v>28883.78</v>
      </c>
      <c r="H4913">
        <v>1307.5791846728021</v>
      </c>
    </row>
    <row r="4914" spans="2:8" x14ac:dyDescent="0.3">
      <c r="B4914">
        <f t="shared" si="78"/>
        <v>4909</v>
      </c>
      <c r="C4914">
        <v>28883.78</v>
      </c>
      <c r="D4914">
        <v>1115.7970845854684</v>
      </c>
      <c r="E4914">
        <v>1006.345682770392</v>
      </c>
      <c r="F4914">
        <v>2329.9301626018814</v>
      </c>
      <c r="G4914">
        <v>28883.78</v>
      </c>
      <c r="H4914">
        <v>1604.919730307864</v>
      </c>
    </row>
    <row r="4915" spans="2:8" x14ac:dyDescent="0.3">
      <c r="B4915">
        <f t="shared" si="78"/>
        <v>4910</v>
      </c>
      <c r="C4915">
        <v>1250.1738446525128</v>
      </c>
      <c r="D4915">
        <v>28883.78</v>
      </c>
      <c r="E4915">
        <v>3394.0061295476262</v>
      </c>
      <c r="F4915">
        <v>28883.78</v>
      </c>
      <c r="G4915">
        <v>28883.78</v>
      </c>
      <c r="H4915">
        <v>28883.78</v>
      </c>
    </row>
    <row r="4916" spans="2:8" x14ac:dyDescent="0.3">
      <c r="B4916">
        <f t="shared" si="78"/>
        <v>4911</v>
      </c>
      <c r="C4916">
        <v>3500.145625145813</v>
      </c>
      <c r="D4916">
        <v>1277.2378168515049</v>
      </c>
      <c r="E4916">
        <v>28883.78</v>
      </c>
      <c r="F4916">
        <v>1054.309943892607</v>
      </c>
      <c r="G4916">
        <v>13552.378990717278</v>
      </c>
      <c r="H4916">
        <v>28883.78</v>
      </c>
    </row>
    <row r="4917" spans="2:8" x14ac:dyDescent="0.3">
      <c r="B4917">
        <f t="shared" si="78"/>
        <v>4912</v>
      </c>
      <c r="C4917">
        <v>3197.9657476254033</v>
      </c>
      <c r="D4917">
        <v>1047.856071456059</v>
      </c>
      <c r="E4917">
        <v>3901.2380461652565</v>
      </c>
      <c r="F4917">
        <v>1104.3413137620942</v>
      </c>
      <c r="G4917">
        <v>5173.2548649127511</v>
      </c>
      <c r="H4917">
        <v>13980.908350605343</v>
      </c>
    </row>
    <row r="4918" spans="2:8" x14ac:dyDescent="0.3">
      <c r="B4918">
        <f t="shared" si="78"/>
        <v>4913</v>
      </c>
      <c r="C4918">
        <v>9283.8048676456201</v>
      </c>
      <c r="D4918">
        <v>28883.78</v>
      </c>
      <c r="E4918">
        <v>1310.458932904563</v>
      </c>
      <c r="F4918">
        <v>26477.167692973493</v>
      </c>
      <c r="G4918">
        <v>1045.0011999957612</v>
      </c>
      <c r="H4918">
        <v>28883.78</v>
      </c>
    </row>
    <row r="4919" spans="2:8" x14ac:dyDescent="0.3">
      <c r="B4919">
        <f t="shared" si="78"/>
        <v>4914</v>
      </c>
      <c r="C4919">
        <v>3549.9459702980098</v>
      </c>
      <c r="D4919">
        <v>1271.7395327046572</v>
      </c>
      <c r="E4919">
        <v>28883.78</v>
      </c>
      <c r="F4919">
        <v>27763.403050011821</v>
      </c>
      <c r="G4919">
        <v>24204.850266778983</v>
      </c>
      <c r="H4919">
        <v>1037.8385542362589</v>
      </c>
    </row>
    <row r="4920" spans="2:8" x14ac:dyDescent="0.3">
      <c r="B4920">
        <f t="shared" si="78"/>
        <v>4915</v>
      </c>
      <c r="C4920">
        <v>28883.78</v>
      </c>
      <c r="D4920">
        <v>28375.475950017259</v>
      </c>
      <c r="E4920">
        <v>5152.2096749836264</v>
      </c>
      <c r="F4920">
        <v>28883.78</v>
      </c>
      <c r="G4920">
        <v>16423.577390486753</v>
      </c>
      <c r="H4920">
        <v>1151.9207615234386</v>
      </c>
    </row>
    <row r="4921" spans="2:8" x14ac:dyDescent="0.3">
      <c r="B4921">
        <f t="shared" si="78"/>
        <v>4916</v>
      </c>
      <c r="C4921">
        <v>1353.510287003726</v>
      </c>
      <c r="D4921">
        <v>28883.78</v>
      </c>
      <c r="E4921">
        <v>1537.1052592901083</v>
      </c>
      <c r="F4921">
        <v>28883.78</v>
      </c>
      <c r="G4921">
        <v>1101.0279289359232</v>
      </c>
      <c r="H4921">
        <v>1127.703501011832</v>
      </c>
    </row>
    <row r="4922" spans="2:8" x14ac:dyDescent="0.3">
      <c r="B4922">
        <f t="shared" si="78"/>
        <v>4917</v>
      </c>
      <c r="C4922">
        <v>28883.78</v>
      </c>
      <c r="D4922">
        <v>1013.5729164092961</v>
      </c>
      <c r="E4922">
        <v>28883.78</v>
      </c>
      <c r="F4922">
        <v>1686.7499295646176</v>
      </c>
      <c r="G4922">
        <v>1204.6813873586691</v>
      </c>
      <c r="H4922">
        <v>28883.78</v>
      </c>
    </row>
    <row r="4923" spans="2:8" x14ac:dyDescent="0.3">
      <c r="B4923">
        <f t="shared" si="78"/>
        <v>4918</v>
      </c>
      <c r="C4923">
        <v>1585.0514873401853</v>
      </c>
      <c r="D4923">
        <v>1115.832363457351</v>
      </c>
      <c r="E4923">
        <v>3972.8481846943428</v>
      </c>
      <c r="F4923">
        <v>1047.8664769911643</v>
      </c>
      <c r="G4923">
        <v>28883.78</v>
      </c>
      <c r="H4923">
        <v>1192.7862144869771</v>
      </c>
    </row>
    <row r="4924" spans="2:8" x14ac:dyDescent="0.3">
      <c r="B4924">
        <f t="shared" si="78"/>
        <v>4919</v>
      </c>
      <c r="C4924">
        <v>2663.0393388316897</v>
      </c>
      <c r="D4924">
        <v>1281.0888396280588</v>
      </c>
      <c r="E4924">
        <v>2875.3792517090224</v>
      </c>
      <c r="F4924">
        <v>15221.262441455863</v>
      </c>
      <c r="G4924">
        <v>1022.3463353427489</v>
      </c>
      <c r="H4924">
        <v>1226.3850793489362</v>
      </c>
    </row>
    <row r="4925" spans="2:8" x14ac:dyDescent="0.3">
      <c r="B4925">
        <f t="shared" si="78"/>
        <v>4920</v>
      </c>
      <c r="C4925">
        <v>28883.78</v>
      </c>
      <c r="D4925">
        <v>28883.78</v>
      </c>
      <c r="E4925">
        <v>1058.6569849947209</v>
      </c>
      <c r="F4925">
        <v>3118.1675166773084</v>
      </c>
      <c r="G4925">
        <v>3555.7975134671233</v>
      </c>
      <c r="H4925">
        <v>1023.6521636820082</v>
      </c>
    </row>
    <row r="4926" spans="2:8" x14ac:dyDescent="0.3">
      <c r="B4926">
        <f t="shared" si="78"/>
        <v>4921</v>
      </c>
      <c r="C4926">
        <v>3846.7702943933914</v>
      </c>
      <c r="D4926">
        <v>1126.7067062616491</v>
      </c>
      <c r="E4926">
        <v>24954.965599578671</v>
      </c>
      <c r="F4926">
        <v>13820.452543289892</v>
      </c>
      <c r="G4926">
        <v>1056.0879281525165</v>
      </c>
      <c r="H4926">
        <v>28883.78</v>
      </c>
    </row>
    <row r="4927" spans="2:8" x14ac:dyDescent="0.3">
      <c r="B4927">
        <f t="shared" si="78"/>
        <v>4922</v>
      </c>
      <c r="C4927">
        <v>1633.9261622526296</v>
      </c>
      <c r="D4927">
        <v>28883.78</v>
      </c>
      <c r="E4927">
        <v>1164.9041044143717</v>
      </c>
      <c r="F4927">
        <v>1120.9723796977307</v>
      </c>
      <c r="G4927">
        <v>1017.9113775517148</v>
      </c>
      <c r="H4927">
        <v>28883.78</v>
      </c>
    </row>
    <row r="4928" spans="2:8" x14ac:dyDescent="0.3">
      <c r="B4928">
        <f t="shared" si="78"/>
        <v>4923</v>
      </c>
      <c r="C4928">
        <v>1017.6144134604916</v>
      </c>
      <c r="D4928">
        <v>1075.6068470436921</v>
      </c>
      <c r="E4928">
        <v>1380.0381020036255</v>
      </c>
      <c r="F4928">
        <v>2611.2275106606207</v>
      </c>
      <c r="G4928">
        <v>1033.2358138657389</v>
      </c>
      <c r="H4928">
        <v>1158.6385053170559</v>
      </c>
    </row>
    <row r="4929" spans="2:8" x14ac:dyDescent="0.3">
      <c r="B4929">
        <f t="shared" si="78"/>
        <v>4924</v>
      </c>
      <c r="C4929">
        <v>28883.78</v>
      </c>
      <c r="D4929">
        <v>15270.52864920938</v>
      </c>
      <c r="E4929">
        <v>1163.8531246901375</v>
      </c>
      <c r="F4929">
        <v>1049.5816915103924</v>
      </c>
      <c r="G4929">
        <v>13537.013158248439</v>
      </c>
      <c r="H4929">
        <v>15820.940017157029</v>
      </c>
    </row>
    <row r="4930" spans="2:8" x14ac:dyDescent="0.3">
      <c r="B4930">
        <f t="shared" si="78"/>
        <v>4925</v>
      </c>
      <c r="C4930">
        <v>1106.8045963699951</v>
      </c>
      <c r="D4930">
        <v>28883.78</v>
      </c>
      <c r="E4930">
        <v>28883.78</v>
      </c>
      <c r="F4930">
        <v>1311.4243375242449</v>
      </c>
      <c r="G4930">
        <v>28883.78</v>
      </c>
      <c r="H4930">
        <v>2096.1751690027832</v>
      </c>
    </row>
    <row r="4931" spans="2:8" x14ac:dyDescent="0.3">
      <c r="B4931">
        <f t="shared" si="78"/>
        <v>4926</v>
      </c>
      <c r="C4931">
        <v>4987.7346832087442</v>
      </c>
      <c r="D4931">
        <v>1913.1849363506822</v>
      </c>
      <c r="E4931">
        <v>7971.0670414987844</v>
      </c>
      <c r="F4931">
        <v>1322.3270415467732</v>
      </c>
      <c r="G4931">
        <v>7375.5878013586853</v>
      </c>
      <c r="H4931">
        <v>8818.3467060708754</v>
      </c>
    </row>
    <row r="4932" spans="2:8" x14ac:dyDescent="0.3">
      <c r="B4932">
        <f t="shared" si="78"/>
        <v>4927</v>
      </c>
      <c r="C4932">
        <v>1008.5222808149848</v>
      </c>
      <c r="D4932">
        <v>1018.4443357363853</v>
      </c>
      <c r="E4932">
        <v>1029.1475795228214</v>
      </c>
      <c r="F4932">
        <v>4001.6806281939935</v>
      </c>
      <c r="G4932">
        <v>2483.0567953385789</v>
      </c>
      <c r="H4932">
        <v>1050.7035264530334</v>
      </c>
    </row>
    <row r="4933" spans="2:8" x14ac:dyDescent="0.3">
      <c r="B4933">
        <f t="shared" si="78"/>
        <v>4928</v>
      </c>
      <c r="C4933">
        <v>1313.5566715108937</v>
      </c>
      <c r="D4933">
        <v>1016.1180905935704</v>
      </c>
      <c r="E4933">
        <v>1003.292468034237</v>
      </c>
      <c r="F4933">
        <v>24683.849937297749</v>
      </c>
      <c r="G4933">
        <v>1592.472985036917</v>
      </c>
      <c r="H4933">
        <v>28883.78</v>
      </c>
    </row>
    <row r="4934" spans="2:8" x14ac:dyDescent="0.3">
      <c r="B4934">
        <f t="shared" si="78"/>
        <v>4929</v>
      </c>
      <c r="C4934">
        <v>1590.3635662122824</v>
      </c>
      <c r="D4934">
        <v>1179.3352383554372</v>
      </c>
      <c r="E4934">
        <v>3961.3147095189679</v>
      </c>
      <c r="F4934">
        <v>3127.7779209951586</v>
      </c>
      <c r="G4934">
        <v>1172.0522380057921</v>
      </c>
      <c r="H4934">
        <v>28883.78</v>
      </c>
    </row>
    <row r="4935" spans="2:8" x14ac:dyDescent="0.3">
      <c r="B4935">
        <f t="shared" si="78"/>
        <v>4930</v>
      </c>
      <c r="C4935">
        <v>4786.7027962098491</v>
      </c>
      <c r="D4935">
        <v>4536.0299612314511</v>
      </c>
      <c r="E4935">
        <v>1460.1230842543755</v>
      </c>
      <c r="F4935">
        <v>1030.5603748782689</v>
      </c>
      <c r="G4935">
        <v>1909.9760249204242</v>
      </c>
      <c r="H4935">
        <v>1985.805260301313</v>
      </c>
    </row>
    <row r="4936" spans="2:8" x14ac:dyDescent="0.3">
      <c r="B4936">
        <f t="shared" ref="B4936:B4999" si="79">B4935 + 1</f>
        <v>4931</v>
      </c>
      <c r="C4936">
        <v>1027.4294491724418</v>
      </c>
      <c r="D4936">
        <v>2762.9345391174948</v>
      </c>
      <c r="E4936">
        <v>11471.933844380103</v>
      </c>
      <c r="F4936">
        <v>1428.9303255841637</v>
      </c>
      <c r="G4936">
        <v>28883.78</v>
      </c>
      <c r="H4936">
        <v>28883.78</v>
      </c>
    </row>
    <row r="4937" spans="2:8" x14ac:dyDescent="0.3">
      <c r="B4937">
        <f t="shared" si="79"/>
        <v>4932</v>
      </c>
      <c r="C4937">
        <v>28883.78</v>
      </c>
      <c r="D4937">
        <v>28883.78</v>
      </c>
      <c r="E4937">
        <v>1077.3135266513646</v>
      </c>
      <c r="F4937">
        <v>28883.78</v>
      </c>
      <c r="G4937">
        <v>11889.55113748588</v>
      </c>
      <c r="H4937">
        <v>1191.6428067683944</v>
      </c>
    </row>
    <row r="4938" spans="2:8" x14ac:dyDescent="0.3">
      <c r="B4938">
        <f t="shared" si="79"/>
        <v>4933</v>
      </c>
      <c r="C4938">
        <v>1101.8029786354514</v>
      </c>
      <c r="D4938">
        <v>2846.6314088541139</v>
      </c>
      <c r="E4938">
        <v>25572.730935187228</v>
      </c>
      <c r="F4938">
        <v>4383.5499930150545</v>
      </c>
      <c r="G4938">
        <v>2553.4669313305067</v>
      </c>
      <c r="H4938">
        <v>2523.1616805794383</v>
      </c>
    </row>
    <row r="4939" spans="2:8" x14ac:dyDescent="0.3">
      <c r="B4939">
        <f t="shared" si="79"/>
        <v>4934</v>
      </c>
      <c r="C4939">
        <v>1096.1159592455292</v>
      </c>
      <c r="D4939">
        <v>3079.7258984579316</v>
      </c>
      <c r="E4939">
        <v>8297.9038962730119</v>
      </c>
      <c r="F4939">
        <v>1190.3531792548779</v>
      </c>
      <c r="G4939">
        <v>28883.78</v>
      </c>
      <c r="H4939">
        <v>28883.78</v>
      </c>
    </row>
    <row r="4940" spans="2:8" x14ac:dyDescent="0.3">
      <c r="B4940">
        <f t="shared" si="79"/>
        <v>4935</v>
      </c>
      <c r="C4940">
        <v>2237.2173965356415</v>
      </c>
      <c r="D4940">
        <v>28883.78</v>
      </c>
      <c r="E4940">
        <v>1160.3298256920662</v>
      </c>
      <c r="F4940">
        <v>27228.9544212738</v>
      </c>
      <c r="G4940">
        <v>28883.78</v>
      </c>
      <c r="H4940">
        <v>3494.0199965599877</v>
      </c>
    </row>
    <row r="4941" spans="2:8" x14ac:dyDescent="0.3">
      <c r="B4941">
        <f t="shared" si="79"/>
        <v>4936</v>
      </c>
      <c r="C4941">
        <v>18302.526076137856</v>
      </c>
      <c r="D4941">
        <v>1007.3733653620166</v>
      </c>
      <c r="E4941">
        <v>1854.8443288978231</v>
      </c>
      <c r="F4941">
        <v>28883.78</v>
      </c>
      <c r="G4941">
        <v>2735.9761499500792</v>
      </c>
      <c r="H4941">
        <v>8016.9615036550485</v>
      </c>
    </row>
    <row r="4942" spans="2:8" x14ac:dyDescent="0.3">
      <c r="B4942">
        <f t="shared" si="79"/>
        <v>4937</v>
      </c>
      <c r="C4942">
        <v>1009.344157680126</v>
      </c>
      <c r="D4942">
        <v>10140.575768473098</v>
      </c>
      <c r="E4942">
        <v>28883.78</v>
      </c>
      <c r="F4942">
        <v>2414.684157347398</v>
      </c>
      <c r="G4942">
        <v>28883.78</v>
      </c>
      <c r="H4942">
        <v>2105.535176470582</v>
      </c>
    </row>
    <row r="4943" spans="2:8" x14ac:dyDescent="0.3">
      <c r="B4943">
        <f t="shared" si="79"/>
        <v>4938</v>
      </c>
      <c r="C4943">
        <v>1167.5447510419435</v>
      </c>
      <c r="D4943">
        <v>1119.1738773422662</v>
      </c>
      <c r="E4943">
        <v>10091.330884459181</v>
      </c>
      <c r="F4943">
        <v>1098.8737971725513</v>
      </c>
      <c r="G4943">
        <v>3640.0045137044553</v>
      </c>
      <c r="H4943">
        <v>1171.2101692260881</v>
      </c>
    </row>
    <row r="4944" spans="2:8" x14ac:dyDescent="0.3">
      <c r="B4944">
        <f t="shared" si="79"/>
        <v>4939</v>
      </c>
      <c r="C4944">
        <v>28883.78</v>
      </c>
      <c r="D4944">
        <v>1395.8639853709187</v>
      </c>
      <c r="E4944">
        <v>1530.9631770352016</v>
      </c>
      <c r="F4944">
        <v>28883.78</v>
      </c>
      <c r="G4944">
        <v>1891.9695691228071</v>
      </c>
      <c r="H4944">
        <v>1272.4180924378238</v>
      </c>
    </row>
    <row r="4945" spans="2:8" x14ac:dyDescent="0.3">
      <c r="B4945">
        <f t="shared" si="79"/>
        <v>4940</v>
      </c>
      <c r="C4945">
        <v>28883.78</v>
      </c>
      <c r="D4945">
        <v>5295.3101242046932</v>
      </c>
      <c r="E4945">
        <v>21133.316809614716</v>
      </c>
      <c r="F4945">
        <v>28883.78</v>
      </c>
      <c r="G4945">
        <v>1133.9004800757873</v>
      </c>
      <c r="H4945">
        <v>1257.1006499746049</v>
      </c>
    </row>
    <row r="4946" spans="2:8" x14ac:dyDescent="0.3">
      <c r="B4946">
        <f t="shared" si="79"/>
        <v>4941</v>
      </c>
      <c r="C4946">
        <v>1317.8852688116149</v>
      </c>
      <c r="D4946">
        <v>1018.7308499864653</v>
      </c>
      <c r="E4946">
        <v>3564.1144201710486</v>
      </c>
      <c r="F4946">
        <v>2670.5637293368927</v>
      </c>
      <c r="G4946">
        <v>2147.2126726481811</v>
      </c>
      <c r="H4946">
        <v>17000.512430467803</v>
      </c>
    </row>
    <row r="4947" spans="2:8" x14ac:dyDescent="0.3">
      <c r="B4947">
        <f t="shared" si="79"/>
        <v>4942</v>
      </c>
      <c r="C4947">
        <v>28883.78</v>
      </c>
      <c r="D4947">
        <v>1214.9909245281667</v>
      </c>
      <c r="E4947">
        <v>28883.78</v>
      </c>
      <c r="F4947">
        <v>3146.6153475965098</v>
      </c>
      <c r="G4947">
        <v>1291.9662046738704</v>
      </c>
      <c r="H4947">
        <v>1005.4005588191905</v>
      </c>
    </row>
    <row r="4948" spans="2:8" x14ac:dyDescent="0.3">
      <c r="B4948">
        <f t="shared" si="79"/>
        <v>4943</v>
      </c>
      <c r="C4948">
        <v>1305.7559620964855</v>
      </c>
      <c r="D4948">
        <v>20395.191776809341</v>
      </c>
      <c r="E4948">
        <v>1085.3124981197495</v>
      </c>
      <c r="F4948">
        <v>28883.78</v>
      </c>
      <c r="G4948">
        <v>4187.2395942313251</v>
      </c>
      <c r="H4948">
        <v>1826.9473668988762</v>
      </c>
    </row>
    <row r="4949" spans="2:8" x14ac:dyDescent="0.3">
      <c r="B4949">
        <f t="shared" si="79"/>
        <v>4944</v>
      </c>
      <c r="C4949">
        <v>28883.78</v>
      </c>
      <c r="D4949">
        <v>4459.7644195886151</v>
      </c>
      <c r="E4949">
        <v>28883.78</v>
      </c>
      <c r="F4949">
        <v>1623.9502057416566</v>
      </c>
      <c r="G4949">
        <v>1022.4527093772502</v>
      </c>
      <c r="H4949">
        <v>1645.8547594086758</v>
      </c>
    </row>
    <row r="4950" spans="2:8" x14ac:dyDescent="0.3">
      <c r="B4950">
        <f t="shared" si="79"/>
        <v>4945</v>
      </c>
      <c r="C4950">
        <v>1108.5573459753969</v>
      </c>
      <c r="D4950">
        <v>1505.6525553244187</v>
      </c>
      <c r="E4950">
        <v>28883.78</v>
      </c>
      <c r="F4950">
        <v>1010.6466234846409</v>
      </c>
      <c r="G4950">
        <v>21463.746532817975</v>
      </c>
      <c r="H4950">
        <v>1106.7219444904288</v>
      </c>
    </row>
    <row r="4951" spans="2:8" x14ac:dyDescent="0.3">
      <c r="B4951">
        <f t="shared" si="79"/>
        <v>4946</v>
      </c>
      <c r="C4951">
        <v>1099.776482736188</v>
      </c>
      <c r="D4951">
        <v>1792.9495091729982</v>
      </c>
      <c r="E4951">
        <v>2516.893883048816</v>
      </c>
      <c r="F4951">
        <v>28883.78</v>
      </c>
      <c r="G4951">
        <v>1263.8258309078985</v>
      </c>
      <c r="H4951">
        <v>1596.5716981349146</v>
      </c>
    </row>
    <row r="4952" spans="2:8" x14ac:dyDescent="0.3">
      <c r="B4952">
        <f t="shared" si="79"/>
        <v>4947</v>
      </c>
      <c r="C4952">
        <v>28883.78</v>
      </c>
      <c r="D4952">
        <v>3187.5644024816866</v>
      </c>
      <c r="E4952">
        <v>1740.9161521616834</v>
      </c>
      <c r="F4952">
        <v>1270.3753613843828</v>
      </c>
      <c r="G4952">
        <v>2284.5337062109566</v>
      </c>
      <c r="H4952">
        <v>1333.7000584323864</v>
      </c>
    </row>
    <row r="4953" spans="2:8" x14ac:dyDescent="0.3">
      <c r="B4953">
        <f t="shared" si="79"/>
        <v>4948</v>
      </c>
      <c r="C4953">
        <v>28883.78</v>
      </c>
      <c r="D4953">
        <v>28883.78</v>
      </c>
      <c r="E4953">
        <v>2948.591018744457</v>
      </c>
      <c r="F4953">
        <v>28883.78</v>
      </c>
      <c r="G4953">
        <v>10592.571670624731</v>
      </c>
      <c r="H4953">
        <v>1173.5647141305099</v>
      </c>
    </row>
    <row r="4954" spans="2:8" x14ac:dyDescent="0.3">
      <c r="B4954">
        <f t="shared" si="79"/>
        <v>4949</v>
      </c>
      <c r="C4954">
        <v>7160.6189059750404</v>
      </c>
      <c r="D4954">
        <v>28883.78</v>
      </c>
      <c r="E4954">
        <v>8317.1144027682913</v>
      </c>
      <c r="F4954">
        <v>1009.0107740459868</v>
      </c>
      <c r="G4954">
        <v>2042.224471096675</v>
      </c>
      <c r="H4954">
        <v>28883.78</v>
      </c>
    </row>
    <row r="4955" spans="2:8" x14ac:dyDescent="0.3">
      <c r="B4955">
        <f t="shared" si="79"/>
        <v>4950</v>
      </c>
      <c r="C4955">
        <v>28883.78</v>
      </c>
      <c r="D4955">
        <v>28883.78</v>
      </c>
      <c r="E4955">
        <v>1482.9910819128868</v>
      </c>
      <c r="F4955">
        <v>1012.9826887564269</v>
      </c>
      <c r="G4955">
        <v>1060.3504354234212</v>
      </c>
      <c r="H4955">
        <v>28883.78</v>
      </c>
    </row>
    <row r="4956" spans="2:8" x14ac:dyDescent="0.3">
      <c r="B4956">
        <f t="shared" si="79"/>
        <v>4951</v>
      </c>
      <c r="C4956">
        <v>28883.78</v>
      </c>
      <c r="D4956">
        <v>2373.8441930408007</v>
      </c>
      <c r="E4956">
        <v>2915.7562495685688</v>
      </c>
      <c r="F4956">
        <v>2151.09747981092</v>
      </c>
      <c r="G4956">
        <v>1137.7313592266869</v>
      </c>
      <c r="H4956">
        <v>1567.198167688407</v>
      </c>
    </row>
    <row r="4957" spans="2:8" x14ac:dyDescent="0.3">
      <c r="B4957">
        <f t="shared" si="79"/>
        <v>4952</v>
      </c>
      <c r="C4957">
        <v>1208.4260626645475</v>
      </c>
      <c r="D4957">
        <v>2368.5086799739138</v>
      </c>
      <c r="E4957">
        <v>28883.78</v>
      </c>
      <c r="F4957">
        <v>1060.6705377352723</v>
      </c>
      <c r="G4957">
        <v>10900.679674148862</v>
      </c>
      <c r="H4957">
        <v>15382.139347953233</v>
      </c>
    </row>
    <row r="4958" spans="2:8" x14ac:dyDescent="0.3">
      <c r="B4958">
        <f t="shared" si="79"/>
        <v>4953</v>
      </c>
      <c r="C4958">
        <v>1470.0374792728139</v>
      </c>
      <c r="D4958">
        <v>1609.1988460865482</v>
      </c>
      <c r="E4958">
        <v>1157.8150292592604</v>
      </c>
      <c r="F4958">
        <v>2721.6845829746844</v>
      </c>
      <c r="G4958">
        <v>5235.3812260218829</v>
      </c>
      <c r="H4958">
        <v>1006.4934662976568</v>
      </c>
    </row>
    <row r="4959" spans="2:8" x14ac:dyDescent="0.3">
      <c r="B4959">
        <f t="shared" si="79"/>
        <v>4954</v>
      </c>
      <c r="C4959">
        <v>22776.536863613794</v>
      </c>
      <c r="D4959">
        <v>28883.78</v>
      </c>
      <c r="E4959">
        <v>28883.78</v>
      </c>
      <c r="F4959">
        <v>15935.584126171796</v>
      </c>
      <c r="G4959">
        <v>28883.78</v>
      </c>
      <c r="H4959">
        <v>7138.0767539004073</v>
      </c>
    </row>
    <row r="4960" spans="2:8" x14ac:dyDescent="0.3">
      <c r="B4960">
        <f t="shared" si="79"/>
        <v>4955</v>
      </c>
      <c r="C4960">
        <v>1283.9498356184083</v>
      </c>
      <c r="D4960">
        <v>1127.281972184428</v>
      </c>
      <c r="E4960">
        <v>1116.5546136159062</v>
      </c>
      <c r="F4960">
        <v>1142.8188886858081</v>
      </c>
      <c r="G4960">
        <v>1240.997571999982</v>
      </c>
      <c r="H4960">
        <v>2191.8355692045216</v>
      </c>
    </row>
    <row r="4961" spans="2:8" x14ac:dyDescent="0.3">
      <c r="B4961">
        <f t="shared" si="79"/>
        <v>4956</v>
      </c>
      <c r="C4961">
        <v>1008.1489978099962</v>
      </c>
      <c r="D4961">
        <v>1206.1707341806539</v>
      </c>
      <c r="E4961">
        <v>3795.0044836572329</v>
      </c>
      <c r="F4961">
        <v>28883.78</v>
      </c>
      <c r="G4961">
        <v>2123.6407252237559</v>
      </c>
      <c r="H4961">
        <v>28883.78</v>
      </c>
    </row>
    <row r="4962" spans="2:8" x14ac:dyDescent="0.3">
      <c r="B4962">
        <f t="shared" si="79"/>
        <v>4957</v>
      </c>
      <c r="C4962">
        <v>1188.3116929759899</v>
      </c>
      <c r="D4962">
        <v>6674.6667338287743</v>
      </c>
      <c r="E4962">
        <v>28883.78</v>
      </c>
      <c r="F4962">
        <v>2303.9727254561203</v>
      </c>
      <c r="G4962">
        <v>1016.2637131624895</v>
      </c>
      <c r="H4962">
        <v>1380.2516682141791</v>
      </c>
    </row>
    <row r="4963" spans="2:8" x14ac:dyDescent="0.3">
      <c r="B4963">
        <f t="shared" si="79"/>
        <v>4958</v>
      </c>
      <c r="C4963">
        <v>2161.1622148987653</v>
      </c>
      <c r="D4963">
        <v>28883.78</v>
      </c>
      <c r="E4963">
        <v>28883.78</v>
      </c>
      <c r="F4963">
        <v>4522.5851736789209</v>
      </c>
      <c r="G4963">
        <v>4589.6684875805477</v>
      </c>
      <c r="H4963">
        <v>1156.785866410471</v>
      </c>
    </row>
    <row r="4964" spans="2:8" x14ac:dyDescent="0.3">
      <c r="B4964">
        <f t="shared" si="79"/>
        <v>4959</v>
      </c>
      <c r="C4964">
        <v>1016.1971024137417</v>
      </c>
      <c r="D4964">
        <v>1320.0061443845323</v>
      </c>
      <c r="E4964">
        <v>7755.4970426987284</v>
      </c>
      <c r="F4964">
        <v>28883.78</v>
      </c>
      <c r="G4964">
        <v>28883.78</v>
      </c>
      <c r="H4964">
        <v>1060.7699552961733</v>
      </c>
    </row>
    <row r="4965" spans="2:8" x14ac:dyDescent="0.3">
      <c r="B4965">
        <f t="shared" si="79"/>
        <v>4960</v>
      </c>
      <c r="C4965">
        <v>2244.3606444283732</v>
      </c>
      <c r="D4965">
        <v>3977.4694769579924</v>
      </c>
      <c r="E4965">
        <v>19812.221733553397</v>
      </c>
      <c r="F4965">
        <v>1879.3184155165004</v>
      </c>
      <c r="G4965">
        <v>28883.78</v>
      </c>
      <c r="H4965">
        <v>3440.3133466950867</v>
      </c>
    </row>
    <row r="4966" spans="2:8" x14ac:dyDescent="0.3">
      <c r="B4966">
        <f t="shared" si="79"/>
        <v>4961</v>
      </c>
      <c r="C4966">
        <v>1023.9200047177694</v>
      </c>
      <c r="D4966">
        <v>28883.78</v>
      </c>
      <c r="E4966">
        <v>1471.6571534940592</v>
      </c>
      <c r="F4966">
        <v>3503.0089510700063</v>
      </c>
      <c r="G4966">
        <v>1037.4127653936653</v>
      </c>
      <c r="H4966">
        <v>28883.78</v>
      </c>
    </row>
    <row r="4967" spans="2:8" x14ac:dyDescent="0.3">
      <c r="B4967">
        <f t="shared" si="79"/>
        <v>4962</v>
      </c>
      <c r="C4967">
        <v>1241.0900220734518</v>
      </c>
      <c r="D4967">
        <v>1087.8798300442822</v>
      </c>
      <c r="E4967">
        <v>1151.7191966889984</v>
      </c>
      <c r="F4967">
        <v>1271.8292573064882</v>
      </c>
      <c r="G4967">
        <v>13323.409673932529</v>
      </c>
      <c r="H4967">
        <v>28883.78</v>
      </c>
    </row>
    <row r="4968" spans="2:8" x14ac:dyDescent="0.3">
      <c r="B4968">
        <f t="shared" si="79"/>
        <v>4963</v>
      </c>
      <c r="C4968">
        <v>2886.7548326291403</v>
      </c>
      <c r="D4968">
        <v>2356.7355314013712</v>
      </c>
      <c r="E4968">
        <v>1128.5924955266591</v>
      </c>
      <c r="F4968">
        <v>28883.78</v>
      </c>
      <c r="G4968">
        <v>1820.5945472958474</v>
      </c>
      <c r="H4968">
        <v>1080.8395216812735</v>
      </c>
    </row>
    <row r="4969" spans="2:8" x14ac:dyDescent="0.3">
      <c r="B4969">
        <f t="shared" si="79"/>
        <v>4964</v>
      </c>
      <c r="C4969">
        <v>1066.5498613978859</v>
      </c>
      <c r="D4969">
        <v>1559.7959836151322</v>
      </c>
      <c r="E4969">
        <v>1078.725096167962</v>
      </c>
      <c r="F4969">
        <v>16623.042807861653</v>
      </c>
      <c r="G4969">
        <v>4715.718106882644</v>
      </c>
      <c r="H4969">
        <v>2178.9051802997628</v>
      </c>
    </row>
    <row r="4970" spans="2:8" x14ac:dyDescent="0.3">
      <c r="B4970">
        <f t="shared" si="79"/>
        <v>4965</v>
      </c>
      <c r="C4970">
        <v>28883.78</v>
      </c>
      <c r="D4970">
        <v>28883.78</v>
      </c>
      <c r="E4970">
        <v>1229.2059963501758</v>
      </c>
      <c r="F4970">
        <v>1056.0274645680468</v>
      </c>
      <c r="G4970">
        <v>1128.6875760973467</v>
      </c>
      <c r="H4970">
        <v>1146.3061908044635</v>
      </c>
    </row>
    <row r="4971" spans="2:8" x14ac:dyDescent="0.3">
      <c r="B4971">
        <f t="shared" si="79"/>
        <v>4966</v>
      </c>
      <c r="C4971">
        <v>28883.78</v>
      </c>
      <c r="D4971">
        <v>1225.7485982252742</v>
      </c>
      <c r="E4971">
        <v>17537.350642982077</v>
      </c>
      <c r="F4971">
        <v>3869.4564432391549</v>
      </c>
      <c r="G4971">
        <v>6575.1903591274668</v>
      </c>
      <c r="H4971">
        <v>2523.5796567905923</v>
      </c>
    </row>
    <row r="4972" spans="2:8" x14ac:dyDescent="0.3">
      <c r="B4972">
        <f t="shared" si="79"/>
        <v>4967</v>
      </c>
      <c r="C4972">
        <v>28883.78</v>
      </c>
      <c r="D4972">
        <v>28883.78</v>
      </c>
      <c r="E4972">
        <v>2764.0175360677658</v>
      </c>
      <c r="F4972">
        <v>2331.3511673843791</v>
      </c>
      <c r="G4972">
        <v>2020.9679108107582</v>
      </c>
      <c r="H4972">
        <v>28883.78</v>
      </c>
    </row>
    <row r="4973" spans="2:8" x14ac:dyDescent="0.3">
      <c r="B4973">
        <f t="shared" si="79"/>
        <v>4968</v>
      </c>
      <c r="C4973">
        <v>28883.78</v>
      </c>
      <c r="D4973">
        <v>28883.78</v>
      </c>
      <c r="E4973">
        <v>2223.5570030522958</v>
      </c>
      <c r="F4973">
        <v>3156.376083570995</v>
      </c>
      <c r="G4973">
        <v>2844.6603653917568</v>
      </c>
      <c r="H4973">
        <v>1254.3233094053351</v>
      </c>
    </row>
    <row r="4974" spans="2:8" x14ac:dyDescent="0.3">
      <c r="B4974">
        <f t="shared" si="79"/>
        <v>4969</v>
      </c>
      <c r="C4974">
        <v>2514.0324429784678</v>
      </c>
      <c r="D4974">
        <v>1121.332100385489</v>
      </c>
      <c r="E4974">
        <v>2683.4276648703858</v>
      </c>
      <c r="F4974">
        <v>1032.7629092026411</v>
      </c>
      <c r="G4974">
        <v>1011.0814037407911</v>
      </c>
      <c r="H4974">
        <v>28883.78</v>
      </c>
    </row>
    <row r="4975" spans="2:8" x14ac:dyDescent="0.3">
      <c r="B4975">
        <f t="shared" si="79"/>
        <v>4970</v>
      </c>
      <c r="C4975">
        <v>2355.3046534820269</v>
      </c>
      <c r="D4975">
        <v>1336.0422166133544</v>
      </c>
      <c r="E4975">
        <v>3824.1705426090321</v>
      </c>
      <c r="F4975">
        <v>1339.1540529497233</v>
      </c>
      <c r="G4975">
        <v>1405.8498872597906</v>
      </c>
      <c r="H4975">
        <v>28883.78</v>
      </c>
    </row>
    <row r="4976" spans="2:8" x14ac:dyDescent="0.3">
      <c r="B4976">
        <f t="shared" si="79"/>
        <v>4971</v>
      </c>
      <c r="C4976">
        <v>28883.78</v>
      </c>
      <c r="D4976">
        <v>10859.799709659399</v>
      </c>
      <c r="E4976">
        <v>1011.7695053271805</v>
      </c>
      <c r="F4976">
        <v>2919.8475720929046</v>
      </c>
      <c r="G4976">
        <v>1045.9422834737532</v>
      </c>
      <c r="H4976">
        <v>12191.189332469083</v>
      </c>
    </row>
    <row r="4977" spans="2:8" x14ac:dyDescent="0.3">
      <c r="B4977">
        <f t="shared" si="79"/>
        <v>4972</v>
      </c>
      <c r="C4977">
        <v>6758.0830964273537</v>
      </c>
      <c r="D4977">
        <v>28883.78</v>
      </c>
      <c r="E4977">
        <v>1572.2547097869851</v>
      </c>
      <c r="F4977">
        <v>28883.78</v>
      </c>
      <c r="G4977">
        <v>1109.2923703405672</v>
      </c>
      <c r="H4977">
        <v>5183.31630345536</v>
      </c>
    </row>
    <row r="4978" spans="2:8" x14ac:dyDescent="0.3">
      <c r="B4978">
        <f t="shared" si="79"/>
        <v>4973</v>
      </c>
      <c r="C4978">
        <v>11776.516194707334</v>
      </c>
      <c r="D4978">
        <v>1345.3396212206594</v>
      </c>
      <c r="E4978">
        <v>1498.5264372168078</v>
      </c>
      <c r="F4978">
        <v>1083.9756080488553</v>
      </c>
      <c r="G4978">
        <v>1164.6520824485922</v>
      </c>
      <c r="H4978">
        <v>2369.4029621952304</v>
      </c>
    </row>
    <row r="4979" spans="2:8" x14ac:dyDescent="0.3">
      <c r="B4979">
        <f t="shared" si="79"/>
        <v>4974</v>
      </c>
      <c r="C4979">
        <v>1005.3294914544812</v>
      </c>
      <c r="D4979">
        <v>13405.949184358817</v>
      </c>
      <c r="E4979">
        <v>1154.9826703912893</v>
      </c>
      <c r="F4979">
        <v>1649.3097120818006</v>
      </c>
      <c r="G4979">
        <v>1210.7113917084644</v>
      </c>
      <c r="H4979">
        <v>1014.0621299721277</v>
      </c>
    </row>
    <row r="4980" spans="2:8" x14ac:dyDescent="0.3">
      <c r="B4980">
        <f t="shared" si="79"/>
        <v>4975</v>
      </c>
      <c r="C4980">
        <v>28883.78</v>
      </c>
      <c r="D4980">
        <v>28883.78</v>
      </c>
      <c r="E4980">
        <v>1404.8415821818301</v>
      </c>
      <c r="F4980">
        <v>14171.290728174037</v>
      </c>
      <c r="G4980">
        <v>13778.517123029338</v>
      </c>
      <c r="H4980">
        <v>11997.996827511652</v>
      </c>
    </row>
    <row r="4981" spans="2:8" x14ac:dyDescent="0.3">
      <c r="B4981">
        <f t="shared" si="79"/>
        <v>4976</v>
      </c>
      <c r="C4981">
        <v>1173.5662225764058</v>
      </c>
      <c r="D4981">
        <v>1817.6542580825908</v>
      </c>
      <c r="E4981">
        <v>28883.78</v>
      </c>
      <c r="F4981">
        <v>2073.452754493625</v>
      </c>
      <c r="G4981">
        <v>1090.5923713365494</v>
      </c>
      <c r="H4981">
        <v>1056.7725245082206</v>
      </c>
    </row>
    <row r="4982" spans="2:8" x14ac:dyDescent="0.3">
      <c r="B4982">
        <f t="shared" si="79"/>
        <v>4977</v>
      </c>
      <c r="C4982">
        <v>3238.4822009974155</v>
      </c>
      <c r="D4982">
        <v>28883.78</v>
      </c>
      <c r="E4982">
        <v>1064.1071226549802</v>
      </c>
      <c r="F4982">
        <v>1160.26525295397</v>
      </c>
      <c r="G4982">
        <v>8000.7676959591627</v>
      </c>
      <c r="H4982">
        <v>1038.8046060792587</v>
      </c>
    </row>
    <row r="4983" spans="2:8" x14ac:dyDescent="0.3">
      <c r="B4983">
        <f t="shared" si="79"/>
        <v>4978</v>
      </c>
      <c r="C4983">
        <v>9197.4633651534641</v>
      </c>
      <c r="D4983">
        <v>8496.7019309079587</v>
      </c>
      <c r="E4983">
        <v>28492.561543543768</v>
      </c>
      <c r="F4983">
        <v>9176.9669008664787</v>
      </c>
      <c r="G4983">
        <v>7471.0998333631278</v>
      </c>
      <c r="H4983">
        <v>1198.243200067584</v>
      </c>
    </row>
    <row r="4984" spans="2:8" x14ac:dyDescent="0.3">
      <c r="B4984">
        <f t="shared" si="79"/>
        <v>4979</v>
      </c>
      <c r="C4984">
        <v>1391.3551681984591</v>
      </c>
      <c r="D4984">
        <v>1491.4538707226702</v>
      </c>
      <c r="E4984">
        <v>1102.5474990152884</v>
      </c>
      <c r="F4984">
        <v>14117.499601625999</v>
      </c>
      <c r="G4984">
        <v>28883.78</v>
      </c>
      <c r="H4984">
        <v>28883.78</v>
      </c>
    </row>
    <row r="4985" spans="2:8" x14ac:dyDescent="0.3">
      <c r="B4985">
        <f t="shared" si="79"/>
        <v>4980</v>
      </c>
      <c r="C4985">
        <v>1228.3185433397646</v>
      </c>
      <c r="D4985">
        <v>5310.8135102390324</v>
      </c>
      <c r="E4985">
        <v>8941.5005959209557</v>
      </c>
      <c r="F4985">
        <v>1581.0263319207793</v>
      </c>
      <c r="G4985">
        <v>28883.78</v>
      </c>
      <c r="H4985">
        <v>13700.263009575689</v>
      </c>
    </row>
    <row r="4986" spans="2:8" x14ac:dyDescent="0.3">
      <c r="B4986">
        <f t="shared" si="79"/>
        <v>4981</v>
      </c>
      <c r="C4986">
        <v>9082.7912585244121</v>
      </c>
      <c r="D4986">
        <v>20618.845850630485</v>
      </c>
      <c r="E4986">
        <v>2609.7410509432134</v>
      </c>
      <c r="F4986">
        <v>28883.78</v>
      </c>
      <c r="G4986">
        <v>1229.4579189187157</v>
      </c>
      <c r="H4986">
        <v>1501.8143323136312</v>
      </c>
    </row>
    <row r="4987" spans="2:8" x14ac:dyDescent="0.3">
      <c r="B4987">
        <f t="shared" si="79"/>
        <v>4982</v>
      </c>
      <c r="C4987">
        <v>28883.78</v>
      </c>
      <c r="D4987">
        <v>28883.78</v>
      </c>
      <c r="E4987">
        <v>1926.1165675586221</v>
      </c>
      <c r="F4987">
        <v>13444.704282531373</v>
      </c>
      <c r="G4987">
        <v>4239.9940227026282</v>
      </c>
      <c r="H4987">
        <v>28883.78</v>
      </c>
    </row>
    <row r="4988" spans="2:8" x14ac:dyDescent="0.3">
      <c r="B4988">
        <f t="shared" si="79"/>
        <v>4983</v>
      </c>
      <c r="C4988">
        <v>1239.8306202720105</v>
      </c>
      <c r="D4988">
        <v>1525.8946081864578</v>
      </c>
      <c r="E4988">
        <v>1478.6265265610245</v>
      </c>
      <c r="F4988">
        <v>1413.0977933791003</v>
      </c>
      <c r="G4988">
        <v>28883.78</v>
      </c>
      <c r="H4988">
        <v>1166.8389189553823</v>
      </c>
    </row>
    <row r="4989" spans="2:8" x14ac:dyDescent="0.3">
      <c r="B4989">
        <f t="shared" si="79"/>
        <v>4984</v>
      </c>
      <c r="C4989">
        <v>24705.336060255424</v>
      </c>
      <c r="D4989">
        <v>8951.9139828931675</v>
      </c>
      <c r="E4989">
        <v>11856.728883824204</v>
      </c>
      <c r="F4989">
        <v>1075.1009843454658</v>
      </c>
      <c r="G4989">
        <v>28883.78</v>
      </c>
      <c r="H4989">
        <v>1003.8342765945525</v>
      </c>
    </row>
    <row r="4990" spans="2:8" x14ac:dyDescent="0.3">
      <c r="B4990">
        <f t="shared" si="79"/>
        <v>4985</v>
      </c>
      <c r="C4990">
        <v>2832.3089714375565</v>
      </c>
      <c r="D4990">
        <v>1002.0379094226656</v>
      </c>
      <c r="E4990">
        <v>28883.78</v>
      </c>
      <c r="F4990">
        <v>28883.78</v>
      </c>
      <c r="G4990">
        <v>1622.586066075831</v>
      </c>
      <c r="H4990">
        <v>1475.3535338396084</v>
      </c>
    </row>
    <row r="4991" spans="2:8" x14ac:dyDescent="0.3">
      <c r="B4991">
        <f t="shared" si="79"/>
        <v>4986</v>
      </c>
      <c r="C4991">
        <v>2195.6324306060469</v>
      </c>
      <c r="D4991">
        <v>4648.3054171182348</v>
      </c>
      <c r="E4991">
        <v>28883.78</v>
      </c>
      <c r="F4991">
        <v>3336.3710886078693</v>
      </c>
      <c r="G4991">
        <v>1261.2129029595258</v>
      </c>
      <c r="H4991">
        <v>1022.8131023997885</v>
      </c>
    </row>
    <row r="4992" spans="2:8" x14ac:dyDescent="0.3">
      <c r="B4992">
        <f t="shared" si="79"/>
        <v>4987</v>
      </c>
      <c r="C4992">
        <v>1428.0458351641073</v>
      </c>
      <c r="D4992">
        <v>28883.78</v>
      </c>
      <c r="E4992">
        <v>1030.5182520144836</v>
      </c>
      <c r="F4992">
        <v>1044.2841885327737</v>
      </c>
      <c r="G4992">
        <v>15764.058842656023</v>
      </c>
      <c r="H4992">
        <v>1058.0317684414488</v>
      </c>
    </row>
    <row r="4993" spans="2:8" x14ac:dyDescent="0.3">
      <c r="B4993">
        <f t="shared" si="79"/>
        <v>4988</v>
      </c>
      <c r="C4993">
        <v>1670.6151445379273</v>
      </c>
      <c r="D4993">
        <v>2637.3784397629752</v>
      </c>
      <c r="E4993">
        <v>28883.78</v>
      </c>
      <c r="F4993">
        <v>28883.78</v>
      </c>
      <c r="G4993">
        <v>7467.282946892894</v>
      </c>
      <c r="H4993">
        <v>1042.5060832993288</v>
      </c>
    </row>
    <row r="4994" spans="2:8" x14ac:dyDescent="0.3">
      <c r="B4994">
        <f t="shared" si="79"/>
        <v>4989</v>
      </c>
      <c r="C4994">
        <v>6385.7606493931253</v>
      </c>
      <c r="D4994">
        <v>1160.5056125205945</v>
      </c>
      <c r="E4994">
        <v>1380.4755102711583</v>
      </c>
      <c r="F4994">
        <v>3017.511876701542</v>
      </c>
      <c r="G4994">
        <v>28883.78</v>
      </c>
      <c r="H4994">
        <v>1071.1071084538598</v>
      </c>
    </row>
    <row r="4995" spans="2:8" x14ac:dyDescent="0.3">
      <c r="B4995">
        <f t="shared" si="79"/>
        <v>4990</v>
      </c>
      <c r="C4995">
        <v>7344.5622615581369</v>
      </c>
      <c r="D4995">
        <v>1703.3791824921625</v>
      </c>
      <c r="E4995">
        <v>4091.7789481577242</v>
      </c>
      <c r="F4995">
        <v>28883.78</v>
      </c>
      <c r="G4995">
        <v>1109.0608573793643</v>
      </c>
      <c r="H4995">
        <v>1210.2759316024935</v>
      </c>
    </row>
    <row r="4996" spans="2:8" x14ac:dyDescent="0.3">
      <c r="B4996">
        <f t="shared" si="79"/>
        <v>4991</v>
      </c>
      <c r="C4996">
        <v>1221.480012669391</v>
      </c>
      <c r="D4996">
        <v>1459.8785279020576</v>
      </c>
      <c r="E4996">
        <v>2015.1752879402857</v>
      </c>
      <c r="F4996">
        <v>1258.669494951964</v>
      </c>
      <c r="G4996">
        <v>1029.4290581803716</v>
      </c>
      <c r="H4996">
        <v>21551.630282219805</v>
      </c>
    </row>
    <row r="4997" spans="2:8" x14ac:dyDescent="0.3">
      <c r="B4997">
        <f t="shared" si="79"/>
        <v>4992</v>
      </c>
      <c r="C4997">
        <v>1390.2236444361661</v>
      </c>
      <c r="D4997">
        <v>7334.3709461205499</v>
      </c>
      <c r="E4997">
        <v>1266.086410707323</v>
      </c>
      <c r="F4997">
        <v>5757.1409124371621</v>
      </c>
      <c r="G4997">
        <v>28883.78</v>
      </c>
      <c r="H4997">
        <v>1039.0422082706989</v>
      </c>
    </row>
    <row r="4998" spans="2:8" x14ac:dyDescent="0.3">
      <c r="B4998">
        <f t="shared" si="79"/>
        <v>4993</v>
      </c>
      <c r="C4998">
        <v>19514.003300044587</v>
      </c>
      <c r="D4998">
        <v>8697.496923869403</v>
      </c>
      <c r="E4998">
        <v>1226.9117795232964</v>
      </c>
      <c r="F4998">
        <v>1021.9986787205584</v>
      </c>
      <c r="G4998">
        <v>1062.7466961108159</v>
      </c>
      <c r="H4998">
        <v>1020.6611857003296</v>
      </c>
    </row>
    <row r="4999" spans="2:8" x14ac:dyDescent="0.3">
      <c r="B4999">
        <f t="shared" si="79"/>
        <v>4994</v>
      </c>
      <c r="C4999">
        <v>1096.1999149120959</v>
      </c>
      <c r="D4999">
        <v>1055.4231947981336</v>
      </c>
      <c r="E4999">
        <v>1558.0685863688855</v>
      </c>
      <c r="F4999">
        <v>28883.78</v>
      </c>
      <c r="G4999">
        <v>1913.3518280778687</v>
      </c>
      <c r="H4999">
        <v>28883.78</v>
      </c>
    </row>
    <row r="5000" spans="2:8" x14ac:dyDescent="0.3">
      <c r="B5000">
        <f t="shared" ref="B5000:B5063" si="80">B4999 + 1</f>
        <v>4995</v>
      </c>
      <c r="C5000">
        <v>1203.0659483849554</v>
      </c>
      <c r="D5000">
        <v>9332.4349012760322</v>
      </c>
      <c r="E5000">
        <v>7642.749802878664</v>
      </c>
      <c r="F5000">
        <v>1364.3717282116734</v>
      </c>
      <c r="G5000">
        <v>9138.837891215755</v>
      </c>
      <c r="H5000">
        <v>28883.78</v>
      </c>
    </row>
    <row r="5001" spans="2:8" x14ac:dyDescent="0.3">
      <c r="B5001">
        <f t="shared" si="80"/>
        <v>4996</v>
      </c>
      <c r="C5001">
        <v>2252.554604018359</v>
      </c>
      <c r="D5001">
        <v>5230.2688721779577</v>
      </c>
      <c r="E5001">
        <v>18082.010909990324</v>
      </c>
      <c r="F5001">
        <v>25543.900306814008</v>
      </c>
      <c r="G5001">
        <v>1284.1991618188663</v>
      </c>
      <c r="H5001">
        <v>1036.0002195665493</v>
      </c>
    </row>
    <row r="5002" spans="2:8" x14ac:dyDescent="0.3">
      <c r="B5002">
        <f t="shared" si="80"/>
        <v>4997</v>
      </c>
      <c r="C5002">
        <v>1976.6952482478737</v>
      </c>
      <c r="D5002">
        <v>2933.1161290482837</v>
      </c>
      <c r="E5002">
        <v>1372.1409989750939</v>
      </c>
      <c r="F5002">
        <v>4612.3748082285456</v>
      </c>
      <c r="G5002">
        <v>1000.4511861908045</v>
      </c>
      <c r="H5002">
        <v>1002.8165384780266</v>
      </c>
    </row>
    <row r="5003" spans="2:8" x14ac:dyDescent="0.3">
      <c r="B5003">
        <f t="shared" si="80"/>
        <v>4998</v>
      </c>
      <c r="C5003">
        <v>20047.359843624294</v>
      </c>
      <c r="D5003">
        <v>1254.6061534956998</v>
      </c>
      <c r="E5003">
        <v>1132.9626931936521</v>
      </c>
      <c r="F5003">
        <v>1071.2904398370752</v>
      </c>
      <c r="G5003">
        <v>3634.2229451448493</v>
      </c>
      <c r="H5003">
        <v>1823.421099806762</v>
      </c>
    </row>
    <row r="5004" spans="2:8" x14ac:dyDescent="0.3">
      <c r="B5004">
        <f t="shared" si="80"/>
        <v>4999</v>
      </c>
      <c r="C5004">
        <v>1050.5965163801263</v>
      </c>
      <c r="D5004">
        <v>28883.78</v>
      </c>
      <c r="E5004">
        <v>1041.871487404457</v>
      </c>
      <c r="F5004">
        <v>28883.78</v>
      </c>
      <c r="G5004">
        <v>2794.8475178524977</v>
      </c>
      <c r="H5004">
        <v>1103.1698023610152</v>
      </c>
    </row>
    <row r="5005" spans="2:8" x14ac:dyDescent="0.3">
      <c r="B5005">
        <f t="shared" si="80"/>
        <v>5000</v>
      </c>
      <c r="C5005">
        <v>1177.4152778627015</v>
      </c>
      <c r="D5005">
        <v>28883.78</v>
      </c>
      <c r="E5005">
        <v>1404.7100565187102</v>
      </c>
      <c r="F5005">
        <v>1320.877940769512</v>
      </c>
      <c r="G5005">
        <v>28883.78</v>
      </c>
      <c r="H5005">
        <v>28883.78</v>
      </c>
    </row>
    <row r="5006" spans="2:8" x14ac:dyDescent="0.3">
      <c r="B5006">
        <f t="shared" si="80"/>
        <v>5001</v>
      </c>
      <c r="C5006">
        <v>1349.8219867299485</v>
      </c>
      <c r="D5006">
        <v>1024.9753306884313</v>
      </c>
      <c r="E5006">
        <v>1937.5572404203467</v>
      </c>
      <c r="F5006">
        <v>1020.0268005120118</v>
      </c>
      <c r="G5006">
        <v>1569.3451036950805</v>
      </c>
      <c r="H5006">
        <v>1210.4440264473935</v>
      </c>
    </row>
    <row r="5007" spans="2:8" x14ac:dyDescent="0.3">
      <c r="B5007">
        <f t="shared" si="80"/>
        <v>5002</v>
      </c>
      <c r="C5007">
        <v>28883.78</v>
      </c>
      <c r="D5007">
        <v>28883.78</v>
      </c>
      <c r="E5007">
        <v>28883.78</v>
      </c>
      <c r="F5007">
        <v>28883.78</v>
      </c>
      <c r="G5007">
        <v>1097.1216216848627</v>
      </c>
      <c r="H5007">
        <v>8767.9202137210414</v>
      </c>
    </row>
    <row r="5008" spans="2:8" x14ac:dyDescent="0.3">
      <c r="B5008">
        <f t="shared" si="80"/>
        <v>5003</v>
      </c>
      <c r="C5008">
        <v>6899.1309860683023</v>
      </c>
      <c r="D5008">
        <v>1181.2607917494306</v>
      </c>
      <c r="E5008">
        <v>1072.1431066413838</v>
      </c>
      <c r="F5008">
        <v>1290.5067021968525</v>
      </c>
      <c r="G5008">
        <v>28883.78</v>
      </c>
      <c r="H5008">
        <v>1601.76456942906</v>
      </c>
    </row>
    <row r="5009" spans="2:8" x14ac:dyDescent="0.3">
      <c r="B5009">
        <f t="shared" si="80"/>
        <v>5004</v>
      </c>
      <c r="C5009">
        <v>28883.78</v>
      </c>
      <c r="D5009">
        <v>4918.5804275219043</v>
      </c>
      <c r="E5009">
        <v>2224.5530997464521</v>
      </c>
      <c r="F5009">
        <v>2065.4957949574705</v>
      </c>
      <c r="G5009">
        <v>1046.8856978330157</v>
      </c>
      <c r="H5009">
        <v>1876.4213913412289</v>
      </c>
    </row>
    <row r="5010" spans="2:8" x14ac:dyDescent="0.3">
      <c r="B5010">
        <f t="shared" si="80"/>
        <v>5005</v>
      </c>
      <c r="C5010">
        <v>2327.8325616651491</v>
      </c>
      <c r="D5010">
        <v>1065.3451555229176</v>
      </c>
      <c r="E5010">
        <v>9553.1003233626197</v>
      </c>
      <c r="F5010">
        <v>1866.4636534170438</v>
      </c>
      <c r="G5010">
        <v>1802.8830911719042</v>
      </c>
      <c r="H5010">
        <v>1126.4486692191006</v>
      </c>
    </row>
    <row r="5011" spans="2:8" x14ac:dyDescent="0.3">
      <c r="B5011">
        <f t="shared" si="80"/>
        <v>5006</v>
      </c>
      <c r="C5011">
        <v>13860.154991602349</v>
      </c>
      <c r="D5011">
        <v>1172.1585737890923</v>
      </c>
      <c r="E5011">
        <v>1164.8813551215185</v>
      </c>
      <c r="F5011">
        <v>28883.78</v>
      </c>
      <c r="G5011">
        <v>1079.1254302087998</v>
      </c>
      <c r="H5011">
        <v>22311.599124623994</v>
      </c>
    </row>
    <row r="5012" spans="2:8" x14ac:dyDescent="0.3">
      <c r="B5012">
        <f t="shared" si="80"/>
        <v>5007</v>
      </c>
      <c r="C5012">
        <v>5733.8885262241465</v>
      </c>
      <c r="D5012">
        <v>1371.216283351072</v>
      </c>
      <c r="E5012">
        <v>28883.78</v>
      </c>
      <c r="F5012">
        <v>28883.78</v>
      </c>
      <c r="G5012">
        <v>28883.78</v>
      </c>
      <c r="H5012">
        <v>1189.0931951955022</v>
      </c>
    </row>
    <row r="5013" spans="2:8" x14ac:dyDescent="0.3">
      <c r="B5013">
        <f t="shared" si="80"/>
        <v>5008</v>
      </c>
      <c r="C5013">
        <v>1206.3176566260672</v>
      </c>
      <c r="D5013">
        <v>1013.9153875600832</v>
      </c>
      <c r="E5013">
        <v>28883.78</v>
      </c>
      <c r="F5013">
        <v>3088.6837917869425</v>
      </c>
      <c r="G5013">
        <v>28883.78</v>
      </c>
      <c r="H5013">
        <v>6714.0478627085495</v>
      </c>
    </row>
    <row r="5014" spans="2:8" x14ac:dyDescent="0.3">
      <c r="B5014">
        <f t="shared" si="80"/>
        <v>5009</v>
      </c>
      <c r="C5014">
        <v>3909.539699406042</v>
      </c>
      <c r="D5014">
        <v>1240.2464110881115</v>
      </c>
      <c r="E5014">
        <v>3717.4983586210788</v>
      </c>
      <c r="F5014">
        <v>2041.9629476806701</v>
      </c>
      <c r="G5014">
        <v>6899.2539785012814</v>
      </c>
      <c r="H5014">
        <v>1010.0865737375194</v>
      </c>
    </row>
    <row r="5015" spans="2:8" x14ac:dyDescent="0.3">
      <c r="B5015">
        <f t="shared" si="80"/>
        <v>5010</v>
      </c>
      <c r="C5015">
        <v>8763.9098677242655</v>
      </c>
      <c r="D5015">
        <v>1086.9339262476094</v>
      </c>
      <c r="E5015">
        <v>1034.3468705825269</v>
      </c>
      <c r="F5015">
        <v>1350.3242692625704</v>
      </c>
      <c r="G5015">
        <v>1023.4536266797192</v>
      </c>
      <c r="H5015">
        <v>3205.3759585307293</v>
      </c>
    </row>
    <row r="5016" spans="2:8" x14ac:dyDescent="0.3">
      <c r="B5016">
        <f t="shared" si="80"/>
        <v>5011</v>
      </c>
      <c r="C5016">
        <v>2224.9088815043847</v>
      </c>
      <c r="D5016">
        <v>1122.1907636344454</v>
      </c>
      <c r="E5016">
        <v>1225.0778051063105</v>
      </c>
      <c r="F5016">
        <v>1175.5207497843201</v>
      </c>
      <c r="G5016">
        <v>1628.3863796087692</v>
      </c>
      <c r="H5016">
        <v>2134.2877178264744</v>
      </c>
    </row>
    <row r="5017" spans="2:8" x14ac:dyDescent="0.3">
      <c r="B5017">
        <f t="shared" si="80"/>
        <v>5012</v>
      </c>
      <c r="C5017">
        <v>1010.5773113416916</v>
      </c>
      <c r="D5017">
        <v>1048.2356986842126</v>
      </c>
      <c r="E5017">
        <v>6104.367069936302</v>
      </c>
      <c r="F5017">
        <v>28883.78</v>
      </c>
      <c r="G5017">
        <v>2354.129405494843</v>
      </c>
      <c r="H5017">
        <v>1042.2119936073063</v>
      </c>
    </row>
    <row r="5018" spans="2:8" x14ac:dyDescent="0.3">
      <c r="B5018">
        <f t="shared" si="80"/>
        <v>5013</v>
      </c>
      <c r="C5018">
        <v>28883.78</v>
      </c>
      <c r="D5018">
        <v>1548.1962642038247</v>
      </c>
      <c r="E5018">
        <v>4615.6293735810987</v>
      </c>
      <c r="F5018">
        <v>1788.4111024837352</v>
      </c>
      <c r="G5018">
        <v>1027.804742153186</v>
      </c>
      <c r="H5018">
        <v>28883.78</v>
      </c>
    </row>
    <row r="5019" spans="2:8" x14ac:dyDescent="0.3">
      <c r="B5019">
        <f t="shared" si="80"/>
        <v>5014</v>
      </c>
      <c r="C5019">
        <v>28883.78</v>
      </c>
      <c r="D5019">
        <v>8752.7235430497876</v>
      </c>
      <c r="E5019">
        <v>3671.968705505069</v>
      </c>
      <c r="F5019">
        <v>1678.7264198781959</v>
      </c>
      <c r="G5019">
        <v>4523.650886390742</v>
      </c>
      <c r="H5019">
        <v>28883.78</v>
      </c>
    </row>
    <row r="5020" spans="2:8" x14ac:dyDescent="0.3">
      <c r="B5020">
        <f t="shared" si="80"/>
        <v>5015</v>
      </c>
      <c r="C5020">
        <v>1031.3081270101511</v>
      </c>
      <c r="D5020">
        <v>1003.4999067044628</v>
      </c>
      <c r="E5020">
        <v>1232.3876460589731</v>
      </c>
      <c r="F5020">
        <v>21950.842152877565</v>
      </c>
      <c r="G5020">
        <v>28883.78</v>
      </c>
      <c r="H5020">
        <v>1075.230912635257</v>
      </c>
    </row>
    <row r="5021" spans="2:8" x14ac:dyDescent="0.3">
      <c r="B5021">
        <f t="shared" si="80"/>
        <v>5016</v>
      </c>
      <c r="C5021">
        <v>1340.3848468221186</v>
      </c>
      <c r="D5021">
        <v>28883.78</v>
      </c>
      <c r="E5021">
        <v>2067.5200031321815</v>
      </c>
      <c r="F5021">
        <v>10337.146660217626</v>
      </c>
      <c r="G5021">
        <v>1558.9734323443936</v>
      </c>
      <c r="H5021">
        <v>28883.78</v>
      </c>
    </row>
    <row r="5022" spans="2:8" x14ac:dyDescent="0.3">
      <c r="B5022">
        <f t="shared" si="80"/>
        <v>5017</v>
      </c>
      <c r="C5022">
        <v>1355.5250301896572</v>
      </c>
      <c r="D5022">
        <v>6887.5059069308008</v>
      </c>
      <c r="E5022">
        <v>1087.0668379041895</v>
      </c>
      <c r="F5022">
        <v>1416.2868446103771</v>
      </c>
      <c r="G5022">
        <v>3207.3518719571871</v>
      </c>
      <c r="H5022">
        <v>11863.379084878181</v>
      </c>
    </row>
    <row r="5023" spans="2:8" x14ac:dyDescent="0.3">
      <c r="B5023">
        <f t="shared" si="80"/>
        <v>5018</v>
      </c>
      <c r="C5023">
        <v>1965.3844795686566</v>
      </c>
      <c r="D5023">
        <v>1283.7949983225722</v>
      </c>
      <c r="E5023">
        <v>2558.7950880842068</v>
      </c>
      <c r="F5023">
        <v>1281.4022964724725</v>
      </c>
      <c r="G5023">
        <v>28883.78</v>
      </c>
      <c r="H5023">
        <v>2699.453582320029</v>
      </c>
    </row>
    <row r="5024" spans="2:8" x14ac:dyDescent="0.3">
      <c r="B5024">
        <f t="shared" si="80"/>
        <v>5019</v>
      </c>
      <c r="C5024">
        <v>2956.4568535407316</v>
      </c>
      <c r="D5024">
        <v>1002.7606436765619</v>
      </c>
      <c r="E5024">
        <v>1610.3904834539742</v>
      </c>
      <c r="F5024">
        <v>1109.8156385434133</v>
      </c>
      <c r="G5024">
        <v>1139.802162193492</v>
      </c>
      <c r="H5024">
        <v>17392.784305990142</v>
      </c>
    </row>
    <row r="5025" spans="2:8" x14ac:dyDescent="0.3">
      <c r="B5025">
        <f t="shared" si="80"/>
        <v>5020</v>
      </c>
      <c r="C5025">
        <v>3154.2874589793682</v>
      </c>
      <c r="D5025">
        <v>23076.176633401115</v>
      </c>
      <c r="E5025">
        <v>28883.78</v>
      </c>
      <c r="F5025">
        <v>2293.8663681345988</v>
      </c>
      <c r="G5025">
        <v>1071.959020997755</v>
      </c>
      <c r="H5025">
        <v>1284.7476805109052</v>
      </c>
    </row>
    <row r="5026" spans="2:8" x14ac:dyDescent="0.3">
      <c r="B5026">
        <f t="shared" si="80"/>
        <v>5021</v>
      </c>
      <c r="C5026">
        <v>28883.78</v>
      </c>
      <c r="D5026">
        <v>2451.4230955309631</v>
      </c>
      <c r="E5026">
        <v>1148.9871120875118</v>
      </c>
      <c r="F5026">
        <v>1658.5026499656051</v>
      </c>
      <c r="G5026">
        <v>28883.78</v>
      </c>
      <c r="H5026">
        <v>28883.78</v>
      </c>
    </row>
    <row r="5027" spans="2:8" x14ac:dyDescent="0.3">
      <c r="B5027">
        <f t="shared" si="80"/>
        <v>5022</v>
      </c>
      <c r="C5027">
        <v>1212.4871679479927</v>
      </c>
      <c r="D5027">
        <v>28883.78</v>
      </c>
      <c r="E5027">
        <v>1076.9626343582536</v>
      </c>
      <c r="F5027">
        <v>28883.78</v>
      </c>
      <c r="G5027">
        <v>1206.4368837378811</v>
      </c>
      <c r="H5027">
        <v>4385.7971400659253</v>
      </c>
    </row>
    <row r="5028" spans="2:8" x14ac:dyDescent="0.3">
      <c r="B5028">
        <f t="shared" si="80"/>
        <v>5023</v>
      </c>
      <c r="C5028">
        <v>9224.5245077881464</v>
      </c>
      <c r="D5028">
        <v>2303.1943982595876</v>
      </c>
      <c r="E5028">
        <v>1027.658264076201</v>
      </c>
      <c r="F5028">
        <v>2985.5010606231649</v>
      </c>
      <c r="G5028">
        <v>1145.4748106576285</v>
      </c>
      <c r="H5028">
        <v>1241.7172425760375</v>
      </c>
    </row>
    <row r="5029" spans="2:8" x14ac:dyDescent="0.3">
      <c r="B5029">
        <f t="shared" si="80"/>
        <v>5024</v>
      </c>
      <c r="C5029">
        <v>26620.142992058092</v>
      </c>
      <c r="D5029">
        <v>1109.7551355281989</v>
      </c>
      <c r="E5029">
        <v>15709.98113927022</v>
      </c>
      <c r="F5029">
        <v>2364.1703511574169</v>
      </c>
      <c r="G5029">
        <v>1598.3968953830095</v>
      </c>
      <c r="H5029">
        <v>28883.78</v>
      </c>
    </row>
    <row r="5030" spans="2:8" x14ac:dyDescent="0.3">
      <c r="B5030">
        <f t="shared" si="80"/>
        <v>5025</v>
      </c>
      <c r="C5030">
        <v>4079.5587624849668</v>
      </c>
      <c r="D5030">
        <v>6936.8250958974149</v>
      </c>
      <c r="E5030">
        <v>3086.9230900593579</v>
      </c>
      <c r="F5030">
        <v>28883.78</v>
      </c>
      <c r="G5030">
        <v>1872.3599301841239</v>
      </c>
      <c r="H5030">
        <v>1623.3264288274931</v>
      </c>
    </row>
    <row r="5031" spans="2:8" x14ac:dyDescent="0.3">
      <c r="B5031">
        <f t="shared" si="80"/>
        <v>5026</v>
      </c>
      <c r="C5031">
        <v>4353.007419023641</v>
      </c>
      <c r="D5031">
        <v>2597.8398472624804</v>
      </c>
      <c r="E5031">
        <v>1093.70222384305</v>
      </c>
      <c r="F5031">
        <v>1162.3834463483786</v>
      </c>
      <c r="G5031">
        <v>28883.78</v>
      </c>
      <c r="H5031">
        <v>9432.214014481784</v>
      </c>
    </row>
    <row r="5032" spans="2:8" x14ac:dyDescent="0.3">
      <c r="B5032">
        <f t="shared" si="80"/>
        <v>5027</v>
      </c>
      <c r="C5032">
        <v>1040.4399214477862</v>
      </c>
      <c r="D5032">
        <v>1110.2084810689184</v>
      </c>
      <c r="E5032">
        <v>1659.2953704115425</v>
      </c>
      <c r="F5032">
        <v>28883.78</v>
      </c>
      <c r="G5032">
        <v>1555.57279315397</v>
      </c>
      <c r="H5032">
        <v>1032.4879872975855</v>
      </c>
    </row>
    <row r="5033" spans="2:8" x14ac:dyDescent="0.3">
      <c r="B5033">
        <f t="shared" si="80"/>
        <v>5028</v>
      </c>
      <c r="C5033">
        <v>28883.78</v>
      </c>
      <c r="D5033">
        <v>1102.7791290698951</v>
      </c>
      <c r="E5033">
        <v>2600.7053480053019</v>
      </c>
      <c r="F5033">
        <v>28883.78</v>
      </c>
      <c r="G5033">
        <v>28883.78</v>
      </c>
      <c r="H5033">
        <v>1546.6982755455219</v>
      </c>
    </row>
    <row r="5034" spans="2:8" x14ac:dyDescent="0.3">
      <c r="B5034">
        <f t="shared" si="80"/>
        <v>5029</v>
      </c>
      <c r="C5034">
        <v>1520.7110075140081</v>
      </c>
      <c r="D5034">
        <v>1131.9131095256266</v>
      </c>
      <c r="E5034">
        <v>28883.78</v>
      </c>
      <c r="F5034">
        <v>1117.4512293444011</v>
      </c>
      <c r="G5034">
        <v>1064.9016095072359</v>
      </c>
      <c r="H5034">
        <v>1129.576367203086</v>
      </c>
    </row>
    <row r="5035" spans="2:8" x14ac:dyDescent="0.3">
      <c r="B5035">
        <f t="shared" si="80"/>
        <v>5030</v>
      </c>
      <c r="C5035">
        <v>1385.4658793700096</v>
      </c>
      <c r="D5035">
        <v>1482.3661264785817</v>
      </c>
      <c r="E5035">
        <v>1072.4480511851857</v>
      </c>
      <c r="F5035">
        <v>1907.6191826173026</v>
      </c>
      <c r="G5035">
        <v>1144.6511139037141</v>
      </c>
      <c r="H5035">
        <v>2331.3858180052675</v>
      </c>
    </row>
    <row r="5036" spans="2:8" x14ac:dyDescent="0.3">
      <c r="B5036">
        <f t="shared" si="80"/>
        <v>5031</v>
      </c>
      <c r="C5036">
        <v>1258.9466394588194</v>
      </c>
      <c r="D5036">
        <v>1010.6638960620062</v>
      </c>
      <c r="E5036">
        <v>28883.78</v>
      </c>
      <c r="F5036">
        <v>1874.7912867906423</v>
      </c>
      <c r="G5036">
        <v>28883.78</v>
      </c>
      <c r="H5036">
        <v>4366.4988038502561</v>
      </c>
    </row>
    <row r="5037" spans="2:8" x14ac:dyDescent="0.3">
      <c r="B5037">
        <f t="shared" si="80"/>
        <v>5032</v>
      </c>
      <c r="C5037">
        <v>2906.9774851736679</v>
      </c>
      <c r="D5037">
        <v>28883.78</v>
      </c>
      <c r="E5037">
        <v>28883.78</v>
      </c>
      <c r="F5037">
        <v>1476.5157795054035</v>
      </c>
      <c r="G5037">
        <v>2275.395620490156</v>
      </c>
      <c r="H5037">
        <v>3992.8405004694819</v>
      </c>
    </row>
    <row r="5038" spans="2:8" x14ac:dyDescent="0.3">
      <c r="B5038">
        <f t="shared" si="80"/>
        <v>5033</v>
      </c>
      <c r="C5038">
        <v>1813.6856263721716</v>
      </c>
      <c r="D5038">
        <v>1874.3483256673069</v>
      </c>
      <c r="E5038">
        <v>7354.4496053270723</v>
      </c>
      <c r="F5038">
        <v>9953.3055743634231</v>
      </c>
      <c r="G5038">
        <v>28883.78</v>
      </c>
      <c r="H5038">
        <v>1123.1149834698458</v>
      </c>
    </row>
    <row r="5039" spans="2:8" x14ac:dyDescent="0.3">
      <c r="B5039">
        <f t="shared" si="80"/>
        <v>5034</v>
      </c>
      <c r="C5039">
        <v>1480.9170734553052</v>
      </c>
      <c r="D5039">
        <v>28883.78</v>
      </c>
      <c r="E5039">
        <v>1006.1077372767342</v>
      </c>
      <c r="F5039">
        <v>14026.82799396781</v>
      </c>
      <c r="G5039">
        <v>28883.78</v>
      </c>
      <c r="H5039">
        <v>28883.78</v>
      </c>
    </row>
    <row r="5040" spans="2:8" x14ac:dyDescent="0.3">
      <c r="B5040">
        <f t="shared" si="80"/>
        <v>5035</v>
      </c>
      <c r="C5040">
        <v>1419.3375553755545</v>
      </c>
      <c r="D5040">
        <v>1264.1466950714439</v>
      </c>
      <c r="E5040">
        <v>28883.78</v>
      </c>
      <c r="F5040">
        <v>1086.0526475161814</v>
      </c>
      <c r="G5040">
        <v>1556.957021811608</v>
      </c>
      <c r="H5040">
        <v>28883.78</v>
      </c>
    </row>
    <row r="5041" spans="2:8" x14ac:dyDescent="0.3">
      <c r="B5041">
        <f t="shared" si="80"/>
        <v>5036</v>
      </c>
      <c r="C5041">
        <v>1007.5379534347267</v>
      </c>
      <c r="D5041">
        <v>2152.7136577314964</v>
      </c>
      <c r="E5041">
        <v>9930.4276102914755</v>
      </c>
      <c r="F5041">
        <v>28883.78</v>
      </c>
      <c r="G5041">
        <v>28883.78</v>
      </c>
      <c r="H5041">
        <v>1873.3179401085813</v>
      </c>
    </row>
    <row r="5042" spans="2:8" x14ac:dyDescent="0.3">
      <c r="B5042">
        <f t="shared" si="80"/>
        <v>5037</v>
      </c>
      <c r="C5042">
        <v>28883.78</v>
      </c>
      <c r="D5042">
        <v>28883.78</v>
      </c>
      <c r="E5042">
        <v>1523.7026551787599</v>
      </c>
      <c r="F5042">
        <v>6486.5502451768925</v>
      </c>
      <c r="G5042">
        <v>1445.9554724425377</v>
      </c>
      <c r="H5042">
        <v>1090.0874376065719</v>
      </c>
    </row>
    <row r="5043" spans="2:8" x14ac:dyDescent="0.3">
      <c r="B5043">
        <f t="shared" si="80"/>
        <v>5038</v>
      </c>
      <c r="C5043">
        <v>28883.78</v>
      </c>
      <c r="D5043">
        <v>28883.78</v>
      </c>
      <c r="E5043">
        <v>8712.3674443773161</v>
      </c>
      <c r="F5043">
        <v>1979.5761287704699</v>
      </c>
      <c r="G5043">
        <v>2028.8377961129045</v>
      </c>
      <c r="H5043">
        <v>1149.9396930171833</v>
      </c>
    </row>
    <row r="5044" spans="2:8" x14ac:dyDescent="0.3">
      <c r="B5044">
        <f t="shared" si="80"/>
        <v>5039</v>
      </c>
      <c r="C5044">
        <v>1086.8347525427216</v>
      </c>
      <c r="D5044">
        <v>28883.78</v>
      </c>
      <c r="E5044">
        <v>3107.16817920528</v>
      </c>
      <c r="F5044">
        <v>28883.78</v>
      </c>
      <c r="G5044">
        <v>1026.4107751353838</v>
      </c>
      <c r="H5044">
        <v>28883.78</v>
      </c>
    </row>
    <row r="5045" spans="2:8" x14ac:dyDescent="0.3">
      <c r="B5045">
        <f t="shared" si="80"/>
        <v>5040</v>
      </c>
      <c r="C5045">
        <v>1150.6332385341298</v>
      </c>
      <c r="D5045">
        <v>1010.5347295650066</v>
      </c>
      <c r="E5045">
        <v>1289.9554804396248</v>
      </c>
      <c r="F5045">
        <v>1024.0624311059337</v>
      </c>
      <c r="G5045">
        <v>28883.78</v>
      </c>
      <c r="H5045">
        <v>1977.1882802972659</v>
      </c>
    </row>
    <row r="5046" spans="2:8" x14ac:dyDescent="0.3">
      <c r="B5046">
        <f t="shared" si="80"/>
        <v>5041</v>
      </c>
      <c r="C5046">
        <v>26591.081104157358</v>
      </c>
      <c r="D5046">
        <v>1030.9190946590579</v>
      </c>
      <c r="E5046">
        <v>7380.7600666151684</v>
      </c>
      <c r="F5046">
        <v>18028.236800550963</v>
      </c>
      <c r="G5046">
        <v>1553.5604570840378</v>
      </c>
      <c r="H5046">
        <v>1283.9038241672247</v>
      </c>
    </row>
    <row r="5047" spans="2:8" x14ac:dyDescent="0.3">
      <c r="B5047">
        <f t="shared" si="80"/>
        <v>5042</v>
      </c>
      <c r="C5047">
        <v>28883.78</v>
      </c>
      <c r="D5047">
        <v>1050.7621418544711</v>
      </c>
      <c r="E5047">
        <v>1543.432994245192</v>
      </c>
      <c r="F5047">
        <v>1052.0070745660048</v>
      </c>
      <c r="G5047">
        <v>1061.303707131339</v>
      </c>
      <c r="H5047">
        <v>2676.2719805020311</v>
      </c>
    </row>
    <row r="5048" spans="2:8" x14ac:dyDescent="0.3">
      <c r="B5048">
        <f t="shared" si="80"/>
        <v>5043</v>
      </c>
      <c r="C5048">
        <v>1211.1956045388181</v>
      </c>
      <c r="D5048">
        <v>1353.9411659686018</v>
      </c>
      <c r="E5048">
        <v>28883.78</v>
      </c>
      <c r="F5048">
        <v>1458.8333776642319</v>
      </c>
      <c r="G5048">
        <v>1599.2598096127958</v>
      </c>
      <c r="H5048">
        <v>2933.2912656346434</v>
      </c>
    </row>
    <row r="5049" spans="2:8" x14ac:dyDescent="0.3">
      <c r="B5049">
        <f t="shared" si="80"/>
        <v>5044</v>
      </c>
      <c r="C5049">
        <v>1010.8645512550017</v>
      </c>
      <c r="D5049">
        <v>1006.3150319519287</v>
      </c>
      <c r="E5049">
        <v>27418.098865534022</v>
      </c>
      <c r="F5049">
        <v>16283.130597768553</v>
      </c>
      <c r="G5049">
        <v>4491.7356713810104</v>
      </c>
      <c r="H5049">
        <v>28883.78</v>
      </c>
    </row>
    <row r="5050" spans="2:8" x14ac:dyDescent="0.3">
      <c r="B5050">
        <f t="shared" si="80"/>
        <v>5045</v>
      </c>
      <c r="C5050">
        <v>1299.8805371016906</v>
      </c>
      <c r="D5050">
        <v>1235.5337220148913</v>
      </c>
      <c r="E5050">
        <v>28883.78</v>
      </c>
      <c r="F5050">
        <v>2589.6495860320124</v>
      </c>
      <c r="G5050">
        <v>28883.78</v>
      </c>
      <c r="H5050">
        <v>6157.6869900558104</v>
      </c>
    </row>
    <row r="5051" spans="2:8" x14ac:dyDescent="0.3">
      <c r="B5051">
        <f t="shared" si="80"/>
        <v>5046</v>
      </c>
      <c r="C5051">
        <v>1114.2129351333165</v>
      </c>
      <c r="D5051">
        <v>1806.548711120231</v>
      </c>
      <c r="E5051">
        <v>1354.6683094096893</v>
      </c>
      <c r="F5051">
        <v>2590.1885063795307</v>
      </c>
      <c r="G5051">
        <v>2952.6195025368452</v>
      </c>
      <c r="H5051">
        <v>8566.064902601378</v>
      </c>
    </row>
    <row r="5052" spans="2:8" x14ac:dyDescent="0.3">
      <c r="B5052">
        <f t="shared" si="80"/>
        <v>5047</v>
      </c>
      <c r="C5052">
        <v>2140.3440622688895</v>
      </c>
      <c r="D5052">
        <v>1134.4252580590244</v>
      </c>
      <c r="E5052">
        <v>1102.1655808567941</v>
      </c>
      <c r="F5052">
        <v>28883.78</v>
      </c>
      <c r="G5052">
        <v>2273.9272257106509</v>
      </c>
      <c r="H5052">
        <v>2081.6491906962374</v>
      </c>
    </row>
    <row r="5053" spans="2:8" x14ac:dyDescent="0.3">
      <c r="B5053">
        <f t="shared" si="80"/>
        <v>5048</v>
      </c>
      <c r="C5053">
        <v>28883.78</v>
      </c>
      <c r="D5053">
        <v>1138.1964843703734</v>
      </c>
      <c r="E5053">
        <v>1161.3804481926056</v>
      </c>
      <c r="F5053">
        <v>5683.4001306228492</v>
      </c>
      <c r="G5053">
        <v>1191.4623192251825</v>
      </c>
      <c r="H5053">
        <v>1768.8851726077064</v>
      </c>
    </row>
    <row r="5054" spans="2:8" x14ac:dyDescent="0.3">
      <c r="B5054">
        <f t="shared" si="80"/>
        <v>5049</v>
      </c>
      <c r="C5054">
        <v>28883.78</v>
      </c>
      <c r="D5054">
        <v>13696.147177391085</v>
      </c>
      <c r="E5054">
        <v>1073.1065040881379</v>
      </c>
      <c r="F5054">
        <v>1660.9167983203454</v>
      </c>
      <c r="G5054">
        <v>1090.3114121996521</v>
      </c>
      <c r="H5054">
        <v>28883.78</v>
      </c>
    </row>
    <row r="5055" spans="2:8" x14ac:dyDescent="0.3">
      <c r="B5055">
        <f t="shared" si="80"/>
        <v>5050</v>
      </c>
      <c r="C5055">
        <v>28883.78</v>
      </c>
      <c r="D5055">
        <v>28883.78</v>
      </c>
      <c r="E5055">
        <v>2001.2545097562602</v>
      </c>
      <c r="F5055">
        <v>28883.78</v>
      </c>
      <c r="G5055">
        <v>28883.78</v>
      </c>
      <c r="H5055">
        <v>1001.1654586025938</v>
      </c>
    </row>
    <row r="5056" spans="2:8" x14ac:dyDescent="0.3">
      <c r="B5056">
        <f t="shared" si="80"/>
        <v>5051</v>
      </c>
      <c r="C5056">
        <v>1005.8643688101707</v>
      </c>
      <c r="D5056">
        <v>3472.6743567567332</v>
      </c>
      <c r="E5056">
        <v>1182.4530006913581</v>
      </c>
      <c r="F5056">
        <v>1265.3935494560549</v>
      </c>
      <c r="G5056">
        <v>1334.3166524617864</v>
      </c>
      <c r="H5056">
        <v>1759.7808667957547</v>
      </c>
    </row>
    <row r="5057" spans="2:8" x14ac:dyDescent="0.3">
      <c r="B5057">
        <f t="shared" si="80"/>
        <v>5052</v>
      </c>
      <c r="C5057">
        <v>2107.6045645517015</v>
      </c>
      <c r="D5057">
        <v>1353.6799697876213</v>
      </c>
      <c r="E5057">
        <v>1091.9056110557879</v>
      </c>
      <c r="F5057">
        <v>1697.5931616265539</v>
      </c>
      <c r="G5057">
        <v>2658.3199458273361</v>
      </c>
      <c r="H5057">
        <v>1117.7366518254864</v>
      </c>
    </row>
    <row r="5058" spans="2:8" x14ac:dyDescent="0.3">
      <c r="B5058">
        <f t="shared" si="80"/>
        <v>5053</v>
      </c>
      <c r="C5058">
        <v>1654.3525386046479</v>
      </c>
      <c r="D5058">
        <v>1026.2315348860066</v>
      </c>
      <c r="E5058">
        <v>1773.7421486405578</v>
      </c>
      <c r="F5058">
        <v>5141.014765127039</v>
      </c>
      <c r="G5058">
        <v>19007.862482936587</v>
      </c>
      <c r="H5058">
        <v>1103.9294941513999</v>
      </c>
    </row>
    <row r="5059" spans="2:8" x14ac:dyDescent="0.3">
      <c r="B5059">
        <f t="shared" si="80"/>
        <v>5054</v>
      </c>
      <c r="C5059">
        <v>1881.9611959932829</v>
      </c>
      <c r="D5059">
        <v>1006.2347283615159</v>
      </c>
      <c r="E5059">
        <v>28883.78</v>
      </c>
      <c r="F5059">
        <v>8265.9905619202254</v>
      </c>
      <c r="G5059">
        <v>1224.4332646336079</v>
      </c>
      <c r="H5059">
        <v>28883.78</v>
      </c>
    </row>
    <row r="5060" spans="2:8" x14ac:dyDescent="0.3">
      <c r="B5060">
        <f t="shared" si="80"/>
        <v>5055</v>
      </c>
      <c r="C5060">
        <v>1539.1558840418697</v>
      </c>
      <c r="D5060">
        <v>1222.1343863064997</v>
      </c>
      <c r="E5060">
        <v>1151.364111944795</v>
      </c>
      <c r="F5060">
        <v>1714.1897873454436</v>
      </c>
      <c r="G5060">
        <v>1206.188034015722</v>
      </c>
      <c r="H5060">
        <v>28883.78</v>
      </c>
    </row>
    <row r="5061" spans="2:8" x14ac:dyDescent="0.3">
      <c r="B5061">
        <f t="shared" si="80"/>
        <v>5056</v>
      </c>
      <c r="C5061">
        <v>1464.9544227179081</v>
      </c>
      <c r="D5061">
        <v>1370.3221204251847</v>
      </c>
      <c r="E5061">
        <v>28883.78</v>
      </c>
      <c r="F5061">
        <v>28883.78</v>
      </c>
      <c r="G5061">
        <v>28883.78</v>
      </c>
      <c r="H5061">
        <v>28883.78</v>
      </c>
    </row>
    <row r="5062" spans="2:8" x14ac:dyDescent="0.3">
      <c r="B5062">
        <f t="shared" si="80"/>
        <v>5057</v>
      </c>
      <c r="C5062">
        <v>1674.5479963849125</v>
      </c>
      <c r="D5062">
        <v>1571.3727062003591</v>
      </c>
      <c r="E5062">
        <v>2818.9844853497234</v>
      </c>
      <c r="F5062">
        <v>28883.78</v>
      </c>
      <c r="G5062">
        <v>4454.1234345312851</v>
      </c>
      <c r="H5062">
        <v>1170.0079957354515</v>
      </c>
    </row>
    <row r="5063" spans="2:8" x14ac:dyDescent="0.3">
      <c r="B5063">
        <f t="shared" si="80"/>
        <v>5058</v>
      </c>
      <c r="C5063">
        <v>5770.1007158415186</v>
      </c>
      <c r="D5063">
        <v>1703.3149240283185</v>
      </c>
      <c r="E5063">
        <v>1221.5053441674884</v>
      </c>
      <c r="F5063">
        <v>5663.6471983274732</v>
      </c>
      <c r="G5063">
        <v>1014.1368568776924</v>
      </c>
      <c r="H5063">
        <v>28883.78</v>
      </c>
    </row>
    <row r="5064" spans="2:8" x14ac:dyDescent="0.3">
      <c r="B5064">
        <f t="shared" ref="B5064:B5127" si="81">B5063 + 1</f>
        <v>5059</v>
      </c>
      <c r="C5064">
        <v>28883.78</v>
      </c>
      <c r="D5064">
        <v>1163.7891154240706</v>
      </c>
      <c r="E5064">
        <v>28883.78</v>
      </c>
      <c r="F5064">
        <v>1931.3247447565668</v>
      </c>
      <c r="G5064">
        <v>28883.78</v>
      </c>
      <c r="H5064">
        <v>1004.7647168721078</v>
      </c>
    </row>
    <row r="5065" spans="2:8" x14ac:dyDescent="0.3">
      <c r="B5065">
        <f t="shared" si="81"/>
        <v>5060</v>
      </c>
      <c r="C5065">
        <v>1225.9673937254252</v>
      </c>
      <c r="D5065">
        <v>1304.3679542482512</v>
      </c>
      <c r="E5065">
        <v>1003.038148542613</v>
      </c>
      <c r="F5065">
        <v>1297.7910932475145</v>
      </c>
      <c r="G5065">
        <v>1675.687473089321</v>
      </c>
      <c r="H5065">
        <v>5291.4235455420812</v>
      </c>
    </row>
    <row r="5066" spans="2:8" x14ac:dyDescent="0.3">
      <c r="B5066">
        <f t="shared" si="81"/>
        <v>5061</v>
      </c>
      <c r="C5066">
        <v>28883.78</v>
      </c>
      <c r="D5066">
        <v>1146.4786718571052</v>
      </c>
      <c r="E5066">
        <v>1190.9394802511733</v>
      </c>
      <c r="F5066">
        <v>1342.1375841865936</v>
      </c>
      <c r="G5066">
        <v>1026.3614494273618</v>
      </c>
      <c r="H5066">
        <v>1025.0057279355296</v>
      </c>
    </row>
    <row r="5067" spans="2:8" x14ac:dyDescent="0.3">
      <c r="B5067">
        <f t="shared" si="81"/>
        <v>5062</v>
      </c>
      <c r="C5067">
        <v>5006.6738108326681</v>
      </c>
      <c r="D5067">
        <v>28883.78</v>
      </c>
      <c r="E5067">
        <v>1230.2582872919961</v>
      </c>
      <c r="F5067">
        <v>19277.763721798314</v>
      </c>
      <c r="G5067">
        <v>28883.78</v>
      </c>
      <c r="H5067">
        <v>1082.5196479140077</v>
      </c>
    </row>
    <row r="5068" spans="2:8" x14ac:dyDescent="0.3">
      <c r="B5068">
        <f t="shared" si="81"/>
        <v>5063</v>
      </c>
      <c r="C5068">
        <v>1041.0546109744303</v>
      </c>
      <c r="D5068">
        <v>28883.78</v>
      </c>
      <c r="E5068">
        <v>6815.8224729965659</v>
      </c>
      <c r="F5068">
        <v>2172.424391945071</v>
      </c>
      <c r="G5068">
        <v>1923.8572300455508</v>
      </c>
      <c r="H5068">
        <v>1740.7518482385908</v>
      </c>
    </row>
    <row r="5069" spans="2:8" x14ac:dyDescent="0.3">
      <c r="B5069">
        <f t="shared" si="81"/>
        <v>5064</v>
      </c>
      <c r="C5069">
        <v>4260.0836535248091</v>
      </c>
      <c r="D5069">
        <v>1200.395873171628</v>
      </c>
      <c r="E5069">
        <v>2969.0465397742896</v>
      </c>
      <c r="F5069">
        <v>28883.78</v>
      </c>
      <c r="G5069">
        <v>1295.1964978138324</v>
      </c>
      <c r="H5069">
        <v>1456.2671397653633</v>
      </c>
    </row>
    <row r="5070" spans="2:8" x14ac:dyDescent="0.3">
      <c r="B5070">
        <f t="shared" si="81"/>
        <v>5065</v>
      </c>
      <c r="C5070">
        <v>1232.3029027296184</v>
      </c>
      <c r="D5070">
        <v>1001.9099111572738</v>
      </c>
      <c r="E5070">
        <v>1613.9881816448828</v>
      </c>
      <c r="F5070">
        <v>28883.78</v>
      </c>
      <c r="G5070">
        <v>1042.0556960495346</v>
      </c>
      <c r="H5070">
        <v>28883.78</v>
      </c>
    </row>
    <row r="5071" spans="2:8" x14ac:dyDescent="0.3">
      <c r="B5071">
        <f t="shared" si="81"/>
        <v>5066</v>
      </c>
      <c r="C5071">
        <v>28883.78</v>
      </c>
      <c r="D5071">
        <v>1004.6898356993315</v>
      </c>
      <c r="E5071">
        <v>1163.424652771844</v>
      </c>
      <c r="F5071">
        <v>1151.934459729051</v>
      </c>
      <c r="G5071">
        <v>1753.1384469393697</v>
      </c>
      <c r="H5071">
        <v>2686.6402002523391</v>
      </c>
    </row>
    <row r="5072" spans="2:8" x14ac:dyDescent="0.3">
      <c r="B5072">
        <f t="shared" si="81"/>
        <v>5067</v>
      </c>
      <c r="C5072">
        <v>1326.1310851278718</v>
      </c>
      <c r="D5072">
        <v>1320.3762288198604</v>
      </c>
      <c r="E5072">
        <v>1545.2433963954563</v>
      </c>
      <c r="F5072">
        <v>28883.78</v>
      </c>
      <c r="G5072">
        <v>28883.78</v>
      </c>
      <c r="H5072">
        <v>1052.9410219175152</v>
      </c>
    </row>
    <row r="5073" spans="2:8" x14ac:dyDescent="0.3">
      <c r="B5073">
        <f t="shared" si="81"/>
        <v>5068</v>
      </c>
      <c r="C5073">
        <v>1121.3555808744482</v>
      </c>
      <c r="D5073">
        <v>1208.9745618379436</v>
      </c>
      <c r="E5073">
        <v>1076.9915184917513</v>
      </c>
      <c r="F5073">
        <v>2583.2852319187441</v>
      </c>
      <c r="G5073">
        <v>28883.78</v>
      </c>
      <c r="H5073">
        <v>28883.78</v>
      </c>
    </row>
    <row r="5074" spans="2:8" x14ac:dyDescent="0.3">
      <c r="B5074">
        <f t="shared" si="81"/>
        <v>5069</v>
      </c>
      <c r="C5074">
        <v>1169.2680752751767</v>
      </c>
      <c r="D5074">
        <v>3103.0346111310851</v>
      </c>
      <c r="E5074">
        <v>28883.78</v>
      </c>
      <c r="F5074">
        <v>1714.2777886870745</v>
      </c>
      <c r="G5074">
        <v>28883.78</v>
      </c>
      <c r="H5074">
        <v>28883.78</v>
      </c>
    </row>
    <row r="5075" spans="2:8" x14ac:dyDescent="0.3">
      <c r="B5075">
        <f t="shared" si="81"/>
        <v>5070</v>
      </c>
      <c r="C5075">
        <v>8507.6719101559429</v>
      </c>
      <c r="D5075">
        <v>4767.265638745248</v>
      </c>
      <c r="E5075">
        <v>28883.78</v>
      </c>
      <c r="F5075">
        <v>1132.5721695479397</v>
      </c>
      <c r="G5075">
        <v>28883.78</v>
      </c>
      <c r="H5075">
        <v>28883.78</v>
      </c>
    </row>
    <row r="5076" spans="2:8" x14ac:dyDescent="0.3">
      <c r="B5076">
        <f t="shared" si="81"/>
        <v>5071</v>
      </c>
      <c r="C5076">
        <v>1008.0044546221197</v>
      </c>
      <c r="D5076">
        <v>1020.7722573929155</v>
      </c>
      <c r="E5076">
        <v>28883.78</v>
      </c>
      <c r="F5076">
        <v>19604.960745697572</v>
      </c>
      <c r="G5076">
        <v>1377.6154926727854</v>
      </c>
      <c r="H5076">
        <v>1110.4094391595816</v>
      </c>
    </row>
    <row r="5077" spans="2:8" x14ac:dyDescent="0.3">
      <c r="B5077">
        <f t="shared" si="81"/>
        <v>5072</v>
      </c>
      <c r="C5077">
        <v>2735.1897851765925</v>
      </c>
      <c r="D5077">
        <v>28883.78</v>
      </c>
      <c r="E5077">
        <v>2952.2743254184693</v>
      </c>
      <c r="F5077">
        <v>1867.3958397747824</v>
      </c>
      <c r="G5077">
        <v>1022.4936231567767</v>
      </c>
      <c r="H5077">
        <v>3618.5416135978517</v>
      </c>
    </row>
    <row r="5078" spans="2:8" x14ac:dyDescent="0.3">
      <c r="B5078">
        <f t="shared" si="81"/>
        <v>5073</v>
      </c>
      <c r="C5078">
        <v>28883.78</v>
      </c>
      <c r="D5078">
        <v>2247.1776168868596</v>
      </c>
      <c r="E5078">
        <v>28883.78</v>
      </c>
      <c r="F5078">
        <v>3359.7799254979873</v>
      </c>
      <c r="G5078">
        <v>1012.2601352400956</v>
      </c>
      <c r="H5078">
        <v>1001.2979556365519</v>
      </c>
    </row>
    <row r="5079" spans="2:8" x14ac:dyDescent="0.3">
      <c r="B5079">
        <f t="shared" si="81"/>
        <v>5074</v>
      </c>
      <c r="C5079">
        <v>1476.1028235308415</v>
      </c>
      <c r="D5079">
        <v>28883.78</v>
      </c>
      <c r="E5079">
        <v>1098.1621253215558</v>
      </c>
      <c r="F5079">
        <v>1950.9162989148467</v>
      </c>
      <c r="G5079">
        <v>5243.6235287414675</v>
      </c>
      <c r="H5079">
        <v>3456.8301568292495</v>
      </c>
    </row>
    <row r="5080" spans="2:8" x14ac:dyDescent="0.3">
      <c r="B5080">
        <f t="shared" si="81"/>
        <v>5075</v>
      </c>
      <c r="C5080">
        <v>3830.8600900245865</v>
      </c>
      <c r="D5080">
        <v>28883.78</v>
      </c>
      <c r="E5080">
        <v>4607.2021593947784</v>
      </c>
      <c r="F5080">
        <v>3405.9190416487309</v>
      </c>
      <c r="G5080">
        <v>28883.78</v>
      </c>
      <c r="H5080">
        <v>28883.78</v>
      </c>
    </row>
    <row r="5081" spans="2:8" x14ac:dyDescent="0.3">
      <c r="B5081">
        <f t="shared" si="81"/>
        <v>5076</v>
      </c>
      <c r="C5081">
        <v>28883.78</v>
      </c>
      <c r="D5081">
        <v>2863.2864919954054</v>
      </c>
      <c r="E5081">
        <v>1196.1315018618295</v>
      </c>
      <c r="F5081">
        <v>28883.78</v>
      </c>
      <c r="G5081">
        <v>1084.4947063951111</v>
      </c>
      <c r="H5081">
        <v>1159.009310789814</v>
      </c>
    </row>
    <row r="5082" spans="2:8" x14ac:dyDescent="0.3">
      <c r="B5082">
        <f t="shared" si="81"/>
        <v>5077</v>
      </c>
      <c r="C5082">
        <v>1005.3393320993367</v>
      </c>
      <c r="D5082">
        <v>4595.2279464810545</v>
      </c>
      <c r="E5082">
        <v>9562.7681637023088</v>
      </c>
      <c r="F5082">
        <v>2325.2344491070508</v>
      </c>
      <c r="G5082">
        <v>1404.3605826679257</v>
      </c>
      <c r="H5082">
        <v>2660.3241332778339</v>
      </c>
    </row>
    <row r="5083" spans="2:8" x14ac:dyDescent="0.3">
      <c r="B5083">
        <f t="shared" si="81"/>
        <v>5078</v>
      </c>
      <c r="C5083">
        <v>25115.926613973847</v>
      </c>
      <c r="D5083">
        <v>8791.8263669741136</v>
      </c>
      <c r="E5083">
        <v>1089.0737550826159</v>
      </c>
      <c r="F5083">
        <v>1764.1802612980259</v>
      </c>
      <c r="G5083">
        <v>28883.78</v>
      </c>
      <c r="H5083">
        <v>28883.78</v>
      </c>
    </row>
    <row r="5084" spans="2:8" x14ac:dyDescent="0.3">
      <c r="B5084">
        <f t="shared" si="81"/>
        <v>5079</v>
      </c>
      <c r="C5084">
        <v>1872.3643752563846</v>
      </c>
      <c r="D5084">
        <v>28883.78</v>
      </c>
      <c r="E5084">
        <v>1027.4604459553971</v>
      </c>
      <c r="F5084">
        <v>28883.78</v>
      </c>
      <c r="G5084">
        <v>28883.78</v>
      </c>
      <c r="H5084">
        <v>1148.0137579486568</v>
      </c>
    </row>
    <row r="5085" spans="2:8" x14ac:dyDescent="0.3">
      <c r="B5085">
        <f t="shared" si="81"/>
        <v>5080</v>
      </c>
      <c r="C5085">
        <v>5685.7219298213276</v>
      </c>
      <c r="D5085">
        <v>1963.1177000604248</v>
      </c>
      <c r="E5085">
        <v>1061.371778712753</v>
      </c>
      <c r="F5085">
        <v>1028.5289407131804</v>
      </c>
      <c r="G5085">
        <v>19828.048966611437</v>
      </c>
      <c r="H5085">
        <v>22129.148582189206</v>
      </c>
    </row>
    <row r="5086" spans="2:8" x14ac:dyDescent="0.3">
      <c r="B5086">
        <f t="shared" si="81"/>
        <v>5081</v>
      </c>
      <c r="C5086">
        <v>28883.78</v>
      </c>
      <c r="D5086">
        <v>1674.5352577708795</v>
      </c>
      <c r="E5086">
        <v>28883.78</v>
      </c>
      <c r="F5086">
        <v>28883.78</v>
      </c>
      <c r="G5086">
        <v>1459.3166594735167</v>
      </c>
      <c r="H5086">
        <v>2416.1683876174966</v>
      </c>
    </row>
    <row r="5087" spans="2:8" x14ac:dyDescent="0.3">
      <c r="B5087">
        <f t="shared" si="81"/>
        <v>5082</v>
      </c>
      <c r="C5087">
        <v>28883.78</v>
      </c>
      <c r="D5087">
        <v>28883.78</v>
      </c>
      <c r="E5087">
        <v>1972.9283473108544</v>
      </c>
      <c r="F5087">
        <v>3410.2209787807324</v>
      </c>
      <c r="G5087">
        <v>28883.78</v>
      </c>
      <c r="H5087">
        <v>4069.1939274849738</v>
      </c>
    </row>
    <row r="5088" spans="2:8" x14ac:dyDescent="0.3">
      <c r="B5088">
        <f t="shared" si="81"/>
        <v>5083</v>
      </c>
      <c r="C5088">
        <v>1482.8858541670852</v>
      </c>
      <c r="D5088">
        <v>28883.78</v>
      </c>
      <c r="E5088">
        <v>1478.3455804662112</v>
      </c>
      <c r="F5088">
        <v>1440.3010044911859</v>
      </c>
      <c r="G5088">
        <v>1079.4758530659992</v>
      </c>
      <c r="H5088">
        <v>28883.78</v>
      </c>
    </row>
    <row r="5089" spans="2:8" x14ac:dyDescent="0.3">
      <c r="B5089">
        <f t="shared" si="81"/>
        <v>5084</v>
      </c>
      <c r="C5089">
        <v>28883.78</v>
      </c>
      <c r="D5089">
        <v>1302.4706846784338</v>
      </c>
      <c r="E5089">
        <v>1026.536636666297</v>
      </c>
      <c r="F5089">
        <v>1237.2714840679016</v>
      </c>
      <c r="G5089">
        <v>28883.78</v>
      </c>
      <c r="H5089">
        <v>28883.78</v>
      </c>
    </row>
    <row r="5090" spans="2:8" x14ac:dyDescent="0.3">
      <c r="B5090">
        <f t="shared" si="81"/>
        <v>5085</v>
      </c>
      <c r="C5090">
        <v>1023.5006736954521</v>
      </c>
      <c r="D5090">
        <v>1184.7112491762755</v>
      </c>
      <c r="E5090">
        <v>1269.9620076066178</v>
      </c>
      <c r="F5090">
        <v>8080.877440928226</v>
      </c>
      <c r="G5090">
        <v>1059.1212828247253</v>
      </c>
      <c r="H5090">
        <v>1013.1160304145538</v>
      </c>
    </row>
    <row r="5091" spans="2:8" x14ac:dyDescent="0.3">
      <c r="B5091">
        <f t="shared" si="81"/>
        <v>5086</v>
      </c>
      <c r="C5091">
        <v>1484.9675155330651</v>
      </c>
      <c r="D5091">
        <v>1204.9270495431317</v>
      </c>
      <c r="E5091">
        <v>1263.5755242145317</v>
      </c>
      <c r="F5091">
        <v>28883.78</v>
      </c>
      <c r="G5091">
        <v>1565.0317886833241</v>
      </c>
      <c r="H5091">
        <v>28883.78</v>
      </c>
    </row>
    <row r="5092" spans="2:8" x14ac:dyDescent="0.3">
      <c r="B5092">
        <f t="shared" si="81"/>
        <v>5087</v>
      </c>
      <c r="C5092">
        <v>3232.4973265505741</v>
      </c>
      <c r="D5092">
        <v>28883.78</v>
      </c>
      <c r="E5092">
        <v>28883.78</v>
      </c>
      <c r="F5092">
        <v>1277.3929833465872</v>
      </c>
      <c r="G5092">
        <v>1014.663451250967</v>
      </c>
      <c r="H5092">
        <v>28883.78</v>
      </c>
    </row>
    <row r="5093" spans="2:8" x14ac:dyDescent="0.3">
      <c r="B5093">
        <f t="shared" si="81"/>
        <v>5088</v>
      </c>
      <c r="C5093">
        <v>1109.937614607624</v>
      </c>
      <c r="D5093">
        <v>1760.8644670140075</v>
      </c>
      <c r="E5093">
        <v>28883.78</v>
      </c>
      <c r="F5093">
        <v>6561.8904078917321</v>
      </c>
      <c r="G5093">
        <v>3339.672486652667</v>
      </c>
      <c r="H5093">
        <v>28883.78</v>
      </c>
    </row>
    <row r="5094" spans="2:8" x14ac:dyDescent="0.3">
      <c r="B5094">
        <f t="shared" si="81"/>
        <v>5089</v>
      </c>
      <c r="C5094">
        <v>9597.2614135694075</v>
      </c>
      <c r="D5094">
        <v>28883.78</v>
      </c>
      <c r="E5094">
        <v>1245.3904859370843</v>
      </c>
      <c r="F5094">
        <v>16879.44238777574</v>
      </c>
      <c r="G5094">
        <v>2471.6925091677458</v>
      </c>
      <c r="H5094">
        <v>28883.78</v>
      </c>
    </row>
    <row r="5095" spans="2:8" x14ac:dyDescent="0.3">
      <c r="B5095">
        <f t="shared" si="81"/>
        <v>5090</v>
      </c>
      <c r="C5095">
        <v>1188.9127294235959</v>
      </c>
      <c r="D5095">
        <v>1394.2841924571803</v>
      </c>
      <c r="E5095">
        <v>5831.3428650263404</v>
      </c>
      <c r="F5095">
        <v>23864.569502407663</v>
      </c>
      <c r="G5095">
        <v>1192.1575072193314</v>
      </c>
      <c r="H5095">
        <v>28883.78</v>
      </c>
    </row>
    <row r="5096" spans="2:8" x14ac:dyDescent="0.3">
      <c r="B5096">
        <f t="shared" si="81"/>
        <v>5091</v>
      </c>
      <c r="C5096">
        <v>28883.78</v>
      </c>
      <c r="D5096">
        <v>25568.612063538683</v>
      </c>
      <c r="E5096">
        <v>1917.9409880169712</v>
      </c>
      <c r="F5096">
        <v>1042.3824226077356</v>
      </c>
      <c r="G5096">
        <v>28883.78</v>
      </c>
      <c r="H5096">
        <v>28883.78</v>
      </c>
    </row>
    <row r="5097" spans="2:8" x14ac:dyDescent="0.3">
      <c r="B5097">
        <f t="shared" si="81"/>
        <v>5092</v>
      </c>
      <c r="C5097">
        <v>4467.5187940799988</v>
      </c>
      <c r="D5097">
        <v>1601.563311655766</v>
      </c>
      <c r="E5097">
        <v>1392.0596995212577</v>
      </c>
      <c r="F5097">
        <v>1391.0390127873809</v>
      </c>
      <c r="G5097">
        <v>3318.5206645076019</v>
      </c>
      <c r="H5097">
        <v>1914.1783848406517</v>
      </c>
    </row>
    <row r="5098" spans="2:8" x14ac:dyDescent="0.3">
      <c r="B5098">
        <f t="shared" si="81"/>
        <v>5093</v>
      </c>
      <c r="C5098">
        <v>3447.8791830944206</v>
      </c>
      <c r="D5098">
        <v>28269.128775551191</v>
      </c>
      <c r="E5098">
        <v>28883.78</v>
      </c>
      <c r="F5098">
        <v>11923.404977530423</v>
      </c>
      <c r="G5098">
        <v>3334.4800075487665</v>
      </c>
      <c r="H5098">
        <v>9285.3606323412932</v>
      </c>
    </row>
    <row r="5099" spans="2:8" x14ac:dyDescent="0.3">
      <c r="B5099">
        <f t="shared" si="81"/>
        <v>5094</v>
      </c>
      <c r="C5099">
        <v>1660.0321742137576</v>
      </c>
      <c r="D5099">
        <v>1349.1862856066605</v>
      </c>
      <c r="E5099">
        <v>2565.1976570099996</v>
      </c>
      <c r="F5099">
        <v>28883.78</v>
      </c>
      <c r="G5099">
        <v>1446.6552331425244</v>
      </c>
      <c r="H5099">
        <v>1000.0016363023718</v>
      </c>
    </row>
    <row r="5100" spans="2:8" x14ac:dyDescent="0.3">
      <c r="B5100">
        <f t="shared" si="81"/>
        <v>5095</v>
      </c>
      <c r="C5100">
        <v>1151.8598378826362</v>
      </c>
      <c r="D5100">
        <v>1092.6068527870229</v>
      </c>
      <c r="E5100">
        <v>2677.6500889847694</v>
      </c>
      <c r="F5100">
        <v>1009.3576804798234</v>
      </c>
      <c r="G5100">
        <v>28883.78</v>
      </c>
      <c r="H5100">
        <v>1905.8534808671184</v>
      </c>
    </row>
    <row r="5101" spans="2:8" x14ac:dyDescent="0.3">
      <c r="B5101">
        <f t="shared" si="81"/>
        <v>5096</v>
      </c>
      <c r="C5101">
        <v>1148.3475582463989</v>
      </c>
      <c r="D5101">
        <v>2664.2262705556795</v>
      </c>
      <c r="E5101">
        <v>1123.7077432328069</v>
      </c>
      <c r="F5101">
        <v>1007.8841122019095</v>
      </c>
      <c r="G5101">
        <v>1407.6437222208681</v>
      </c>
      <c r="H5101">
        <v>28883.78</v>
      </c>
    </row>
    <row r="5102" spans="2:8" x14ac:dyDescent="0.3">
      <c r="B5102">
        <f t="shared" si="81"/>
        <v>5097</v>
      </c>
      <c r="C5102">
        <v>1318.1126001375333</v>
      </c>
      <c r="D5102">
        <v>28883.78</v>
      </c>
      <c r="E5102">
        <v>3511.7046922506383</v>
      </c>
      <c r="F5102">
        <v>16634.061133935902</v>
      </c>
      <c r="G5102">
        <v>17978.935799138555</v>
      </c>
      <c r="H5102">
        <v>1865.9135145239186</v>
      </c>
    </row>
    <row r="5103" spans="2:8" x14ac:dyDescent="0.3">
      <c r="B5103">
        <f t="shared" si="81"/>
        <v>5098</v>
      </c>
      <c r="C5103">
        <v>10500.10546140479</v>
      </c>
      <c r="D5103">
        <v>1996.8458759741611</v>
      </c>
      <c r="E5103">
        <v>4420.4604864024504</v>
      </c>
      <c r="F5103">
        <v>22714.298403942386</v>
      </c>
      <c r="G5103">
        <v>1728.6127785941092</v>
      </c>
      <c r="H5103">
        <v>1156.8264263681781</v>
      </c>
    </row>
    <row r="5104" spans="2:8" x14ac:dyDescent="0.3">
      <c r="B5104">
        <f t="shared" si="81"/>
        <v>5099</v>
      </c>
      <c r="C5104">
        <v>1179.2962849917587</v>
      </c>
      <c r="D5104">
        <v>1018.429571453778</v>
      </c>
      <c r="E5104">
        <v>1236.5345833843878</v>
      </c>
      <c r="F5104">
        <v>1358.9220142039821</v>
      </c>
      <c r="G5104">
        <v>2187.536997984836</v>
      </c>
      <c r="H5104">
        <v>1060.331637161871</v>
      </c>
    </row>
    <row r="5105" spans="2:8" x14ac:dyDescent="0.3">
      <c r="B5105">
        <f t="shared" si="81"/>
        <v>5100</v>
      </c>
      <c r="C5105">
        <v>6788.1188472485192</v>
      </c>
      <c r="D5105">
        <v>1949.4562805540454</v>
      </c>
      <c r="E5105">
        <v>2364.7146342550404</v>
      </c>
      <c r="F5105">
        <v>5983.7404641934945</v>
      </c>
      <c r="G5105">
        <v>1266.6310432913622</v>
      </c>
      <c r="H5105">
        <v>1165.1057754915362</v>
      </c>
    </row>
    <row r="5106" spans="2:8" x14ac:dyDescent="0.3">
      <c r="B5106">
        <f t="shared" si="81"/>
        <v>5101</v>
      </c>
      <c r="C5106">
        <v>1012.2120844229617</v>
      </c>
      <c r="D5106">
        <v>1252.042056236666</v>
      </c>
      <c r="E5106">
        <v>1024.0756447264594</v>
      </c>
      <c r="F5106">
        <v>1747.7818359716562</v>
      </c>
      <c r="G5106">
        <v>1162.4925745253245</v>
      </c>
      <c r="H5106">
        <v>28883.78</v>
      </c>
    </row>
    <row r="5107" spans="2:8" x14ac:dyDescent="0.3">
      <c r="B5107">
        <f t="shared" si="81"/>
        <v>5102</v>
      </c>
      <c r="C5107">
        <v>1714.5459629624188</v>
      </c>
      <c r="D5107">
        <v>1005.6139284661074</v>
      </c>
      <c r="E5107">
        <v>1099.5958762824812</v>
      </c>
      <c r="F5107">
        <v>3799.9428127756314</v>
      </c>
      <c r="G5107">
        <v>6504.6615599965053</v>
      </c>
      <c r="H5107">
        <v>1106.4812807645146</v>
      </c>
    </row>
    <row r="5108" spans="2:8" x14ac:dyDescent="0.3">
      <c r="B5108">
        <f t="shared" si="81"/>
        <v>5103</v>
      </c>
      <c r="C5108">
        <v>1198.279148048055</v>
      </c>
      <c r="D5108">
        <v>1153.1863582795881</v>
      </c>
      <c r="E5108">
        <v>1015.450063567419</v>
      </c>
      <c r="F5108">
        <v>28883.78</v>
      </c>
      <c r="G5108">
        <v>12304.780166327129</v>
      </c>
      <c r="H5108">
        <v>6008.3387174988065</v>
      </c>
    </row>
    <row r="5109" spans="2:8" x14ac:dyDescent="0.3">
      <c r="B5109">
        <f t="shared" si="81"/>
        <v>5104</v>
      </c>
      <c r="C5109">
        <v>1009.8238025447746</v>
      </c>
      <c r="D5109">
        <v>1062.1352503901267</v>
      </c>
      <c r="E5109">
        <v>1309.097705018939</v>
      </c>
      <c r="F5109">
        <v>28883.78</v>
      </c>
      <c r="G5109">
        <v>3078.383833344506</v>
      </c>
      <c r="H5109">
        <v>9412.9388562764016</v>
      </c>
    </row>
    <row r="5110" spans="2:8" x14ac:dyDescent="0.3">
      <c r="B5110">
        <f t="shared" si="81"/>
        <v>5105</v>
      </c>
      <c r="C5110">
        <v>28883.78</v>
      </c>
      <c r="D5110">
        <v>5322.4733098094575</v>
      </c>
      <c r="E5110">
        <v>3911.0771729086405</v>
      </c>
      <c r="F5110">
        <v>1056.9256855752315</v>
      </c>
      <c r="G5110">
        <v>1102.4809335053735</v>
      </c>
      <c r="H5110">
        <v>1053.9229518627922</v>
      </c>
    </row>
    <row r="5111" spans="2:8" x14ac:dyDescent="0.3">
      <c r="B5111">
        <f t="shared" si="81"/>
        <v>5106</v>
      </c>
      <c r="C5111">
        <v>28883.78</v>
      </c>
      <c r="D5111">
        <v>1866.8474912836123</v>
      </c>
      <c r="E5111">
        <v>12966.327024812037</v>
      </c>
      <c r="F5111">
        <v>2345.1865319567187</v>
      </c>
      <c r="G5111">
        <v>1798.5061648657252</v>
      </c>
      <c r="H5111">
        <v>9041.2133977845424</v>
      </c>
    </row>
    <row r="5112" spans="2:8" x14ac:dyDescent="0.3">
      <c r="B5112">
        <f t="shared" si="81"/>
        <v>5107</v>
      </c>
      <c r="C5112">
        <v>28883.78</v>
      </c>
      <c r="D5112">
        <v>5113.0158944286932</v>
      </c>
      <c r="E5112">
        <v>1098.9229340525783</v>
      </c>
      <c r="F5112">
        <v>1033.5811290821348</v>
      </c>
      <c r="G5112">
        <v>1382.0304736340543</v>
      </c>
      <c r="H5112">
        <v>1113.996887687334</v>
      </c>
    </row>
    <row r="5113" spans="2:8" x14ac:dyDescent="0.3">
      <c r="B5113">
        <f t="shared" si="81"/>
        <v>5108</v>
      </c>
      <c r="C5113">
        <v>1016.219232373922</v>
      </c>
      <c r="D5113">
        <v>1035.9188285677799</v>
      </c>
      <c r="E5113">
        <v>28883.78</v>
      </c>
      <c r="F5113">
        <v>1099.2205661315852</v>
      </c>
      <c r="G5113">
        <v>1004.3982687714122</v>
      </c>
      <c r="H5113">
        <v>28883.78</v>
      </c>
    </row>
    <row r="5114" spans="2:8" x14ac:dyDescent="0.3">
      <c r="B5114">
        <f t="shared" si="81"/>
        <v>5109</v>
      </c>
      <c r="C5114">
        <v>1217.6201808707981</v>
      </c>
      <c r="D5114">
        <v>28883.78</v>
      </c>
      <c r="E5114">
        <v>1524.0135857693674</v>
      </c>
      <c r="F5114">
        <v>1091.0030710314497</v>
      </c>
      <c r="G5114">
        <v>18304.304356447101</v>
      </c>
      <c r="H5114">
        <v>4242.9107847482965</v>
      </c>
    </row>
    <row r="5115" spans="2:8" x14ac:dyDescent="0.3">
      <c r="B5115">
        <f t="shared" si="81"/>
        <v>5110</v>
      </c>
      <c r="C5115">
        <v>1819.4036576446479</v>
      </c>
      <c r="D5115">
        <v>28883.78</v>
      </c>
      <c r="E5115">
        <v>1122.1899146337353</v>
      </c>
      <c r="F5115">
        <v>1306.7779204665992</v>
      </c>
      <c r="G5115">
        <v>28883.78</v>
      </c>
      <c r="H5115">
        <v>28883.78</v>
      </c>
    </row>
    <row r="5116" spans="2:8" x14ac:dyDescent="0.3">
      <c r="B5116">
        <f t="shared" si="81"/>
        <v>5111</v>
      </c>
      <c r="C5116">
        <v>1131.9041154945769</v>
      </c>
      <c r="D5116">
        <v>1797.2566610205704</v>
      </c>
      <c r="E5116">
        <v>1086.1958028153699</v>
      </c>
      <c r="F5116">
        <v>28883.78</v>
      </c>
      <c r="G5116">
        <v>1038.9111021947017</v>
      </c>
      <c r="H5116">
        <v>1715.7146941800211</v>
      </c>
    </row>
    <row r="5117" spans="2:8" x14ac:dyDescent="0.3">
      <c r="B5117">
        <f t="shared" si="81"/>
        <v>5112</v>
      </c>
      <c r="C5117">
        <v>4009.5323368748345</v>
      </c>
      <c r="D5117">
        <v>1095.5721958170354</v>
      </c>
      <c r="E5117">
        <v>1111.6682693839812</v>
      </c>
      <c r="F5117">
        <v>28883.78</v>
      </c>
      <c r="G5117">
        <v>5366.1687209811707</v>
      </c>
      <c r="H5117">
        <v>28883.78</v>
      </c>
    </row>
    <row r="5118" spans="2:8" x14ac:dyDescent="0.3">
      <c r="B5118">
        <f t="shared" si="81"/>
        <v>5113</v>
      </c>
      <c r="C5118">
        <v>1602.0995897911284</v>
      </c>
      <c r="D5118">
        <v>1598.207115056266</v>
      </c>
      <c r="E5118">
        <v>28883.78</v>
      </c>
      <c r="F5118">
        <v>2560.1895846870848</v>
      </c>
      <c r="G5118">
        <v>1122.1919750050833</v>
      </c>
      <c r="H5118">
        <v>3976.2473760925459</v>
      </c>
    </row>
    <row r="5119" spans="2:8" x14ac:dyDescent="0.3">
      <c r="B5119">
        <f t="shared" si="81"/>
        <v>5114</v>
      </c>
      <c r="C5119">
        <v>1228.3663724021876</v>
      </c>
      <c r="D5119">
        <v>28883.78</v>
      </c>
      <c r="E5119">
        <v>3136.3733843569289</v>
      </c>
      <c r="F5119">
        <v>11685.873216826791</v>
      </c>
      <c r="G5119">
        <v>5516.5267381610956</v>
      </c>
      <c r="H5119">
        <v>1137.7769582628086</v>
      </c>
    </row>
    <row r="5120" spans="2:8" x14ac:dyDescent="0.3">
      <c r="B5120">
        <f t="shared" si="81"/>
        <v>5115</v>
      </c>
      <c r="C5120">
        <v>8623.9165621611355</v>
      </c>
      <c r="D5120">
        <v>1241.2540349912208</v>
      </c>
      <c r="E5120">
        <v>4162.3561607681295</v>
      </c>
      <c r="F5120">
        <v>1188.8288626999931</v>
      </c>
      <c r="G5120">
        <v>28883.78</v>
      </c>
      <c r="H5120">
        <v>3228.4661793955606</v>
      </c>
    </row>
    <row r="5121" spans="2:8" x14ac:dyDescent="0.3">
      <c r="B5121">
        <f t="shared" si="81"/>
        <v>5116</v>
      </c>
      <c r="C5121">
        <v>28883.78</v>
      </c>
      <c r="D5121">
        <v>15668.650123280921</v>
      </c>
      <c r="E5121">
        <v>1121.0576770775911</v>
      </c>
      <c r="F5121">
        <v>2392.9417690340033</v>
      </c>
      <c r="G5121">
        <v>3778.5038077520699</v>
      </c>
      <c r="H5121">
        <v>1205.2087802458764</v>
      </c>
    </row>
    <row r="5122" spans="2:8" x14ac:dyDescent="0.3">
      <c r="B5122">
        <f t="shared" si="81"/>
        <v>5117</v>
      </c>
      <c r="C5122">
        <v>1632.8518046031941</v>
      </c>
      <c r="D5122">
        <v>28883.78</v>
      </c>
      <c r="E5122">
        <v>1084.0374490058496</v>
      </c>
      <c r="F5122">
        <v>1132.6537007634042</v>
      </c>
      <c r="G5122">
        <v>1090.8086926492185</v>
      </c>
      <c r="H5122">
        <v>5785.5840127920865</v>
      </c>
    </row>
    <row r="5123" spans="2:8" x14ac:dyDescent="0.3">
      <c r="B5123">
        <f t="shared" si="81"/>
        <v>5118</v>
      </c>
      <c r="C5123">
        <v>6417.4178661861524</v>
      </c>
      <c r="D5123">
        <v>1341.8387998001642</v>
      </c>
      <c r="E5123">
        <v>28883.78</v>
      </c>
      <c r="F5123">
        <v>1275.7872158666733</v>
      </c>
      <c r="G5123">
        <v>28883.78</v>
      </c>
      <c r="H5123">
        <v>28883.78</v>
      </c>
    </row>
    <row r="5124" spans="2:8" x14ac:dyDescent="0.3">
      <c r="B5124">
        <f t="shared" si="81"/>
        <v>5119</v>
      </c>
      <c r="C5124">
        <v>1550.7514061447141</v>
      </c>
      <c r="D5124">
        <v>1603.0355048016118</v>
      </c>
      <c r="E5124">
        <v>1162.0431422405763</v>
      </c>
      <c r="F5124">
        <v>1526.6676230488811</v>
      </c>
      <c r="G5124">
        <v>1370.0894579385933</v>
      </c>
      <c r="H5124">
        <v>4915.720718246419</v>
      </c>
    </row>
    <row r="5125" spans="2:8" x14ac:dyDescent="0.3">
      <c r="B5125">
        <f t="shared" si="81"/>
        <v>5120</v>
      </c>
      <c r="C5125">
        <v>1230.7197516513218</v>
      </c>
      <c r="D5125">
        <v>25540.319116037601</v>
      </c>
      <c r="E5125">
        <v>1103.3475498156113</v>
      </c>
      <c r="F5125">
        <v>25879.625443679237</v>
      </c>
      <c r="G5125">
        <v>3388.1017703894454</v>
      </c>
      <c r="H5125">
        <v>1337.4304360395779</v>
      </c>
    </row>
    <row r="5126" spans="2:8" x14ac:dyDescent="0.3">
      <c r="B5126">
        <f t="shared" si="81"/>
        <v>5121</v>
      </c>
      <c r="C5126">
        <v>1088.1138208907175</v>
      </c>
      <c r="D5126">
        <v>1356.8727125208895</v>
      </c>
      <c r="E5126">
        <v>22507.635940126384</v>
      </c>
      <c r="F5126">
        <v>3900.7321771074171</v>
      </c>
      <c r="G5126">
        <v>1251.5307254539994</v>
      </c>
      <c r="H5126">
        <v>1372.1901279908659</v>
      </c>
    </row>
    <row r="5127" spans="2:8" x14ac:dyDescent="0.3">
      <c r="B5127">
        <f t="shared" si="81"/>
        <v>5122</v>
      </c>
      <c r="C5127">
        <v>28883.78</v>
      </c>
      <c r="D5127">
        <v>28883.78</v>
      </c>
      <c r="E5127">
        <v>28883.78</v>
      </c>
      <c r="F5127">
        <v>28883.78</v>
      </c>
      <c r="G5127">
        <v>12096.848701246461</v>
      </c>
      <c r="H5127">
        <v>1129.7824080315454</v>
      </c>
    </row>
    <row r="5128" spans="2:8" x14ac:dyDescent="0.3">
      <c r="B5128">
        <f t="shared" ref="B5128:B5191" si="82">B5127 + 1</f>
        <v>5123</v>
      </c>
      <c r="C5128">
        <v>1016.8294731821808</v>
      </c>
      <c r="D5128">
        <v>4623.0443374332217</v>
      </c>
      <c r="E5128">
        <v>2634.1208516292982</v>
      </c>
      <c r="F5128">
        <v>1489.6598418802291</v>
      </c>
      <c r="G5128">
        <v>1398.0997896382196</v>
      </c>
      <c r="H5128">
        <v>2153.183704504967</v>
      </c>
    </row>
    <row r="5129" spans="2:8" x14ac:dyDescent="0.3">
      <c r="B5129">
        <f t="shared" si="82"/>
        <v>5124</v>
      </c>
      <c r="C5129">
        <v>10300.019015158932</v>
      </c>
      <c r="D5129">
        <v>3708.9328684241805</v>
      </c>
      <c r="E5129">
        <v>14315.591485838762</v>
      </c>
      <c r="F5129">
        <v>1117.2580102859463</v>
      </c>
      <c r="G5129">
        <v>7159.5602235452907</v>
      </c>
      <c r="H5129">
        <v>1088.6759075963462</v>
      </c>
    </row>
    <row r="5130" spans="2:8" x14ac:dyDescent="0.3">
      <c r="B5130">
        <f t="shared" si="82"/>
        <v>5125</v>
      </c>
      <c r="C5130">
        <v>28883.78</v>
      </c>
      <c r="D5130">
        <v>1521.6228209094816</v>
      </c>
      <c r="E5130">
        <v>1029.9388453043007</v>
      </c>
      <c r="F5130">
        <v>28883.78</v>
      </c>
      <c r="G5130">
        <v>1198.9678879990422</v>
      </c>
      <c r="H5130">
        <v>1104.6957785882685</v>
      </c>
    </row>
    <row r="5131" spans="2:8" x14ac:dyDescent="0.3">
      <c r="B5131">
        <f t="shared" si="82"/>
        <v>5126</v>
      </c>
      <c r="C5131">
        <v>1320.3273487812394</v>
      </c>
      <c r="D5131">
        <v>16668.700384229218</v>
      </c>
      <c r="E5131">
        <v>5684.2639049394656</v>
      </c>
      <c r="F5131">
        <v>7445.2091826662891</v>
      </c>
      <c r="G5131">
        <v>28883.78</v>
      </c>
      <c r="H5131">
        <v>28883.78</v>
      </c>
    </row>
    <row r="5132" spans="2:8" x14ac:dyDescent="0.3">
      <c r="B5132">
        <f t="shared" si="82"/>
        <v>5127</v>
      </c>
      <c r="C5132">
        <v>1022.0743360394123</v>
      </c>
      <c r="D5132">
        <v>8501.4282093395523</v>
      </c>
      <c r="E5132">
        <v>1498.3493816553319</v>
      </c>
      <c r="F5132">
        <v>1069.0080927202946</v>
      </c>
      <c r="G5132">
        <v>1045.3807375933698</v>
      </c>
      <c r="H5132">
        <v>2076.1416088215474</v>
      </c>
    </row>
    <row r="5133" spans="2:8" x14ac:dyDescent="0.3">
      <c r="B5133">
        <f t="shared" si="82"/>
        <v>5128</v>
      </c>
      <c r="C5133">
        <v>6062.5325455490702</v>
      </c>
      <c r="D5133">
        <v>15117.330797456823</v>
      </c>
      <c r="E5133">
        <v>1997.5197475611712</v>
      </c>
      <c r="F5133">
        <v>1002.3015931520732</v>
      </c>
      <c r="G5133">
        <v>1400.3564134396106</v>
      </c>
      <c r="H5133">
        <v>3326.901129531193</v>
      </c>
    </row>
    <row r="5134" spans="2:8" x14ac:dyDescent="0.3">
      <c r="B5134">
        <f t="shared" si="82"/>
        <v>5129</v>
      </c>
      <c r="C5134">
        <v>1143.5077481095134</v>
      </c>
      <c r="D5134">
        <v>2845.5896028357174</v>
      </c>
      <c r="E5134">
        <v>28883.78</v>
      </c>
      <c r="F5134">
        <v>28883.78</v>
      </c>
      <c r="G5134">
        <v>1294.2263027286149</v>
      </c>
      <c r="H5134">
        <v>5323.3039891878179</v>
      </c>
    </row>
    <row r="5135" spans="2:8" x14ac:dyDescent="0.3">
      <c r="B5135">
        <f t="shared" si="82"/>
        <v>5130</v>
      </c>
      <c r="C5135">
        <v>28883.78</v>
      </c>
      <c r="D5135">
        <v>28883.78</v>
      </c>
      <c r="E5135">
        <v>1240.2554779931904</v>
      </c>
      <c r="F5135">
        <v>7135.1280807893299</v>
      </c>
      <c r="G5135">
        <v>1135.8780396305328</v>
      </c>
      <c r="H5135">
        <v>28883.78</v>
      </c>
    </row>
    <row r="5136" spans="2:8" x14ac:dyDescent="0.3">
      <c r="B5136">
        <f t="shared" si="82"/>
        <v>5131</v>
      </c>
      <c r="C5136">
        <v>1225.6506918048776</v>
      </c>
      <c r="D5136">
        <v>1740.7433126954702</v>
      </c>
      <c r="E5136">
        <v>28883.78</v>
      </c>
      <c r="F5136">
        <v>1566.3608229089853</v>
      </c>
      <c r="G5136">
        <v>1062.7967679756221</v>
      </c>
      <c r="H5136">
        <v>1097.5465940862625</v>
      </c>
    </row>
    <row r="5137" spans="2:8" x14ac:dyDescent="0.3">
      <c r="B5137">
        <f t="shared" si="82"/>
        <v>5132</v>
      </c>
      <c r="C5137">
        <v>1002.0699402205189</v>
      </c>
      <c r="D5137">
        <v>1389.3968561360862</v>
      </c>
      <c r="E5137">
        <v>28883.78</v>
      </c>
      <c r="F5137">
        <v>4112.8281066527506</v>
      </c>
      <c r="G5137">
        <v>1577.1429414256891</v>
      </c>
      <c r="H5137">
        <v>3601.468661448188</v>
      </c>
    </row>
    <row r="5138" spans="2:8" x14ac:dyDescent="0.3">
      <c r="B5138">
        <f t="shared" si="82"/>
        <v>5133</v>
      </c>
      <c r="C5138">
        <v>3769.249818242733</v>
      </c>
      <c r="D5138">
        <v>1209.8112761613429</v>
      </c>
      <c r="E5138">
        <v>1477.1327388774334</v>
      </c>
      <c r="F5138">
        <v>2197.6017111111632</v>
      </c>
      <c r="G5138">
        <v>1012.0834861429447</v>
      </c>
      <c r="H5138">
        <v>6179.3689630788249</v>
      </c>
    </row>
    <row r="5139" spans="2:8" x14ac:dyDescent="0.3">
      <c r="B5139">
        <f t="shared" si="82"/>
        <v>5134</v>
      </c>
      <c r="C5139">
        <v>10700.634129572591</v>
      </c>
      <c r="D5139">
        <v>1397.6206615611566</v>
      </c>
      <c r="E5139">
        <v>1516.4842120194803</v>
      </c>
      <c r="F5139">
        <v>1251.3485363594675</v>
      </c>
      <c r="G5139">
        <v>1033.5333474235017</v>
      </c>
      <c r="H5139">
        <v>28883.78</v>
      </c>
    </row>
    <row r="5140" spans="2:8" x14ac:dyDescent="0.3">
      <c r="B5140">
        <f t="shared" si="82"/>
        <v>5135</v>
      </c>
      <c r="C5140">
        <v>1110.8086360369848</v>
      </c>
      <c r="D5140">
        <v>3733.0599772940773</v>
      </c>
      <c r="E5140">
        <v>1508.8630797661112</v>
      </c>
      <c r="F5140">
        <v>1820.807117662421</v>
      </c>
      <c r="G5140">
        <v>1241.4831093075209</v>
      </c>
      <c r="H5140">
        <v>2414.7388040032038</v>
      </c>
    </row>
    <row r="5141" spans="2:8" x14ac:dyDescent="0.3">
      <c r="B5141">
        <f t="shared" si="82"/>
        <v>5136</v>
      </c>
      <c r="C5141">
        <v>2404.2974115227194</v>
      </c>
      <c r="D5141">
        <v>2059.0711962698506</v>
      </c>
      <c r="E5141">
        <v>28883.78</v>
      </c>
      <c r="F5141">
        <v>11969.808016075112</v>
      </c>
      <c r="G5141">
        <v>1145.7548883773682</v>
      </c>
      <c r="H5141">
        <v>13480.570547270028</v>
      </c>
    </row>
    <row r="5142" spans="2:8" x14ac:dyDescent="0.3">
      <c r="B5142">
        <f t="shared" si="82"/>
        <v>5137</v>
      </c>
      <c r="C5142">
        <v>3559.636929815555</v>
      </c>
      <c r="D5142">
        <v>3313.0073898868964</v>
      </c>
      <c r="E5142">
        <v>1859.1641743609625</v>
      </c>
      <c r="F5142">
        <v>1194.1311351365339</v>
      </c>
      <c r="G5142">
        <v>1022.1258188961986</v>
      </c>
      <c r="H5142">
        <v>28883.78</v>
      </c>
    </row>
    <row r="5143" spans="2:8" x14ac:dyDescent="0.3">
      <c r="B5143">
        <f t="shared" si="82"/>
        <v>5138</v>
      </c>
      <c r="C5143">
        <v>28883.78</v>
      </c>
      <c r="D5143">
        <v>2237.3822107616479</v>
      </c>
      <c r="E5143">
        <v>1899.1588514458845</v>
      </c>
      <c r="F5143">
        <v>15505.234517788687</v>
      </c>
      <c r="G5143">
        <v>1066.2929488528182</v>
      </c>
      <c r="H5143">
        <v>1185.9710784632505</v>
      </c>
    </row>
    <row r="5144" spans="2:8" x14ac:dyDescent="0.3">
      <c r="B5144">
        <f t="shared" si="82"/>
        <v>5139</v>
      </c>
      <c r="C5144">
        <v>1026.5807004953872</v>
      </c>
      <c r="D5144">
        <v>2608.7407827636089</v>
      </c>
      <c r="E5144">
        <v>1022.5573632139714</v>
      </c>
      <c r="F5144">
        <v>3603.3551674017608</v>
      </c>
      <c r="G5144">
        <v>2684.1607000359954</v>
      </c>
      <c r="H5144">
        <v>28883.78</v>
      </c>
    </row>
    <row r="5145" spans="2:8" x14ac:dyDescent="0.3">
      <c r="B5145">
        <f t="shared" si="82"/>
        <v>5140</v>
      </c>
      <c r="C5145">
        <v>6279.2026368148418</v>
      </c>
      <c r="D5145">
        <v>2629.234319692484</v>
      </c>
      <c r="E5145">
        <v>11764.767912235466</v>
      </c>
      <c r="F5145">
        <v>28883.78</v>
      </c>
      <c r="G5145">
        <v>2116.8606286170052</v>
      </c>
      <c r="H5145">
        <v>28883.78</v>
      </c>
    </row>
    <row r="5146" spans="2:8" x14ac:dyDescent="0.3">
      <c r="B5146">
        <f t="shared" si="82"/>
        <v>5141</v>
      </c>
      <c r="C5146">
        <v>6682.0119507790459</v>
      </c>
      <c r="D5146">
        <v>1728.6286675456743</v>
      </c>
      <c r="E5146">
        <v>1048.2745239054811</v>
      </c>
      <c r="F5146">
        <v>2191.022352370785</v>
      </c>
      <c r="G5146">
        <v>1031.3492648110764</v>
      </c>
      <c r="H5146">
        <v>4990.6387265868689</v>
      </c>
    </row>
    <row r="5147" spans="2:8" x14ac:dyDescent="0.3">
      <c r="B5147">
        <f t="shared" si="82"/>
        <v>5142</v>
      </c>
      <c r="C5147">
        <v>28883.78</v>
      </c>
      <c r="D5147">
        <v>1025.0631700393392</v>
      </c>
      <c r="E5147">
        <v>28883.78</v>
      </c>
      <c r="F5147">
        <v>1104.3550630206007</v>
      </c>
      <c r="G5147">
        <v>1117.2707985363963</v>
      </c>
      <c r="H5147">
        <v>28883.78</v>
      </c>
    </row>
    <row r="5148" spans="2:8" x14ac:dyDescent="0.3">
      <c r="B5148">
        <f t="shared" si="82"/>
        <v>5143</v>
      </c>
      <c r="C5148">
        <v>3919.8432344179755</v>
      </c>
      <c r="D5148">
        <v>1071.514937044099</v>
      </c>
      <c r="E5148">
        <v>1499.0043980117844</v>
      </c>
      <c r="F5148">
        <v>1037.4728729964245</v>
      </c>
      <c r="G5148">
        <v>1488.3139985298112</v>
      </c>
      <c r="H5148">
        <v>1293.5097455549255</v>
      </c>
    </row>
    <row r="5149" spans="2:8" x14ac:dyDescent="0.3">
      <c r="B5149">
        <f t="shared" si="82"/>
        <v>5144</v>
      </c>
      <c r="C5149">
        <v>1027.75059095703</v>
      </c>
      <c r="D5149">
        <v>1266.1370035985935</v>
      </c>
      <c r="E5149">
        <v>1013.3170244147523</v>
      </c>
      <c r="F5149">
        <v>1095.3387519890089</v>
      </c>
      <c r="G5149">
        <v>10902.69714905484</v>
      </c>
      <c r="H5149">
        <v>2287.0648052772922</v>
      </c>
    </row>
    <row r="5150" spans="2:8" x14ac:dyDescent="0.3">
      <c r="B5150">
        <f t="shared" si="82"/>
        <v>5145</v>
      </c>
      <c r="C5150">
        <v>4581.2639766508855</v>
      </c>
      <c r="D5150">
        <v>1136.1260412848023</v>
      </c>
      <c r="E5150">
        <v>1246.608699721487</v>
      </c>
      <c r="F5150">
        <v>28883.78</v>
      </c>
      <c r="G5150">
        <v>28883.78</v>
      </c>
      <c r="H5150">
        <v>1702.7953284996011</v>
      </c>
    </row>
    <row r="5151" spans="2:8" x14ac:dyDescent="0.3">
      <c r="B5151">
        <f t="shared" si="82"/>
        <v>5146</v>
      </c>
      <c r="C5151">
        <v>28883.78</v>
      </c>
      <c r="D5151">
        <v>28883.78</v>
      </c>
      <c r="E5151">
        <v>1481.3343903597467</v>
      </c>
      <c r="F5151">
        <v>3734.4356134593231</v>
      </c>
      <c r="G5151">
        <v>26556.930909509196</v>
      </c>
      <c r="H5151">
        <v>28883.78</v>
      </c>
    </row>
    <row r="5152" spans="2:8" x14ac:dyDescent="0.3">
      <c r="B5152">
        <f t="shared" si="82"/>
        <v>5147</v>
      </c>
      <c r="C5152">
        <v>1024.1476946855619</v>
      </c>
      <c r="D5152">
        <v>1124.6953532446209</v>
      </c>
      <c r="E5152">
        <v>2774.5826597253836</v>
      </c>
      <c r="F5152">
        <v>4180.4787987979244</v>
      </c>
      <c r="G5152">
        <v>2178.5505470914263</v>
      </c>
      <c r="H5152">
        <v>1868.3677211202107</v>
      </c>
    </row>
    <row r="5153" spans="2:8" x14ac:dyDescent="0.3">
      <c r="B5153">
        <f t="shared" si="82"/>
        <v>5148</v>
      </c>
      <c r="C5153">
        <v>28883.78</v>
      </c>
      <c r="D5153">
        <v>1122.1196679576583</v>
      </c>
      <c r="E5153">
        <v>1071.5560760278929</v>
      </c>
      <c r="F5153">
        <v>1184.9575597155299</v>
      </c>
      <c r="G5153">
        <v>28883.78</v>
      </c>
      <c r="H5153">
        <v>28883.78</v>
      </c>
    </row>
    <row r="5154" spans="2:8" x14ac:dyDescent="0.3">
      <c r="B5154">
        <f t="shared" si="82"/>
        <v>5149</v>
      </c>
      <c r="C5154">
        <v>28883.78</v>
      </c>
      <c r="D5154">
        <v>13956.842659675429</v>
      </c>
      <c r="E5154">
        <v>1116.354042372973</v>
      </c>
      <c r="F5154">
        <v>16702.283469176902</v>
      </c>
      <c r="G5154">
        <v>1577.5619645794477</v>
      </c>
      <c r="H5154">
        <v>28883.78</v>
      </c>
    </row>
    <row r="5155" spans="2:8" x14ac:dyDescent="0.3">
      <c r="B5155">
        <f t="shared" si="82"/>
        <v>5150</v>
      </c>
      <c r="C5155">
        <v>24726.328281516984</v>
      </c>
      <c r="D5155">
        <v>1402.8098300687277</v>
      </c>
      <c r="E5155">
        <v>28883.78</v>
      </c>
      <c r="F5155">
        <v>1288.7238136243554</v>
      </c>
      <c r="G5155">
        <v>28883.78</v>
      </c>
      <c r="H5155">
        <v>28883.78</v>
      </c>
    </row>
    <row r="5156" spans="2:8" x14ac:dyDescent="0.3">
      <c r="B5156">
        <f t="shared" si="82"/>
        <v>5151</v>
      </c>
      <c r="C5156">
        <v>2185.1561267967172</v>
      </c>
      <c r="D5156">
        <v>28883.78</v>
      </c>
      <c r="E5156">
        <v>2108.8521434830791</v>
      </c>
      <c r="F5156">
        <v>1247.157913040681</v>
      </c>
      <c r="G5156">
        <v>1149.8121621325495</v>
      </c>
      <c r="H5156">
        <v>28883.78</v>
      </c>
    </row>
    <row r="5157" spans="2:8" x14ac:dyDescent="0.3">
      <c r="B5157">
        <f t="shared" si="82"/>
        <v>5152</v>
      </c>
      <c r="C5157">
        <v>1446.1808003493393</v>
      </c>
      <c r="D5157">
        <v>12986.801783025474</v>
      </c>
      <c r="E5157">
        <v>4274.8491089065483</v>
      </c>
      <c r="F5157">
        <v>1455.8660045032866</v>
      </c>
      <c r="G5157">
        <v>1016.8817024626654</v>
      </c>
      <c r="H5157">
        <v>8829.3372788510187</v>
      </c>
    </row>
    <row r="5158" spans="2:8" x14ac:dyDescent="0.3">
      <c r="B5158">
        <f t="shared" si="82"/>
        <v>5153</v>
      </c>
      <c r="C5158">
        <v>1246.4501328286231</v>
      </c>
      <c r="D5158">
        <v>4300.3037868906686</v>
      </c>
      <c r="E5158">
        <v>28883.78</v>
      </c>
      <c r="F5158">
        <v>1806.5888206164275</v>
      </c>
      <c r="G5158">
        <v>1654.5573615213341</v>
      </c>
      <c r="H5158">
        <v>28883.78</v>
      </c>
    </row>
    <row r="5159" spans="2:8" x14ac:dyDescent="0.3">
      <c r="B5159">
        <f t="shared" si="82"/>
        <v>5154</v>
      </c>
      <c r="C5159">
        <v>1037.111587805111</v>
      </c>
      <c r="D5159">
        <v>3344.3028187484028</v>
      </c>
      <c r="E5159">
        <v>1156.7309376343646</v>
      </c>
      <c r="F5159">
        <v>2102.2854980198326</v>
      </c>
      <c r="G5159">
        <v>1203.011685970798</v>
      </c>
      <c r="H5159">
        <v>1026.0144664600541</v>
      </c>
    </row>
    <row r="5160" spans="2:8" x14ac:dyDescent="0.3">
      <c r="B5160">
        <f t="shared" si="82"/>
        <v>5155</v>
      </c>
      <c r="C5160">
        <v>28883.78</v>
      </c>
      <c r="D5160">
        <v>28883.78</v>
      </c>
      <c r="E5160">
        <v>1124.194169969629</v>
      </c>
      <c r="F5160">
        <v>28883.78</v>
      </c>
      <c r="G5160">
        <v>1197.2144292402836</v>
      </c>
      <c r="H5160">
        <v>1328.3915285499268</v>
      </c>
    </row>
    <row r="5161" spans="2:8" x14ac:dyDescent="0.3">
      <c r="B5161">
        <f t="shared" si="82"/>
        <v>5156</v>
      </c>
      <c r="C5161">
        <v>28883.78</v>
      </c>
      <c r="D5161">
        <v>2885.3118004479356</v>
      </c>
      <c r="E5161">
        <v>1130.7218380564364</v>
      </c>
      <c r="F5161">
        <v>7423.9684493874984</v>
      </c>
      <c r="G5161">
        <v>28883.78</v>
      </c>
      <c r="H5161">
        <v>28883.78</v>
      </c>
    </row>
    <row r="5162" spans="2:8" x14ac:dyDescent="0.3">
      <c r="B5162">
        <f t="shared" si="82"/>
        <v>5157</v>
      </c>
      <c r="C5162">
        <v>1117.7733164304423</v>
      </c>
      <c r="D5162">
        <v>28883.78</v>
      </c>
      <c r="E5162">
        <v>1121.4788521643245</v>
      </c>
      <c r="F5162">
        <v>28883.78</v>
      </c>
      <c r="G5162">
        <v>28883.78</v>
      </c>
      <c r="H5162">
        <v>24699.187491438741</v>
      </c>
    </row>
    <row r="5163" spans="2:8" x14ac:dyDescent="0.3">
      <c r="B5163">
        <f t="shared" si="82"/>
        <v>5158</v>
      </c>
      <c r="C5163">
        <v>1158.4811688429882</v>
      </c>
      <c r="D5163">
        <v>1158.5419550999329</v>
      </c>
      <c r="E5163">
        <v>1142.169184967697</v>
      </c>
      <c r="F5163">
        <v>6718.3784045810771</v>
      </c>
      <c r="G5163">
        <v>28883.78</v>
      </c>
      <c r="H5163">
        <v>1105.322489256411</v>
      </c>
    </row>
    <row r="5164" spans="2:8" x14ac:dyDescent="0.3">
      <c r="B5164">
        <f t="shared" si="82"/>
        <v>5159</v>
      </c>
      <c r="C5164">
        <v>1070.2369970027967</v>
      </c>
      <c r="D5164">
        <v>1861.3657234813584</v>
      </c>
      <c r="E5164">
        <v>8359.9723683119591</v>
      </c>
      <c r="F5164">
        <v>3772.568391140408</v>
      </c>
      <c r="G5164">
        <v>2870.0268376103759</v>
      </c>
      <c r="H5164">
        <v>1077.7872035232224</v>
      </c>
    </row>
    <row r="5165" spans="2:8" x14ac:dyDescent="0.3">
      <c r="B5165">
        <f t="shared" si="82"/>
        <v>5160</v>
      </c>
      <c r="C5165">
        <v>7598.3467290388771</v>
      </c>
      <c r="D5165">
        <v>28883.78</v>
      </c>
      <c r="E5165">
        <v>1168.4377029918496</v>
      </c>
      <c r="F5165">
        <v>28883.78</v>
      </c>
      <c r="G5165">
        <v>28883.78</v>
      </c>
      <c r="H5165">
        <v>1050.1055083881472</v>
      </c>
    </row>
    <row r="5166" spans="2:8" x14ac:dyDescent="0.3">
      <c r="B5166">
        <f t="shared" si="82"/>
        <v>5161</v>
      </c>
      <c r="C5166">
        <v>2926.2064217408752</v>
      </c>
      <c r="D5166">
        <v>1327.4864153557783</v>
      </c>
      <c r="E5166">
        <v>1209.485052042045</v>
      </c>
      <c r="F5166">
        <v>28883.78</v>
      </c>
      <c r="G5166">
        <v>1028.7064896130203</v>
      </c>
      <c r="H5166">
        <v>3690.9946206236782</v>
      </c>
    </row>
    <row r="5167" spans="2:8" x14ac:dyDescent="0.3">
      <c r="B5167">
        <f t="shared" si="82"/>
        <v>5162</v>
      </c>
      <c r="C5167">
        <v>1305.5059555074617</v>
      </c>
      <c r="D5167">
        <v>3167.8557588261579</v>
      </c>
      <c r="E5167">
        <v>1052.4672391267889</v>
      </c>
      <c r="F5167">
        <v>1161.8275820965528</v>
      </c>
      <c r="G5167">
        <v>1484.4769048402914</v>
      </c>
      <c r="H5167">
        <v>1098.8125383128151</v>
      </c>
    </row>
    <row r="5168" spans="2:8" x14ac:dyDescent="0.3">
      <c r="B5168">
        <f t="shared" si="82"/>
        <v>5163</v>
      </c>
      <c r="C5168">
        <v>2253.7292868723885</v>
      </c>
      <c r="D5168">
        <v>15681.044896642192</v>
      </c>
      <c r="E5168">
        <v>1716.1249695096046</v>
      </c>
      <c r="F5168">
        <v>2253.027681146481</v>
      </c>
      <c r="G5168">
        <v>1440.7368688564184</v>
      </c>
      <c r="H5168">
        <v>1213.8280096979956</v>
      </c>
    </row>
    <row r="5169" spans="2:8" x14ac:dyDescent="0.3">
      <c r="B5169">
        <f t="shared" si="82"/>
        <v>5164</v>
      </c>
      <c r="C5169">
        <v>1486.8934427849385</v>
      </c>
      <c r="D5169">
        <v>1082.8541385890605</v>
      </c>
      <c r="E5169">
        <v>28883.78</v>
      </c>
      <c r="F5169">
        <v>1000.0263514498419</v>
      </c>
      <c r="G5169">
        <v>1409.0122907052009</v>
      </c>
      <c r="H5169">
        <v>28883.78</v>
      </c>
    </row>
    <row r="5170" spans="2:8" x14ac:dyDescent="0.3">
      <c r="B5170">
        <f t="shared" si="82"/>
        <v>5165</v>
      </c>
      <c r="C5170">
        <v>1530.79936555615</v>
      </c>
      <c r="D5170">
        <v>28883.78</v>
      </c>
      <c r="E5170">
        <v>10889.614682028567</v>
      </c>
      <c r="F5170">
        <v>28883.78</v>
      </c>
      <c r="G5170">
        <v>28883.78</v>
      </c>
      <c r="H5170">
        <v>2968.3383875257268</v>
      </c>
    </row>
    <row r="5171" spans="2:8" x14ac:dyDescent="0.3">
      <c r="B5171">
        <f t="shared" si="82"/>
        <v>5166</v>
      </c>
      <c r="C5171">
        <v>4195.8598821152464</v>
      </c>
      <c r="D5171">
        <v>4569.9852911977741</v>
      </c>
      <c r="E5171">
        <v>28883.78</v>
      </c>
      <c r="F5171">
        <v>28883.78</v>
      </c>
      <c r="G5171">
        <v>1249.9232433657755</v>
      </c>
      <c r="H5171">
        <v>2684.7494385146015</v>
      </c>
    </row>
    <row r="5172" spans="2:8" x14ac:dyDescent="0.3">
      <c r="B5172">
        <f t="shared" si="82"/>
        <v>5167</v>
      </c>
      <c r="C5172">
        <v>1011.067694966845</v>
      </c>
      <c r="D5172">
        <v>19115.36681836503</v>
      </c>
      <c r="E5172">
        <v>2288.3989102468881</v>
      </c>
      <c r="F5172">
        <v>1339.5437869608468</v>
      </c>
      <c r="G5172">
        <v>1031.6531860887796</v>
      </c>
      <c r="H5172">
        <v>28883.78</v>
      </c>
    </row>
    <row r="5173" spans="2:8" x14ac:dyDescent="0.3">
      <c r="B5173">
        <f t="shared" si="82"/>
        <v>5168</v>
      </c>
      <c r="C5173">
        <v>1423.6711467530524</v>
      </c>
      <c r="D5173">
        <v>1400.0188539614423</v>
      </c>
      <c r="E5173">
        <v>1027.6782025464381</v>
      </c>
      <c r="F5173">
        <v>28883.78</v>
      </c>
      <c r="G5173">
        <v>1501.5261885707648</v>
      </c>
      <c r="H5173">
        <v>1740.835326622308</v>
      </c>
    </row>
    <row r="5174" spans="2:8" x14ac:dyDescent="0.3">
      <c r="B5174">
        <f t="shared" si="82"/>
        <v>5169</v>
      </c>
      <c r="C5174">
        <v>1596.0343424573111</v>
      </c>
      <c r="D5174">
        <v>1667.6858585458449</v>
      </c>
      <c r="E5174">
        <v>2603.2919456041254</v>
      </c>
      <c r="F5174">
        <v>1572.1456799518414</v>
      </c>
      <c r="G5174">
        <v>2091.3108173696</v>
      </c>
      <c r="H5174">
        <v>9754.1754563667091</v>
      </c>
    </row>
    <row r="5175" spans="2:8" x14ac:dyDescent="0.3">
      <c r="B5175">
        <f t="shared" si="82"/>
        <v>5170</v>
      </c>
      <c r="C5175">
        <v>1146.0976448583795</v>
      </c>
      <c r="D5175">
        <v>1047.3657486407185</v>
      </c>
      <c r="E5175">
        <v>1053.2165356328435</v>
      </c>
      <c r="F5175">
        <v>1944.1834395828109</v>
      </c>
      <c r="G5175">
        <v>4006.3339435500857</v>
      </c>
      <c r="H5175">
        <v>1152.1029801740228</v>
      </c>
    </row>
    <row r="5176" spans="2:8" x14ac:dyDescent="0.3">
      <c r="B5176">
        <f t="shared" si="82"/>
        <v>5171</v>
      </c>
      <c r="C5176">
        <v>22356.577672324587</v>
      </c>
      <c r="D5176">
        <v>5524.0661894879086</v>
      </c>
      <c r="E5176">
        <v>10758.82655303685</v>
      </c>
      <c r="F5176">
        <v>28883.78</v>
      </c>
      <c r="G5176">
        <v>2208.5088789342099</v>
      </c>
      <c r="H5176">
        <v>1256.0601906672478</v>
      </c>
    </row>
    <row r="5177" spans="2:8" x14ac:dyDescent="0.3">
      <c r="B5177">
        <f t="shared" si="82"/>
        <v>5172</v>
      </c>
      <c r="C5177">
        <v>8775.2829371635562</v>
      </c>
      <c r="D5177">
        <v>8480.7907713708355</v>
      </c>
      <c r="E5177">
        <v>1935.1548289853231</v>
      </c>
      <c r="F5177">
        <v>1131.6120402795214</v>
      </c>
      <c r="G5177">
        <v>1718.3521656116595</v>
      </c>
      <c r="H5177">
        <v>1050.3455097011192</v>
      </c>
    </row>
    <row r="5178" spans="2:8" x14ac:dyDescent="0.3">
      <c r="B5178">
        <f t="shared" si="82"/>
        <v>5173</v>
      </c>
      <c r="C5178">
        <v>2713.4559831146285</v>
      </c>
      <c r="D5178">
        <v>13510.028547646161</v>
      </c>
      <c r="E5178">
        <v>5068.2929620922296</v>
      </c>
      <c r="F5178">
        <v>1459.1141004373108</v>
      </c>
      <c r="G5178">
        <v>1923.5470822187544</v>
      </c>
      <c r="H5178">
        <v>1004.7124340108932</v>
      </c>
    </row>
    <row r="5179" spans="2:8" x14ac:dyDescent="0.3">
      <c r="B5179">
        <f t="shared" si="82"/>
        <v>5174</v>
      </c>
      <c r="C5179">
        <v>1009.4622960695876</v>
      </c>
      <c r="D5179">
        <v>28883.78</v>
      </c>
      <c r="E5179">
        <v>28883.78</v>
      </c>
      <c r="F5179">
        <v>1103.4515759929368</v>
      </c>
      <c r="G5179">
        <v>1589.8891444492644</v>
      </c>
      <c r="H5179">
        <v>1142.6314375958314</v>
      </c>
    </row>
    <row r="5180" spans="2:8" x14ac:dyDescent="0.3">
      <c r="B5180">
        <f t="shared" si="82"/>
        <v>5175</v>
      </c>
      <c r="C5180">
        <v>28883.78</v>
      </c>
      <c r="D5180">
        <v>28883.78</v>
      </c>
      <c r="E5180">
        <v>9896.9082898679371</v>
      </c>
      <c r="F5180">
        <v>1046.4646606647339</v>
      </c>
      <c r="G5180">
        <v>28883.78</v>
      </c>
      <c r="H5180">
        <v>5286.9100675943309</v>
      </c>
    </row>
    <row r="5181" spans="2:8" x14ac:dyDescent="0.3">
      <c r="B5181">
        <f t="shared" si="82"/>
        <v>5176</v>
      </c>
      <c r="C5181">
        <v>1019.1151207061596</v>
      </c>
      <c r="D5181">
        <v>1003.8534609000523</v>
      </c>
      <c r="E5181">
        <v>1113.5243551656347</v>
      </c>
      <c r="F5181">
        <v>4805.902022134389</v>
      </c>
      <c r="G5181">
        <v>28883.78</v>
      </c>
      <c r="H5181">
        <v>28883.78</v>
      </c>
    </row>
    <row r="5182" spans="2:8" x14ac:dyDescent="0.3">
      <c r="B5182">
        <f t="shared" si="82"/>
        <v>5177</v>
      </c>
      <c r="C5182">
        <v>1013.3725370777486</v>
      </c>
      <c r="D5182">
        <v>3042.8873114236981</v>
      </c>
      <c r="E5182">
        <v>1105.8368988367426</v>
      </c>
      <c r="F5182">
        <v>1029.7345711712078</v>
      </c>
      <c r="G5182">
        <v>1792.2234836534456</v>
      </c>
      <c r="H5182">
        <v>2897.2852956501865</v>
      </c>
    </row>
    <row r="5183" spans="2:8" x14ac:dyDescent="0.3">
      <c r="B5183">
        <f t="shared" si="82"/>
        <v>5178</v>
      </c>
      <c r="C5183">
        <v>7773.7455110669516</v>
      </c>
      <c r="D5183">
        <v>1899.8160657724059</v>
      </c>
      <c r="E5183">
        <v>1024.0470716849536</v>
      </c>
      <c r="F5183">
        <v>1080.9923564520655</v>
      </c>
      <c r="G5183">
        <v>1002.4158910788481</v>
      </c>
      <c r="H5183">
        <v>1862.1504647455267</v>
      </c>
    </row>
    <row r="5184" spans="2:8" x14ac:dyDescent="0.3">
      <c r="B5184">
        <f t="shared" si="82"/>
        <v>5179</v>
      </c>
      <c r="C5184">
        <v>1101.4661929233544</v>
      </c>
      <c r="D5184">
        <v>10444.863317335614</v>
      </c>
      <c r="E5184">
        <v>28883.78</v>
      </c>
      <c r="F5184">
        <v>1136.2757180725594</v>
      </c>
      <c r="G5184">
        <v>1048.8447285502696</v>
      </c>
      <c r="H5184">
        <v>1164.725168552312</v>
      </c>
    </row>
    <row r="5185" spans="2:8" x14ac:dyDescent="0.3">
      <c r="B5185">
        <f t="shared" si="82"/>
        <v>5180</v>
      </c>
      <c r="C5185">
        <v>10923.274709783791</v>
      </c>
      <c r="D5185">
        <v>1075.3962304821553</v>
      </c>
      <c r="E5185">
        <v>1781.8251016026152</v>
      </c>
      <c r="F5185">
        <v>1464.506066121872</v>
      </c>
      <c r="G5185">
        <v>1002.0489415897855</v>
      </c>
      <c r="H5185">
        <v>1068.5863016556168</v>
      </c>
    </row>
    <row r="5186" spans="2:8" x14ac:dyDescent="0.3">
      <c r="B5186">
        <f t="shared" si="82"/>
        <v>5181</v>
      </c>
      <c r="C5186">
        <v>2552.6334729953396</v>
      </c>
      <c r="D5186">
        <v>1094.5261937056462</v>
      </c>
      <c r="E5186">
        <v>1148.448679920218</v>
      </c>
      <c r="F5186">
        <v>17106.30182280016</v>
      </c>
      <c r="G5186">
        <v>1089.5755068581734</v>
      </c>
      <c r="H5186">
        <v>28883.78</v>
      </c>
    </row>
    <row r="5187" spans="2:8" x14ac:dyDescent="0.3">
      <c r="B5187">
        <f t="shared" si="82"/>
        <v>5182</v>
      </c>
      <c r="C5187">
        <v>1960.5875694607021</v>
      </c>
      <c r="D5187">
        <v>28883.78</v>
      </c>
      <c r="E5187">
        <v>28883.78</v>
      </c>
      <c r="F5187">
        <v>3320.0436968425411</v>
      </c>
      <c r="G5187">
        <v>18895.136455049658</v>
      </c>
      <c r="H5187">
        <v>1351.7435990197</v>
      </c>
    </row>
    <row r="5188" spans="2:8" x14ac:dyDescent="0.3">
      <c r="B5188">
        <f t="shared" si="82"/>
        <v>5183</v>
      </c>
      <c r="C5188">
        <v>3941.5578026255043</v>
      </c>
      <c r="D5188">
        <v>28883.78</v>
      </c>
      <c r="E5188">
        <v>28883.78</v>
      </c>
      <c r="F5188">
        <v>1826.3850456975138</v>
      </c>
      <c r="G5188">
        <v>28883.78</v>
      </c>
      <c r="H5188">
        <v>28883.78</v>
      </c>
    </row>
    <row r="5189" spans="2:8" x14ac:dyDescent="0.3">
      <c r="B5189">
        <f t="shared" si="82"/>
        <v>5184</v>
      </c>
      <c r="C5189">
        <v>17908.035014595724</v>
      </c>
      <c r="D5189">
        <v>2517.8789492737051</v>
      </c>
      <c r="E5189">
        <v>2492.3978820195425</v>
      </c>
      <c r="F5189">
        <v>5008.6302625166936</v>
      </c>
      <c r="G5189">
        <v>5315.9253134935716</v>
      </c>
      <c r="H5189">
        <v>28883.78</v>
      </c>
    </row>
    <row r="5190" spans="2:8" x14ac:dyDescent="0.3">
      <c r="B5190">
        <f t="shared" si="82"/>
        <v>5185</v>
      </c>
      <c r="C5190">
        <v>5745.3691027905861</v>
      </c>
      <c r="D5190">
        <v>2150.0332166344642</v>
      </c>
      <c r="E5190">
        <v>6428.6969004954235</v>
      </c>
      <c r="F5190">
        <v>1038.7100936919771</v>
      </c>
      <c r="G5190">
        <v>22161.681086846667</v>
      </c>
      <c r="H5190">
        <v>1754.098146570017</v>
      </c>
    </row>
    <row r="5191" spans="2:8" x14ac:dyDescent="0.3">
      <c r="B5191">
        <f t="shared" si="82"/>
        <v>5186</v>
      </c>
      <c r="C5191">
        <v>1159.2500555827892</v>
      </c>
      <c r="D5191">
        <v>4930.5910881339823</v>
      </c>
      <c r="E5191">
        <v>28883.78</v>
      </c>
      <c r="F5191">
        <v>3990.7659366064217</v>
      </c>
      <c r="G5191">
        <v>28883.78</v>
      </c>
      <c r="H5191">
        <v>2999.6387567565826</v>
      </c>
    </row>
    <row r="5192" spans="2:8" x14ac:dyDescent="0.3">
      <c r="B5192">
        <f t="shared" ref="B5192:B5255" si="83">B5191 + 1</f>
        <v>5187</v>
      </c>
      <c r="C5192">
        <v>10092.287688533268</v>
      </c>
      <c r="D5192">
        <v>2343.3881013439714</v>
      </c>
      <c r="E5192">
        <v>28883.78</v>
      </c>
      <c r="F5192">
        <v>1095.2431168853814</v>
      </c>
      <c r="G5192">
        <v>11179.166765929594</v>
      </c>
      <c r="H5192">
        <v>3288.7528234336492</v>
      </c>
    </row>
    <row r="5193" spans="2:8" x14ac:dyDescent="0.3">
      <c r="B5193">
        <f t="shared" si="83"/>
        <v>5188</v>
      </c>
      <c r="C5193">
        <v>7016.3819432628134</v>
      </c>
      <c r="D5193">
        <v>1088.652652005931</v>
      </c>
      <c r="E5193">
        <v>2118.443233591041</v>
      </c>
      <c r="F5193">
        <v>2750.133033031344</v>
      </c>
      <c r="G5193">
        <v>1834.6944897560156</v>
      </c>
      <c r="H5193">
        <v>1178.6332765369352</v>
      </c>
    </row>
    <row r="5194" spans="2:8" x14ac:dyDescent="0.3">
      <c r="B5194">
        <f t="shared" si="83"/>
        <v>5189</v>
      </c>
      <c r="C5194">
        <v>1325.1180603018379</v>
      </c>
      <c r="D5194">
        <v>28883.78</v>
      </c>
      <c r="E5194">
        <v>2594.1389312708425</v>
      </c>
      <c r="F5194">
        <v>1117.7196149185024</v>
      </c>
      <c r="G5194">
        <v>3310.132442449099</v>
      </c>
      <c r="H5194">
        <v>28883.78</v>
      </c>
    </row>
    <row r="5195" spans="2:8" x14ac:dyDescent="0.3">
      <c r="B5195">
        <f t="shared" si="83"/>
        <v>5190</v>
      </c>
      <c r="C5195">
        <v>1124.6405158359271</v>
      </c>
      <c r="D5195">
        <v>28883.78</v>
      </c>
      <c r="E5195">
        <v>2102.2325334213238</v>
      </c>
      <c r="F5195">
        <v>4055.6783632192801</v>
      </c>
      <c r="G5195">
        <v>28883.78</v>
      </c>
      <c r="H5195">
        <v>3200.3683633172095</v>
      </c>
    </row>
    <row r="5196" spans="2:8" x14ac:dyDescent="0.3">
      <c r="B5196">
        <f t="shared" si="83"/>
        <v>5191</v>
      </c>
      <c r="C5196">
        <v>1444.7586560484124</v>
      </c>
      <c r="D5196">
        <v>28883.78</v>
      </c>
      <c r="E5196">
        <v>2426.9235835681839</v>
      </c>
      <c r="F5196">
        <v>5292.656794517904</v>
      </c>
      <c r="G5196">
        <v>1121.0980835875878</v>
      </c>
      <c r="H5196">
        <v>1196.211235579678</v>
      </c>
    </row>
    <row r="5197" spans="2:8" x14ac:dyDescent="0.3">
      <c r="B5197">
        <f t="shared" si="83"/>
        <v>5192</v>
      </c>
      <c r="C5197">
        <v>1107.4545383246632</v>
      </c>
      <c r="D5197">
        <v>28883.78</v>
      </c>
      <c r="E5197">
        <v>1096.2057526587732</v>
      </c>
      <c r="F5197">
        <v>1050.2421515354972</v>
      </c>
      <c r="G5197">
        <v>1046.2125845597564</v>
      </c>
      <c r="H5197">
        <v>1014.1559781080761</v>
      </c>
    </row>
    <row r="5198" spans="2:8" x14ac:dyDescent="0.3">
      <c r="B5198">
        <f t="shared" si="83"/>
        <v>5193</v>
      </c>
      <c r="C5198">
        <v>1469.2661777717672</v>
      </c>
      <c r="D5198">
        <v>4685.3442472755214</v>
      </c>
      <c r="E5198">
        <v>1008.3162356162246</v>
      </c>
      <c r="F5198">
        <v>1905.5123837721421</v>
      </c>
      <c r="G5198">
        <v>4987.3573093266823</v>
      </c>
      <c r="H5198">
        <v>1160.6409957478527</v>
      </c>
    </row>
    <row r="5199" spans="2:8" x14ac:dyDescent="0.3">
      <c r="B5199">
        <f t="shared" si="83"/>
        <v>5194</v>
      </c>
      <c r="C5199">
        <v>28883.78</v>
      </c>
      <c r="D5199">
        <v>1269.0718672186076</v>
      </c>
      <c r="E5199">
        <v>3194.398541503549</v>
      </c>
      <c r="F5199">
        <v>8417.1460583849675</v>
      </c>
      <c r="G5199">
        <v>1848.9639530556262</v>
      </c>
      <c r="H5199">
        <v>28883.78</v>
      </c>
    </row>
    <row r="5200" spans="2:8" x14ac:dyDescent="0.3">
      <c r="B5200">
        <f t="shared" si="83"/>
        <v>5195</v>
      </c>
      <c r="C5200">
        <v>13740.997580844618</v>
      </c>
      <c r="D5200">
        <v>1964.9257876341758</v>
      </c>
      <c r="E5200">
        <v>1107.0228336851508</v>
      </c>
      <c r="F5200">
        <v>1036.5111938104305</v>
      </c>
      <c r="G5200">
        <v>2629.3315914012601</v>
      </c>
      <c r="H5200">
        <v>2313.3261460195954</v>
      </c>
    </row>
    <row r="5201" spans="2:8" x14ac:dyDescent="0.3">
      <c r="B5201">
        <f t="shared" si="83"/>
        <v>5196</v>
      </c>
      <c r="C5201">
        <v>28883.78</v>
      </c>
      <c r="D5201">
        <v>12492.481675280913</v>
      </c>
      <c r="E5201">
        <v>1400.0724370131993</v>
      </c>
      <c r="F5201">
        <v>5578.3116488063824</v>
      </c>
      <c r="G5201">
        <v>28883.78</v>
      </c>
      <c r="H5201">
        <v>28883.78</v>
      </c>
    </row>
    <row r="5202" spans="2:8" x14ac:dyDescent="0.3">
      <c r="B5202">
        <f t="shared" si="83"/>
        <v>5197</v>
      </c>
      <c r="C5202">
        <v>1043.0896898130616</v>
      </c>
      <c r="D5202">
        <v>1188.7143458185667</v>
      </c>
      <c r="E5202">
        <v>2784.6295090669209</v>
      </c>
      <c r="F5202">
        <v>1607.667823082053</v>
      </c>
      <c r="G5202">
        <v>4445.0828401246217</v>
      </c>
      <c r="H5202">
        <v>2291.1372231561818</v>
      </c>
    </row>
    <row r="5203" spans="2:8" x14ac:dyDescent="0.3">
      <c r="B5203">
        <f t="shared" si="83"/>
        <v>5198</v>
      </c>
      <c r="C5203">
        <v>1941.914055251219</v>
      </c>
      <c r="D5203">
        <v>1327.1834227890104</v>
      </c>
      <c r="E5203">
        <v>4362.8901863741758</v>
      </c>
      <c r="F5203">
        <v>1016.8158935640638</v>
      </c>
      <c r="G5203">
        <v>1525.5307156219847</v>
      </c>
      <c r="H5203">
        <v>28883.78</v>
      </c>
    </row>
    <row r="5204" spans="2:8" x14ac:dyDescent="0.3">
      <c r="B5204">
        <f t="shared" si="83"/>
        <v>5199</v>
      </c>
      <c r="C5204">
        <v>28883.78</v>
      </c>
      <c r="D5204">
        <v>1129.0793988128733</v>
      </c>
      <c r="E5204">
        <v>1063.9122340968881</v>
      </c>
      <c r="F5204">
        <v>5256.9938152117165</v>
      </c>
      <c r="G5204">
        <v>4351.140763020233</v>
      </c>
      <c r="H5204">
        <v>1042.3617079494213</v>
      </c>
    </row>
    <row r="5205" spans="2:8" x14ac:dyDescent="0.3">
      <c r="B5205">
        <f t="shared" si="83"/>
        <v>5200</v>
      </c>
      <c r="C5205">
        <v>1347.161394790028</v>
      </c>
      <c r="D5205">
        <v>1605.3687117211487</v>
      </c>
      <c r="E5205">
        <v>28883.78</v>
      </c>
      <c r="F5205">
        <v>3756.5968241221317</v>
      </c>
      <c r="G5205">
        <v>28883.78</v>
      </c>
      <c r="H5205">
        <v>1096.3553488915993</v>
      </c>
    </row>
    <row r="5206" spans="2:8" x14ac:dyDescent="0.3">
      <c r="B5206">
        <f t="shared" si="83"/>
        <v>5201</v>
      </c>
      <c r="C5206">
        <v>28883.78</v>
      </c>
      <c r="D5206">
        <v>28883.78</v>
      </c>
      <c r="E5206">
        <v>1157.020408138221</v>
      </c>
      <c r="F5206">
        <v>28883.78</v>
      </c>
      <c r="G5206">
        <v>1117.9068927492906</v>
      </c>
      <c r="H5206">
        <v>2504.9977713814587</v>
      </c>
    </row>
    <row r="5207" spans="2:8" x14ac:dyDescent="0.3">
      <c r="B5207">
        <f t="shared" si="83"/>
        <v>5202</v>
      </c>
      <c r="C5207">
        <v>28883.78</v>
      </c>
      <c r="D5207">
        <v>2747.5081825093312</v>
      </c>
      <c r="E5207">
        <v>2698.5305954025898</v>
      </c>
      <c r="F5207">
        <v>3384.4250325390817</v>
      </c>
      <c r="G5207">
        <v>20696.588490607086</v>
      </c>
      <c r="H5207">
        <v>4684.7997371347101</v>
      </c>
    </row>
    <row r="5208" spans="2:8" x14ac:dyDescent="0.3">
      <c r="B5208">
        <f t="shared" si="83"/>
        <v>5203</v>
      </c>
      <c r="C5208">
        <v>1100.0898355058794</v>
      </c>
      <c r="D5208">
        <v>1339.167627908673</v>
      </c>
      <c r="E5208">
        <v>1017.1469123333643</v>
      </c>
      <c r="F5208">
        <v>1035.4865170470212</v>
      </c>
      <c r="G5208">
        <v>3492.8679347886564</v>
      </c>
      <c r="H5208">
        <v>28883.78</v>
      </c>
    </row>
    <row r="5209" spans="2:8" x14ac:dyDescent="0.3">
      <c r="B5209">
        <f t="shared" si="83"/>
        <v>5204</v>
      </c>
      <c r="C5209">
        <v>2100.5592494181224</v>
      </c>
      <c r="D5209">
        <v>1410.321070268415</v>
      </c>
      <c r="E5209">
        <v>1206.3087140251964</v>
      </c>
      <c r="F5209">
        <v>1582.7350310395182</v>
      </c>
      <c r="G5209">
        <v>3227.9572030344298</v>
      </c>
      <c r="H5209">
        <v>28883.78</v>
      </c>
    </row>
    <row r="5210" spans="2:8" x14ac:dyDescent="0.3">
      <c r="B5210">
        <f t="shared" si="83"/>
        <v>5205</v>
      </c>
      <c r="C5210">
        <v>1147.4370958133497</v>
      </c>
      <c r="D5210">
        <v>1234.7139870700194</v>
      </c>
      <c r="E5210">
        <v>16304.608839201715</v>
      </c>
      <c r="F5210">
        <v>8600.1902930558899</v>
      </c>
      <c r="G5210">
        <v>1203.1279119661458</v>
      </c>
      <c r="H5210">
        <v>1041.8869865835034</v>
      </c>
    </row>
    <row r="5211" spans="2:8" x14ac:dyDescent="0.3">
      <c r="B5211">
        <f t="shared" si="83"/>
        <v>5206</v>
      </c>
      <c r="C5211">
        <v>25697.913511059964</v>
      </c>
      <c r="D5211">
        <v>1317.9271786887614</v>
      </c>
      <c r="E5211">
        <v>2043.8559623557176</v>
      </c>
      <c r="F5211">
        <v>1108.0579338191565</v>
      </c>
      <c r="G5211">
        <v>28883.78</v>
      </c>
      <c r="H5211">
        <v>1256.8765391049883</v>
      </c>
    </row>
    <row r="5212" spans="2:8" x14ac:dyDescent="0.3">
      <c r="B5212">
        <f t="shared" si="83"/>
        <v>5207</v>
      </c>
      <c r="C5212">
        <v>1238.5145088038082</v>
      </c>
      <c r="D5212">
        <v>28883.78</v>
      </c>
      <c r="E5212">
        <v>1377.0531416727417</v>
      </c>
      <c r="F5212">
        <v>1316.5818690319693</v>
      </c>
      <c r="G5212">
        <v>1377.2135140131081</v>
      </c>
      <c r="H5212">
        <v>1158.7223070585546</v>
      </c>
    </row>
    <row r="5213" spans="2:8" x14ac:dyDescent="0.3">
      <c r="B5213">
        <f t="shared" si="83"/>
        <v>5208</v>
      </c>
      <c r="C5213">
        <v>1454.3848443459592</v>
      </c>
      <c r="D5213">
        <v>3264.9375191566446</v>
      </c>
      <c r="E5213">
        <v>3198.8838719306677</v>
      </c>
      <c r="F5213">
        <v>1049.1599610149544</v>
      </c>
      <c r="G5213">
        <v>28883.78</v>
      </c>
      <c r="H5213">
        <v>28883.78</v>
      </c>
    </row>
    <row r="5214" spans="2:8" x14ac:dyDescent="0.3">
      <c r="B5214">
        <f t="shared" si="83"/>
        <v>5209</v>
      </c>
      <c r="C5214">
        <v>1382.4099478322096</v>
      </c>
      <c r="D5214">
        <v>1523.0609099378107</v>
      </c>
      <c r="E5214">
        <v>28883.78</v>
      </c>
      <c r="F5214">
        <v>1491.1364821187276</v>
      </c>
      <c r="G5214">
        <v>28883.78</v>
      </c>
      <c r="H5214">
        <v>1402.1956174236859</v>
      </c>
    </row>
    <row r="5215" spans="2:8" x14ac:dyDescent="0.3">
      <c r="B5215">
        <f t="shared" si="83"/>
        <v>5210</v>
      </c>
      <c r="C5215">
        <v>4081.8613808725436</v>
      </c>
      <c r="D5215">
        <v>28883.78</v>
      </c>
      <c r="E5215">
        <v>1436.2621409455483</v>
      </c>
      <c r="F5215">
        <v>1602.222637189903</v>
      </c>
      <c r="G5215">
        <v>28883.78</v>
      </c>
      <c r="H5215">
        <v>28883.78</v>
      </c>
    </row>
    <row r="5216" spans="2:8" x14ac:dyDescent="0.3">
      <c r="B5216">
        <f t="shared" si="83"/>
        <v>5211</v>
      </c>
      <c r="C5216">
        <v>28883.78</v>
      </c>
      <c r="D5216">
        <v>1963.1022653224286</v>
      </c>
      <c r="E5216">
        <v>1539.9873700647395</v>
      </c>
      <c r="F5216">
        <v>28883.78</v>
      </c>
      <c r="G5216">
        <v>1205.2630069610902</v>
      </c>
      <c r="H5216">
        <v>1219.5377538269483</v>
      </c>
    </row>
    <row r="5217" spans="2:8" x14ac:dyDescent="0.3">
      <c r="B5217">
        <f t="shared" si="83"/>
        <v>5212</v>
      </c>
      <c r="C5217">
        <v>1514.2326038349645</v>
      </c>
      <c r="D5217">
        <v>1502.1838146934851</v>
      </c>
      <c r="E5217">
        <v>1055.049755051878</v>
      </c>
      <c r="F5217">
        <v>1092.0304439454387</v>
      </c>
      <c r="G5217">
        <v>28883.78</v>
      </c>
      <c r="H5217">
        <v>28883.78</v>
      </c>
    </row>
    <row r="5218" spans="2:8" x14ac:dyDescent="0.3">
      <c r="B5218">
        <f t="shared" si="83"/>
        <v>5213</v>
      </c>
      <c r="C5218">
        <v>1456.2083765858076</v>
      </c>
      <c r="D5218">
        <v>4069.0301231558487</v>
      </c>
      <c r="E5218">
        <v>28883.78</v>
      </c>
      <c r="F5218">
        <v>28883.78</v>
      </c>
      <c r="G5218">
        <v>1184.5113687466153</v>
      </c>
      <c r="H5218">
        <v>1201.5758423387369</v>
      </c>
    </row>
    <row r="5219" spans="2:8" x14ac:dyDescent="0.3">
      <c r="B5219">
        <f t="shared" si="83"/>
        <v>5214</v>
      </c>
      <c r="C5219">
        <v>10860.926418943414</v>
      </c>
      <c r="D5219">
        <v>1007.4662755740629</v>
      </c>
      <c r="E5219">
        <v>28883.78</v>
      </c>
      <c r="F5219">
        <v>28883.78</v>
      </c>
      <c r="G5219">
        <v>28883.78</v>
      </c>
      <c r="H5219">
        <v>1179.4077095676189</v>
      </c>
    </row>
    <row r="5220" spans="2:8" x14ac:dyDescent="0.3">
      <c r="B5220">
        <f t="shared" si="83"/>
        <v>5215</v>
      </c>
      <c r="C5220">
        <v>10843.250680924393</v>
      </c>
      <c r="D5220">
        <v>1752.3050034139392</v>
      </c>
      <c r="E5220">
        <v>8246.3556768685776</v>
      </c>
      <c r="F5220">
        <v>1295.1321984693366</v>
      </c>
      <c r="G5220">
        <v>1215.0265267378948</v>
      </c>
      <c r="H5220">
        <v>1040.5812657095157</v>
      </c>
    </row>
    <row r="5221" spans="2:8" x14ac:dyDescent="0.3">
      <c r="B5221">
        <f t="shared" si="83"/>
        <v>5216</v>
      </c>
      <c r="C5221">
        <v>8268.8114184849655</v>
      </c>
      <c r="D5221">
        <v>3548.566036098081</v>
      </c>
      <c r="E5221">
        <v>1122.8281843302636</v>
      </c>
      <c r="F5221">
        <v>1016.0893679204389</v>
      </c>
      <c r="G5221">
        <v>1912.5536755021049</v>
      </c>
      <c r="H5221">
        <v>13816.788676571767</v>
      </c>
    </row>
    <row r="5222" spans="2:8" x14ac:dyDescent="0.3">
      <c r="B5222">
        <f t="shared" si="83"/>
        <v>5217</v>
      </c>
      <c r="C5222">
        <v>1122.8982810531743</v>
      </c>
      <c r="D5222">
        <v>1035.1459749471671</v>
      </c>
      <c r="E5222">
        <v>1646.3968700365983</v>
      </c>
      <c r="F5222">
        <v>2827.0616350198825</v>
      </c>
      <c r="G5222">
        <v>12955.355222770449</v>
      </c>
      <c r="H5222">
        <v>3084.3632396220287</v>
      </c>
    </row>
    <row r="5223" spans="2:8" x14ac:dyDescent="0.3">
      <c r="B5223">
        <f t="shared" si="83"/>
        <v>5218</v>
      </c>
      <c r="C5223">
        <v>2659.3719477240411</v>
      </c>
      <c r="D5223">
        <v>1915.54771790526</v>
      </c>
      <c r="E5223">
        <v>2172.5328247458174</v>
      </c>
      <c r="F5223">
        <v>1516.063373031724</v>
      </c>
      <c r="G5223">
        <v>2259.095823174569</v>
      </c>
      <c r="H5223">
        <v>1294.2718568573887</v>
      </c>
    </row>
    <row r="5224" spans="2:8" x14ac:dyDescent="0.3">
      <c r="B5224">
        <f t="shared" si="83"/>
        <v>5219</v>
      </c>
      <c r="C5224">
        <v>28883.78</v>
      </c>
      <c r="D5224">
        <v>1633.6165801884931</v>
      </c>
      <c r="E5224">
        <v>28883.78</v>
      </c>
      <c r="F5224">
        <v>1920.5873105213013</v>
      </c>
      <c r="G5224">
        <v>5628.4851148293328</v>
      </c>
      <c r="H5224">
        <v>2300.9878450023239</v>
      </c>
    </row>
    <row r="5225" spans="2:8" x14ac:dyDescent="0.3">
      <c r="B5225">
        <f t="shared" si="83"/>
        <v>5220</v>
      </c>
      <c r="C5225">
        <v>1099.2663409174563</v>
      </c>
      <c r="D5225">
        <v>1119.7214353739414</v>
      </c>
      <c r="E5225">
        <v>10845.384603134748</v>
      </c>
      <c r="F5225">
        <v>1656.7415453637868</v>
      </c>
      <c r="G5225">
        <v>28883.78</v>
      </c>
      <c r="H5225">
        <v>28883.78</v>
      </c>
    </row>
    <row r="5226" spans="2:8" x14ac:dyDescent="0.3">
      <c r="B5226">
        <f t="shared" si="83"/>
        <v>5221</v>
      </c>
      <c r="C5226">
        <v>14324.267776000803</v>
      </c>
      <c r="D5226">
        <v>1112.0739544629844</v>
      </c>
      <c r="E5226">
        <v>28883.78</v>
      </c>
      <c r="F5226">
        <v>2517.1082647063695</v>
      </c>
      <c r="G5226">
        <v>6628.692509101983</v>
      </c>
      <c r="H5226">
        <v>1130.1371517061386</v>
      </c>
    </row>
    <row r="5227" spans="2:8" x14ac:dyDescent="0.3">
      <c r="B5227">
        <f t="shared" si="83"/>
        <v>5222</v>
      </c>
      <c r="C5227">
        <v>16236.384478057902</v>
      </c>
      <c r="D5227">
        <v>1325.7493944406579</v>
      </c>
      <c r="E5227">
        <v>28883.78</v>
      </c>
      <c r="F5227">
        <v>1359.0923812270219</v>
      </c>
      <c r="G5227">
        <v>2191.0072723118892</v>
      </c>
      <c r="H5227">
        <v>1005.5814167669726</v>
      </c>
    </row>
    <row r="5228" spans="2:8" x14ac:dyDescent="0.3">
      <c r="B5228">
        <f t="shared" si="83"/>
        <v>5223</v>
      </c>
      <c r="C5228">
        <v>15195.87274888474</v>
      </c>
      <c r="D5228">
        <v>3355.2405217858918</v>
      </c>
      <c r="E5228">
        <v>1390.4752662403766</v>
      </c>
      <c r="F5228">
        <v>1173.890140851506</v>
      </c>
      <c r="G5228">
        <v>6752.520601402266</v>
      </c>
      <c r="H5228">
        <v>9732.7265698286537</v>
      </c>
    </row>
    <row r="5229" spans="2:8" x14ac:dyDescent="0.3">
      <c r="B5229">
        <f t="shared" si="83"/>
        <v>5224</v>
      </c>
      <c r="C5229">
        <v>1827.9258667366212</v>
      </c>
      <c r="D5229">
        <v>2531.430723376172</v>
      </c>
      <c r="E5229">
        <v>1029.4220319727904</v>
      </c>
      <c r="F5229">
        <v>28883.78</v>
      </c>
      <c r="G5229">
        <v>28883.78</v>
      </c>
      <c r="H5229">
        <v>28883.78</v>
      </c>
    </row>
    <row r="5230" spans="2:8" x14ac:dyDescent="0.3">
      <c r="B5230">
        <f t="shared" si="83"/>
        <v>5225</v>
      </c>
      <c r="C5230">
        <v>16124.648712873659</v>
      </c>
      <c r="D5230">
        <v>28883.78</v>
      </c>
      <c r="E5230">
        <v>4317.097343631558</v>
      </c>
      <c r="F5230">
        <v>28883.78</v>
      </c>
      <c r="G5230">
        <v>4233.0252662442053</v>
      </c>
      <c r="H5230">
        <v>1118.5590213835599</v>
      </c>
    </row>
    <row r="5231" spans="2:8" x14ac:dyDescent="0.3">
      <c r="B5231">
        <f t="shared" si="83"/>
        <v>5226</v>
      </c>
      <c r="C5231">
        <v>28883.78</v>
      </c>
      <c r="D5231">
        <v>28883.78</v>
      </c>
      <c r="E5231">
        <v>5685.9862979296659</v>
      </c>
      <c r="F5231">
        <v>1031.4121047706799</v>
      </c>
      <c r="G5231">
        <v>1461.1120494212391</v>
      </c>
      <c r="H5231">
        <v>28883.78</v>
      </c>
    </row>
    <row r="5232" spans="2:8" x14ac:dyDescent="0.3">
      <c r="B5232">
        <f t="shared" si="83"/>
        <v>5227</v>
      </c>
      <c r="C5232">
        <v>1072.5250104941917</v>
      </c>
      <c r="D5232">
        <v>1109.8479191338583</v>
      </c>
      <c r="E5232">
        <v>2591.497810274167</v>
      </c>
      <c r="F5232">
        <v>2055.3356793560229</v>
      </c>
      <c r="G5232">
        <v>17201.214605879148</v>
      </c>
      <c r="H5232">
        <v>1025.727900701949</v>
      </c>
    </row>
    <row r="5233" spans="2:8" x14ac:dyDescent="0.3">
      <c r="B5233">
        <f t="shared" si="83"/>
        <v>5228</v>
      </c>
      <c r="C5233">
        <v>28883.78</v>
      </c>
      <c r="D5233">
        <v>5256.7595410724143</v>
      </c>
      <c r="E5233">
        <v>1046.7166867731746</v>
      </c>
      <c r="F5233">
        <v>28883.78</v>
      </c>
      <c r="G5233">
        <v>1133.8865883952246</v>
      </c>
      <c r="H5233">
        <v>12218.282563905217</v>
      </c>
    </row>
    <row r="5234" spans="2:8" x14ac:dyDescent="0.3">
      <c r="B5234">
        <f t="shared" si="83"/>
        <v>5229</v>
      </c>
      <c r="C5234">
        <v>1010.361987219141</v>
      </c>
      <c r="D5234">
        <v>2734.8527460503701</v>
      </c>
      <c r="E5234">
        <v>4456.7756735290104</v>
      </c>
      <c r="F5234">
        <v>28883.78</v>
      </c>
      <c r="G5234">
        <v>1599.2747132079594</v>
      </c>
      <c r="H5234">
        <v>1810.5893938622798</v>
      </c>
    </row>
    <row r="5235" spans="2:8" x14ac:dyDescent="0.3">
      <c r="B5235">
        <f t="shared" si="83"/>
        <v>5230</v>
      </c>
      <c r="C5235">
        <v>5446.9114554019498</v>
      </c>
      <c r="D5235">
        <v>1102.5898770932317</v>
      </c>
      <c r="E5235">
        <v>2326.6321301227363</v>
      </c>
      <c r="F5235">
        <v>1900.5183213276537</v>
      </c>
      <c r="G5235">
        <v>4411.0828132819897</v>
      </c>
      <c r="H5235">
        <v>1410.538812799964</v>
      </c>
    </row>
    <row r="5236" spans="2:8" x14ac:dyDescent="0.3">
      <c r="B5236">
        <f t="shared" si="83"/>
        <v>5231</v>
      </c>
      <c r="C5236">
        <v>28883.78</v>
      </c>
      <c r="D5236">
        <v>1113.9186590468485</v>
      </c>
      <c r="E5236">
        <v>3139.6744111042944</v>
      </c>
      <c r="F5236">
        <v>28883.78</v>
      </c>
      <c r="G5236">
        <v>28883.78</v>
      </c>
      <c r="H5236">
        <v>18941.681539220113</v>
      </c>
    </row>
    <row r="5237" spans="2:8" x14ac:dyDescent="0.3">
      <c r="B5237">
        <f t="shared" si="83"/>
        <v>5232</v>
      </c>
      <c r="C5237">
        <v>1201.1793759810325</v>
      </c>
      <c r="D5237">
        <v>28883.78</v>
      </c>
      <c r="E5237">
        <v>28883.78</v>
      </c>
      <c r="F5237">
        <v>1011.4105955242504</v>
      </c>
      <c r="G5237">
        <v>1044.2226281755436</v>
      </c>
      <c r="H5237">
        <v>1024.0764791512152</v>
      </c>
    </row>
    <row r="5238" spans="2:8" x14ac:dyDescent="0.3">
      <c r="B5238">
        <f t="shared" si="83"/>
        <v>5233</v>
      </c>
      <c r="C5238">
        <v>2062.629687138724</v>
      </c>
      <c r="D5238">
        <v>4110.2787948592568</v>
      </c>
      <c r="E5238">
        <v>1303.0622381508997</v>
      </c>
      <c r="F5238">
        <v>1110.27405653298</v>
      </c>
      <c r="G5238">
        <v>19549.411088145043</v>
      </c>
      <c r="H5238">
        <v>1951.1329245420911</v>
      </c>
    </row>
    <row r="5239" spans="2:8" x14ac:dyDescent="0.3">
      <c r="B5239">
        <f t="shared" si="83"/>
        <v>5234</v>
      </c>
      <c r="C5239">
        <v>3255.3737525043548</v>
      </c>
      <c r="D5239">
        <v>1096.5339053246553</v>
      </c>
      <c r="E5239">
        <v>1008.5814237852881</v>
      </c>
      <c r="F5239">
        <v>1015.8906879792913</v>
      </c>
      <c r="G5239">
        <v>1020.1193696852644</v>
      </c>
      <c r="H5239">
        <v>11736.283949543937</v>
      </c>
    </row>
    <row r="5240" spans="2:8" x14ac:dyDescent="0.3">
      <c r="B5240">
        <f t="shared" si="83"/>
        <v>5235</v>
      </c>
      <c r="C5240">
        <v>28883.78</v>
      </c>
      <c r="D5240">
        <v>4617.3879494019211</v>
      </c>
      <c r="E5240">
        <v>2858.8577584551513</v>
      </c>
      <c r="F5240">
        <v>1079.8672416459715</v>
      </c>
      <c r="G5240">
        <v>9146.8464864833004</v>
      </c>
      <c r="H5240">
        <v>28883.78</v>
      </c>
    </row>
    <row r="5241" spans="2:8" x14ac:dyDescent="0.3">
      <c r="B5241">
        <f t="shared" si="83"/>
        <v>5236</v>
      </c>
      <c r="C5241">
        <v>1204.1563233639692</v>
      </c>
      <c r="D5241">
        <v>1346.5529372790445</v>
      </c>
      <c r="E5241">
        <v>1995.0852481213169</v>
      </c>
      <c r="F5241">
        <v>1682.1684475591537</v>
      </c>
      <c r="G5241">
        <v>1042.0478865629511</v>
      </c>
      <c r="H5241">
        <v>10920.741306160175</v>
      </c>
    </row>
    <row r="5242" spans="2:8" x14ac:dyDescent="0.3">
      <c r="B5242">
        <f t="shared" si="83"/>
        <v>5237</v>
      </c>
      <c r="C5242">
        <v>13411.496605572105</v>
      </c>
      <c r="D5242">
        <v>2558.4556939633985</v>
      </c>
      <c r="E5242">
        <v>1045.0131080972365</v>
      </c>
      <c r="F5242">
        <v>1057.7300407527673</v>
      </c>
      <c r="G5242">
        <v>28883.78</v>
      </c>
      <c r="H5242">
        <v>28883.78</v>
      </c>
    </row>
    <row r="5243" spans="2:8" x14ac:dyDescent="0.3">
      <c r="B5243">
        <f t="shared" si="83"/>
        <v>5238</v>
      </c>
      <c r="C5243">
        <v>4439.225185736097</v>
      </c>
      <c r="D5243">
        <v>10230.476856877956</v>
      </c>
      <c r="E5243">
        <v>1255.2779732439394</v>
      </c>
      <c r="F5243">
        <v>28883.78</v>
      </c>
      <c r="G5243">
        <v>1033.9860198058818</v>
      </c>
      <c r="H5243">
        <v>1002.0248223496419</v>
      </c>
    </row>
    <row r="5244" spans="2:8" x14ac:dyDescent="0.3">
      <c r="B5244">
        <f t="shared" si="83"/>
        <v>5239</v>
      </c>
      <c r="C5244">
        <v>1473.151650546873</v>
      </c>
      <c r="D5244">
        <v>1024.2141610207671</v>
      </c>
      <c r="E5244">
        <v>1005.7096735996872</v>
      </c>
      <c r="F5244">
        <v>1390.4116529169783</v>
      </c>
      <c r="G5244">
        <v>28883.78</v>
      </c>
      <c r="H5244">
        <v>3047.0142726967861</v>
      </c>
    </row>
    <row r="5245" spans="2:8" x14ac:dyDescent="0.3">
      <c r="B5245">
        <f t="shared" si="83"/>
        <v>5240</v>
      </c>
      <c r="C5245">
        <v>5467.5141361970618</v>
      </c>
      <c r="D5245">
        <v>1582.1905263509675</v>
      </c>
      <c r="E5245">
        <v>3027.0164852013586</v>
      </c>
      <c r="F5245">
        <v>28883.78</v>
      </c>
      <c r="G5245">
        <v>10628.606143801535</v>
      </c>
      <c r="H5245">
        <v>3223.48863991187</v>
      </c>
    </row>
    <row r="5246" spans="2:8" x14ac:dyDescent="0.3">
      <c r="B5246">
        <f t="shared" si="83"/>
        <v>5241</v>
      </c>
      <c r="C5246">
        <v>1041.7203549415424</v>
      </c>
      <c r="D5246">
        <v>1001.3154154011391</v>
      </c>
      <c r="E5246">
        <v>28883.78</v>
      </c>
      <c r="F5246">
        <v>4842.8753900019847</v>
      </c>
      <c r="G5246">
        <v>1701.9471501156679</v>
      </c>
      <c r="H5246">
        <v>28883.78</v>
      </c>
    </row>
    <row r="5247" spans="2:8" x14ac:dyDescent="0.3">
      <c r="B5247">
        <f t="shared" si="83"/>
        <v>5242</v>
      </c>
      <c r="C5247">
        <v>1006.6401132861386</v>
      </c>
      <c r="D5247">
        <v>1696.4997813489404</v>
      </c>
      <c r="E5247">
        <v>1177.2504948850346</v>
      </c>
      <c r="F5247">
        <v>4373.2839365224454</v>
      </c>
      <c r="G5247">
        <v>1202.2971692275894</v>
      </c>
      <c r="H5247">
        <v>1652.5609011441411</v>
      </c>
    </row>
    <row r="5248" spans="2:8" x14ac:dyDescent="0.3">
      <c r="B5248">
        <f t="shared" si="83"/>
        <v>5243</v>
      </c>
      <c r="C5248">
        <v>1288.2049981824066</v>
      </c>
      <c r="D5248">
        <v>7996.712446400179</v>
      </c>
      <c r="E5248">
        <v>1114.7879794728001</v>
      </c>
      <c r="F5248">
        <v>2380.4418528494098</v>
      </c>
      <c r="G5248">
        <v>19942.886073202615</v>
      </c>
      <c r="H5248">
        <v>1016.3212040673895</v>
      </c>
    </row>
    <row r="5249" spans="2:8" x14ac:dyDescent="0.3">
      <c r="B5249">
        <f t="shared" si="83"/>
        <v>5244</v>
      </c>
      <c r="C5249">
        <v>1114.362296430156</v>
      </c>
      <c r="D5249">
        <v>1010.1939652915642</v>
      </c>
      <c r="E5249">
        <v>28883.78</v>
      </c>
      <c r="F5249">
        <v>4046.9561204751089</v>
      </c>
      <c r="G5249">
        <v>1106.1097293650378</v>
      </c>
      <c r="H5249">
        <v>6203.7159836058536</v>
      </c>
    </row>
    <row r="5250" spans="2:8" x14ac:dyDescent="0.3">
      <c r="B5250">
        <f t="shared" si="83"/>
        <v>5245</v>
      </c>
      <c r="C5250">
        <v>18176.413480407922</v>
      </c>
      <c r="D5250">
        <v>3563.1711623857395</v>
      </c>
      <c r="E5250">
        <v>28883.78</v>
      </c>
      <c r="F5250">
        <v>28883.78</v>
      </c>
      <c r="G5250">
        <v>16420.489289625504</v>
      </c>
      <c r="H5250">
        <v>28883.78</v>
      </c>
    </row>
    <row r="5251" spans="2:8" x14ac:dyDescent="0.3">
      <c r="B5251">
        <f t="shared" si="83"/>
        <v>5246</v>
      </c>
      <c r="C5251">
        <v>1069.1110872862803</v>
      </c>
      <c r="D5251">
        <v>2892.4037842217695</v>
      </c>
      <c r="E5251">
        <v>16624.37826867534</v>
      </c>
      <c r="F5251">
        <v>2007.5750284636742</v>
      </c>
      <c r="G5251">
        <v>1722.1820570410441</v>
      </c>
      <c r="H5251">
        <v>12966.357895719733</v>
      </c>
    </row>
    <row r="5252" spans="2:8" x14ac:dyDescent="0.3">
      <c r="B5252">
        <f t="shared" si="83"/>
        <v>5247</v>
      </c>
      <c r="C5252">
        <v>28883.78</v>
      </c>
      <c r="D5252">
        <v>28883.78</v>
      </c>
      <c r="E5252">
        <v>1000.2831291730979</v>
      </c>
      <c r="F5252">
        <v>28883.78</v>
      </c>
      <c r="G5252">
        <v>2835.4086677117448</v>
      </c>
      <c r="H5252">
        <v>4540.3343703869396</v>
      </c>
    </row>
    <row r="5253" spans="2:8" x14ac:dyDescent="0.3">
      <c r="B5253">
        <f t="shared" si="83"/>
        <v>5248</v>
      </c>
      <c r="C5253">
        <v>28883.78</v>
      </c>
      <c r="D5253">
        <v>6545.4675467993393</v>
      </c>
      <c r="E5253">
        <v>1052.5081821213653</v>
      </c>
      <c r="F5253">
        <v>28883.78</v>
      </c>
      <c r="G5253">
        <v>1120.2417378183213</v>
      </c>
      <c r="H5253">
        <v>1202.3615762947882</v>
      </c>
    </row>
    <row r="5254" spans="2:8" x14ac:dyDescent="0.3">
      <c r="B5254">
        <f t="shared" si="83"/>
        <v>5249</v>
      </c>
      <c r="C5254">
        <v>15137.318031964527</v>
      </c>
      <c r="D5254">
        <v>1016.7699847226953</v>
      </c>
      <c r="E5254">
        <v>1197.3790944951511</v>
      </c>
      <c r="F5254">
        <v>1066.2058053440066</v>
      </c>
      <c r="G5254">
        <v>1033.791702260326</v>
      </c>
      <c r="H5254">
        <v>1094.5159774411852</v>
      </c>
    </row>
    <row r="5255" spans="2:8" x14ac:dyDescent="0.3">
      <c r="B5255">
        <f t="shared" si="83"/>
        <v>5250</v>
      </c>
      <c r="C5255">
        <v>28883.78</v>
      </c>
      <c r="D5255">
        <v>1297.9509195632813</v>
      </c>
      <c r="E5255">
        <v>1006.8007883868672</v>
      </c>
      <c r="F5255">
        <v>1213.0185769883724</v>
      </c>
      <c r="G5255">
        <v>1328.0371259927529</v>
      </c>
      <c r="H5255">
        <v>28883.78</v>
      </c>
    </row>
    <row r="5256" spans="2:8" x14ac:dyDescent="0.3">
      <c r="B5256">
        <f t="shared" ref="B5256:B5319" si="84">B5255 + 1</f>
        <v>5251</v>
      </c>
      <c r="C5256">
        <v>19859.985434906484</v>
      </c>
      <c r="D5256">
        <v>4959.5915008704778</v>
      </c>
      <c r="E5256">
        <v>28883.78</v>
      </c>
      <c r="F5256">
        <v>1000.8110526116047</v>
      </c>
      <c r="G5256">
        <v>18834.594061190663</v>
      </c>
      <c r="H5256">
        <v>1067.5451251955292</v>
      </c>
    </row>
    <row r="5257" spans="2:8" x14ac:dyDescent="0.3">
      <c r="B5257">
        <f t="shared" si="84"/>
        <v>5252</v>
      </c>
      <c r="C5257">
        <v>3937.493747987488</v>
      </c>
      <c r="D5257">
        <v>2289.0638802893332</v>
      </c>
      <c r="E5257">
        <v>1014.2464347277479</v>
      </c>
      <c r="F5257">
        <v>1077.1993287643788</v>
      </c>
      <c r="G5257">
        <v>3292.2785341253816</v>
      </c>
      <c r="H5257">
        <v>1882.5405133987397</v>
      </c>
    </row>
    <row r="5258" spans="2:8" x14ac:dyDescent="0.3">
      <c r="B5258">
        <f t="shared" si="84"/>
        <v>5253</v>
      </c>
      <c r="C5258">
        <v>28883.78</v>
      </c>
      <c r="D5258">
        <v>2052.9539085163092</v>
      </c>
      <c r="E5258">
        <v>1328.3955246763649</v>
      </c>
      <c r="F5258">
        <v>19696.505388806545</v>
      </c>
      <c r="G5258">
        <v>28883.78</v>
      </c>
      <c r="H5258">
        <v>28883.78</v>
      </c>
    </row>
    <row r="5259" spans="2:8" x14ac:dyDescent="0.3">
      <c r="B5259">
        <f t="shared" si="84"/>
        <v>5254</v>
      </c>
      <c r="C5259">
        <v>1615.8620294015323</v>
      </c>
      <c r="D5259">
        <v>1426.762384419284</v>
      </c>
      <c r="E5259">
        <v>1058.2555527644006</v>
      </c>
      <c r="F5259">
        <v>1104.2206845702833</v>
      </c>
      <c r="G5259">
        <v>1152.4620726939743</v>
      </c>
      <c r="H5259">
        <v>1008.6713093855076</v>
      </c>
    </row>
    <row r="5260" spans="2:8" x14ac:dyDescent="0.3">
      <c r="B5260">
        <f t="shared" si="84"/>
        <v>5255</v>
      </c>
      <c r="C5260">
        <v>2458.2030361682728</v>
      </c>
      <c r="D5260">
        <v>1632.4434098961785</v>
      </c>
      <c r="E5260">
        <v>28883.78</v>
      </c>
      <c r="F5260">
        <v>28883.78</v>
      </c>
      <c r="G5260">
        <v>3793.1211126328431</v>
      </c>
      <c r="H5260">
        <v>1858.5853757920186</v>
      </c>
    </row>
    <row r="5261" spans="2:8" x14ac:dyDescent="0.3">
      <c r="B5261">
        <f t="shared" si="84"/>
        <v>5256</v>
      </c>
      <c r="C5261">
        <v>1228.0343174838335</v>
      </c>
      <c r="D5261">
        <v>28883.78</v>
      </c>
      <c r="E5261">
        <v>2682.2289442669467</v>
      </c>
      <c r="F5261">
        <v>2565.8737363062228</v>
      </c>
      <c r="G5261">
        <v>28883.78</v>
      </c>
      <c r="H5261">
        <v>1626.7882866261675</v>
      </c>
    </row>
    <row r="5262" spans="2:8" x14ac:dyDescent="0.3">
      <c r="B5262">
        <f t="shared" si="84"/>
        <v>5257</v>
      </c>
      <c r="C5262">
        <v>1093.5910327437712</v>
      </c>
      <c r="D5262">
        <v>2511.0119149537927</v>
      </c>
      <c r="E5262">
        <v>28883.78</v>
      </c>
      <c r="F5262">
        <v>28883.78</v>
      </c>
      <c r="G5262">
        <v>1196.7591431822859</v>
      </c>
      <c r="H5262">
        <v>1119.1261604046326</v>
      </c>
    </row>
    <row r="5263" spans="2:8" x14ac:dyDescent="0.3">
      <c r="B5263">
        <f t="shared" si="84"/>
        <v>5258</v>
      </c>
      <c r="C5263">
        <v>28883.78</v>
      </c>
      <c r="D5263">
        <v>4713.8563332506164</v>
      </c>
      <c r="E5263">
        <v>28883.78</v>
      </c>
      <c r="F5263">
        <v>28883.78</v>
      </c>
      <c r="G5263">
        <v>8542.1900983777814</v>
      </c>
      <c r="H5263">
        <v>28883.78</v>
      </c>
    </row>
    <row r="5264" spans="2:8" x14ac:dyDescent="0.3">
      <c r="B5264">
        <f t="shared" si="84"/>
        <v>5259</v>
      </c>
      <c r="C5264">
        <v>1988.1370326368265</v>
      </c>
      <c r="D5264">
        <v>28883.78</v>
      </c>
      <c r="E5264">
        <v>1017.532134091863</v>
      </c>
      <c r="F5264">
        <v>2423.5205132649826</v>
      </c>
      <c r="G5264">
        <v>1052.8414561686793</v>
      </c>
      <c r="H5264">
        <v>2404.8934462153252</v>
      </c>
    </row>
    <row r="5265" spans="2:8" x14ac:dyDescent="0.3">
      <c r="B5265">
        <f t="shared" si="84"/>
        <v>5260</v>
      </c>
      <c r="C5265">
        <v>1444.0605673007585</v>
      </c>
      <c r="D5265">
        <v>1413.5594933359939</v>
      </c>
      <c r="E5265">
        <v>2936.1402019190418</v>
      </c>
      <c r="F5265">
        <v>1357.028347494633</v>
      </c>
      <c r="G5265">
        <v>1087.727786993715</v>
      </c>
      <c r="H5265">
        <v>1181.4702373623713</v>
      </c>
    </row>
    <row r="5266" spans="2:8" x14ac:dyDescent="0.3">
      <c r="B5266">
        <f t="shared" si="84"/>
        <v>5261</v>
      </c>
      <c r="C5266">
        <v>28883.78</v>
      </c>
      <c r="D5266">
        <v>1040.3226600949779</v>
      </c>
      <c r="E5266">
        <v>23237.796423152486</v>
      </c>
      <c r="F5266">
        <v>1529.4728715889112</v>
      </c>
      <c r="G5266">
        <v>2901.0862631047826</v>
      </c>
      <c r="H5266">
        <v>28883.78</v>
      </c>
    </row>
    <row r="5267" spans="2:8" x14ac:dyDescent="0.3">
      <c r="B5267">
        <f t="shared" si="84"/>
        <v>5262</v>
      </c>
      <c r="C5267">
        <v>2372.7229804665676</v>
      </c>
      <c r="D5267">
        <v>1999.2313683321058</v>
      </c>
      <c r="E5267">
        <v>1029.7886150754662</v>
      </c>
      <c r="F5267">
        <v>28883.78</v>
      </c>
      <c r="G5267">
        <v>28883.78</v>
      </c>
      <c r="H5267">
        <v>28883.78</v>
      </c>
    </row>
    <row r="5268" spans="2:8" x14ac:dyDescent="0.3">
      <c r="B5268">
        <f t="shared" si="84"/>
        <v>5263</v>
      </c>
      <c r="C5268">
        <v>1374.1965325992237</v>
      </c>
      <c r="D5268">
        <v>5272.9127445341583</v>
      </c>
      <c r="E5268">
        <v>28883.78</v>
      </c>
      <c r="F5268">
        <v>1792.3245890460935</v>
      </c>
      <c r="G5268">
        <v>2063.7865989115753</v>
      </c>
      <c r="H5268">
        <v>1198.4103658462398</v>
      </c>
    </row>
    <row r="5269" spans="2:8" x14ac:dyDescent="0.3">
      <c r="B5269">
        <f t="shared" si="84"/>
        <v>5264</v>
      </c>
      <c r="C5269">
        <v>2713.1770278027739</v>
      </c>
      <c r="D5269">
        <v>1132.9291706941633</v>
      </c>
      <c r="E5269">
        <v>1018.7741995504454</v>
      </c>
      <c r="F5269">
        <v>1057.6848838080623</v>
      </c>
      <c r="G5269">
        <v>5157.3302411041168</v>
      </c>
      <c r="H5269">
        <v>1192.5465092100078</v>
      </c>
    </row>
    <row r="5270" spans="2:8" x14ac:dyDescent="0.3">
      <c r="B5270">
        <f t="shared" si="84"/>
        <v>5265</v>
      </c>
      <c r="C5270">
        <v>28394.675641773287</v>
      </c>
      <c r="D5270">
        <v>1281.7598345402341</v>
      </c>
      <c r="E5270">
        <v>1244.7794743934512</v>
      </c>
      <c r="F5270">
        <v>1274.971329061889</v>
      </c>
      <c r="G5270">
        <v>3106.7062204712975</v>
      </c>
      <c r="H5270">
        <v>28883.78</v>
      </c>
    </row>
    <row r="5271" spans="2:8" x14ac:dyDescent="0.3">
      <c r="B5271">
        <f t="shared" si="84"/>
        <v>5266</v>
      </c>
      <c r="C5271">
        <v>1148.8341997977268</v>
      </c>
      <c r="D5271">
        <v>1123.2913930212471</v>
      </c>
      <c r="E5271">
        <v>1608.4766241203981</v>
      </c>
      <c r="F5271">
        <v>28883.78</v>
      </c>
      <c r="G5271">
        <v>28883.78</v>
      </c>
      <c r="H5271">
        <v>1559.3233961888373</v>
      </c>
    </row>
    <row r="5272" spans="2:8" x14ac:dyDescent="0.3">
      <c r="B5272">
        <f t="shared" si="84"/>
        <v>5267</v>
      </c>
      <c r="C5272">
        <v>2822.3936819549849</v>
      </c>
      <c r="D5272">
        <v>28883.78</v>
      </c>
      <c r="E5272">
        <v>7446.0618713969607</v>
      </c>
      <c r="F5272">
        <v>28883.78</v>
      </c>
      <c r="G5272">
        <v>1752.1225080777413</v>
      </c>
      <c r="H5272">
        <v>28883.78</v>
      </c>
    </row>
    <row r="5273" spans="2:8" x14ac:dyDescent="0.3">
      <c r="B5273">
        <f t="shared" si="84"/>
        <v>5268</v>
      </c>
      <c r="C5273">
        <v>1805.3814398854338</v>
      </c>
      <c r="D5273">
        <v>6352.3563145310545</v>
      </c>
      <c r="E5273">
        <v>20448.428437645805</v>
      </c>
      <c r="F5273">
        <v>28883.78</v>
      </c>
      <c r="G5273">
        <v>8119.4663478103339</v>
      </c>
      <c r="H5273">
        <v>1782.817723721676</v>
      </c>
    </row>
    <row r="5274" spans="2:8" x14ac:dyDescent="0.3">
      <c r="B5274">
        <f t="shared" si="84"/>
        <v>5269</v>
      </c>
      <c r="C5274">
        <v>10789.178037980382</v>
      </c>
      <c r="D5274">
        <v>1643.1754942590605</v>
      </c>
      <c r="E5274">
        <v>10792.947048967995</v>
      </c>
      <c r="F5274">
        <v>1135.9344648302431</v>
      </c>
      <c r="G5274">
        <v>1007.7678597695233</v>
      </c>
      <c r="H5274">
        <v>1064.6424475783938</v>
      </c>
    </row>
    <row r="5275" spans="2:8" x14ac:dyDescent="0.3">
      <c r="B5275">
        <f t="shared" si="84"/>
        <v>5270</v>
      </c>
      <c r="C5275">
        <v>1104.5155835593816</v>
      </c>
      <c r="D5275">
        <v>1109.6550002505171</v>
      </c>
      <c r="E5275">
        <v>3674.3307886409875</v>
      </c>
      <c r="F5275">
        <v>28883.78</v>
      </c>
      <c r="G5275">
        <v>1205.8791003049503</v>
      </c>
      <c r="H5275">
        <v>1119.7960000203466</v>
      </c>
    </row>
    <row r="5276" spans="2:8" x14ac:dyDescent="0.3">
      <c r="B5276">
        <f t="shared" si="84"/>
        <v>5271</v>
      </c>
      <c r="C5276">
        <v>28883.78</v>
      </c>
      <c r="D5276">
        <v>1081.5050730793159</v>
      </c>
      <c r="E5276">
        <v>1527.4755752034332</v>
      </c>
      <c r="F5276">
        <v>28883.78</v>
      </c>
      <c r="G5276">
        <v>1210.1479745563438</v>
      </c>
      <c r="H5276">
        <v>1224.2246624899217</v>
      </c>
    </row>
    <row r="5277" spans="2:8" x14ac:dyDescent="0.3">
      <c r="B5277">
        <f t="shared" si="84"/>
        <v>5272</v>
      </c>
      <c r="C5277">
        <v>2063.1360441913548</v>
      </c>
      <c r="D5277">
        <v>3966.2953122649301</v>
      </c>
      <c r="E5277">
        <v>28883.78</v>
      </c>
      <c r="F5277">
        <v>2204.8585917644605</v>
      </c>
      <c r="G5277">
        <v>1122.0314344904334</v>
      </c>
      <c r="H5277">
        <v>16598.840115868341</v>
      </c>
    </row>
    <row r="5278" spans="2:8" x14ac:dyDescent="0.3">
      <c r="B5278">
        <f t="shared" si="84"/>
        <v>5273</v>
      </c>
      <c r="C5278">
        <v>2654.061850256724</v>
      </c>
      <c r="D5278">
        <v>28883.78</v>
      </c>
      <c r="E5278">
        <v>10526.838248526614</v>
      </c>
      <c r="F5278">
        <v>8973.2943190016558</v>
      </c>
      <c r="G5278">
        <v>1113.9849725448039</v>
      </c>
      <c r="H5278">
        <v>1762.6148852634055</v>
      </c>
    </row>
    <row r="5279" spans="2:8" x14ac:dyDescent="0.3">
      <c r="B5279">
        <f t="shared" si="84"/>
        <v>5274</v>
      </c>
      <c r="C5279">
        <v>3450.7584609168057</v>
      </c>
      <c r="D5279">
        <v>1872.7125169613485</v>
      </c>
      <c r="E5279">
        <v>1496.7005068212302</v>
      </c>
      <c r="F5279">
        <v>3264.7878202921711</v>
      </c>
      <c r="G5279">
        <v>28883.78</v>
      </c>
      <c r="H5279">
        <v>26512.122823994028</v>
      </c>
    </row>
    <row r="5280" spans="2:8" x14ac:dyDescent="0.3">
      <c r="B5280">
        <f t="shared" si="84"/>
        <v>5275</v>
      </c>
      <c r="C5280">
        <v>1558.8821039521749</v>
      </c>
      <c r="D5280">
        <v>1101.1068774618018</v>
      </c>
      <c r="E5280">
        <v>1293.364828794887</v>
      </c>
      <c r="F5280">
        <v>4014.9942970184788</v>
      </c>
      <c r="G5280">
        <v>1672.0917210966136</v>
      </c>
      <c r="H5280">
        <v>1181.7492834032137</v>
      </c>
    </row>
    <row r="5281" spans="2:8" x14ac:dyDescent="0.3">
      <c r="B5281">
        <f t="shared" si="84"/>
        <v>5276</v>
      </c>
      <c r="C5281">
        <v>1713.0661919497893</v>
      </c>
      <c r="D5281">
        <v>1007.4331613994157</v>
      </c>
      <c r="E5281">
        <v>17269.128702275491</v>
      </c>
      <c r="F5281">
        <v>28883.78</v>
      </c>
      <c r="G5281">
        <v>1226.0326037086838</v>
      </c>
      <c r="H5281">
        <v>6531.3569166167672</v>
      </c>
    </row>
    <row r="5282" spans="2:8" x14ac:dyDescent="0.3">
      <c r="B5282">
        <f t="shared" si="84"/>
        <v>5277</v>
      </c>
      <c r="C5282">
        <v>2720.3135597019455</v>
      </c>
      <c r="D5282">
        <v>12112.750015719093</v>
      </c>
      <c r="E5282">
        <v>6797.4472718619209</v>
      </c>
      <c r="F5282">
        <v>1727.3177786034375</v>
      </c>
      <c r="G5282">
        <v>28883.78</v>
      </c>
      <c r="H5282">
        <v>1463.8390353281186</v>
      </c>
    </row>
    <row r="5283" spans="2:8" x14ac:dyDescent="0.3">
      <c r="B5283">
        <f t="shared" si="84"/>
        <v>5278</v>
      </c>
      <c r="C5283">
        <v>1261.6633216310058</v>
      </c>
      <c r="D5283">
        <v>28883.78</v>
      </c>
      <c r="E5283">
        <v>28883.78</v>
      </c>
      <c r="F5283">
        <v>28883.78</v>
      </c>
      <c r="G5283">
        <v>1123.2750919791979</v>
      </c>
      <c r="H5283">
        <v>1006.5185422450611</v>
      </c>
    </row>
    <row r="5284" spans="2:8" x14ac:dyDescent="0.3">
      <c r="B5284">
        <f t="shared" si="84"/>
        <v>5279</v>
      </c>
      <c r="C5284">
        <v>1729.1196888795655</v>
      </c>
      <c r="D5284">
        <v>26651.670527393693</v>
      </c>
      <c r="E5284">
        <v>28063.962626044507</v>
      </c>
      <c r="F5284">
        <v>1112.3953897121266</v>
      </c>
      <c r="G5284">
        <v>1514.9379757905283</v>
      </c>
      <c r="H5284">
        <v>1084.3780518996721</v>
      </c>
    </row>
    <row r="5285" spans="2:8" x14ac:dyDescent="0.3">
      <c r="B5285">
        <f t="shared" si="84"/>
        <v>5280</v>
      </c>
      <c r="C5285">
        <v>1101.8942009197538</v>
      </c>
      <c r="D5285">
        <v>4502.5119697285882</v>
      </c>
      <c r="E5285">
        <v>1068.0597343841378</v>
      </c>
      <c r="F5285">
        <v>28883.78</v>
      </c>
      <c r="G5285">
        <v>1153.165504507087</v>
      </c>
      <c r="H5285">
        <v>1214.8266300713697</v>
      </c>
    </row>
    <row r="5286" spans="2:8" x14ac:dyDescent="0.3">
      <c r="B5286">
        <f t="shared" si="84"/>
        <v>5281</v>
      </c>
      <c r="C5286">
        <v>7181.0877378254936</v>
      </c>
      <c r="D5286">
        <v>2218.1821480618323</v>
      </c>
      <c r="E5286">
        <v>2038.9928663034664</v>
      </c>
      <c r="F5286">
        <v>1113.9913374118146</v>
      </c>
      <c r="G5286">
        <v>2524.3572097831434</v>
      </c>
      <c r="H5286">
        <v>7319.1680491542438</v>
      </c>
    </row>
    <row r="5287" spans="2:8" x14ac:dyDescent="0.3">
      <c r="B5287">
        <f t="shared" si="84"/>
        <v>5282</v>
      </c>
      <c r="C5287">
        <v>1156.0129317209535</v>
      </c>
      <c r="D5287">
        <v>1668.126052444039</v>
      </c>
      <c r="E5287">
        <v>1007.8461190528396</v>
      </c>
      <c r="F5287">
        <v>1655.3573197304763</v>
      </c>
      <c r="G5287">
        <v>3418.9820191985282</v>
      </c>
      <c r="H5287">
        <v>28883.78</v>
      </c>
    </row>
    <row r="5288" spans="2:8" x14ac:dyDescent="0.3">
      <c r="B5288">
        <f t="shared" si="84"/>
        <v>5283</v>
      </c>
      <c r="C5288">
        <v>1197.1932592609994</v>
      </c>
      <c r="D5288">
        <v>10442.75510222111</v>
      </c>
      <c r="E5288">
        <v>28883.78</v>
      </c>
      <c r="F5288">
        <v>2578.7639937712183</v>
      </c>
      <c r="G5288">
        <v>28883.78</v>
      </c>
      <c r="H5288">
        <v>1090.4793625858206</v>
      </c>
    </row>
    <row r="5289" spans="2:8" x14ac:dyDescent="0.3">
      <c r="B5289">
        <f t="shared" si="84"/>
        <v>5284</v>
      </c>
      <c r="C5289">
        <v>3382.5346698769445</v>
      </c>
      <c r="D5289">
        <v>1116.8957898675171</v>
      </c>
      <c r="E5289">
        <v>1574.1583707175744</v>
      </c>
      <c r="F5289">
        <v>1181.3195478163818</v>
      </c>
      <c r="G5289">
        <v>28883.78</v>
      </c>
      <c r="H5289">
        <v>1214.0809534618922</v>
      </c>
    </row>
    <row r="5290" spans="2:8" x14ac:dyDescent="0.3">
      <c r="B5290">
        <f t="shared" si="84"/>
        <v>5285</v>
      </c>
      <c r="C5290">
        <v>1277.4907459947656</v>
      </c>
      <c r="D5290">
        <v>2549.5653427755287</v>
      </c>
      <c r="E5290">
        <v>1254.5445795448807</v>
      </c>
      <c r="F5290">
        <v>2256.1800494099252</v>
      </c>
      <c r="G5290">
        <v>1101.2252093443319</v>
      </c>
      <c r="H5290">
        <v>28883.78</v>
      </c>
    </row>
    <row r="5291" spans="2:8" x14ac:dyDescent="0.3">
      <c r="B5291">
        <f t="shared" si="84"/>
        <v>5286</v>
      </c>
      <c r="C5291">
        <v>1333.9172669266522</v>
      </c>
      <c r="D5291">
        <v>1160.7916476559653</v>
      </c>
      <c r="E5291">
        <v>28883.78</v>
      </c>
      <c r="F5291">
        <v>6162.896504509773</v>
      </c>
      <c r="G5291">
        <v>1560.7561137762461</v>
      </c>
      <c r="H5291">
        <v>9026.8849078749736</v>
      </c>
    </row>
    <row r="5292" spans="2:8" x14ac:dyDescent="0.3">
      <c r="B5292">
        <f t="shared" si="84"/>
        <v>5287</v>
      </c>
      <c r="C5292">
        <v>1466.1602827412064</v>
      </c>
      <c r="D5292">
        <v>28883.78</v>
      </c>
      <c r="E5292">
        <v>1019.9149586888145</v>
      </c>
      <c r="F5292">
        <v>1193.1007520934681</v>
      </c>
      <c r="G5292">
        <v>1356.3428939082246</v>
      </c>
      <c r="H5292">
        <v>28883.78</v>
      </c>
    </row>
    <row r="5293" spans="2:8" x14ac:dyDescent="0.3">
      <c r="B5293">
        <f t="shared" si="84"/>
        <v>5288</v>
      </c>
      <c r="C5293">
        <v>1148.8948595418283</v>
      </c>
      <c r="D5293">
        <v>2991.0221857045326</v>
      </c>
      <c r="E5293">
        <v>4021.5110532762146</v>
      </c>
      <c r="F5293">
        <v>1400.3316525130977</v>
      </c>
      <c r="G5293">
        <v>1266.7895087033085</v>
      </c>
      <c r="H5293">
        <v>28883.78</v>
      </c>
    </row>
    <row r="5294" spans="2:8" x14ac:dyDescent="0.3">
      <c r="B5294">
        <f t="shared" si="84"/>
        <v>5289</v>
      </c>
      <c r="C5294">
        <v>3108.6328781792936</v>
      </c>
      <c r="D5294">
        <v>1029.5945931913916</v>
      </c>
      <c r="E5294">
        <v>28883.78</v>
      </c>
      <c r="F5294">
        <v>2037.313267486373</v>
      </c>
      <c r="G5294">
        <v>1624.8456033018194</v>
      </c>
      <c r="H5294">
        <v>28883.78</v>
      </c>
    </row>
    <row r="5295" spans="2:8" x14ac:dyDescent="0.3">
      <c r="B5295">
        <f t="shared" si="84"/>
        <v>5290</v>
      </c>
      <c r="C5295">
        <v>7639.2199293918084</v>
      </c>
      <c r="D5295">
        <v>1640.6838352039831</v>
      </c>
      <c r="E5295">
        <v>1289.7867082612327</v>
      </c>
      <c r="F5295">
        <v>15786.784874259592</v>
      </c>
      <c r="G5295">
        <v>18682.813254928129</v>
      </c>
      <c r="H5295">
        <v>1063.926220537747</v>
      </c>
    </row>
    <row r="5296" spans="2:8" x14ac:dyDescent="0.3">
      <c r="B5296">
        <f t="shared" si="84"/>
        <v>5291</v>
      </c>
      <c r="C5296">
        <v>1589.5356961777295</v>
      </c>
      <c r="D5296">
        <v>28883.78</v>
      </c>
      <c r="E5296">
        <v>2818.9199879111939</v>
      </c>
      <c r="F5296">
        <v>19841.114540305949</v>
      </c>
      <c r="G5296">
        <v>4392.5873065395135</v>
      </c>
      <c r="H5296">
        <v>1223.1297176486792</v>
      </c>
    </row>
    <row r="5297" spans="2:8" x14ac:dyDescent="0.3">
      <c r="B5297">
        <f t="shared" si="84"/>
        <v>5292</v>
      </c>
      <c r="C5297">
        <v>1257.2848921275759</v>
      </c>
      <c r="D5297">
        <v>28883.78</v>
      </c>
      <c r="E5297">
        <v>28883.78</v>
      </c>
      <c r="F5297">
        <v>1320.6076161492363</v>
      </c>
      <c r="G5297">
        <v>14265.971570558382</v>
      </c>
      <c r="H5297">
        <v>1146.5137404109807</v>
      </c>
    </row>
    <row r="5298" spans="2:8" x14ac:dyDescent="0.3">
      <c r="B5298">
        <f t="shared" si="84"/>
        <v>5293</v>
      </c>
      <c r="C5298">
        <v>27179.919898242631</v>
      </c>
      <c r="D5298">
        <v>1708.052230312971</v>
      </c>
      <c r="E5298">
        <v>28883.78</v>
      </c>
      <c r="F5298">
        <v>28883.78</v>
      </c>
      <c r="G5298">
        <v>1474.4852369193886</v>
      </c>
      <c r="H5298">
        <v>28883.78</v>
      </c>
    </row>
    <row r="5299" spans="2:8" x14ac:dyDescent="0.3">
      <c r="B5299">
        <f t="shared" si="84"/>
        <v>5294</v>
      </c>
      <c r="C5299">
        <v>10100.595874121247</v>
      </c>
      <c r="D5299">
        <v>1667.1391560946399</v>
      </c>
      <c r="E5299">
        <v>28883.78</v>
      </c>
      <c r="F5299">
        <v>28883.78</v>
      </c>
      <c r="G5299">
        <v>9089.0151979670118</v>
      </c>
      <c r="H5299">
        <v>2067.3883228128861</v>
      </c>
    </row>
    <row r="5300" spans="2:8" x14ac:dyDescent="0.3">
      <c r="B5300">
        <f t="shared" si="84"/>
        <v>5295</v>
      </c>
      <c r="C5300">
        <v>1131.7220706186361</v>
      </c>
      <c r="D5300">
        <v>1453.7803396449431</v>
      </c>
      <c r="E5300">
        <v>4062.0974153056331</v>
      </c>
      <c r="F5300">
        <v>3265.4790750787261</v>
      </c>
      <c r="G5300">
        <v>1015.385074936494</v>
      </c>
      <c r="H5300">
        <v>28883.78</v>
      </c>
    </row>
    <row r="5301" spans="2:8" x14ac:dyDescent="0.3">
      <c r="B5301">
        <f t="shared" si="84"/>
        <v>5296</v>
      </c>
      <c r="C5301">
        <v>1004.2077721260256</v>
      </c>
      <c r="D5301">
        <v>28883.78</v>
      </c>
      <c r="E5301">
        <v>3717.8504817344342</v>
      </c>
      <c r="F5301">
        <v>1451.6986045962915</v>
      </c>
      <c r="G5301">
        <v>28883.78</v>
      </c>
      <c r="H5301">
        <v>3510.0914783771732</v>
      </c>
    </row>
    <row r="5302" spans="2:8" x14ac:dyDescent="0.3">
      <c r="B5302">
        <f t="shared" si="84"/>
        <v>5297</v>
      </c>
      <c r="C5302">
        <v>1606.5857002397051</v>
      </c>
      <c r="D5302">
        <v>28883.78</v>
      </c>
      <c r="E5302">
        <v>1137.5521446600242</v>
      </c>
      <c r="F5302">
        <v>28883.78</v>
      </c>
      <c r="G5302">
        <v>12313.974324962548</v>
      </c>
      <c r="H5302">
        <v>1748.3536481400206</v>
      </c>
    </row>
    <row r="5303" spans="2:8" x14ac:dyDescent="0.3">
      <c r="B5303">
        <f t="shared" si="84"/>
        <v>5298</v>
      </c>
      <c r="C5303">
        <v>2486.857299648098</v>
      </c>
      <c r="D5303">
        <v>1384.6734339219186</v>
      </c>
      <c r="E5303">
        <v>5091.7486326830949</v>
      </c>
      <c r="F5303">
        <v>1007.5380864601474</v>
      </c>
      <c r="G5303">
        <v>1898.7584223575</v>
      </c>
      <c r="H5303">
        <v>1246.3313496128117</v>
      </c>
    </row>
    <row r="5304" spans="2:8" x14ac:dyDescent="0.3">
      <c r="B5304">
        <f t="shared" si="84"/>
        <v>5299</v>
      </c>
      <c r="C5304">
        <v>1376.8783190863996</v>
      </c>
      <c r="D5304">
        <v>28883.78</v>
      </c>
      <c r="E5304">
        <v>1820.7896608038504</v>
      </c>
      <c r="F5304">
        <v>1028.1319504312712</v>
      </c>
      <c r="G5304">
        <v>28883.78</v>
      </c>
      <c r="H5304">
        <v>28883.78</v>
      </c>
    </row>
    <row r="5305" spans="2:8" x14ac:dyDescent="0.3">
      <c r="B5305">
        <f t="shared" si="84"/>
        <v>5300</v>
      </c>
      <c r="C5305">
        <v>2372.0928785065043</v>
      </c>
      <c r="D5305">
        <v>3420.8482889218308</v>
      </c>
      <c r="E5305">
        <v>1054.6757350558366</v>
      </c>
      <c r="F5305">
        <v>28883.78</v>
      </c>
      <c r="G5305">
        <v>3964.7486772793991</v>
      </c>
      <c r="H5305">
        <v>28883.78</v>
      </c>
    </row>
    <row r="5306" spans="2:8" x14ac:dyDescent="0.3">
      <c r="B5306">
        <f t="shared" si="84"/>
        <v>5301</v>
      </c>
      <c r="C5306">
        <v>1560.7854950951312</v>
      </c>
      <c r="D5306">
        <v>28883.78</v>
      </c>
      <c r="E5306">
        <v>28883.78</v>
      </c>
      <c r="F5306">
        <v>1129.822239394538</v>
      </c>
      <c r="G5306">
        <v>1109.6900049777478</v>
      </c>
      <c r="H5306">
        <v>26338.77933000405</v>
      </c>
    </row>
    <row r="5307" spans="2:8" x14ac:dyDescent="0.3">
      <c r="B5307">
        <f t="shared" si="84"/>
        <v>5302</v>
      </c>
      <c r="C5307">
        <v>1156.3820192407745</v>
      </c>
      <c r="D5307">
        <v>1556.6170773263912</v>
      </c>
      <c r="E5307">
        <v>1124.6535823042473</v>
      </c>
      <c r="F5307">
        <v>1011.4039021973641</v>
      </c>
      <c r="G5307">
        <v>28883.78</v>
      </c>
      <c r="H5307">
        <v>1139.6060858734782</v>
      </c>
    </row>
    <row r="5308" spans="2:8" x14ac:dyDescent="0.3">
      <c r="B5308">
        <f t="shared" si="84"/>
        <v>5303</v>
      </c>
      <c r="C5308">
        <v>1576.4420647439244</v>
      </c>
      <c r="D5308">
        <v>1379.6309551936808</v>
      </c>
      <c r="E5308">
        <v>11655.90555440039</v>
      </c>
      <c r="F5308">
        <v>1047.0683830682663</v>
      </c>
      <c r="G5308">
        <v>1015.0495426117224</v>
      </c>
      <c r="H5308">
        <v>1170.5834396022585</v>
      </c>
    </row>
    <row r="5309" spans="2:8" x14ac:dyDescent="0.3">
      <c r="B5309">
        <f t="shared" si="84"/>
        <v>5304</v>
      </c>
      <c r="C5309">
        <v>1140.4957203961919</v>
      </c>
      <c r="D5309">
        <v>1560.4727186529872</v>
      </c>
      <c r="E5309">
        <v>28883.78</v>
      </c>
      <c r="F5309">
        <v>17130.44608078443</v>
      </c>
      <c r="G5309">
        <v>28883.78</v>
      </c>
      <c r="H5309">
        <v>28883.78</v>
      </c>
    </row>
    <row r="5310" spans="2:8" x14ac:dyDescent="0.3">
      <c r="B5310">
        <f t="shared" si="84"/>
        <v>5305</v>
      </c>
      <c r="C5310">
        <v>28883.78</v>
      </c>
      <c r="D5310">
        <v>1157.7927105050887</v>
      </c>
      <c r="E5310">
        <v>2442.1324848866689</v>
      </c>
      <c r="F5310">
        <v>12437.0285507927</v>
      </c>
      <c r="G5310">
        <v>6780.7213632737312</v>
      </c>
      <c r="H5310">
        <v>1003.7690894587173</v>
      </c>
    </row>
    <row r="5311" spans="2:8" x14ac:dyDescent="0.3">
      <c r="B5311">
        <f t="shared" si="84"/>
        <v>5306</v>
      </c>
      <c r="C5311">
        <v>28883.78</v>
      </c>
      <c r="D5311">
        <v>1516.0664287869822</v>
      </c>
      <c r="E5311">
        <v>5255.499765494822</v>
      </c>
      <c r="F5311">
        <v>4511.3673311729735</v>
      </c>
      <c r="G5311">
        <v>28883.78</v>
      </c>
      <c r="H5311">
        <v>1516.0503212225017</v>
      </c>
    </row>
    <row r="5312" spans="2:8" x14ac:dyDescent="0.3">
      <c r="B5312">
        <f t="shared" si="84"/>
        <v>5307</v>
      </c>
      <c r="C5312">
        <v>1171.9758489829385</v>
      </c>
      <c r="D5312">
        <v>2186.5734681493282</v>
      </c>
      <c r="E5312">
        <v>4765.5497660177061</v>
      </c>
      <c r="F5312">
        <v>28883.78</v>
      </c>
      <c r="G5312">
        <v>1294.1610106593012</v>
      </c>
      <c r="H5312">
        <v>2311.9391681608422</v>
      </c>
    </row>
    <row r="5313" spans="2:8" x14ac:dyDescent="0.3">
      <c r="B5313">
        <f t="shared" si="84"/>
        <v>5308</v>
      </c>
      <c r="C5313">
        <v>2233.1007229495872</v>
      </c>
      <c r="D5313">
        <v>1008.9032437122607</v>
      </c>
      <c r="E5313">
        <v>3065.3983448620775</v>
      </c>
      <c r="F5313">
        <v>4514.7062854597607</v>
      </c>
      <c r="G5313">
        <v>1256.5441263912021</v>
      </c>
      <c r="H5313">
        <v>28883.78</v>
      </c>
    </row>
    <row r="5314" spans="2:8" x14ac:dyDescent="0.3">
      <c r="B5314">
        <f t="shared" si="84"/>
        <v>5309</v>
      </c>
      <c r="C5314">
        <v>2706.4409458011414</v>
      </c>
      <c r="D5314">
        <v>1063.1519754741223</v>
      </c>
      <c r="E5314">
        <v>1070.0601056458495</v>
      </c>
      <c r="F5314">
        <v>1077.5655218646052</v>
      </c>
      <c r="G5314">
        <v>1909.4025066054814</v>
      </c>
      <c r="H5314">
        <v>5773.282205376463</v>
      </c>
    </row>
    <row r="5315" spans="2:8" x14ac:dyDescent="0.3">
      <c r="B5315">
        <f t="shared" si="84"/>
        <v>5310</v>
      </c>
      <c r="C5315">
        <v>1191.3505179990727</v>
      </c>
      <c r="D5315">
        <v>1085.8671765305808</v>
      </c>
      <c r="E5315">
        <v>2520.8091682211298</v>
      </c>
      <c r="F5315">
        <v>1296.5779341915072</v>
      </c>
      <c r="G5315">
        <v>13899.320910494296</v>
      </c>
      <c r="H5315">
        <v>1012.002104388205</v>
      </c>
    </row>
    <row r="5316" spans="2:8" x14ac:dyDescent="0.3">
      <c r="B5316">
        <f t="shared" si="84"/>
        <v>5311</v>
      </c>
      <c r="C5316">
        <v>1107.9758119445796</v>
      </c>
      <c r="D5316">
        <v>1134.9952087892211</v>
      </c>
      <c r="E5316">
        <v>2992.1548290309856</v>
      </c>
      <c r="F5316">
        <v>10578.447024918481</v>
      </c>
      <c r="G5316">
        <v>28883.78</v>
      </c>
      <c r="H5316">
        <v>1011.8334466200266</v>
      </c>
    </row>
    <row r="5317" spans="2:8" x14ac:dyDescent="0.3">
      <c r="B5317">
        <f t="shared" si="84"/>
        <v>5312</v>
      </c>
      <c r="C5317">
        <v>1005.6980816522985</v>
      </c>
      <c r="D5317">
        <v>28883.78</v>
      </c>
      <c r="E5317">
        <v>9067.6951353263757</v>
      </c>
      <c r="F5317">
        <v>1134.9455330826236</v>
      </c>
      <c r="G5317">
        <v>1063.3685866641601</v>
      </c>
      <c r="H5317">
        <v>28883.78</v>
      </c>
    </row>
    <row r="5318" spans="2:8" x14ac:dyDescent="0.3">
      <c r="B5318">
        <f t="shared" si="84"/>
        <v>5313</v>
      </c>
      <c r="C5318">
        <v>1076.8970734439511</v>
      </c>
      <c r="D5318">
        <v>3765.0972015504926</v>
      </c>
      <c r="E5318">
        <v>9740.5790429002991</v>
      </c>
      <c r="F5318">
        <v>19099.542827720645</v>
      </c>
      <c r="G5318">
        <v>28883.78</v>
      </c>
      <c r="H5318">
        <v>5039.0694355143969</v>
      </c>
    </row>
    <row r="5319" spans="2:8" x14ac:dyDescent="0.3">
      <c r="B5319">
        <f t="shared" si="84"/>
        <v>5314</v>
      </c>
      <c r="C5319">
        <v>18297.040345445104</v>
      </c>
      <c r="D5319">
        <v>1064.8992360301872</v>
      </c>
      <c r="E5319">
        <v>2511.0883278925448</v>
      </c>
      <c r="F5319">
        <v>4774.4286506494209</v>
      </c>
      <c r="G5319">
        <v>2140.5208884316735</v>
      </c>
      <c r="H5319">
        <v>1632.1365047522618</v>
      </c>
    </row>
    <row r="5320" spans="2:8" x14ac:dyDescent="0.3">
      <c r="B5320">
        <f t="shared" ref="B5320:B5383" si="85">B5319 + 1</f>
        <v>5315</v>
      </c>
      <c r="C5320">
        <v>1360.8901595705015</v>
      </c>
      <c r="D5320">
        <v>14666.3091785252</v>
      </c>
      <c r="E5320">
        <v>28741.139961551969</v>
      </c>
      <c r="F5320">
        <v>5163.6464912891352</v>
      </c>
      <c r="G5320">
        <v>28883.78</v>
      </c>
      <c r="H5320">
        <v>1716.1831337824347</v>
      </c>
    </row>
    <row r="5321" spans="2:8" x14ac:dyDescent="0.3">
      <c r="B5321">
        <f t="shared" si="85"/>
        <v>5316</v>
      </c>
      <c r="C5321">
        <v>4562.9192465988135</v>
      </c>
      <c r="D5321">
        <v>3293.7913303424716</v>
      </c>
      <c r="E5321">
        <v>1469.7687616187818</v>
      </c>
      <c r="F5321">
        <v>1578.6137554884303</v>
      </c>
      <c r="G5321">
        <v>1040.8591388616539</v>
      </c>
      <c r="H5321">
        <v>1126.4711186467437</v>
      </c>
    </row>
    <row r="5322" spans="2:8" x14ac:dyDescent="0.3">
      <c r="B5322">
        <f t="shared" si="85"/>
        <v>5317</v>
      </c>
      <c r="C5322">
        <v>8778.8398766456994</v>
      </c>
      <c r="D5322">
        <v>1996.3015798707181</v>
      </c>
      <c r="E5322">
        <v>1682.4836568102151</v>
      </c>
      <c r="F5322">
        <v>1019.2791378300693</v>
      </c>
      <c r="G5322">
        <v>17556.546145715358</v>
      </c>
      <c r="H5322">
        <v>1926.9281309907833</v>
      </c>
    </row>
    <row r="5323" spans="2:8" x14ac:dyDescent="0.3">
      <c r="B5323">
        <f t="shared" si="85"/>
        <v>5318</v>
      </c>
      <c r="C5323">
        <v>3206.19884954384</v>
      </c>
      <c r="D5323">
        <v>1710.4714270109998</v>
      </c>
      <c r="E5323">
        <v>28883.78</v>
      </c>
      <c r="F5323">
        <v>28883.78</v>
      </c>
      <c r="G5323">
        <v>1021.6343787862618</v>
      </c>
      <c r="H5323">
        <v>1140.2176893203925</v>
      </c>
    </row>
    <row r="5324" spans="2:8" x14ac:dyDescent="0.3">
      <c r="B5324">
        <f t="shared" si="85"/>
        <v>5319</v>
      </c>
      <c r="C5324">
        <v>5245.8171374675894</v>
      </c>
      <c r="D5324">
        <v>1194.1005287938822</v>
      </c>
      <c r="E5324">
        <v>1329.2620140761064</v>
      </c>
      <c r="F5324">
        <v>3439.4955654042701</v>
      </c>
      <c r="G5324">
        <v>1452.608278120425</v>
      </c>
      <c r="H5324">
        <v>1277.148918249919</v>
      </c>
    </row>
    <row r="5325" spans="2:8" x14ac:dyDescent="0.3">
      <c r="B5325">
        <f t="shared" si="85"/>
        <v>5320</v>
      </c>
      <c r="C5325">
        <v>2552.5703765484836</v>
      </c>
      <c r="D5325">
        <v>1028.9271231461535</v>
      </c>
      <c r="E5325">
        <v>2463.4489655651741</v>
      </c>
      <c r="F5325">
        <v>1001.8526675259012</v>
      </c>
      <c r="G5325">
        <v>1183.0971410786606</v>
      </c>
      <c r="H5325">
        <v>12682.01464374285</v>
      </c>
    </row>
    <row r="5326" spans="2:8" x14ac:dyDescent="0.3">
      <c r="B5326">
        <f t="shared" si="85"/>
        <v>5321</v>
      </c>
      <c r="C5326">
        <v>28883.78</v>
      </c>
      <c r="D5326">
        <v>2120.3270577105523</v>
      </c>
      <c r="E5326">
        <v>1093.9761560114609</v>
      </c>
      <c r="F5326">
        <v>1019.2612792353386</v>
      </c>
      <c r="G5326">
        <v>1078.7246249832949</v>
      </c>
      <c r="H5326">
        <v>28883.78</v>
      </c>
    </row>
    <row r="5327" spans="2:8" x14ac:dyDescent="0.3">
      <c r="B5327">
        <f t="shared" si="85"/>
        <v>5322</v>
      </c>
      <c r="C5327">
        <v>1309.4342379244019</v>
      </c>
      <c r="D5327">
        <v>7550.0112781422968</v>
      </c>
      <c r="E5327">
        <v>13465.105050817985</v>
      </c>
      <c r="F5327">
        <v>20984.380897692095</v>
      </c>
      <c r="G5327">
        <v>1025.8580032841498</v>
      </c>
      <c r="H5327">
        <v>1966.9411503587041</v>
      </c>
    </row>
    <row r="5328" spans="2:8" x14ac:dyDescent="0.3">
      <c r="B5328">
        <f t="shared" si="85"/>
        <v>5323</v>
      </c>
      <c r="C5328">
        <v>5018.5036196413912</v>
      </c>
      <c r="D5328">
        <v>1014.4404883065343</v>
      </c>
      <c r="E5328">
        <v>28883.78</v>
      </c>
      <c r="F5328">
        <v>1035.8359841804704</v>
      </c>
      <c r="G5328">
        <v>12144.260712163941</v>
      </c>
      <c r="H5328">
        <v>28883.78</v>
      </c>
    </row>
    <row r="5329" spans="2:8" x14ac:dyDescent="0.3">
      <c r="B5329">
        <f t="shared" si="85"/>
        <v>5324</v>
      </c>
      <c r="C5329">
        <v>28883.78</v>
      </c>
      <c r="D5329">
        <v>3757.3264035688717</v>
      </c>
      <c r="E5329">
        <v>1705.2046215338046</v>
      </c>
      <c r="F5329">
        <v>16471.08473301382</v>
      </c>
      <c r="G5329">
        <v>5214.6814559577824</v>
      </c>
      <c r="H5329">
        <v>1051.0685231017419</v>
      </c>
    </row>
    <row r="5330" spans="2:8" x14ac:dyDescent="0.3">
      <c r="B5330">
        <f t="shared" si="85"/>
        <v>5325</v>
      </c>
      <c r="C5330">
        <v>1052.1991995601902</v>
      </c>
      <c r="D5330">
        <v>2461.9112925808313</v>
      </c>
      <c r="E5330">
        <v>28883.78</v>
      </c>
      <c r="F5330">
        <v>1132.2263183560635</v>
      </c>
      <c r="G5330">
        <v>21020.010306125012</v>
      </c>
      <c r="H5330">
        <v>1338.1063160167519</v>
      </c>
    </row>
    <row r="5331" spans="2:8" x14ac:dyDescent="0.3">
      <c r="B5331">
        <f t="shared" si="85"/>
        <v>5326</v>
      </c>
      <c r="C5331">
        <v>7061.1962193303953</v>
      </c>
      <c r="D5331">
        <v>1790.8653019991889</v>
      </c>
      <c r="E5331">
        <v>4071.9659217510634</v>
      </c>
      <c r="F5331">
        <v>1022.416327008654</v>
      </c>
      <c r="G5331">
        <v>1014.4432182323193</v>
      </c>
      <c r="H5331">
        <v>1790.7023362451212</v>
      </c>
    </row>
    <row r="5332" spans="2:8" x14ac:dyDescent="0.3">
      <c r="B5332">
        <f t="shared" si="85"/>
        <v>5327</v>
      </c>
      <c r="C5332">
        <v>4107.2051470260476</v>
      </c>
      <c r="D5332">
        <v>28883.78</v>
      </c>
      <c r="E5332">
        <v>14394.267157962324</v>
      </c>
      <c r="F5332">
        <v>3059.679890189173</v>
      </c>
      <c r="G5332">
        <v>4995.1051287324835</v>
      </c>
      <c r="H5332">
        <v>28883.78</v>
      </c>
    </row>
    <row r="5333" spans="2:8" x14ac:dyDescent="0.3">
      <c r="B5333">
        <f t="shared" si="85"/>
        <v>5328</v>
      </c>
      <c r="C5333">
        <v>9946.4672010680006</v>
      </c>
      <c r="D5333">
        <v>28883.78</v>
      </c>
      <c r="E5333">
        <v>1042.0306873191732</v>
      </c>
      <c r="F5333">
        <v>28883.78</v>
      </c>
      <c r="G5333">
        <v>28883.78</v>
      </c>
      <c r="H5333">
        <v>1012.84548057618</v>
      </c>
    </row>
    <row r="5334" spans="2:8" x14ac:dyDescent="0.3">
      <c r="B5334">
        <f t="shared" si="85"/>
        <v>5329</v>
      </c>
      <c r="C5334">
        <v>28883.78</v>
      </c>
      <c r="D5334">
        <v>1087.0564993128764</v>
      </c>
      <c r="E5334">
        <v>1441.8032769346032</v>
      </c>
      <c r="F5334">
        <v>2028.4916979098189</v>
      </c>
      <c r="G5334">
        <v>8316.1709412507334</v>
      </c>
      <c r="H5334">
        <v>2469.8965196033141</v>
      </c>
    </row>
    <row r="5335" spans="2:8" x14ac:dyDescent="0.3">
      <c r="B5335">
        <f t="shared" si="85"/>
        <v>5330</v>
      </c>
      <c r="C5335">
        <v>5883.0333684701109</v>
      </c>
      <c r="D5335">
        <v>1947.1276046951336</v>
      </c>
      <c r="E5335">
        <v>1031.9435641018872</v>
      </c>
      <c r="F5335">
        <v>1609.7208950611944</v>
      </c>
      <c r="G5335">
        <v>1277.7469616454694</v>
      </c>
      <c r="H5335">
        <v>28883.78</v>
      </c>
    </row>
    <row r="5336" spans="2:8" x14ac:dyDescent="0.3">
      <c r="B5336">
        <f t="shared" si="85"/>
        <v>5331</v>
      </c>
      <c r="C5336">
        <v>12879.140319245278</v>
      </c>
      <c r="D5336">
        <v>12666.962641802407</v>
      </c>
      <c r="E5336">
        <v>25720.858420826702</v>
      </c>
      <c r="F5336">
        <v>1285.2170618477539</v>
      </c>
      <c r="G5336">
        <v>1590.4542935017321</v>
      </c>
      <c r="H5336">
        <v>9257.9501835699994</v>
      </c>
    </row>
    <row r="5337" spans="2:8" x14ac:dyDescent="0.3">
      <c r="B5337">
        <f t="shared" si="85"/>
        <v>5332</v>
      </c>
      <c r="C5337">
        <v>1050.2805630887237</v>
      </c>
      <c r="D5337">
        <v>1036.1639755992223</v>
      </c>
      <c r="E5337">
        <v>1200.8534435772901</v>
      </c>
      <c r="F5337">
        <v>1183.8282357194848</v>
      </c>
      <c r="G5337">
        <v>1062.4920331362655</v>
      </c>
      <c r="H5337">
        <v>1412.7633014401183</v>
      </c>
    </row>
    <row r="5338" spans="2:8" x14ac:dyDescent="0.3">
      <c r="B5338">
        <f t="shared" si="85"/>
        <v>5333</v>
      </c>
      <c r="C5338">
        <v>20579.305718326788</v>
      </c>
      <c r="D5338">
        <v>1046.3721431582028</v>
      </c>
      <c r="E5338">
        <v>2195.5180327896678</v>
      </c>
      <c r="F5338">
        <v>1112.2560994961605</v>
      </c>
      <c r="G5338">
        <v>6144.814229233496</v>
      </c>
      <c r="H5338">
        <v>1170.2000472764378</v>
      </c>
    </row>
    <row r="5339" spans="2:8" x14ac:dyDescent="0.3">
      <c r="B5339">
        <f t="shared" si="85"/>
        <v>5334</v>
      </c>
      <c r="C5339">
        <v>3174.3451324975808</v>
      </c>
      <c r="D5339">
        <v>2250.919903393331</v>
      </c>
      <c r="E5339">
        <v>1092.6174329212665</v>
      </c>
      <c r="F5339">
        <v>1066.1825580895249</v>
      </c>
      <c r="G5339">
        <v>1158.644366652539</v>
      </c>
      <c r="H5339">
        <v>1215.0534279990852</v>
      </c>
    </row>
    <row r="5340" spans="2:8" x14ac:dyDescent="0.3">
      <c r="B5340">
        <f t="shared" si="85"/>
        <v>5335</v>
      </c>
      <c r="C5340">
        <v>28883.78</v>
      </c>
      <c r="D5340">
        <v>1018.5337782734889</v>
      </c>
      <c r="E5340">
        <v>1185.0826069911577</v>
      </c>
      <c r="F5340">
        <v>1098.8623148052845</v>
      </c>
      <c r="G5340">
        <v>5137.9062996520306</v>
      </c>
      <c r="H5340">
        <v>1122.7840137428609</v>
      </c>
    </row>
    <row r="5341" spans="2:8" x14ac:dyDescent="0.3">
      <c r="B5341">
        <f t="shared" si="85"/>
        <v>5336</v>
      </c>
      <c r="C5341">
        <v>28883.78</v>
      </c>
      <c r="D5341">
        <v>1114.7438686267847</v>
      </c>
      <c r="E5341">
        <v>1227.1710774537919</v>
      </c>
      <c r="F5341">
        <v>1986.2427261473542</v>
      </c>
      <c r="G5341">
        <v>28060.465915695713</v>
      </c>
      <c r="H5341">
        <v>1110.4711341382038</v>
      </c>
    </row>
    <row r="5342" spans="2:8" x14ac:dyDescent="0.3">
      <c r="B5342">
        <f t="shared" si="85"/>
        <v>5337</v>
      </c>
      <c r="C5342">
        <v>1245.5569093178658</v>
      </c>
      <c r="D5342">
        <v>3460.573856475135</v>
      </c>
      <c r="E5342">
        <v>28883.78</v>
      </c>
      <c r="F5342">
        <v>28883.78</v>
      </c>
      <c r="G5342">
        <v>2254.3721141371079</v>
      </c>
      <c r="H5342">
        <v>2197.5948934152566</v>
      </c>
    </row>
    <row r="5343" spans="2:8" x14ac:dyDescent="0.3">
      <c r="B5343">
        <f t="shared" si="85"/>
        <v>5338</v>
      </c>
      <c r="C5343">
        <v>12844.337040201821</v>
      </c>
      <c r="D5343">
        <v>1006.1894594891498</v>
      </c>
      <c r="E5343">
        <v>1774.913885040361</v>
      </c>
      <c r="F5343">
        <v>1044.1197556812056</v>
      </c>
      <c r="G5343">
        <v>28883.78</v>
      </c>
      <c r="H5343">
        <v>5964.175604804057</v>
      </c>
    </row>
    <row r="5344" spans="2:8" x14ac:dyDescent="0.3">
      <c r="B5344">
        <f t="shared" si="85"/>
        <v>5339</v>
      </c>
      <c r="C5344">
        <v>28883.78</v>
      </c>
      <c r="D5344">
        <v>1229.9900192057173</v>
      </c>
      <c r="E5344">
        <v>3478.3389177473337</v>
      </c>
      <c r="F5344">
        <v>1182.6898360831542</v>
      </c>
      <c r="G5344">
        <v>28883.78</v>
      </c>
      <c r="H5344">
        <v>28883.78</v>
      </c>
    </row>
    <row r="5345" spans="2:8" x14ac:dyDescent="0.3">
      <c r="B5345">
        <f t="shared" si="85"/>
        <v>5340</v>
      </c>
      <c r="C5345">
        <v>28883.78</v>
      </c>
      <c r="D5345">
        <v>1018.993930187097</v>
      </c>
      <c r="E5345">
        <v>1247.9781282318368</v>
      </c>
      <c r="F5345">
        <v>1048.8580943857175</v>
      </c>
      <c r="G5345">
        <v>1030.2736688350753</v>
      </c>
      <c r="H5345">
        <v>1082.5749788330834</v>
      </c>
    </row>
    <row r="5346" spans="2:8" x14ac:dyDescent="0.3">
      <c r="B5346">
        <f t="shared" si="85"/>
        <v>5341</v>
      </c>
      <c r="C5346">
        <v>8205.6267884798217</v>
      </c>
      <c r="D5346">
        <v>1369.9380254083408</v>
      </c>
      <c r="E5346">
        <v>3753.8389044107457</v>
      </c>
      <c r="F5346">
        <v>1519.6047370377723</v>
      </c>
      <c r="G5346">
        <v>3901.3134586523929</v>
      </c>
      <c r="H5346">
        <v>2510.9220661785021</v>
      </c>
    </row>
    <row r="5347" spans="2:8" x14ac:dyDescent="0.3">
      <c r="B5347">
        <f t="shared" si="85"/>
        <v>5342</v>
      </c>
      <c r="C5347">
        <v>28883.78</v>
      </c>
      <c r="D5347">
        <v>1470.138553845054</v>
      </c>
      <c r="E5347">
        <v>1623.6756972694996</v>
      </c>
      <c r="F5347">
        <v>1111.9698788702055</v>
      </c>
      <c r="G5347">
        <v>2529.7772301194636</v>
      </c>
      <c r="H5347">
        <v>28883.78</v>
      </c>
    </row>
    <row r="5348" spans="2:8" x14ac:dyDescent="0.3">
      <c r="B5348">
        <f t="shared" si="85"/>
        <v>5343</v>
      </c>
      <c r="C5348">
        <v>28883.78</v>
      </c>
      <c r="D5348">
        <v>9724.9069935207881</v>
      </c>
      <c r="E5348">
        <v>1088.8155038847513</v>
      </c>
      <c r="F5348">
        <v>1043.9838055983714</v>
      </c>
      <c r="G5348">
        <v>1812.1333342961811</v>
      </c>
      <c r="H5348">
        <v>1002.0873373100982</v>
      </c>
    </row>
    <row r="5349" spans="2:8" x14ac:dyDescent="0.3">
      <c r="B5349">
        <f t="shared" si="85"/>
        <v>5344</v>
      </c>
      <c r="C5349">
        <v>1382.9928499957823</v>
      </c>
      <c r="D5349">
        <v>1412.1724372481322</v>
      </c>
      <c r="E5349">
        <v>1299.1204525118414</v>
      </c>
      <c r="F5349">
        <v>3064.4899787618047</v>
      </c>
      <c r="G5349">
        <v>7856.9171072733525</v>
      </c>
      <c r="H5349">
        <v>21870.335882642936</v>
      </c>
    </row>
    <row r="5350" spans="2:8" x14ac:dyDescent="0.3">
      <c r="B5350">
        <f t="shared" si="85"/>
        <v>5345</v>
      </c>
      <c r="C5350">
        <v>7614.8622839668014</v>
      </c>
      <c r="D5350">
        <v>28883.78</v>
      </c>
      <c r="E5350">
        <v>1718.2273051520378</v>
      </c>
      <c r="F5350">
        <v>5352.9851209990602</v>
      </c>
      <c r="G5350">
        <v>1242.6877375421186</v>
      </c>
      <c r="H5350">
        <v>1698.303955749207</v>
      </c>
    </row>
    <row r="5351" spans="2:8" x14ac:dyDescent="0.3">
      <c r="B5351">
        <f t="shared" si="85"/>
        <v>5346</v>
      </c>
      <c r="C5351">
        <v>2049.0030564459598</v>
      </c>
      <c r="D5351">
        <v>1096.1127914790559</v>
      </c>
      <c r="E5351">
        <v>1079.4884044568278</v>
      </c>
      <c r="F5351">
        <v>1549.5333509413904</v>
      </c>
      <c r="G5351">
        <v>28883.78</v>
      </c>
      <c r="H5351">
        <v>1113.7642994550254</v>
      </c>
    </row>
    <row r="5352" spans="2:8" x14ac:dyDescent="0.3">
      <c r="B5352">
        <f t="shared" si="85"/>
        <v>5347</v>
      </c>
      <c r="C5352">
        <v>1813.583621872388</v>
      </c>
      <c r="D5352">
        <v>1044.0642055136545</v>
      </c>
      <c r="E5352">
        <v>1512.6961412400747</v>
      </c>
      <c r="F5352">
        <v>1381.8964254302668</v>
      </c>
      <c r="G5352">
        <v>27573.571934676525</v>
      </c>
      <c r="H5352">
        <v>1483.891055629018</v>
      </c>
    </row>
    <row r="5353" spans="2:8" x14ac:dyDescent="0.3">
      <c r="B5353">
        <f t="shared" si="85"/>
        <v>5348</v>
      </c>
      <c r="C5353">
        <v>1157.8405755191488</v>
      </c>
      <c r="D5353">
        <v>1404.502425443025</v>
      </c>
      <c r="E5353">
        <v>4609.0797434601282</v>
      </c>
      <c r="F5353">
        <v>18712.891959854838</v>
      </c>
      <c r="G5353">
        <v>1224.3750978882506</v>
      </c>
      <c r="H5353">
        <v>8841.4143764354994</v>
      </c>
    </row>
    <row r="5354" spans="2:8" x14ac:dyDescent="0.3">
      <c r="B5354">
        <f t="shared" si="85"/>
        <v>5349</v>
      </c>
      <c r="C5354">
        <v>4973.9485032893808</v>
      </c>
      <c r="D5354">
        <v>2519.3894902166289</v>
      </c>
      <c r="E5354">
        <v>28883.78</v>
      </c>
      <c r="F5354">
        <v>6971.4672591329963</v>
      </c>
      <c r="G5354">
        <v>28883.78</v>
      </c>
      <c r="H5354">
        <v>28883.78</v>
      </c>
    </row>
    <row r="5355" spans="2:8" x14ac:dyDescent="0.3">
      <c r="B5355">
        <f t="shared" si="85"/>
        <v>5350</v>
      </c>
      <c r="C5355">
        <v>28883.78</v>
      </c>
      <c r="D5355">
        <v>1687.7698310707719</v>
      </c>
      <c r="E5355">
        <v>28883.78</v>
      </c>
      <c r="F5355">
        <v>1158.7674185779167</v>
      </c>
      <c r="G5355">
        <v>10903.736983512568</v>
      </c>
      <c r="H5355">
        <v>3798.6423772000362</v>
      </c>
    </row>
    <row r="5356" spans="2:8" x14ac:dyDescent="0.3">
      <c r="B5356">
        <f t="shared" si="85"/>
        <v>5351</v>
      </c>
      <c r="C5356">
        <v>28883.78</v>
      </c>
      <c r="D5356">
        <v>1001.5802559506727</v>
      </c>
      <c r="E5356">
        <v>28883.78</v>
      </c>
      <c r="F5356">
        <v>2606.5032191849814</v>
      </c>
      <c r="G5356">
        <v>5574.722668748198</v>
      </c>
      <c r="H5356">
        <v>1445.8725681857211</v>
      </c>
    </row>
    <row r="5357" spans="2:8" x14ac:dyDescent="0.3">
      <c r="B5357">
        <f t="shared" si="85"/>
        <v>5352</v>
      </c>
      <c r="C5357">
        <v>1977.5684580400184</v>
      </c>
      <c r="D5357">
        <v>2167.4883398495822</v>
      </c>
      <c r="E5357">
        <v>28883.78</v>
      </c>
      <c r="F5357">
        <v>28883.78</v>
      </c>
      <c r="G5357">
        <v>2624.0717166618865</v>
      </c>
      <c r="H5357">
        <v>1591.0837191140215</v>
      </c>
    </row>
    <row r="5358" spans="2:8" x14ac:dyDescent="0.3">
      <c r="B5358">
        <f t="shared" si="85"/>
        <v>5353</v>
      </c>
      <c r="C5358">
        <v>4000.0002220695951</v>
      </c>
      <c r="D5358">
        <v>1456.9127197402579</v>
      </c>
      <c r="E5358">
        <v>1105.6977342019247</v>
      </c>
      <c r="F5358">
        <v>5453.8441066231653</v>
      </c>
      <c r="G5358">
        <v>2333.8028486829835</v>
      </c>
      <c r="H5358">
        <v>1024.803576853624</v>
      </c>
    </row>
    <row r="5359" spans="2:8" x14ac:dyDescent="0.3">
      <c r="B5359">
        <f t="shared" si="85"/>
        <v>5354</v>
      </c>
      <c r="C5359">
        <v>1959.9609915118285</v>
      </c>
      <c r="D5359">
        <v>28883.78</v>
      </c>
      <c r="E5359">
        <v>1155.5810611227816</v>
      </c>
      <c r="F5359">
        <v>1393.3924254687813</v>
      </c>
      <c r="G5359">
        <v>1173.1194285167333</v>
      </c>
      <c r="H5359">
        <v>2687.0645216597159</v>
      </c>
    </row>
    <row r="5360" spans="2:8" x14ac:dyDescent="0.3">
      <c r="B5360">
        <f t="shared" si="85"/>
        <v>5355</v>
      </c>
      <c r="C5360">
        <v>1632.9730744376195</v>
      </c>
      <c r="D5360">
        <v>1383.6484111188522</v>
      </c>
      <c r="E5360">
        <v>6094.4455341063958</v>
      </c>
      <c r="F5360">
        <v>1869.6856263750997</v>
      </c>
      <c r="G5360">
        <v>1123.6715434795665</v>
      </c>
      <c r="H5360">
        <v>6268.5593329725525</v>
      </c>
    </row>
    <row r="5361" spans="2:8" x14ac:dyDescent="0.3">
      <c r="B5361">
        <f t="shared" si="85"/>
        <v>5356</v>
      </c>
      <c r="C5361">
        <v>1549.2377131953285</v>
      </c>
      <c r="D5361">
        <v>1240.0871706668402</v>
      </c>
      <c r="E5361">
        <v>28883.78</v>
      </c>
      <c r="F5361">
        <v>4792.4850745963558</v>
      </c>
      <c r="G5361">
        <v>28883.78</v>
      </c>
      <c r="H5361">
        <v>28883.78</v>
      </c>
    </row>
    <row r="5362" spans="2:8" x14ac:dyDescent="0.3">
      <c r="B5362">
        <f t="shared" si="85"/>
        <v>5357</v>
      </c>
      <c r="C5362">
        <v>1129.0238966885104</v>
      </c>
      <c r="D5362">
        <v>17761.60627334371</v>
      </c>
      <c r="E5362">
        <v>1806.4533771337133</v>
      </c>
      <c r="F5362">
        <v>1015.5501476857796</v>
      </c>
      <c r="G5362">
        <v>1611.7987624362145</v>
      </c>
      <c r="H5362">
        <v>28883.78</v>
      </c>
    </row>
    <row r="5363" spans="2:8" x14ac:dyDescent="0.3">
      <c r="B5363">
        <f t="shared" si="85"/>
        <v>5358</v>
      </c>
      <c r="C5363">
        <v>1381.1203829220299</v>
      </c>
      <c r="D5363">
        <v>1141.543033958045</v>
      </c>
      <c r="E5363">
        <v>24464.354788676297</v>
      </c>
      <c r="F5363">
        <v>27199.949131574278</v>
      </c>
      <c r="G5363">
        <v>1059.8608139091477</v>
      </c>
      <c r="H5363">
        <v>1103.1979888246256</v>
      </c>
    </row>
    <row r="5364" spans="2:8" x14ac:dyDescent="0.3">
      <c r="B5364">
        <f t="shared" si="85"/>
        <v>5359</v>
      </c>
      <c r="C5364">
        <v>9636.9332362245841</v>
      </c>
      <c r="D5364">
        <v>1115.1790132938545</v>
      </c>
      <c r="E5364">
        <v>28883.78</v>
      </c>
      <c r="F5364">
        <v>1059.0103712343962</v>
      </c>
      <c r="G5364">
        <v>1104.99679698157</v>
      </c>
      <c r="H5364">
        <v>1398.8797503332949</v>
      </c>
    </row>
    <row r="5365" spans="2:8" x14ac:dyDescent="0.3">
      <c r="B5365">
        <f t="shared" si="85"/>
        <v>5360</v>
      </c>
      <c r="C5365">
        <v>7145.9549504809947</v>
      </c>
      <c r="D5365">
        <v>1183.2404093044561</v>
      </c>
      <c r="E5365">
        <v>3205.6239627291143</v>
      </c>
      <c r="F5365">
        <v>28883.78</v>
      </c>
      <c r="G5365">
        <v>28883.78</v>
      </c>
      <c r="H5365">
        <v>28883.78</v>
      </c>
    </row>
    <row r="5366" spans="2:8" x14ac:dyDescent="0.3">
      <c r="B5366">
        <f t="shared" si="85"/>
        <v>5361</v>
      </c>
      <c r="C5366">
        <v>24327.270173194989</v>
      </c>
      <c r="D5366">
        <v>3568.497285181626</v>
      </c>
      <c r="E5366">
        <v>1014.6855907587385</v>
      </c>
      <c r="F5366">
        <v>28883.78</v>
      </c>
      <c r="G5366">
        <v>1188.4563787375166</v>
      </c>
      <c r="H5366">
        <v>1405.5084306487261</v>
      </c>
    </row>
    <row r="5367" spans="2:8" x14ac:dyDescent="0.3">
      <c r="B5367">
        <f t="shared" si="85"/>
        <v>5362</v>
      </c>
      <c r="C5367">
        <v>1512.8248788846427</v>
      </c>
      <c r="D5367">
        <v>1118.775450816672</v>
      </c>
      <c r="E5367">
        <v>3221.3564770272583</v>
      </c>
      <c r="F5367">
        <v>1072.1706144007317</v>
      </c>
      <c r="G5367">
        <v>1038.7837166047277</v>
      </c>
      <c r="H5367">
        <v>28883.78</v>
      </c>
    </row>
    <row r="5368" spans="2:8" x14ac:dyDescent="0.3">
      <c r="B5368">
        <f t="shared" si="85"/>
        <v>5363</v>
      </c>
      <c r="C5368">
        <v>1035.5758195325934</v>
      </c>
      <c r="D5368">
        <v>1306.8076948686519</v>
      </c>
      <c r="E5368">
        <v>1094.1971088445741</v>
      </c>
      <c r="F5368">
        <v>28883.78</v>
      </c>
      <c r="G5368">
        <v>28883.78</v>
      </c>
      <c r="H5368">
        <v>1202.6310542575982</v>
      </c>
    </row>
    <row r="5369" spans="2:8" x14ac:dyDescent="0.3">
      <c r="B5369">
        <f t="shared" si="85"/>
        <v>5364</v>
      </c>
      <c r="C5369">
        <v>28883.78</v>
      </c>
      <c r="D5369">
        <v>28883.78</v>
      </c>
      <c r="E5369">
        <v>28883.78</v>
      </c>
      <c r="F5369">
        <v>1438.7426410639696</v>
      </c>
      <c r="G5369">
        <v>2286.6842307376619</v>
      </c>
      <c r="H5369">
        <v>2489.464152309607</v>
      </c>
    </row>
    <row r="5370" spans="2:8" x14ac:dyDescent="0.3">
      <c r="B5370">
        <f t="shared" si="85"/>
        <v>5365</v>
      </c>
      <c r="C5370">
        <v>2242.6480872038919</v>
      </c>
      <c r="D5370">
        <v>28883.78</v>
      </c>
      <c r="E5370">
        <v>2203.8326461695933</v>
      </c>
      <c r="F5370">
        <v>1381.5399407832349</v>
      </c>
      <c r="G5370">
        <v>28883.78</v>
      </c>
      <c r="H5370">
        <v>3140.0653281659402</v>
      </c>
    </row>
    <row r="5371" spans="2:8" x14ac:dyDescent="0.3">
      <c r="B5371">
        <f t="shared" si="85"/>
        <v>5366</v>
      </c>
      <c r="C5371">
        <v>4413.576177566958</v>
      </c>
      <c r="D5371">
        <v>1213.3892333693732</v>
      </c>
      <c r="E5371">
        <v>1062.3544953423016</v>
      </c>
      <c r="F5371">
        <v>2761.9296926008283</v>
      </c>
      <c r="G5371">
        <v>1541.8007740190192</v>
      </c>
      <c r="H5371">
        <v>1243.8363995999186</v>
      </c>
    </row>
    <row r="5372" spans="2:8" x14ac:dyDescent="0.3">
      <c r="B5372">
        <f t="shared" si="85"/>
        <v>5367</v>
      </c>
      <c r="C5372">
        <v>28883.78</v>
      </c>
      <c r="D5372">
        <v>1827.4224558734427</v>
      </c>
      <c r="E5372">
        <v>1035.804520687775</v>
      </c>
      <c r="F5372">
        <v>1223.7489220335622</v>
      </c>
      <c r="G5372">
        <v>28883.78</v>
      </c>
      <c r="H5372">
        <v>1001.1954938218422</v>
      </c>
    </row>
    <row r="5373" spans="2:8" x14ac:dyDescent="0.3">
      <c r="B5373">
        <f t="shared" si="85"/>
        <v>5368</v>
      </c>
      <c r="C5373">
        <v>28883.78</v>
      </c>
      <c r="D5373">
        <v>28883.78</v>
      </c>
      <c r="E5373">
        <v>1222.0449581235966</v>
      </c>
      <c r="F5373">
        <v>1910.2001437404142</v>
      </c>
      <c r="G5373">
        <v>28883.78</v>
      </c>
      <c r="H5373">
        <v>28883.78</v>
      </c>
    </row>
    <row r="5374" spans="2:8" x14ac:dyDescent="0.3">
      <c r="B5374">
        <f t="shared" si="85"/>
        <v>5369</v>
      </c>
      <c r="C5374">
        <v>1214.353997021693</v>
      </c>
      <c r="D5374">
        <v>1065.5679910834037</v>
      </c>
      <c r="E5374">
        <v>2326.0715402316318</v>
      </c>
      <c r="F5374">
        <v>1510.9377372346353</v>
      </c>
      <c r="G5374">
        <v>1316.8560936310389</v>
      </c>
      <c r="H5374">
        <v>1560.8696712554747</v>
      </c>
    </row>
    <row r="5375" spans="2:8" x14ac:dyDescent="0.3">
      <c r="B5375">
        <f t="shared" si="85"/>
        <v>5370</v>
      </c>
      <c r="C5375">
        <v>1049.7942025857105</v>
      </c>
      <c r="D5375">
        <v>28883.78</v>
      </c>
      <c r="E5375">
        <v>2211.8298052311275</v>
      </c>
      <c r="F5375">
        <v>17624.044933832283</v>
      </c>
      <c r="G5375">
        <v>2536.4820748548918</v>
      </c>
      <c r="H5375">
        <v>28883.78</v>
      </c>
    </row>
    <row r="5376" spans="2:8" x14ac:dyDescent="0.3">
      <c r="B5376">
        <f t="shared" si="85"/>
        <v>5371</v>
      </c>
      <c r="C5376">
        <v>1959.5521083329259</v>
      </c>
      <c r="D5376">
        <v>1046.3633156969972</v>
      </c>
      <c r="E5376">
        <v>1110.6891488086751</v>
      </c>
      <c r="F5376">
        <v>28883.78</v>
      </c>
      <c r="G5376">
        <v>28883.78</v>
      </c>
      <c r="H5376">
        <v>3372.5514128923774</v>
      </c>
    </row>
    <row r="5377" spans="2:8" x14ac:dyDescent="0.3">
      <c r="B5377">
        <f t="shared" si="85"/>
        <v>5372</v>
      </c>
      <c r="C5377">
        <v>3321.756543286564</v>
      </c>
      <c r="D5377">
        <v>1580.3247530394017</v>
      </c>
      <c r="E5377">
        <v>13731.837208911309</v>
      </c>
      <c r="F5377">
        <v>1150.4240842009835</v>
      </c>
      <c r="G5377">
        <v>7698.0929412570158</v>
      </c>
      <c r="H5377">
        <v>2513.2429090974883</v>
      </c>
    </row>
    <row r="5378" spans="2:8" x14ac:dyDescent="0.3">
      <c r="B5378">
        <f t="shared" si="85"/>
        <v>5373</v>
      </c>
      <c r="C5378">
        <v>1052.5753775399064</v>
      </c>
      <c r="D5378">
        <v>1007.0678041238557</v>
      </c>
      <c r="E5378">
        <v>6360.2103720604809</v>
      </c>
      <c r="F5378">
        <v>3542.1697072641064</v>
      </c>
      <c r="G5378">
        <v>2637.1827766713354</v>
      </c>
      <c r="H5378">
        <v>1062.3925854641136</v>
      </c>
    </row>
    <row r="5379" spans="2:8" x14ac:dyDescent="0.3">
      <c r="B5379">
        <f t="shared" si="85"/>
        <v>5374</v>
      </c>
      <c r="C5379">
        <v>2092.7968768952619</v>
      </c>
      <c r="D5379">
        <v>1066.7564369529437</v>
      </c>
      <c r="E5379">
        <v>28883.78</v>
      </c>
      <c r="F5379">
        <v>1698.8657726691451</v>
      </c>
      <c r="G5379">
        <v>1151.3534163506151</v>
      </c>
      <c r="H5379">
        <v>4569.2482554444787</v>
      </c>
    </row>
    <row r="5380" spans="2:8" x14ac:dyDescent="0.3">
      <c r="B5380">
        <f t="shared" si="85"/>
        <v>5375</v>
      </c>
      <c r="C5380">
        <v>1160.929514695443</v>
      </c>
      <c r="D5380">
        <v>2795.3460901728836</v>
      </c>
      <c r="E5380">
        <v>1121.1456838509826</v>
      </c>
      <c r="F5380">
        <v>5893.0917593442009</v>
      </c>
      <c r="G5380">
        <v>7095.7099093510824</v>
      </c>
      <c r="H5380">
        <v>1139.1342197377305</v>
      </c>
    </row>
    <row r="5381" spans="2:8" x14ac:dyDescent="0.3">
      <c r="B5381">
        <f t="shared" si="85"/>
        <v>5376</v>
      </c>
      <c r="C5381">
        <v>2536.7832606215616</v>
      </c>
      <c r="D5381">
        <v>1290.3705680808939</v>
      </c>
      <c r="E5381">
        <v>15291.682923634602</v>
      </c>
      <c r="F5381">
        <v>18064.793594526938</v>
      </c>
      <c r="G5381">
        <v>5800.0911779165963</v>
      </c>
      <c r="H5381">
        <v>1258.1444915258621</v>
      </c>
    </row>
    <row r="5382" spans="2:8" x14ac:dyDescent="0.3">
      <c r="B5382">
        <f t="shared" si="85"/>
        <v>5377</v>
      </c>
      <c r="C5382">
        <v>1293.6428902519388</v>
      </c>
      <c r="D5382">
        <v>2633.3990183967408</v>
      </c>
      <c r="E5382">
        <v>4383.9993677026296</v>
      </c>
      <c r="F5382">
        <v>12147.341118662664</v>
      </c>
      <c r="G5382">
        <v>3068.0828873248652</v>
      </c>
      <c r="H5382">
        <v>3298.0915425150106</v>
      </c>
    </row>
    <row r="5383" spans="2:8" x14ac:dyDescent="0.3">
      <c r="B5383">
        <f t="shared" si="85"/>
        <v>5378</v>
      </c>
      <c r="C5383">
        <v>14072.903380218599</v>
      </c>
      <c r="D5383">
        <v>1625.9502351124913</v>
      </c>
      <c r="E5383">
        <v>23464.892935058855</v>
      </c>
      <c r="F5383">
        <v>28883.78</v>
      </c>
      <c r="G5383">
        <v>24060.169781136334</v>
      </c>
      <c r="H5383">
        <v>19152.131887898362</v>
      </c>
    </row>
    <row r="5384" spans="2:8" x14ac:dyDescent="0.3">
      <c r="B5384">
        <f t="shared" ref="B5384:B5447" si="86">B5383 + 1</f>
        <v>5379</v>
      </c>
      <c r="C5384">
        <v>1564.6713577502846</v>
      </c>
      <c r="D5384">
        <v>3560.104253374458</v>
      </c>
      <c r="E5384">
        <v>3164.8130077305227</v>
      </c>
      <c r="F5384">
        <v>9046.3672245820253</v>
      </c>
      <c r="G5384">
        <v>1007.6379413740819</v>
      </c>
      <c r="H5384">
        <v>1786.1535839526605</v>
      </c>
    </row>
    <row r="5385" spans="2:8" x14ac:dyDescent="0.3">
      <c r="B5385">
        <f t="shared" si="86"/>
        <v>5380</v>
      </c>
      <c r="C5385">
        <v>2238.1139912471767</v>
      </c>
      <c r="D5385">
        <v>5178.2327550938007</v>
      </c>
      <c r="E5385">
        <v>1079.0184773294734</v>
      </c>
      <c r="F5385">
        <v>2013.8749204926942</v>
      </c>
      <c r="G5385">
        <v>1106.121967845477</v>
      </c>
      <c r="H5385">
        <v>3525.5018814779528</v>
      </c>
    </row>
    <row r="5386" spans="2:8" x14ac:dyDescent="0.3">
      <c r="B5386">
        <f t="shared" si="86"/>
        <v>5381</v>
      </c>
      <c r="C5386">
        <v>1545.5906640160806</v>
      </c>
      <c r="D5386">
        <v>1013.2130441542892</v>
      </c>
      <c r="E5386">
        <v>28883.78</v>
      </c>
      <c r="F5386">
        <v>1229.3618851374442</v>
      </c>
      <c r="G5386">
        <v>1803.4156243585912</v>
      </c>
      <c r="H5386">
        <v>1404.2491746244677</v>
      </c>
    </row>
    <row r="5387" spans="2:8" x14ac:dyDescent="0.3">
      <c r="B5387">
        <f t="shared" si="86"/>
        <v>5382</v>
      </c>
      <c r="C5387">
        <v>1326.9150866327936</v>
      </c>
      <c r="D5387">
        <v>28883.78</v>
      </c>
      <c r="E5387">
        <v>28883.78</v>
      </c>
      <c r="F5387">
        <v>28883.78</v>
      </c>
      <c r="G5387">
        <v>1481.7045273406693</v>
      </c>
      <c r="H5387">
        <v>1066.7538295439333</v>
      </c>
    </row>
    <row r="5388" spans="2:8" x14ac:dyDescent="0.3">
      <c r="B5388">
        <f t="shared" si="86"/>
        <v>5383</v>
      </c>
      <c r="C5388">
        <v>1891.2120266062225</v>
      </c>
      <c r="D5388">
        <v>1197.5945343496157</v>
      </c>
      <c r="E5388">
        <v>1209.8400388766868</v>
      </c>
      <c r="F5388">
        <v>1202.0079811400417</v>
      </c>
      <c r="G5388">
        <v>28883.78</v>
      </c>
      <c r="H5388">
        <v>1009.5421552847697</v>
      </c>
    </row>
    <row r="5389" spans="2:8" x14ac:dyDescent="0.3">
      <c r="B5389">
        <f t="shared" si="86"/>
        <v>5384</v>
      </c>
      <c r="C5389">
        <v>1613.6376853286597</v>
      </c>
      <c r="D5389">
        <v>2954.0938318866438</v>
      </c>
      <c r="E5389">
        <v>1186.4839319499877</v>
      </c>
      <c r="F5389">
        <v>4082.5938217211783</v>
      </c>
      <c r="G5389">
        <v>1086.1826896703374</v>
      </c>
      <c r="H5389">
        <v>17218.001677256507</v>
      </c>
    </row>
    <row r="5390" spans="2:8" x14ac:dyDescent="0.3">
      <c r="B5390">
        <f t="shared" si="86"/>
        <v>5385</v>
      </c>
      <c r="C5390">
        <v>4757.5590374876665</v>
      </c>
      <c r="D5390">
        <v>2804.985223009011</v>
      </c>
      <c r="E5390">
        <v>1263.537279173052</v>
      </c>
      <c r="F5390">
        <v>1015.359857972994</v>
      </c>
      <c r="G5390">
        <v>1036.9278863100105</v>
      </c>
      <c r="H5390">
        <v>5684.4602009038945</v>
      </c>
    </row>
    <row r="5391" spans="2:8" x14ac:dyDescent="0.3">
      <c r="B5391">
        <f t="shared" si="86"/>
        <v>5386</v>
      </c>
      <c r="C5391">
        <v>15198.301956490788</v>
      </c>
      <c r="D5391">
        <v>6626.1262510479255</v>
      </c>
      <c r="E5391">
        <v>1616.5949240443647</v>
      </c>
      <c r="F5391">
        <v>1009.47709667493</v>
      </c>
      <c r="G5391">
        <v>28883.78</v>
      </c>
      <c r="H5391">
        <v>1612.7011891176114</v>
      </c>
    </row>
    <row r="5392" spans="2:8" x14ac:dyDescent="0.3">
      <c r="B5392">
        <f t="shared" si="86"/>
        <v>5387</v>
      </c>
      <c r="C5392">
        <v>1033.0081712552058</v>
      </c>
      <c r="D5392">
        <v>28883.78</v>
      </c>
      <c r="E5392">
        <v>28883.78</v>
      </c>
      <c r="F5392">
        <v>2553.7436866940543</v>
      </c>
      <c r="G5392">
        <v>1880.9169801647463</v>
      </c>
      <c r="H5392">
        <v>1422.1236128224473</v>
      </c>
    </row>
    <row r="5393" spans="2:8" x14ac:dyDescent="0.3">
      <c r="B5393">
        <f t="shared" si="86"/>
        <v>5388</v>
      </c>
      <c r="C5393">
        <v>28883.78</v>
      </c>
      <c r="D5393">
        <v>6658.0883651641334</v>
      </c>
      <c r="E5393">
        <v>28883.78</v>
      </c>
      <c r="F5393">
        <v>28883.78</v>
      </c>
      <c r="G5393">
        <v>4208.8431865284374</v>
      </c>
      <c r="H5393">
        <v>1737.8674410647234</v>
      </c>
    </row>
    <row r="5394" spans="2:8" x14ac:dyDescent="0.3">
      <c r="B5394">
        <f t="shared" si="86"/>
        <v>5389</v>
      </c>
      <c r="C5394">
        <v>1103.1341029121577</v>
      </c>
      <c r="D5394">
        <v>1492.6450763536097</v>
      </c>
      <c r="E5394">
        <v>1012.3555735965906</v>
      </c>
      <c r="F5394">
        <v>1085.0059351299942</v>
      </c>
      <c r="G5394">
        <v>28883.78</v>
      </c>
      <c r="H5394">
        <v>1864.4179927897585</v>
      </c>
    </row>
    <row r="5395" spans="2:8" x14ac:dyDescent="0.3">
      <c r="B5395">
        <f t="shared" si="86"/>
        <v>5390</v>
      </c>
      <c r="C5395">
        <v>8198.7868408141985</v>
      </c>
      <c r="D5395">
        <v>28883.78</v>
      </c>
      <c r="E5395">
        <v>2499.0725157143161</v>
      </c>
      <c r="F5395">
        <v>1423.7128242301842</v>
      </c>
      <c r="G5395">
        <v>28883.78</v>
      </c>
      <c r="H5395">
        <v>1104.1905490216445</v>
      </c>
    </row>
    <row r="5396" spans="2:8" x14ac:dyDescent="0.3">
      <c r="B5396">
        <f t="shared" si="86"/>
        <v>5391</v>
      </c>
      <c r="C5396">
        <v>1127.4395331391977</v>
      </c>
      <c r="D5396">
        <v>1141.8927882331548</v>
      </c>
      <c r="E5396">
        <v>1187.6790007403238</v>
      </c>
      <c r="F5396">
        <v>1043.7955706283969</v>
      </c>
      <c r="G5396">
        <v>1551.59677297758</v>
      </c>
      <c r="H5396">
        <v>11309.578793062292</v>
      </c>
    </row>
    <row r="5397" spans="2:8" x14ac:dyDescent="0.3">
      <c r="B5397">
        <f t="shared" si="86"/>
        <v>5392</v>
      </c>
      <c r="C5397">
        <v>1264.297192065917</v>
      </c>
      <c r="D5397">
        <v>1142.5327512706372</v>
      </c>
      <c r="E5397">
        <v>7600.5386399594518</v>
      </c>
      <c r="F5397">
        <v>28883.78</v>
      </c>
      <c r="G5397">
        <v>1036.345588644471</v>
      </c>
      <c r="H5397">
        <v>1033.5124674570338</v>
      </c>
    </row>
    <row r="5398" spans="2:8" x14ac:dyDescent="0.3">
      <c r="B5398">
        <f t="shared" si="86"/>
        <v>5393</v>
      </c>
      <c r="C5398">
        <v>1362.028415863429</v>
      </c>
      <c r="D5398">
        <v>28883.78</v>
      </c>
      <c r="E5398">
        <v>1042.9511680686307</v>
      </c>
      <c r="F5398">
        <v>3442.8960378683346</v>
      </c>
      <c r="G5398">
        <v>28883.78</v>
      </c>
      <c r="H5398">
        <v>1186.8467959500233</v>
      </c>
    </row>
    <row r="5399" spans="2:8" x14ac:dyDescent="0.3">
      <c r="B5399">
        <f t="shared" si="86"/>
        <v>5394</v>
      </c>
      <c r="C5399">
        <v>28883.78</v>
      </c>
      <c r="D5399">
        <v>2235.8427866824177</v>
      </c>
      <c r="E5399">
        <v>1422.9754269559414</v>
      </c>
      <c r="F5399">
        <v>15548.198413686621</v>
      </c>
      <c r="G5399">
        <v>23983.587088692777</v>
      </c>
      <c r="H5399">
        <v>1046.5928355704089</v>
      </c>
    </row>
    <row r="5400" spans="2:8" x14ac:dyDescent="0.3">
      <c r="B5400">
        <f t="shared" si="86"/>
        <v>5395</v>
      </c>
      <c r="C5400">
        <v>1354.7997453307698</v>
      </c>
      <c r="D5400">
        <v>28883.78</v>
      </c>
      <c r="E5400">
        <v>1574.7986166108731</v>
      </c>
      <c r="F5400">
        <v>18074.18801605601</v>
      </c>
      <c r="G5400">
        <v>1736.6876852799423</v>
      </c>
      <c r="H5400">
        <v>2440.42481506288</v>
      </c>
    </row>
    <row r="5401" spans="2:8" x14ac:dyDescent="0.3">
      <c r="B5401">
        <f t="shared" si="86"/>
        <v>5396</v>
      </c>
      <c r="C5401">
        <v>3012.3359132714122</v>
      </c>
      <c r="D5401">
        <v>10900.240079862337</v>
      </c>
      <c r="E5401">
        <v>1201.1000008616268</v>
      </c>
      <c r="F5401">
        <v>1017.3871716948684</v>
      </c>
      <c r="G5401">
        <v>1051.3819649650156</v>
      </c>
      <c r="H5401">
        <v>1066.0799687870888</v>
      </c>
    </row>
    <row r="5402" spans="2:8" x14ac:dyDescent="0.3">
      <c r="B5402">
        <f t="shared" si="86"/>
        <v>5397</v>
      </c>
      <c r="C5402">
        <v>28883.78</v>
      </c>
      <c r="D5402">
        <v>1413.8552474261046</v>
      </c>
      <c r="E5402">
        <v>1216.989381276278</v>
      </c>
      <c r="F5402">
        <v>28883.78</v>
      </c>
      <c r="G5402">
        <v>1527.1087875796088</v>
      </c>
      <c r="H5402">
        <v>1216.7827489413207</v>
      </c>
    </row>
    <row r="5403" spans="2:8" x14ac:dyDescent="0.3">
      <c r="B5403">
        <f t="shared" si="86"/>
        <v>5398</v>
      </c>
      <c r="C5403">
        <v>1006.2993994784268</v>
      </c>
      <c r="D5403">
        <v>1181.3657998286471</v>
      </c>
      <c r="E5403">
        <v>28883.78</v>
      </c>
      <c r="F5403">
        <v>1580.8525043081863</v>
      </c>
      <c r="G5403">
        <v>17996.941175236618</v>
      </c>
      <c r="H5403">
        <v>1144.2957755377051</v>
      </c>
    </row>
    <row r="5404" spans="2:8" x14ac:dyDescent="0.3">
      <c r="B5404">
        <f t="shared" si="86"/>
        <v>5399</v>
      </c>
      <c r="C5404">
        <v>1720.701994672997</v>
      </c>
      <c r="D5404">
        <v>1998.398310209514</v>
      </c>
      <c r="E5404">
        <v>1089.8691004537866</v>
      </c>
      <c r="F5404">
        <v>1017.7449251427201</v>
      </c>
      <c r="G5404">
        <v>1243.6972218978167</v>
      </c>
      <c r="H5404">
        <v>2630.8411219661675</v>
      </c>
    </row>
    <row r="5405" spans="2:8" x14ac:dyDescent="0.3">
      <c r="B5405">
        <f t="shared" si="86"/>
        <v>5400</v>
      </c>
      <c r="C5405">
        <v>1608.7850406898715</v>
      </c>
      <c r="D5405">
        <v>4681.5094613799192</v>
      </c>
      <c r="E5405">
        <v>1022.8867881180797</v>
      </c>
      <c r="F5405">
        <v>28883.78</v>
      </c>
      <c r="G5405">
        <v>1157.9671240785131</v>
      </c>
      <c r="H5405">
        <v>5801.3802041233175</v>
      </c>
    </row>
    <row r="5406" spans="2:8" x14ac:dyDescent="0.3">
      <c r="B5406">
        <f t="shared" si="86"/>
        <v>5401</v>
      </c>
      <c r="C5406">
        <v>1210.1575347667795</v>
      </c>
      <c r="D5406">
        <v>1012.2318276170274</v>
      </c>
      <c r="E5406">
        <v>1011.8759838791696</v>
      </c>
      <c r="F5406">
        <v>7943.349102559916</v>
      </c>
      <c r="G5406">
        <v>9921.5881357222752</v>
      </c>
      <c r="H5406">
        <v>28883.78</v>
      </c>
    </row>
    <row r="5407" spans="2:8" x14ac:dyDescent="0.3">
      <c r="B5407">
        <f t="shared" si="86"/>
        <v>5402</v>
      </c>
      <c r="C5407">
        <v>1010.2284071279922</v>
      </c>
      <c r="D5407">
        <v>8788.5796394601784</v>
      </c>
      <c r="E5407">
        <v>2046.8499153627447</v>
      </c>
      <c r="F5407">
        <v>1466.3120826562117</v>
      </c>
      <c r="G5407">
        <v>1020.5888997218369</v>
      </c>
      <c r="H5407">
        <v>28883.78</v>
      </c>
    </row>
    <row r="5408" spans="2:8" x14ac:dyDescent="0.3">
      <c r="B5408">
        <f t="shared" si="86"/>
        <v>5403</v>
      </c>
      <c r="C5408">
        <v>8111.2750028267837</v>
      </c>
      <c r="D5408">
        <v>1015.6377504550394</v>
      </c>
      <c r="E5408">
        <v>2180.778921066857</v>
      </c>
      <c r="F5408">
        <v>1076.3914892716696</v>
      </c>
      <c r="G5408">
        <v>1203.2386160293513</v>
      </c>
      <c r="H5408">
        <v>28883.78</v>
      </c>
    </row>
    <row r="5409" spans="2:8" x14ac:dyDescent="0.3">
      <c r="B5409">
        <f t="shared" si="86"/>
        <v>5404</v>
      </c>
      <c r="C5409">
        <v>1002.3238339684953</v>
      </c>
      <c r="D5409">
        <v>12732.129284434424</v>
      </c>
      <c r="E5409">
        <v>1185.2708051990007</v>
      </c>
      <c r="F5409">
        <v>28883.78</v>
      </c>
      <c r="G5409">
        <v>1936.1778694874597</v>
      </c>
      <c r="H5409">
        <v>28883.78</v>
      </c>
    </row>
    <row r="5410" spans="2:8" x14ac:dyDescent="0.3">
      <c r="B5410">
        <f t="shared" si="86"/>
        <v>5405</v>
      </c>
      <c r="C5410">
        <v>1045.2409574283756</v>
      </c>
      <c r="D5410">
        <v>2123.1950631848481</v>
      </c>
      <c r="E5410">
        <v>1694.0426158781493</v>
      </c>
      <c r="F5410">
        <v>1504.7132241902825</v>
      </c>
      <c r="G5410">
        <v>2571.123668290933</v>
      </c>
      <c r="H5410">
        <v>28883.78</v>
      </c>
    </row>
    <row r="5411" spans="2:8" x14ac:dyDescent="0.3">
      <c r="B5411">
        <f t="shared" si="86"/>
        <v>5406</v>
      </c>
      <c r="C5411">
        <v>28883.78</v>
      </c>
      <c r="D5411">
        <v>1048.3118495948756</v>
      </c>
      <c r="E5411">
        <v>1032.8485285287645</v>
      </c>
      <c r="F5411">
        <v>28883.78</v>
      </c>
      <c r="G5411">
        <v>1029.6606282144967</v>
      </c>
      <c r="H5411">
        <v>1072.4252893654491</v>
      </c>
    </row>
    <row r="5412" spans="2:8" x14ac:dyDescent="0.3">
      <c r="B5412">
        <f t="shared" si="86"/>
        <v>5407</v>
      </c>
      <c r="C5412">
        <v>16624.761631275753</v>
      </c>
      <c r="D5412">
        <v>28883.78</v>
      </c>
      <c r="E5412">
        <v>10004.682691428119</v>
      </c>
      <c r="F5412">
        <v>1084.3464252937119</v>
      </c>
      <c r="G5412">
        <v>1111.1491236902477</v>
      </c>
      <c r="H5412">
        <v>10056.174357013686</v>
      </c>
    </row>
    <row r="5413" spans="2:8" x14ac:dyDescent="0.3">
      <c r="B5413">
        <f t="shared" si="86"/>
        <v>5408</v>
      </c>
      <c r="C5413">
        <v>1137.999906761172</v>
      </c>
      <c r="D5413">
        <v>1107.8113223332693</v>
      </c>
      <c r="E5413">
        <v>1033.6497055296361</v>
      </c>
      <c r="F5413">
        <v>28883.78</v>
      </c>
      <c r="G5413">
        <v>1145.2661612545837</v>
      </c>
      <c r="H5413">
        <v>28883.78</v>
      </c>
    </row>
    <row r="5414" spans="2:8" x14ac:dyDescent="0.3">
      <c r="B5414">
        <f t="shared" si="86"/>
        <v>5409</v>
      </c>
      <c r="C5414">
        <v>1381.9754795061938</v>
      </c>
      <c r="D5414">
        <v>15396.137310423308</v>
      </c>
      <c r="E5414">
        <v>1769.9085523109588</v>
      </c>
      <c r="F5414">
        <v>1504.1999602432434</v>
      </c>
      <c r="G5414">
        <v>4260.7115713520398</v>
      </c>
      <c r="H5414">
        <v>1574.3287752888095</v>
      </c>
    </row>
    <row r="5415" spans="2:8" x14ac:dyDescent="0.3">
      <c r="B5415">
        <f t="shared" si="86"/>
        <v>5410</v>
      </c>
      <c r="C5415">
        <v>1644.2125768358947</v>
      </c>
      <c r="D5415">
        <v>1033.1796744244041</v>
      </c>
      <c r="E5415">
        <v>28883.78</v>
      </c>
      <c r="F5415">
        <v>1674.7475041225148</v>
      </c>
      <c r="G5415">
        <v>1281.2419334727026</v>
      </c>
      <c r="H5415">
        <v>1378.6219594914787</v>
      </c>
    </row>
    <row r="5416" spans="2:8" x14ac:dyDescent="0.3">
      <c r="B5416">
        <f t="shared" si="86"/>
        <v>5411</v>
      </c>
      <c r="C5416">
        <v>2811.3113630715434</v>
      </c>
      <c r="D5416">
        <v>1157.053118966227</v>
      </c>
      <c r="E5416">
        <v>4082.5924240207078</v>
      </c>
      <c r="F5416">
        <v>6090.7000604667055</v>
      </c>
      <c r="G5416">
        <v>28883.78</v>
      </c>
      <c r="H5416">
        <v>1008.3770214003555</v>
      </c>
    </row>
    <row r="5417" spans="2:8" x14ac:dyDescent="0.3">
      <c r="B5417">
        <f t="shared" si="86"/>
        <v>5412</v>
      </c>
      <c r="C5417">
        <v>19039.975310855789</v>
      </c>
      <c r="D5417">
        <v>1036.6151487669849</v>
      </c>
      <c r="E5417">
        <v>5843.4683338821224</v>
      </c>
      <c r="F5417">
        <v>1166.5641271783275</v>
      </c>
      <c r="G5417">
        <v>28883.78</v>
      </c>
      <c r="H5417">
        <v>1022.1561172226525</v>
      </c>
    </row>
    <row r="5418" spans="2:8" x14ac:dyDescent="0.3">
      <c r="B5418">
        <f t="shared" si="86"/>
        <v>5413</v>
      </c>
      <c r="C5418">
        <v>7373.09012599163</v>
      </c>
      <c r="D5418">
        <v>1143.6184685797184</v>
      </c>
      <c r="E5418">
        <v>1268.5090024383965</v>
      </c>
      <c r="F5418">
        <v>2198.9111288877734</v>
      </c>
      <c r="G5418">
        <v>1359.0942752419473</v>
      </c>
      <c r="H5418">
        <v>1039.799574924579</v>
      </c>
    </row>
    <row r="5419" spans="2:8" x14ac:dyDescent="0.3">
      <c r="B5419">
        <f t="shared" si="86"/>
        <v>5414</v>
      </c>
      <c r="C5419">
        <v>5093.975631058036</v>
      </c>
      <c r="D5419">
        <v>1636.2751159097161</v>
      </c>
      <c r="E5419">
        <v>2368.0826331159428</v>
      </c>
      <c r="F5419">
        <v>10182.555612511866</v>
      </c>
      <c r="G5419">
        <v>3373.3341840665848</v>
      </c>
      <c r="H5419">
        <v>1099.4544926691572</v>
      </c>
    </row>
    <row r="5420" spans="2:8" x14ac:dyDescent="0.3">
      <c r="B5420">
        <f t="shared" si="86"/>
        <v>5415</v>
      </c>
      <c r="C5420">
        <v>3852.6461238738752</v>
      </c>
      <c r="D5420">
        <v>28883.78</v>
      </c>
      <c r="E5420">
        <v>7617.6875218765508</v>
      </c>
      <c r="F5420">
        <v>3226.033047248477</v>
      </c>
      <c r="G5420">
        <v>8161.5236012415262</v>
      </c>
      <c r="H5420">
        <v>3402.0397049079979</v>
      </c>
    </row>
    <row r="5421" spans="2:8" x14ac:dyDescent="0.3">
      <c r="B5421">
        <f t="shared" si="86"/>
        <v>5416</v>
      </c>
      <c r="C5421">
        <v>2171.6810591903295</v>
      </c>
      <c r="D5421">
        <v>1571.6395537490134</v>
      </c>
      <c r="E5421">
        <v>28883.78</v>
      </c>
      <c r="F5421">
        <v>1016.8671355212814</v>
      </c>
      <c r="G5421">
        <v>28883.78</v>
      </c>
      <c r="H5421">
        <v>6239.6420385128185</v>
      </c>
    </row>
    <row r="5422" spans="2:8" x14ac:dyDescent="0.3">
      <c r="B5422">
        <f t="shared" si="86"/>
        <v>5417</v>
      </c>
      <c r="C5422">
        <v>1117.999322970122</v>
      </c>
      <c r="D5422">
        <v>1056.5097194490656</v>
      </c>
      <c r="E5422">
        <v>1062.5936432148392</v>
      </c>
      <c r="F5422">
        <v>1428.5378452463676</v>
      </c>
      <c r="G5422">
        <v>1037.9386803935392</v>
      </c>
      <c r="H5422">
        <v>28883.78</v>
      </c>
    </row>
    <row r="5423" spans="2:8" x14ac:dyDescent="0.3">
      <c r="B5423">
        <f t="shared" si="86"/>
        <v>5418</v>
      </c>
      <c r="C5423">
        <v>1134.1622556180491</v>
      </c>
      <c r="D5423">
        <v>1544.8836706789996</v>
      </c>
      <c r="E5423">
        <v>28883.78</v>
      </c>
      <c r="F5423">
        <v>1033.0894038941103</v>
      </c>
      <c r="G5423">
        <v>16696.472066200822</v>
      </c>
      <c r="H5423">
        <v>2156.2953878870835</v>
      </c>
    </row>
    <row r="5424" spans="2:8" x14ac:dyDescent="0.3">
      <c r="B5424">
        <f t="shared" si="86"/>
        <v>5419</v>
      </c>
      <c r="C5424">
        <v>18673.977836183531</v>
      </c>
      <c r="D5424">
        <v>1204.957748994248</v>
      </c>
      <c r="E5424">
        <v>1144.5045727206623</v>
      </c>
      <c r="F5424">
        <v>1211.5447226733349</v>
      </c>
      <c r="G5424">
        <v>6589.935205153738</v>
      </c>
      <c r="H5424">
        <v>28883.78</v>
      </c>
    </row>
    <row r="5425" spans="2:8" x14ac:dyDescent="0.3">
      <c r="B5425">
        <f t="shared" si="86"/>
        <v>5420</v>
      </c>
      <c r="C5425">
        <v>2535.4283991855259</v>
      </c>
      <c r="D5425">
        <v>28883.78</v>
      </c>
      <c r="E5425">
        <v>1088.8004588657805</v>
      </c>
      <c r="F5425">
        <v>1017.7970858405117</v>
      </c>
      <c r="G5425">
        <v>1132.180252270331</v>
      </c>
      <c r="H5425">
        <v>9211.7242818124432</v>
      </c>
    </row>
    <row r="5426" spans="2:8" x14ac:dyDescent="0.3">
      <c r="B5426">
        <f t="shared" si="86"/>
        <v>5421</v>
      </c>
      <c r="C5426">
        <v>3909.0481059573494</v>
      </c>
      <c r="D5426">
        <v>1175.7217606620025</v>
      </c>
      <c r="E5426">
        <v>2310.2154732795289</v>
      </c>
      <c r="F5426">
        <v>28883.78</v>
      </c>
      <c r="G5426">
        <v>28883.78</v>
      </c>
      <c r="H5426">
        <v>1072.6260395895465</v>
      </c>
    </row>
    <row r="5427" spans="2:8" x14ac:dyDescent="0.3">
      <c r="B5427">
        <f t="shared" si="86"/>
        <v>5422</v>
      </c>
      <c r="C5427">
        <v>1146.088150659562</v>
      </c>
      <c r="D5427">
        <v>28883.78</v>
      </c>
      <c r="E5427">
        <v>1984.0302383353537</v>
      </c>
      <c r="F5427">
        <v>1996.0155332214549</v>
      </c>
      <c r="G5427">
        <v>1176.6059450865525</v>
      </c>
      <c r="H5427">
        <v>1286.2141041921809</v>
      </c>
    </row>
    <row r="5428" spans="2:8" x14ac:dyDescent="0.3">
      <c r="B5428">
        <f t="shared" si="86"/>
        <v>5423</v>
      </c>
      <c r="C5428">
        <v>1218.676080540009</v>
      </c>
      <c r="D5428">
        <v>16302.148416015945</v>
      </c>
      <c r="E5428">
        <v>1083.493290465371</v>
      </c>
      <c r="F5428">
        <v>1359.7473877805633</v>
      </c>
      <c r="G5428">
        <v>1584.9073935661622</v>
      </c>
      <c r="H5428">
        <v>28883.78</v>
      </c>
    </row>
    <row r="5429" spans="2:8" x14ac:dyDescent="0.3">
      <c r="B5429">
        <f t="shared" si="86"/>
        <v>5424</v>
      </c>
      <c r="C5429">
        <v>1586.2374220971742</v>
      </c>
      <c r="D5429">
        <v>1127.4105128300957</v>
      </c>
      <c r="E5429">
        <v>28883.78</v>
      </c>
      <c r="F5429">
        <v>28883.78</v>
      </c>
      <c r="G5429">
        <v>2190.4067605202181</v>
      </c>
      <c r="H5429">
        <v>1412.7820318029189</v>
      </c>
    </row>
    <row r="5430" spans="2:8" x14ac:dyDescent="0.3">
      <c r="B5430">
        <f t="shared" si="86"/>
        <v>5425</v>
      </c>
      <c r="C5430">
        <v>1601.2040736529975</v>
      </c>
      <c r="D5430">
        <v>1074.2892649595651</v>
      </c>
      <c r="E5430">
        <v>6882.7521477300752</v>
      </c>
      <c r="F5430">
        <v>1148.4038729107945</v>
      </c>
      <c r="G5430">
        <v>2704.8552370556072</v>
      </c>
      <c r="H5430">
        <v>5694.944520387402</v>
      </c>
    </row>
    <row r="5431" spans="2:8" x14ac:dyDescent="0.3">
      <c r="B5431">
        <f t="shared" si="86"/>
        <v>5426</v>
      </c>
      <c r="C5431">
        <v>1000.4982658821541</v>
      </c>
      <c r="D5431">
        <v>3161.3521855167928</v>
      </c>
      <c r="E5431">
        <v>1107.0792439999298</v>
      </c>
      <c r="F5431">
        <v>3757.536569652365</v>
      </c>
      <c r="G5431">
        <v>1002.376861464806</v>
      </c>
      <c r="H5431">
        <v>1967.5153969066982</v>
      </c>
    </row>
    <row r="5432" spans="2:8" x14ac:dyDescent="0.3">
      <c r="B5432">
        <f t="shared" si="86"/>
        <v>5427</v>
      </c>
      <c r="C5432">
        <v>2766.1519406605294</v>
      </c>
      <c r="D5432">
        <v>2747.3844369049793</v>
      </c>
      <c r="E5432">
        <v>1231.1579345975849</v>
      </c>
      <c r="F5432">
        <v>1085.4237837234698</v>
      </c>
      <c r="G5432">
        <v>15619.67704679312</v>
      </c>
      <c r="H5432">
        <v>1003.9636611240071</v>
      </c>
    </row>
    <row r="5433" spans="2:8" x14ac:dyDescent="0.3">
      <c r="B5433">
        <f t="shared" si="86"/>
        <v>5428</v>
      </c>
      <c r="C5433">
        <v>28883.78</v>
      </c>
      <c r="D5433">
        <v>22069.249935005013</v>
      </c>
      <c r="E5433">
        <v>1071.2523275045858</v>
      </c>
      <c r="F5433">
        <v>1584.4476040556697</v>
      </c>
      <c r="G5433">
        <v>6085.9136375244289</v>
      </c>
      <c r="H5433">
        <v>1273.3848574962562</v>
      </c>
    </row>
    <row r="5434" spans="2:8" x14ac:dyDescent="0.3">
      <c r="B5434">
        <f t="shared" si="86"/>
        <v>5429</v>
      </c>
      <c r="C5434">
        <v>28883.78</v>
      </c>
      <c r="D5434">
        <v>1852.5159268108182</v>
      </c>
      <c r="E5434">
        <v>1101.2892287596769</v>
      </c>
      <c r="F5434">
        <v>3248.8241262080169</v>
      </c>
      <c r="G5434">
        <v>1028.3623666348021</v>
      </c>
      <c r="H5434">
        <v>1056.2536580511426</v>
      </c>
    </row>
    <row r="5435" spans="2:8" x14ac:dyDescent="0.3">
      <c r="B5435">
        <f t="shared" si="86"/>
        <v>5430</v>
      </c>
      <c r="C5435">
        <v>28883.78</v>
      </c>
      <c r="D5435">
        <v>2477.5057406745909</v>
      </c>
      <c r="E5435">
        <v>1134.1710510344337</v>
      </c>
      <c r="F5435">
        <v>28883.78</v>
      </c>
      <c r="G5435">
        <v>4829.8341197853415</v>
      </c>
      <c r="H5435">
        <v>28883.78</v>
      </c>
    </row>
    <row r="5436" spans="2:8" x14ac:dyDescent="0.3">
      <c r="B5436">
        <f t="shared" si="86"/>
        <v>5431</v>
      </c>
      <c r="C5436">
        <v>1733.7034801063562</v>
      </c>
      <c r="D5436">
        <v>1145.6046325461357</v>
      </c>
      <c r="E5436">
        <v>16361.079693137786</v>
      </c>
      <c r="F5436">
        <v>1474.1938030598508</v>
      </c>
      <c r="G5436">
        <v>1619.8929307773747</v>
      </c>
      <c r="H5436">
        <v>28315.731173915708</v>
      </c>
    </row>
    <row r="5437" spans="2:8" x14ac:dyDescent="0.3">
      <c r="B5437">
        <f t="shared" si="86"/>
        <v>5432</v>
      </c>
      <c r="C5437">
        <v>1088.8428301459762</v>
      </c>
      <c r="D5437">
        <v>28883.78</v>
      </c>
      <c r="E5437">
        <v>1520.3378678934255</v>
      </c>
      <c r="F5437">
        <v>6092.3590939769838</v>
      </c>
      <c r="G5437">
        <v>1006.5354836492508</v>
      </c>
      <c r="H5437">
        <v>1422.6860312297003</v>
      </c>
    </row>
    <row r="5438" spans="2:8" x14ac:dyDescent="0.3">
      <c r="B5438">
        <f t="shared" si="86"/>
        <v>5433</v>
      </c>
      <c r="C5438">
        <v>28883.78</v>
      </c>
      <c r="D5438">
        <v>4939.272471352544</v>
      </c>
      <c r="E5438">
        <v>1009.5592789526103</v>
      </c>
      <c r="F5438">
        <v>28883.78</v>
      </c>
      <c r="G5438">
        <v>1833.1134338921879</v>
      </c>
      <c r="H5438">
        <v>1252.8749192401933</v>
      </c>
    </row>
    <row r="5439" spans="2:8" x14ac:dyDescent="0.3">
      <c r="B5439">
        <f t="shared" si="86"/>
        <v>5434</v>
      </c>
      <c r="C5439">
        <v>15864.501283488387</v>
      </c>
      <c r="D5439">
        <v>15497.653847043804</v>
      </c>
      <c r="E5439">
        <v>3744.179610068637</v>
      </c>
      <c r="F5439">
        <v>1048.7301654409705</v>
      </c>
      <c r="G5439">
        <v>1110.7399644383379</v>
      </c>
      <c r="H5439">
        <v>1378.0496408292784</v>
      </c>
    </row>
    <row r="5440" spans="2:8" x14ac:dyDescent="0.3">
      <c r="B5440">
        <f t="shared" si="86"/>
        <v>5435</v>
      </c>
      <c r="C5440">
        <v>1084.2229333522173</v>
      </c>
      <c r="D5440">
        <v>2209.0712723649522</v>
      </c>
      <c r="E5440">
        <v>28883.78</v>
      </c>
      <c r="F5440">
        <v>1859.19925681775</v>
      </c>
      <c r="G5440">
        <v>1127.1042685034113</v>
      </c>
      <c r="H5440">
        <v>1161.1797013799785</v>
      </c>
    </row>
    <row r="5441" spans="2:8" x14ac:dyDescent="0.3">
      <c r="B5441">
        <f t="shared" si="86"/>
        <v>5436</v>
      </c>
      <c r="C5441">
        <v>17035.690464565811</v>
      </c>
      <c r="D5441">
        <v>2162.5738799511873</v>
      </c>
      <c r="E5441">
        <v>1018.5025152111493</v>
      </c>
      <c r="F5441">
        <v>1176.5563675988656</v>
      </c>
      <c r="G5441">
        <v>1172.7150704055816</v>
      </c>
      <c r="H5441">
        <v>28883.78</v>
      </c>
    </row>
    <row r="5442" spans="2:8" x14ac:dyDescent="0.3">
      <c r="B5442">
        <f t="shared" si="86"/>
        <v>5437</v>
      </c>
      <c r="C5442">
        <v>5499.7515236437857</v>
      </c>
      <c r="D5442">
        <v>1730.0846506442181</v>
      </c>
      <c r="E5442">
        <v>28883.78</v>
      </c>
      <c r="F5442">
        <v>28883.78</v>
      </c>
      <c r="G5442">
        <v>2827.2329102549793</v>
      </c>
      <c r="H5442">
        <v>6351.1655087752542</v>
      </c>
    </row>
    <row r="5443" spans="2:8" x14ac:dyDescent="0.3">
      <c r="B5443">
        <f t="shared" si="86"/>
        <v>5438</v>
      </c>
      <c r="C5443">
        <v>28883.78</v>
      </c>
      <c r="D5443">
        <v>1077.8150845776943</v>
      </c>
      <c r="E5443">
        <v>1128.9813506942467</v>
      </c>
      <c r="F5443">
        <v>7890.6645700209037</v>
      </c>
      <c r="G5443">
        <v>11212.025216062846</v>
      </c>
      <c r="H5443">
        <v>28883.78</v>
      </c>
    </row>
    <row r="5444" spans="2:8" x14ac:dyDescent="0.3">
      <c r="B5444">
        <f t="shared" si="86"/>
        <v>5439</v>
      </c>
      <c r="C5444">
        <v>2938.0318719516181</v>
      </c>
      <c r="D5444">
        <v>28883.78</v>
      </c>
      <c r="E5444">
        <v>28883.78</v>
      </c>
      <c r="F5444">
        <v>1023.4802864644672</v>
      </c>
      <c r="G5444">
        <v>1058.0024869843462</v>
      </c>
      <c r="H5444">
        <v>1771.8414317931679</v>
      </c>
    </row>
    <row r="5445" spans="2:8" x14ac:dyDescent="0.3">
      <c r="B5445">
        <f t="shared" si="86"/>
        <v>5440</v>
      </c>
      <c r="C5445">
        <v>6219.5530853878363</v>
      </c>
      <c r="D5445">
        <v>23685.135024277904</v>
      </c>
      <c r="E5445">
        <v>8817.1055157994233</v>
      </c>
      <c r="F5445">
        <v>7539.3757426520942</v>
      </c>
      <c r="G5445">
        <v>27674.842126502928</v>
      </c>
      <c r="H5445">
        <v>28883.78</v>
      </c>
    </row>
    <row r="5446" spans="2:8" x14ac:dyDescent="0.3">
      <c r="B5446">
        <f t="shared" si="86"/>
        <v>5441</v>
      </c>
      <c r="C5446">
        <v>4476.5834895684748</v>
      </c>
      <c r="D5446">
        <v>13445.778229799225</v>
      </c>
      <c r="E5446">
        <v>28883.78</v>
      </c>
      <c r="F5446">
        <v>28883.78</v>
      </c>
      <c r="G5446">
        <v>1041.3190044244604</v>
      </c>
      <c r="H5446">
        <v>1116.841031904142</v>
      </c>
    </row>
    <row r="5447" spans="2:8" x14ac:dyDescent="0.3">
      <c r="B5447">
        <f t="shared" si="86"/>
        <v>5442</v>
      </c>
      <c r="C5447">
        <v>1021.509367135361</v>
      </c>
      <c r="D5447">
        <v>1030.7703020923057</v>
      </c>
      <c r="E5447">
        <v>28883.78</v>
      </c>
      <c r="F5447">
        <v>1036.4504517708604</v>
      </c>
      <c r="G5447">
        <v>28883.78</v>
      </c>
      <c r="H5447">
        <v>28883.78</v>
      </c>
    </row>
    <row r="5448" spans="2:8" x14ac:dyDescent="0.3">
      <c r="B5448">
        <f t="shared" ref="B5448:B5511" si="87">B5447 + 1</f>
        <v>5443</v>
      </c>
      <c r="C5448">
        <v>16875.937052745536</v>
      </c>
      <c r="D5448">
        <v>28883.78</v>
      </c>
      <c r="E5448">
        <v>28883.78</v>
      </c>
      <c r="F5448">
        <v>1106.4322163203385</v>
      </c>
      <c r="G5448">
        <v>1356.1771375357289</v>
      </c>
      <c r="H5448">
        <v>1292.7122510519744</v>
      </c>
    </row>
    <row r="5449" spans="2:8" x14ac:dyDescent="0.3">
      <c r="B5449">
        <f t="shared" si="87"/>
        <v>5444</v>
      </c>
      <c r="C5449">
        <v>1074.1559664609606</v>
      </c>
      <c r="D5449">
        <v>1167.1911444655798</v>
      </c>
      <c r="E5449">
        <v>28883.78</v>
      </c>
      <c r="F5449">
        <v>1044.9964353772129</v>
      </c>
      <c r="G5449">
        <v>3624.3066376498582</v>
      </c>
      <c r="H5449">
        <v>3682.7182088532177</v>
      </c>
    </row>
    <row r="5450" spans="2:8" x14ac:dyDescent="0.3">
      <c r="B5450">
        <f t="shared" si="87"/>
        <v>5445</v>
      </c>
      <c r="C5450">
        <v>28883.78</v>
      </c>
      <c r="D5450">
        <v>2366.8049788041944</v>
      </c>
      <c r="E5450">
        <v>18773.616815398047</v>
      </c>
      <c r="F5450">
        <v>1038.6662722655522</v>
      </c>
      <c r="G5450">
        <v>17189.418421208789</v>
      </c>
      <c r="H5450">
        <v>28883.78</v>
      </c>
    </row>
    <row r="5451" spans="2:8" x14ac:dyDescent="0.3">
      <c r="B5451">
        <f t="shared" si="87"/>
        <v>5446</v>
      </c>
      <c r="C5451">
        <v>1004.7398599543455</v>
      </c>
      <c r="D5451">
        <v>1101.6911860124942</v>
      </c>
      <c r="E5451">
        <v>1054.7999112839127</v>
      </c>
      <c r="F5451">
        <v>1174.236407718038</v>
      </c>
      <c r="G5451">
        <v>5303.2236311788001</v>
      </c>
      <c r="H5451">
        <v>28883.78</v>
      </c>
    </row>
    <row r="5452" spans="2:8" x14ac:dyDescent="0.3">
      <c r="B5452">
        <f t="shared" si="87"/>
        <v>5447</v>
      </c>
      <c r="C5452">
        <v>2683.9456101597943</v>
      </c>
      <c r="D5452">
        <v>28883.78</v>
      </c>
      <c r="E5452">
        <v>1026.9005356935756</v>
      </c>
      <c r="F5452">
        <v>2809.3828173733964</v>
      </c>
      <c r="G5452">
        <v>1026.7481594516034</v>
      </c>
      <c r="H5452">
        <v>6148.1508860972808</v>
      </c>
    </row>
    <row r="5453" spans="2:8" x14ac:dyDescent="0.3">
      <c r="B5453">
        <f t="shared" si="87"/>
        <v>5448</v>
      </c>
      <c r="C5453">
        <v>1064.7079808651131</v>
      </c>
      <c r="D5453">
        <v>1016.7461572904027</v>
      </c>
      <c r="E5453">
        <v>1112.7312619333193</v>
      </c>
      <c r="F5453">
        <v>1379.5135486174054</v>
      </c>
      <c r="G5453">
        <v>4109.2743421894456</v>
      </c>
      <c r="H5453">
        <v>12094.031574616842</v>
      </c>
    </row>
    <row r="5454" spans="2:8" x14ac:dyDescent="0.3">
      <c r="B5454">
        <f t="shared" si="87"/>
        <v>5449</v>
      </c>
      <c r="C5454">
        <v>14272.034920790658</v>
      </c>
      <c r="D5454">
        <v>1081.4913048719313</v>
      </c>
      <c r="E5454">
        <v>1175.8008077848401</v>
      </c>
      <c r="F5454">
        <v>1064.7641157304668</v>
      </c>
      <c r="G5454">
        <v>1023.5354523025617</v>
      </c>
      <c r="H5454">
        <v>6281.9463830304521</v>
      </c>
    </row>
    <row r="5455" spans="2:8" x14ac:dyDescent="0.3">
      <c r="B5455">
        <f t="shared" si="87"/>
        <v>5450</v>
      </c>
      <c r="C5455">
        <v>4747.9507335887338</v>
      </c>
      <c r="D5455">
        <v>28883.78</v>
      </c>
      <c r="E5455">
        <v>1231.716150901726</v>
      </c>
      <c r="F5455">
        <v>1939.4164990405484</v>
      </c>
      <c r="G5455">
        <v>1013.323800956415</v>
      </c>
      <c r="H5455">
        <v>1333.7045234327343</v>
      </c>
    </row>
    <row r="5456" spans="2:8" x14ac:dyDescent="0.3">
      <c r="B5456">
        <f t="shared" si="87"/>
        <v>5451</v>
      </c>
      <c r="C5456">
        <v>2084.5443414433794</v>
      </c>
      <c r="D5456">
        <v>3006.8486076008203</v>
      </c>
      <c r="E5456">
        <v>2281.1994294511674</v>
      </c>
      <c r="F5456">
        <v>1523.9056746303083</v>
      </c>
      <c r="G5456">
        <v>1023.4298743214083</v>
      </c>
      <c r="H5456">
        <v>28883.78</v>
      </c>
    </row>
    <row r="5457" spans="2:8" x14ac:dyDescent="0.3">
      <c r="B5457">
        <f t="shared" si="87"/>
        <v>5452</v>
      </c>
      <c r="C5457">
        <v>4844.2060638111052</v>
      </c>
      <c r="D5457">
        <v>12262.187171807953</v>
      </c>
      <c r="E5457">
        <v>1979.8933043990883</v>
      </c>
      <c r="F5457">
        <v>1225.3538784355383</v>
      </c>
      <c r="G5457">
        <v>1171.8189525406824</v>
      </c>
      <c r="H5457">
        <v>28883.78</v>
      </c>
    </row>
    <row r="5458" spans="2:8" x14ac:dyDescent="0.3">
      <c r="B5458">
        <f t="shared" si="87"/>
        <v>5453</v>
      </c>
      <c r="C5458">
        <v>1148.2096981951111</v>
      </c>
      <c r="D5458">
        <v>28883.78</v>
      </c>
      <c r="E5458">
        <v>28883.78</v>
      </c>
      <c r="F5458">
        <v>2512.7829722542565</v>
      </c>
      <c r="G5458">
        <v>1879.6014229704988</v>
      </c>
      <c r="H5458">
        <v>1149.1771263201322</v>
      </c>
    </row>
    <row r="5459" spans="2:8" x14ac:dyDescent="0.3">
      <c r="B5459">
        <f t="shared" si="87"/>
        <v>5454</v>
      </c>
      <c r="C5459">
        <v>13950.411859044105</v>
      </c>
      <c r="D5459">
        <v>1872.9275939763002</v>
      </c>
      <c r="E5459">
        <v>1094.2362508314372</v>
      </c>
      <c r="F5459">
        <v>3359.2636795935146</v>
      </c>
      <c r="G5459">
        <v>3005.6845923079263</v>
      </c>
      <c r="H5459">
        <v>2627.6804817625193</v>
      </c>
    </row>
    <row r="5460" spans="2:8" x14ac:dyDescent="0.3">
      <c r="B5460">
        <f t="shared" si="87"/>
        <v>5455</v>
      </c>
      <c r="C5460">
        <v>1634.2403604249409</v>
      </c>
      <c r="D5460">
        <v>28883.78</v>
      </c>
      <c r="E5460">
        <v>28883.78</v>
      </c>
      <c r="F5460">
        <v>1000.0743376307969</v>
      </c>
      <c r="G5460">
        <v>1083.9054139674577</v>
      </c>
      <c r="H5460">
        <v>8632.0353857321952</v>
      </c>
    </row>
    <row r="5461" spans="2:8" x14ac:dyDescent="0.3">
      <c r="B5461">
        <f t="shared" si="87"/>
        <v>5456</v>
      </c>
      <c r="C5461">
        <v>28883.78</v>
      </c>
      <c r="D5461">
        <v>28883.78</v>
      </c>
      <c r="E5461">
        <v>9180.6902407041434</v>
      </c>
      <c r="F5461">
        <v>28883.78</v>
      </c>
      <c r="G5461">
        <v>8557.5464772791202</v>
      </c>
      <c r="H5461">
        <v>1514.3236762894871</v>
      </c>
    </row>
    <row r="5462" spans="2:8" x14ac:dyDescent="0.3">
      <c r="B5462">
        <f t="shared" si="87"/>
        <v>5457</v>
      </c>
      <c r="C5462">
        <v>1015.9574876289455</v>
      </c>
      <c r="D5462">
        <v>2222.2112994684139</v>
      </c>
      <c r="E5462">
        <v>17487.400936957794</v>
      </c>
      <c r="F5462">
        <v>28883.78</v>
      </c>
      <c r="G5462">
        <v>28883.78</v>
      </c>
      <c r="H5462">
        <v>1184.6386344264288</v>
      </c>
    </row>
    <row r="5463" spans="2:8" x14ac:dyDescent="0.3">
      <c r="B5463">
        <f t="shared" si="87"/>
        <v>5458</v>
      </c>
      <c r="C5463">
        <v>8838.4243565312772</v>
      </c>
      <c r="D5463">
        <v>1697.2064751944747</v>
      </c>
      <c r="E5463">
        <v>6997.6207175583922</v>
      </c>
      <c r="F5463">
        <v>4138.6125575180204</v>
      </c>
      <c r="G5463">
        <v>2307.6594611234036</v>
      </c>
      <c r="H5463">
        <v>1248.7613158293286</v>
      </c>
    </row>
    <row r="5464" spans="2:8" x14ac:dyDescent="0.3">
      <c r="B5464">
        <f t="shared" si="87"/>
        <v>5459</v>
      </c>
      <c r="C5464">
        <v>28883.78</v>
      </c>
      <c r="D5464">
        <v>7196.9261445678458</v>
      </c>
      <c r="E5464">
        <v>3245.8637552570385</v>
      </c>
      <c r="F5464">
        <v>1343.7886367690676</v>
      </c>
      <c r="G5464">
        <v>1023.4297999162634</v>
      </c>
      <c r="H5464">
        <v>28883.78</v>
      </c>
    </row>
    <row r="5465" spans="2:8" x14ac:dyDescent="0.3">
      <c r="B5465">
        <f t="shared" si="87"/>
        <v>5460</v>
      </c>
      <c r="C5465">
        <v>16479.183219992163</v>
      </c>
      <c r="D5465">
        <v>1210.8714441369243</v>
      </c>
      <c r="E5465">
        <v>14532.408971735502</v>
      </c>
      <c r="F5465">
        <v>2045.7706866943572</v>
      </c>
      <c r="G5465">
        <v>2498.4007308389982</v>
      </c>
      <c r="H5465">
        <v>1012.6630487747958</v>
      </c>
    </row>
    <row r="5466" spans="2:8" x14ac:dyDescent="0.3">
      <c r="B5466">
        <f t="shared" si="87"/>
        <v>5461</v>
      </c>
      <c r="C5466">
        <v>28883.78</v>
      </c>
      <c r="D5466">
        <v>1106.833887246228</v>
      </c>
      <c r="E5466">
        <v>1135.1126491248692</v>
      </c>
      <c r="F5466">
        <v>1150.414679395514</v>
      </c>
      <c r="G5466">
        <v>1962.8692552778484</v>
      </c>
      <c r="H5466">
        <v>1161.7104464624242</v>
      </c>
    </row>
    <row r="5467" spans="2:8" x14ac:dyDescent="0.3">
      <c r="B5467">
        <f t="shared" si="87"/>
        <v>5462</v>
      </c>
      <c r="C5467">
        <v>1094.8255976487048</v>
      </c>
      <c r="D5467">
        <v>1770.2590127621495</v>
      </c>
      <c r="E5467">
        <v>1888.5631140624537</v>
      </c>
      <c r="F5467">
        <v>2026.8567118242888</v>
      </c>
      <c r="G5467">
        <v>4223.991406521418</v>
      </c>
      <c r="H5467">
        <v>1043.2605067509191</v>
      </c>
    </row>
    <row r="5468" spans="2:8" x14ac:dyDescent="0.3">
      <c r="B5468">
        <f t="shared" si="87"/>
        <v>5463</v>
      </c>
      <c r="C5468">
        <v>2715.9891976427498</v>
      </c>
      <c r="D5468">
        <v>28883.78</v>
      </c>
      <c r="E5468">
        <v>28883.78</v>
      </c>
      <c r="F5468">
        <v>1058.4840785599804</v>
      </c>
      <c r="G5468">
        <v>1020.2677573062108</v>
      </c>
      <c r="H5468">
        <v>3878.1240280614211</v>
      </c>
    </row>
    <row r="5469" spans="2:8" x14ac:dyDescent="0.3">
      <c r="B5469">
        <f t="shared" si="87"/>
        <v>5464</v>
      </c>
      <c r="C5469">
        <v>1628.4643869022261</v>
      </c>
      <c r="D5469">
        <v>1054.7038639796726</v>
      </c>
      <c r="E5469">
        <v>1621.7499097271261</v>
      </c>
      <c r="F5469">
        <v>1945.4656736284787</v>
      </c>
      <c r="G5469">
        <v>1287.955596532666</v>
      </c>
      <c r="H5469">
        <v>1449.3248680595264</v>
      </c>
    </row>
    <row r="5470" spans="2:8" x14ac:dyDescent="0.3">
      <c r="B5470">
        <f t="shared" si="87"/>
        <v>5465</v>
      </c>
      <c r="C5470">
        <v>1084.3844946221679</v>
      </c>
      <c r="D5470">
        <v>28883.78</v>
      </c>
      <c r="E5470">
        <v>2378.0278817950189</v>
      </c>
      <c r="F5470">
        <v>1910.976657025795</v>
      </c>
      <c r="G5470">
        <v>1481.656492356577</v>
      </c>
      <c r="H5470">
        <v>1176.1407591818224</v>
      </c>
    </row>
    <row r="5471" spans="2:8" x14ac:dyDescent="0.3">
      <c r="B5471">
        <f t="shared" si="87"/>
        <v>5466</v>
      </c>
      <c r="C5471">
        <v>1403.3833783108335</v>
      </c>
      <c r="D5471">
        <v>6698.9647458815334</v>
      </c>
      <c r="E5471">
        <v>22200.538075681914</v>
      </c>
      <c r="F5471">
        <v>28883.78</v>
      </c>
      <c r="G5471">
        <v>2670.7109287710359</v>
      </c>
      <c r="H5471">
        <v>1073.9571537689569</v>
      </c>
    </row>
    <row r="5472" spans="2:8" x14ac:dyDescent="0.3">
      <c r="B5472">
        <f t="shared" si="87"/>
        <v>5467</v>
      </c>
      <c r="C5472">
        <v>4000.0588246631296</v>
      </c>
      <c r="D5472">
        <v>28883.78</v>
      </c>
      <c r="E5472">
        <v>1090.5123942912769</v>
      </c>
      <c r="F5472">
        <v>2912.9544110609586</v>
      </c>
      <c r="G5472">
        <v>2801.2890705500859</v>
      </c>
      <c r="H5472">
        <v>1014.8493051932696</v>
      </c>
    </row>
    <row r="5473" spans="2:8" x14ac:dyDescent="0.3">
      <c r="B5473">
        <f t="shared" si="87"/>
        <v>5468</v>
      </c>
      <c r="C5473">
        <v>28883.78</v>
      </c>
      <c r="D5473">
        <v>15671.722152687162</v>
      </c>
      <c r="E5473">
        <v>28883.78</v>
      </c>
      <c r="F5473">
        <v>4593.4099613302969</v>
      </c>
      <c r="G5473">
        <v>1019.7107717682869</v>
      </c>
      <c r="H5473">
        <v>28883.78</v>
      </c>
    </row>
    <row r="5474" spans="2:8" x14ac:dyDescent="0.3">
      <c r="B5474">
        <f t="shared" si="87"/>
        <v>5469</v>
      </c>
      <c r="C5474">
        <v>1764.605455008978</v>
      </c>
      <c r="D5474">
        <v>1664.225294617421</v>
      </c>
      <c r="E5474">
        <v>1129.6596882256169</v>
      </c>
      <c r="F5474">
        <v>1044.2517845633029</v>
      </c>
      <c r="G5474">
        <v>1092.404195451697</v>
      </c>
      <c r="H5474">
        <v>17741.268255856445</v>
      </c>
    </row>
    <row r="5475" spans="2:8" x14ac:dyDescent="0.3">
      <c r="B5475">
        <f t="shared" si="87"/>
        <v>5470</v>
      </c>
      <c r="C5475">
        <v>1239.4147239086076</v>
      </c>
      <c r="D5475">
        <v>8956.4295151913393</v>
      </c>
      <c r="E5475">
        <v>1045.643449023878</v>
      </c>
      <c r="F5475">
        <v>28883.78</v>
      </c>
      <c r="G5475">
        <v>2689.1345402032821</v>
      </c>
      <c r="H5475">
        <v>5746.893302718855</v>
      </c>
    </row>
    <row r="5476" spans="2:8" x14ac:dyDescent="0.3">
      <c r="B5476">
        <f t="shared" si="87"/>
        <v>5471</v>
      </c>
      <c r="C5476">
        <v>2022.4118401042172</v>
      </c>
      <c r="D5476">
        <v>28883.78</v>
      </c>
      <c r="E5476">
        <v>1239.461195447321</v>
      </c>
      <c r="F5476">
        <v>1030.0833529991162</v>
      </c>
      <c r="G5476">
        <v>28883.78</v>
      </c>
      <c r="H5476">
        <v>1067.5561851598939</v>
      </c>
    </row>
    <row r="5477" spans="2:8" x14ac:dyDescent="0.3">
      <c r="B5477">
        <f t="shared" si="87"/>
        <v>5472</v>
      </c>
      <c r="C5477">
        <v>1232.5697529010531</v>
      </c>
      <c r="D5477">
        <v>1153.0527787085493</v>
      </c>
      <c r="E5477">
        <v>28883.78</v>
      </c>
      <c r="F5477">
        <v>4434.9344845378619</v>
      </c>
      <c r="G5477">
        <v>1642.464461069359</v>
      </c>
      <c r="H5477">
        <v>1199.0988157305367</v>
      </c>
    </row>
    <row r="5478" spans="2:8" x14ac:dyDescent="0.3">
      <c r="B5478">
        <f t="shared" si="87"/>
        <v>5473</v>
      </c>
      <c r="C5478">
        <v>2027.7992927679513</v>
      </c>
      <c r="D5478">
        <v>28883.78</v>
      </c>
      <c r="E5478">
        <v>1010.2263314803645</v>
      </c>
      <c r="F5478">
        <v>3879.8076287875288</v>
      </c>
      <c r="G5478">
        <v>3435.5414591116587</v>
      </c>
      <c r="H5478">
        <v>2353.4773914558</v>
      </c>
    </row>
    <row r="5479" spans="2:8" x14ac:dyDescent="0.3">
      <c r="B5479">
        <f t="shared" si="87"/>
        <v>5474</v>
      </c>
      <c r="C5479">
        <v>28883.78</v>
      </c>
      <c r="D5479">
        <v>28883.78</v>
      </c>
      <c r="E5479">
        <v>1045.4565617802041</v>
      </c>
      <c r="F5479">
        <v>28883.78</v>
      </c>
      <c r="G5479">
        <v>16242.421489604374</v>
      </c>
      <c r="H5479">
        <v>1471.4591351311376</v>
      </c>
    </row>
    <row r="5480" spans="2:8" x14ac:dyDescent="0.3">
      <c r="B5480">
        <f t="shared" si="87"/>
        <v>5475</v>
      </c>
      <c r="C5480">
        <v>1135.9447223776781</v>
      </c>
      <c r="D5480">
        <v>2686.2085250764412</v>
      </c>
      <c r="E5480">
        <v>1089.6606109841348</v>
      </c>
      <c r="F5480">
        <v>1960.344020091592</v>
      </c>
      <c r="G5480">
        <v>28883.78</v>
      </c>
      <c r="H5480">
        <v>23501.236275845451</v>
      </c>
    </row>
    <row r="5481" spans="2:8" x14ac:dyDescent="0.3">
      <c r="B5481">
        <f t="shared" si="87"/>
        <v>5476</v>
      </c>
      <c r="C5481">
        <v>28883.78</v>
      </c>
      <c r="D5481">
        <v>1183.7319120567754</v>
      </c>
      <c r="E5481">
        <v>1071.243108767846</v>
      </c>
      <c r="F5481">
        <v>1002.1105404555583</v>
      </c>
      <c r="G5481">
        <v>8512.6759383855788</v>
      </c>
      <c r="H5481">
        <v>1885.966699345679</v>
      </c>
    </row>
    <row r="5482" spans="2:8" x14ac:dyDescent="0.3">
      <c r="B5482">
        <f t="shared" si="87"/>
        <v>5477</v>
      </c>
      <c r="C5482">
        <v>1077.8305238533553</v>
      </c>
      <c r="D5482">
        <v>4553.5765163379328</v>
      </c>
      <c r="E5482">
        <v>1273.7748240785579</v>
      </c>
      <c r="F5482">
        <v>1512.0468638273799</v>
      </c>
      <c r="G5482">
        <v>1101.5645237270994</v>
      </c>
      <c r="H5482">
        <v>1055.8346526695727</v>
      </c>
    </row>
    <row r="5483" spans="2:8" x14ac:dyDescent="0.3">
      <c r="B5483">
        <f t="shared" si="87"/>
        <v>5478</v>
      </c>
      <c r="C5483">
        <v>3523.411937908777</v>
      </c>
      <c r="D5483">
        <v>2848.6469572628685</v>
      </c>
      <c r="E5483">
        <v>1048.750331807229</v>
      </c>
      <c r="F5483">
        <v>2046.9367772526628</v>
      </c>
      <c r="G5483">
        <v>19779.637676908649</v>
      </c>
      <c r="H5483">
        <v>3642.5389436168784</v>
      </c>
    </row>
    <row r="5484" spans="2:8" x14ac:dyDescent="0.3">
      <c r="B5484">
        <f t="shared" si="87"/>
        <v>5479</v>
      </c>
      <c r="C5484">
        <v>3235.5597260175068</v>
      </c>
      <c r="D5484">
        <v>1762.7800815862345</v>
      </c>
      <c r="E5484">
        <v>28883.78</v>
      </c>
      <c r="F5484">
        <v>1998.8769104208241</v>
      </c>
      <c r="G5484">
        <v>1004.275668804284</v>
      </c>
      <c r="H5484">
        <v>28883.78</v>
      </c>
    </row>
    <row r="5485" spans="2:8" x14ac:dyDescent="0.3">
      <c r="B5485">
        <f t="shared" si="87"/>
        <v>5480</v>
      </c>
      <c r="C5485">
        <v>2683.8354555303349</v>
      </c>
      <c r="D5485">
        <v>1054.100311585589</v>
      </c>
      <c r="E5485">
        <v>1472.9088040629208</v>
      </c>
      <c r="F5485">
        <v>1721.8900398044161</v>
      </c>
      <c r="G5485">
        <v>28883.78</v>
      </c>
      <c r="H5485">
        <v>2315.2157549943931</v>
      </c>
    </row>
    <row r="5486" spans="2:8" x14ac:dyDescent="0.3">
      <c r="B5486">
        <f t="shared" si="87"/>
        <v>5481</v>
      </c>
      <c r="C5486">
        <v>28883.78</v>
      </c>
      <c r="D5486">
        <v>1306.8424895127946</v>
      </c>
      <c r="E5486">
        <v>3338.9782221582445</v>
      </c>
      <c r="F5486">
        <v>5825.1667539702103</v>
      </c>
      <c r="G5486">
        <v>10287.361675590402</v>
      </c>
      <c r="H5486">
        <v>1390.3485928413525</v>
      </c>
    </row>
    <row r="5487" spans="2:8" x14ac:dyDescent="0.3">
      <c r="B5487">
        <f t="shared" si="87"/>
        <v>5482</v>
      </c>
      <c r="C5487">
        <v>3583.984975705559</v>
      </c>
      <c r="D5487">
        <v>1650.1892385165461</v>
      </c>
      <c r="E5487">
        <v>6066.6231775807564</v>
      </c>
      <c r="F5487">
        <v>1044.0688155111666</v>
      </c>
      <c r="G5487">
        <v>28883.78</v>
      </c>
      <c r="H5487">
        <v>1263.7957631065512</v>
      </c>
    </row>
    <row r="5488" spans="2:8" x14ac:dyDescent="0.3">
      <c r="B5488">
        <f t="shared" si="87"/>
        <v>5483</v>
      </c>
      <c r="C5488">
        <v>4984.3341265957179</v>
      </c>
      <c r="D5488">
        <v>28883.78</v>
      </c>
      <c r="E5488">
        <v>28883.78</v>
      </c>
      <c r="F5488">
        <v>28883.78</v>
      </c>
      <c r="G5488">
        <v>28883.78</v>
      </c>
      <c r="H5488">
        <v>20378.937945762442</v>
      </c>
    </row>
    <row r="5489" spans="2:8" x14ac:dyDescent="0.3">
      <c r="B5489">
        <f t="shared" si="87"/>
        <v>5484</v>
      </c>
      <c r="C5489">
        <v>7053.88392434261</v>
      </c>
      <c r="D5489">
        <v>1190.3429811947976</v>
      </c>
      <c r="E5489">
        <v>5840.3057351503339</v>
      </c>
      <c r="F5489">
        <v>5473.6082252037049</v>
      </c>
      <c r="G5489">
        <v>28883.78</v>
      </c>
      <c r="H5489">
        <v>24663.05530065281</v>
      </c>
    </row>
    <row r="5490" spans="2:8" x14ac:dyDescent="0.3">
      <c r="B5490">
        <f t="shared" si="87"/>
        <v>5485</v>
      </c>
      <c r="C5490">
        <v>1254.249719343675</v>
      </c>
      <c r="D5490">
        <v>2328.7630250651414</v>
      </c>
      <c r="E5490">
        <v>2630.5428585375003</v>
      </c>
      <c r="F5490">
        <v>1050.354295397329</v>
      </c>
      <c r="G5490">
        <v>28883.78</v>
      </c>
      <c r="H5490">
        <v>1998.6153633004353</v>
      </c>
    </row>
    <row r="5491" spans="2:8" x14ac:dyDescent="0.3">
      <c r="B5491">
        <f t="shared" si="87"/>
        <v>5486</v>
      </c>
      <c r="C5491">
        <v>4494.2273486499726</v>
      </c>
      <c r="D5491">
        <v>7920.1416425946654</v>
      </c>
      <c r="E5491">
        <v>4279.2466527768629</v>
      </c>
      <c r="F5491">
        <v>1839.1235071019671</v>
      </c>
      <c r="G5491">
        <v>1483.8027512519757</v>
      </c>
      <c r="H5491">
        <v>1193.5355261738866</v>
      </c>
    </row>
    <row r="5492" spans="2:8" x14ac:dyDescent="0.3">
      <c r="B5492">
        <f t="shared" si="87"/>
        <v>5487</v>
      </c>
      <c r="C5492">
        <v>11234.128665549832</v>
      </c>
      <c r="D5492">
        <v>1382.7781263889501</v>
      </c>
      <c r="E5492">
        <v>28883.78</v>
      </c>
      <c r="F5492">
        <v>1377.6522516506934</v>
      </c>
      <c r="G5492">
        <v>2547.6343509343997</v>
      </c>
      <c r="H5492">
        <v>3479.3981819730584</v>
      </c>
    </row>
    <row r="5493" spans="2:8" x14ac:dyDescent="0.3">
      <c r="B5493">
        <f t="shared" si="87"/>
        <v>5488</v>
      </c>
      <c r="C5493">
        <v>1988.3227153692305</v>
      </c>
      <c r="D5493">
        <v>1054.1893334997087</v>
      </c>
      <c r="E5493">
        <v>1995.2279004463176</v>
      </c>
      <c r="F5493">
        <v>28883.78</v>
      </c>
      <c r="G5493">
        <v>28883.78</v>
      </c>
      <c r="H5493">
        <v>6525.7505102159666</v>
      </c>
    </row>
    <row r="5494" spans="2:8" x14ac:dyDescent="0.3">
      <c r="B5494">
        <f t="shared" si="87"/>
        <v>5489</v>
      </c>
      <c r="C5494">
        <v>1002.83264599786</v>
      </c>
      <c r="D5494">
        <v>3485.3506667474162</v>
      </c>
      <c r="E5494">
        <v>2477.2578171722635</v>
      </c>
      <c r="F5494">
        <v>1206.1847845041773</v>
      </c>
      <c r="G5494">
        <v>1142.5907839994288</v>
      </c>
      <c r="H5494">
        <v>1077.1246479304409</v>
      </c>
    </row>
    <row r="5495" spans="2:8" x14ac:dyDescent="0.3">
      <c r="B5495">
        <f t="shared" si="87"/>
        <v>5490</v>
      </c>
      <c r="C5495">
        <v>1313.2516184135184</v>
      </c>
      <c r="D5495">
        <v>7269.2194858345647</v>
      </c>
      <c r="E5495">
        <v>28883.78</v>
      </c>
      <c r="F5495">
        <v>1461.7624480363463</v>
      </c>
      <c r="G5495">
        <v>1081.3972248089865</v>
      </c>
      <c r="H5495">
        <v>28883.78</v>
      </c>
    </row>
    <row r="5496" spans="2:8" x14ac:dyDescent="0.3">
      <c r="B5496">
        <f t="shared" si="87"/>
        <v>5491</v>
      </c>
      <c r="C5496">
        <v>28883.78</v>
      </c>
      <c r="D5496">
        <v>1646.3764369881064</v>
      </c>
      <c r="E5496">
        <v>28883.78</v>
      </c>
      <c r="F5496">
        <v>2302.506707971163</v>
      </c>
      <c r="G5496">
        <v>1374.6474096608076</v>
      </c>
      <c r="H5496">
        <v>1036.836365554607</v>
      </c>
    </row>
    <row r="5497" spans="2:8" x14ac:dyDescent="0.3">
      <c r="B5497">
        <f t="shared" si="87"/>
        <v>5492</v>
      </c>
      <c r="C5497">
        <v>28883.78</v>
      </c>
      <c r="D5497">
        <v>28883.78</v>
      </c>
      <c r="E5497">
        <v>9638.921055231589</v>
      </c>
      <c r="F5497">
        <v>2648.610959935645</v>
      </c>
      <c r="G5497">
        <v>1538.1015071083768</v>
      </c>
      <c r="H5497">
        <v>13355.25216231802</v>
      </c>
    </row>
    <row r="5498" spans="2:8" x14ac:dyDescent="0.3">
      <c r="B5498">
        <f t="shared" si="87"/>
        <v>5493</v>
      </c>
      <c r="C5498">
        <v>1026.5209881344772</v>
      </c>
      <c r="D5498">
        <v>21912.755994081141</v>
      </c>
      <c r="E5498">
        <v>5257.9240986951008</v>
      </c>
      <c r="F5498">
        <v>1864.8588161215739</v>
      </c>
      <c r="G5498">
        <v>3009.6864012505607</v>
      </c>
      <c r="H5498">
        <v>1085.496635807875</v>
      </c>
    </row>
    <row r="5499" spans="2:8" x14ac:dyDescent="0.3">
      <c r="B5499">
        <f t="shared" si="87"/>
        <v>5494</v>
      </c>
      <c r="C5499">
        <v>3201.9857716810588</v>
      </c>
      <c r="D5499">
        <v>28883.78</v>
      </c>
      <c r="E5499">
        <v>4971.070395138513</v>
      </c>
      <c r="F5499">
        <v>4181.5757499470183</v>
      </c>
      <c r="G5499">
        <v>1120.4298816444602</v>
      </c>
      <c r="H5499">
        <v>1510.894744737961</v>
      </c>
    </row>
    <row r="5500" spans="2:8" x14ac:dyDescent="0.3">
      <c r="B5500">
        <f t="shared" si="87"/>
        <v>5495</v>
      </c>
      <c r="C5500">
        <v>28883.78</v>
      </c>
      <c r="D5500">
        <v>2199.7441503846012</v>
      </c>
      <c r="E5500">
        <v>28883.78</v>
      </c>
      <c r="F5500">
        <v>1374.5852415905169</v>
      </c>
      <c r="G5500">
        <v>1728.6318448938814</v>
      </c>
      <c r="H5500">
        <v>1829.8995462983773</v>
      </c>
    </row>
    <row r="5501" spans="2:8" x14ac:dyDescent="0.3">
      <c r="B5501">
        <f t="shared" si="87"/>
        <v>5496</v>
      </c>
      <c r="C5501">
        <v>4033.8733910374299</v>
      </c>
      <c r="D5501">
        <v>1014.8702137623642</v>
      </c>
      <c r="E5501">
        <v>1119.4724846839749</v>
      </c>
      <c r="F5501">
        <v>1884.2412323577314</v>
      </c>
      <c r="G5501">
        <v>28883.78</v>
      </c>
      <c r="H5501">
        <v>2960.5905238653113</v>
      </c>
    </row>
    <row r="5502" spans="2:8" x14ac:dyDescent="0.3">
      <c r="B5502">
        <f t="shared" si="87"/>
        <v>5497</v>
      </c>
      <c r="C5502">
        <v>7406.8441427795633</v>
      </c>
      <c r="D5502">
        <v>28883.78</v>
      </c>
      <c r="E5502">
        <v>1021.7473845080316</v>
      </c>
      <c r="F5502">
        <v>1075.342740575873</v>
      </c>
      <c r="G5502">
        <v>1328.8227317045857</v>
      </c>
      <c r="H5502">
        <v>28883.78</v>
      </c>
    </row>
    <row r="5503" spans="2:8" x14ac:dyDescent="0.3">
      <c r="B5503">
        <f t="shared" si="87"/>
        <v>5498</v>
      </c>
      <c r="C5503">
        <v>1126.4696556633075</v>
      </c>
      <c r="D5503">
        <v>1146.0819101865313</v>
      </c>
      <c r="E5503">
        <v>1126.9389799282217</v>
      </c>
      <c r="F5503">
        <v>1083.6768268335122</v>
      </c>
      <c r="G5503">
        <v>1009.4236941513727</v>
      </c>
      <c r="H5503">
        <v>1371.2393153810665</v>
      </c>
    </row>
    <row r="5504" spans="2:8" x14ac:dyDescent="0.3">
      <c r="B5504">
        <f t="shared" si="87"/>
        <v>5499</v>
      </c>
      <c r="C5504">
        <v>1056.9939538840367</v>
      </c>
      <c r="D5504">
        <v>28883.78</v>
      </c>
      <c r="E5504">
        <v>28883.78</v>
      </c>
      <c r="F5504">
        <v>5987.4577889486809</v>
      </c>
      <c r="G5504">
        <v>4032.2278076072962</v>
      </c>
      <c r="H5504">
        <v>4776.7753148101601</v>
      </c>
    </row>
    <row r="5505" spans="2:8" x14ac:dyDescent="0.3">
      <c r="B5505">
        <f t="shared" si="87"/>
        <v>5500</v>
      </c>
      <c r="C5505">
        <v>25125.774693511052</v>
      </c>
      <c r="D5505">
        <v>1179.970737303953</v>
      </c>
      <c r="E5505">
        <v>1043.8727857674728</v>
      </c>
      <c r="F5505">
        <v>1540.6416639180889</v>
      </c>
      <c r="G5505">
        <v>2180.1857943175819</v>
      </c>
      <c r="H5505">
        <v>1117.1436943218039</v>
      </c>
    </row>
    <row r="5506" spans="2:8" x14ac:dyDescent="0.3">
      <c r="B5506">
        <f t="shared" si="87"/>
        <v>5501</v>
      </c>
      <c r="C5506">
        <v>1067.7122021883624</v>
      </c>
      <c r="D5506">
        <v>28883.78</v>
      </c>
      <c r="E5506">
        <v>3661.2421339965322</v>
      </c>
      <c r="F5506">
        <v>28883.78</v>
      </c>
      <c r="G5506">
        <v>1753.718659381665</v>
      </c>
      <c r="H5506">
        <v>2016.4647226892794</v>
      </c>
    </row>
    <row r="5507" spans="2:8" x14ac:dyDescent="0.3">
      <c r="B5507">
        <f t="shared" si="87"/>
        <v>5502</v>
      </c>
      <c r="C5507">
        <v>28883.78</v>
      </c>
      <c r="D5507">
        <v>2144.11897645301</v>
      </c>
      <c r="E5507">
        <v>28883.78</v>
      </c>
      <c r="F5507">
        <v>28883.78</v>
      </c>
      <c r="G5507">
        <v>4074.0639383344219</v>
      </c>
      <c r="H5507">
        <v>10189.019591724531</v>
      </c>
    </row>
    <row r="5508" spans="2:8" x14ac:dyDescent="0.3">
      <c r="B5508">
        <f t="shared" si="87"/>
        <v>5503</v>
      </c>
      <c r="C5508">
        <v>1000.0708688858632</v>
      </c>
      <c r="D5508">
        <v>1170.7142191926935</v>
      </c>
      <c r="E5508">
        <v>28883.78</v>
      </c>
      <c r="F5508">
        <v>3921.056577786921</v>
      </c>
      <c r="G5508">
        <v>2517.8944842065357</v>
      </c>
      <c r="H5508">
        <v>28883.78</v>
      </c>
    </row>
    <row r="5509" spans="2:8" x14ac:dyDescent="0.3">
      <c r="B5509">
        <f t="shared" si="87"/>
        <v>5504</v>
      </c>
      <c r="C5509">
        <v>1602.7822618586879</v>
      </c>
      <c r="D5509">
        <v>28883.78</v>
      </c>
      <c r="E5509">
        <v>28883.78</v>
      </c>
      <c r="F5509">
        <v>10233.142141138633</v>
      </c>
      <c r="G5509">
        <v>28883.78</v>
      </c>
      <c r="H5509">
        <v>1146.5744932248158</v>
      </c>
    </row>
    <row r="5510" spans="2:8" x14ac:dyDescent="0.3">
      <c r="B5510">
        <f t="shared" si="87"/>
        <v>5505</v>
      </c>
      <c r="C5510">
        <v>2150.1163250297968</v>
      </c>
      <c r="D5510">
        <v>15059.107636404186</v>
      </c>
      <c r="E5510">
        <v>28883.78</v>
      </c>
      <c r="F5510">
        <v>3122.7789198875325</v>
      </c>
      <c r="G5510">
        <v>1051.8599931264939</v>
      </c>
      <c r="H5510">
        <v>3305.6987358978413</v>
      </c>
    </row>
    <row r="5511" spans="2:8" x14ac:dyDescent="0.3">
      <c r="B5511">
        <f t="shared" si="87"/>
        <v>5506</v>
      </c>
      <c r="C5511">
        <v>1818.0392537866896</v>
      </c>
      <c r="D5511">
        <v>2506.1171769116436</v>
      </c>
      <c r="E5511">
        <v>3517.9411711139537</v>
      </c>
      <c r="F5511">
        <v>28883.78</v>
      </c>
      <c r="G5511">
        <v>1252.6857764795448</v>
      </c>
      <c r="H5511">
        <v>2899.0548111240651</v>
      </c>
    </row>
    <row r="5512" spans="2:8" x14ac:dyDescent="0.3">
      <c r="B5512">
        <f t="shared" ref="B5512:B5575" si="88">B5511 + 1</f>
        <v>5507</v>
      </c>
      <c r="C5512">
        <v>28883.78</v>
      </c>
      <c r="D5512">
        <v>28883.78</v>
      </c>
      <c r="E5512">
        <v>1165.4060988608023</v>
      </c>
      <c r="F5512">
        <v>1441.4966545044799</v>
      </c>
      <c r="G5512">
        <v>1205.3115977035741</v>
      </c>
      <c r="H5512">
        <v>1002.684467408352</v>
      </c>
    </row>
    <row r="5513" spans="2:8" x14ac:dyDescent="0.3">
      <c r="B5513">
        <f t="shared" si="88"/>
        <v>5508</v>
      </c>
      <c r="C5513">
        <v>1107.6720934248128</v>
      </c>
      <c r="D5513">
        <v>4626.4072120451438</v>
      </c>
      <c r="E5513">
        <v>28883.78</v>
      </c>
      <c r="F5513">
        <v>28883.78</v>
      </c>
      <c r="G5513">
        <v>28883.78</v>
      </c>
      <c r="H5513">
        <v>1065.3292874897484</v>
      </c>
    </row>
    <row r="5514" spans="2:8" x14ac:dyDescent="0.3">
      <c r="B5514">
        <f t="shared" si="88"/>
        <v>5509</v>
      </c>
      <c r="C5514">
        <v>28883.78</v>
      </c>
      <c r="D5514">
        <v>1123.9510981118829</v>
      </c>
      <c r="E5514">
        <v>1473.0091084271689</v>
      </c>
      <c r="F5514">
        <v>1015.6219770122591</v>
      </c>
      <c r="G5514">
        <v>1331.3232426279988</v>
      </c>
      <c r="H5514">
        <v>1801.9321425013218</v>
      </c>
    </row>
    <row r="5515" spans="2:8" x14ac:dyDescent="0.3">
      <c r="B5515">
        <f t="shared" si="88"/>
        <v>5510</v>
      </c>
      <c r="C5515">
        <v>28883.78</v>
      </c>
      <c r="D5515">
        <v>2574.8419636647582</v>
      </c>
      <c r="E5515">
        <v>28883.78</v>
      </c>
      <c r="F5515">
        <v>28883.78</v>
      </c>
      <c r="G5515">
        <v>1223.7167640346747</v>
      </c>
      <c r="H5515">
        <v>28883.78</v>
      </c>
    </row>
    <row r="5516" spans="2:8" x14ac:dyDescent="0.3">
      <c r="B5516">
        <f t="shared" si="88"/>
        <v>5511</v>
      </c>
      <c r="C5516">
        <v>28883.78</v>
      </c>
      <c r="D5516">
        <v>1289.064118181491</v>
      </c>
      <c r="E5516">
        <v>3768.3531179951369</v>
      </c>
      <c r="F5516">
        <v>1065.3067119767168</v>
      </c>
      <c r="G5516">
        <v>3515.5505549666368</v>
      </c>
      <c r="H5516">
        <v>1429.2921389165772</v>
      </c>
    </row>
    <row r="5517" spans="2:8" x14ac:dyDescent="0.3">
      <c r="B5517">
        <f t="shared" si="88"/>
        <v>5512</v>
      </c>
      <c r="C5517">
        <v>20823.220334491823</v>
      </c>
      <c r="D5517">
        <v>28883.78</v>
      </c>
      <c r="E5517">
        <v>6565.5577130818428</v>
      </c>
      <c r="F5517">
        <v>1027.9681498504474</v>
      </c>
      <c r="G5517">
        <v>1012.2580988903204</v>
      </c>
      <c r="H5517">
        <v>1191.28851488701</v>
      </c>
    </row>
    <row r="5518" spans="2:8" x14ac:dyDescent="0.3">
      <c r="B5518">
        <f t="shared" si="88"/>
        <v>5513</v>
      </c>
      <c r="C5518">
        <v>2572.7413364041213</v>
      </c>
      <c r="D5518">
        <v>28883.78</v>
      </c>
      <c r="E5518">
        <v>28883.78</v>
      </c>
      <c r="F5518">
        <v>2571.3317578396177</v>
      </c>
      <c r="G5518">
        <v>1169.6781263840928</v>
      </c>
      <c r="H5518">
        <v>1480.8059314096786</v>
      </c>
    </row>
    <row r="5519" spans="2:8" x14ac:dyDescent="0.3">
      <c r="B5519">
        <f t="shared" si="88"/>
        <v>5514</v>
      </c>
      <c r="C5519">
        <v>2286.1643688414633</v>
      </c>
      <c r="D5519">
        <v>3868.125623051129</v>
      </c>
      <c r="E5519">
        <v>1515.0632162684412</v>
      </c>
      <c r="F5519">
        <v>1056.6307576736426</v>
      </c>
      <c r="G5519">
        <v>1474.3005505427172</v>
      </c>
      <c r="H5519">
        <v>28883.78</v>
      </c>
    </row>
    <row r="5520" spans="2:8" x14ac:dyDescent="0.3">
      <c r="B5520">
        <f t="shared" si="88"/>
        <v>5515</v>
      </c>
      <c r="C5520">
        <v>1501.0255749179112</v>
      </c>
      <c r="D5520">
        <v>28883.78</v>
      </c>
      <c r="E5520">
        <v>2019.9934501067403</v>
      </c>
      <c r="F5520">
        <v>1158.5975453550002</v>
      </c>
      <c r="G5520">
        <v>3879.3215273940568</v>
      </c>
      <c r="H5520">
        <v>1362.4800210244612</v>
      </c>
    </row>
    <row r="5521" spans="2:8" x14ac:dyDescent="0.3">
      <c r="B5521">
        <f t="shared" si="88"/>
        <v>5516</v>
      </c>
      <c r="C5521">
        <v>1005.3728142175813</v>
      </c>
      <c r="D5521">
        <v>28883.78</v>
      </c>
      <c r="E5521">
        <v>1002.8740011015111</v>
      </c>
      <c r="F5521">
        <v>1145.1605088388162</v>
      </c>
      <c r="G5521">
        <v>1427.7793543933028</v>
      </c>
      <c r="H5521">
        <v>28883.78</v>
      </c>
    </row>
    <row r="5522" spans="2:8" x14ac:dyDescent="0.3">
      <c r="B5522">
        <f t="shared" si="88"/>
        <v>5517</v>
      </c>
      <c r="C5522">
        <v>1078.8610416321051</v>
      </c>
      <c r="D5522">
        <v>1466.6312010469715</v>
      </c>
      <c r="E5522">
        <v>1037.2022323478723</v>
      </c>
      <c r="F5522">
        <v>1063.1876086409206</v>
      </c>
      <c r="G5522">
        <v>28883.78</v>
      </c>
      <c r="H5522">
        <v>4434.6035679852966</v>
      </c>
    </row>
    <row r="5523" spans="2:8" x14ac:dyDescent="0.3">
      <c r="B5523">
        <f t="shared" si="88"/>
        <v>5518</v>
      </c>
      <c r="C5523">
        <v>1041.0824729089461</v>
      </c>
      <c r="D5523">
        <v>1771.9498665563428</v>
      </c>
      <c r="E5523">
        <v>1058.2006181151107</v>
      </c>
      <c r="F5523">
        <v>8943.0900676954861</v>
      </c>
      <c r="G5523">
        <v>1027.5691502988236</v>
      </c>
      <c r="H5523">
        <v>1163.3202008538785</v>
      </c>
    </row>
    <row r="5524" spans="2:8" x14ac:dyDescent="0.3">
      <c r="B5524">
        <f t="shared" si="88"/>
        <v>5519</v>
      </c>
      <c r="C5524">
        <v>2483.0780157486352</v>
      </c>
      <c r="D5524">
        <v>28883.78</v>
      </c>
      <c r="E5524">
        <v>1123.7753086753019</v>
      </c>
      <c r="F5524">
        <v>28883.78</v>
      </c>
      <c r="G5524">
        <v>1341.6016689087098</v>
      </c>
      <c r="H5524">
        <v>2459.2924183111845</v>
      </c>
    </row>
    <row r="5525" spans="2:8" x14ac:dyDescent="0.3">
      <c r="B5525">
        <f t="shared" si="88"/>
        <v>5520</v>
      </c>
      <c r="C5525">
        <v>1055.8105525216592</v>
      </c>
      <c r="D5525">
        <v>1176.5585377527341</v>
      </c>
      <c r="E5525">
        <v>1083.3080001113867</v>
      </c>
      <c r="F5525">
        <v>5908.4424914618603</v>
      </c>
      <c r="G5525">
        <v>2947.2787042476348</v>
      </c>
      <c r="H5525">
        <v>6084.4841116707084</v>
      </c>
    </row>
    <row r="5526" spans="2:8" x14ac:dyDescent="0.3">
      <c r="B5526">
        <f t="shared" si="88"/>
        <v>5521</v>
      </c>
      <c r="C5526">
        <v>28883.78</v>
      </c>
      <c r="D5526">
        <v>1050.9347898023736</v>
      </c>
      <c r="E5526">
        <v>1214.4396815473274</v>
      </c>
      <c r="F5526">
        <v>3870.3465952029105</v>
      </c>
      <c r="G5526">
        <v>2303.3880780480367</v>
      </c>
      <c r="H5526">
        <v>1089.1072222586163</v>
      </c>
    </row>
    <row r="5527" spans="2:8" x14ac:dyDescent="0.3">
      <c r="B5527">
        <f t="shared" si="88"/>
        <v>5522</v>
      </c>
      <c r="C5527">
        <v>1016.0352941590314</v>
      </c>
      <c r="D5527">
        <v>14917.682844638937</v>
      </c>
      <c r="E5527">
        <v>1699.4935095395549</v>
      </c>
      <c r="F5527">
        <v>1239.9307366743562</v>
      </c>
      <c r="G5527">
        <v>28883.78</v>
      </c>
      <c r="H5527">
        <v>1086.3409047107498</v>
      </c>
    </row>
    <row r="5528" spans="2:8" x14ac:dyDescent="0.3">
      <c r="B5528">
        <f t="shared" si="88"/>
        <v>5523</v>
      </c>
      <c r="C5528">
        <v>1059.5825712110441</v>
      </c>
      <c r="D5528">
        <v>1670.7436899123795</v>
      </c>
      <c r="E5528">
        <v>5580.8283222648342</v>
      </c>
      <c r="F5528">
        <v>2857.6535370649649</v>
      </c>
      <c r="G5528">
        <v>1217.9226198454419</v>
      </c>
      <c r="H5528">
        <v>2492.4722059354917</v>
      </c>
    </row>
    <row r="5529" spans="2:8" x14ac:dyDescent="0.3">
      <c r="B5529">
        <f t="shared" si="88"/>
        <v>5524</v>
      </c>
      <c r="C5529">
        <v>1018.3997904874964</v>
      </c>
      <c r="D5529">
        <v>28883.78</v>
      </c>
      <c r="E5529">
        <v>1128.5976694993651</v>
      </c>
      <c r="F5529">
        <v>1208.7697824538052</v>
      </c>
      <c r="G5529">
        <v>2553.2475928527465</v>
      </c>
      <c r="H5529">
        <v>1221.2480261952912</v>
      </c>
    </row>
    <row r="5530" spans="2:8" x14ac:dyDescent="0.3">
      <c r="B5530">
        <f t="shared" si="88"/>
        <v>5525</v>
      </c>
      <c r="C5530">
        <v>1604.9537712103793</v>
      </c>
      <c r="D5530">
        <v>1159.7339776561312</v>
      </c>
      <c r="E5530">
        <v>2744.6587211312653</v>
      </c>
      <c r="F5530">
        <v>9840.2493560325456</v>
      </c>
      <c r="G5530">
        <v>6948.5092106709017</v>
      </c>
      <c r="H5530">
        <v>6812.9369061361804</v>
      </c>
    </row>
    <row r="5531" spans="2:8" x14ac:dyDescent="0.3">
      <c r="B5531">
        <f t="shared" si="88"/>
        <v>5526</v>
      </c>
      <c r="C5531">
        <v>3234.1938116872029</v>
      </c>
      <c r="D5531">
        <v>2784.9719992367645</v>
      </c>
      <c r="E5531">
        <v>22241.075326109058</v>
      </c>
      <c r="F5531">
        <v>1028.9134848434596</v>
      </c>
      <c r="G5531">
        <v>1272.017375582355</v>
      </c>
      <c r="H5531">
        <v>1003.9558364201112</v>
      </c>
    </row>
    <row r="5532" spans="2:8" x14ac:dyDescent="0.3">
      <c r="B5532">
        <f t="shared" si="88"/>
        <v>5527</v>
      </c>
      <c r="C5532">
        <v>19012.039152762765</v>
      </c>
      <c r="D5532">
        <v>2021.7935308819592</v>
      </c>
      <c r="E5532">
        <v>3079.3009121967498</v>
      </c>
      <c r="F5532">
        <v>1028.4958290674651</v>
      </c>
      <c r="G5532">
        <v>10079.392241833972</v>
      </c>
      <c r="H5532">
        <v>1153.1692474447623</v>
      </c>
    </row>
    <row r="5533" spans="2:8" x14ac:dyDescent="0.3">
      <c r="B5533">
        <f t="shared" si="88"/>
        <v>5528</v>
      </c>
      <c r="C5533">
        <v>1273.8029816157789</v>
      </c>
      <c r="D5533">
        <v>1165.1190522165591</v>
      </c>
      <c r="E5533">
        <v>28883.78</v>
      </c>
      <c r="F5533">
        <v>1028.717988153729</v>
      </c>
      <c r="G5533">
        <v>1836.6812551118878</v>
      </c>
      <c r="H5533">
        <v>1069.7933034706543</v>
      </c>
    </row>
    <row r="5534" spans="2:8" x14ac:dyDescent="0.3">
      <c r="B5534">
        <f t="shared" si="88"/>
        <v>5529</v>
      </c>
      <c r="C5534">
        <v>1030.7961171062816</v>
      </c>
      <c r="D5534">
        <v>2592.2581730625602</v>
      </c>
      <c r="E5534">
        <v>4600.6026665145082</v>
      </c>
      <c r="F5534">
        <v>1265.1713299964019</v>
      </c>
      <c r="G5534">
        <v>1228.4880497339411</v>
      </c>
      <c r="H5534">
        <v>1080.3873652188565</v>
      </c>
    </row>
    <row r="5535" spans="2:8" x14ac:dyDescent="0.3">
      <c r="B5535">
        <f t="shared" si="88"/>
        <v>5530</v>
      </c>
      <c r="C5535">
        <v>6522.823568958961</v>
      </c>
      <c r="D5535">
        <v>9284.9834360727418</v>
      </c>
      <c r="E5535">
        <v>1487.0169085063353</v>
      </c>
      <c r="F5535">
        <v>1464.5783234947994</v>
      </c>
      <c r="G5535">
        <v>16902.893225140393</v>
      </c>
      <c r="H5535">
        <v>28883.78</v>
      </c>
    </row>
    <row r="5536" spans="2:8" x14ac:dyDescent="0.3">
      <c r="B5536">
        <f t="shared" si="88"/>
        <v>5531</v>
      </c>
      <c r="C5536">
        <v>8449.3311300261703</v>
      </c>
      <c r="D5536">
        <v>1523.9507061781896</v>
      </c>
      <c r="E5536">
        <v>4419.5979437907881</v>
      </c>
      <c r="F5536">
        <v>1125.4120754686678</v>
      </c>
      <c r="G5536">
        <v>28883.78</v>
      </c>
      <c r="H5536">
        <v>28883.78</v>
      </c>
    </row>
    <row r="5537" spans="2:8" x14ac:dyDescent="0.3">
      <c r="B5537">
        <f t="shared" si="88"/>
        <v>5532</v>
      </c>
      <c r="C5537">
        <v>28883.78</v>
      </c>
      <c r="D5537">
        <v>28883.78</v>
      </c>
      <c r="E5537">
        <v>28883.78</v>
      </c>
      <c r="F5537">
        <v>1951.8653541258848</v>
      </c>
      <c r="G5537">
        <v>1937.344566974514</v>
      </c>
      <c r="H5537">
        <v>1624.041511571512</v>
      </c>
    </row>
    <row r="5538" spans="2:8" x14ac:dyDescent="0.3">
      <c r="B5538">
        <f t="shared" si="88"/>
        <v>5533</v>
      </c>
      <c r="C5538">
        <v>28883.78</v>
      </c>
      <c r="D5538">
        <v>28883.78</v>
      </c>
      <c r="E5538">
        <v>1141.0385751575529</v>
      </c>
      <c r="F5538">
        <v>28883.78</v>
      </c>
      <c r="G5538">
        <v>9616.0275757764975</v>
      </c>
      <c r="H5538">
        <v>3792.6862599700266</v>
      </c>
    </row>
    <row r="5539" spans="2:8" x14ac:dyDescent="0.3">
      <c r="B5539">
        <f t="shared" si="88"/>
        <v>5534</v>
      </c>
      <c r="C5539">
        <v>16629.414179030799</v>
      </c>
      <c r="D5539">
        <v>1093.7633973082934</v>
      </c>
      <c r="E5539">
        <v>11589.068736371817</v>
      </c>
      <c r="F5539">
        <v>28883.78</v>
      </c>
      <c r="G5539">
        <v>1728.0047135344903</v>
      </c>
      <c r="H5539">
        <v>1688.6412164229059</v>
      </c>
    </row>
    <row r="5540" spans="2:8" x14ac:dyDescent="0.3">
      <c r="B5540">
        <f t="shared" si="88"/>
        <v>5535</v>
      </c>
      <c r="C5540">
        <v>1169.890705560244</v>
      </c>
      <c r="D5540">
        <v>3204.6436394498842</v>
      </c>
      <c r="E5540">
        <v>2429.0074167565408</v>
      </c>
      <c r="F5540">
        <v>1386.4642100816764</v>
      </c>
      <c r="G5540">
        <v>28883.78</v>
      </c>
      <c r="H5540">
        <v>1204.3398460096796</v>
      </c>
    </row>
    <row r="5541" spans="2:8" x14ac:dyDescent="0.3">
      <c r="B5541">
        <f t="shared" si="88"/>
        <v>5536</v>
      </c>
      <c r="C5541">
        <v>28883.78</v>
      </c>
      <c r="D5541">
        <v>17377.710304774751</v>
      </c>
      <c r="E5541">
        <v>1002.2339298732408</v>
      </c>
      <c r="F5541">
        <v>1308.1485187783178</v>
      </c>
      <c r="G5541">
        <v>28883.78</v>
      </c>
      <c r="H5541">
        <v>2932.634252152121</v>
      </c>
    </row>
    <row r="5542" spans="2:8" x14ac:dyDescent="0.3">
      <c r="B5542">
        <f t="shared" si="88"/>
        <v>5537</v>
      </c>
      <c r="C5542">
        <v>1273.1914726552595</v>
      </c>
      <c r="D5542">
        <v>1135.0053668309497</v>
      </c>
      <c r="E5542">
        <v>1008.8972984035825</v>
      </c>
      <c r="F5542">
        <v>13217.702021913032</v>
      </c>
      <c r="G5542">
        <v>2318.3417058087603</v>
      </c>
      <c r="H5542">
        <v>2599.5895826049655</v>
      </c>
    </row>
    <row r="5543" spans="2:8" x14ac:dyDescent="0.3">
      <c r="B5543">
        <f t="shared" si="88"/>
        <v>5538</v>
      </c>
      <c r="C5543">
        <v>1039.8717182176251</v>
      </c>
      <c r="D5543">
        <v>1842.2651421967294</v>
      </c>
      <c r="E5543">
        <v>1007.9212329846097</v>
      </c>
      <c r="F5543">
        <v>3299.3718208369905</v>
      </c>
      <c r="G5543">
        <v>5381.1460680835544</v>
      </c>
      <c r="H5543">
        <v>28883.78</v>
      </c>
    </row>
    <row r="5544" spans="2:8" x14ac:dyDescent="0.3">
      <c r="B5544">
        <f t="shared" si="88"/>
        <v>5539</v>
      </c>
      <c r="C5544">
        <v>2990.5068461054188</v>
      </c>
      <c r="D5544">
        <v>28883.78</v>
      </c>
      <c r="E5544">
        <v>1258.4752675714744</v>
      </c>
      <c r="F5544">
        <v>1100.6952313876177</v>
      </c>
      <c r="G5544">
        <v>2237.9780245880875</v>
      </c>
      <c r="H5544">
        <v>11482.024999171768</v>
      </c>
    </row>
    <row r="5545" spans="2:8" x14ac:dyDescent="0.3">
      <c r="B5545">
        <f t="shared" si="88"/>
        <v>5540</v>
      </c>
      <c r="C5545">
        <v>1037.5494120443086</v>
      </c>
      <c r="D5545">
        <v>3570.7652780150884</v>
      </c>
      <c r="E5545">
        <v>2058.3764804420598</v>
      </c>
      <c r="F5545">
        <v>9426.3708614745665</v>
      </c>
      <c r="G5545">
        <v>2066.6265140317355</v>
      </c>
      <c r="H5545">
        <v>1014.5863490961386</v>
      </c>
    </row>
    <row r="5546" spans="2:8" x14ac:dyDescent="0.3">
      <c r="B5546">
        <f t="shared" si="88"/>
        <v>5541</v>
      </c>
      <c r="C5546">
        <v>1053.1670520045705</v>
      </c>
      <c r="D5546">
        <v>28883.78</v>
      </c>
      <c r="E5546">
        <v>9988.1819482305054</v>
      </c>
      <c r="F5546">
        <v>6114.8664134353503</v>
      </c>
      <c r="G5546">
        <v>1219.8196444093676</v>
      </c>
      <c r="H5546">
        <v>1004.3026979486025</v>
      </c>
    </row>
    <row r="5547" spans="2:8" x14ac:dyDescent="0.3">
      <c r="B5547">
        <f t="shared" si="88"/>
        <v>5542</v>
      </c>
      <c r="C5547">
        <v>1401.5457278113197</v>
      </c>
      <c r="D5547">
        <v>1055.5159663705731</v>
      </c>
      <c r="E5547">
        <v>1040.290148085388</v>
      </c>
      <c r="F5547">
        <v>28883.78</v>
      </c>
      <c r="G5547">
        <v>1098.9513015133502</v>
      </c>
      <c r="H5547">
        <v>6135.1607565752065</v>
      </c>
    </row>
    <row r="5548" spans="2:8" x14ac:dyDescent="0.3">
      <c r="B5548">
        <f t="shared" si="88"/>
        <v>5543</v>
      </c>
      <c r="C5548">
        <v>1645.4784157915863</v>
      </c>
      <c r="D5548">
        <v>4958.046959565394</v>
      </c>
      <c r="E5548">
        <v>5455.977260812776</v>
      </c>
      <c r="F5548">
        <v>28883.78</v>
      </c>
      <c r="G5548">
        <v>1217.0772169907411</v>
      </c>
      <c r="H5548">
        <v>2471.8132902471157</v>
      </c>
    </row>
    <row r="5549" spans="2:8" x14ac:dyDescent="0.3">
      <c r="B5549">
        <f t="shared" si="88"/>
        <v>5544</v>
      </c>
      <c r="C5549">
        <v>1016.6164446596492</v>
      </c>
      <c r="D5549">
        <v>8097.4933986017304</v>
      </c>
      <c r="E5549">
        <v>1308.8402376069846</v>
      </c>
      <c r="F5549">
        <v>19021.689843723285</v>
      </c>
      <c r="G5549">
        <v>28883.78</v>
      </c>
      <c r="H5549">
        <v>1272.4690972222977</v>
      </c>
    </row>
    <row r="5550" spans="2:8" x14ac:dyDescent="0.3">
      <c r="B5550">
        <f t="shared" si="88"/>
        <v>5545</v>
      </c>
      <c r="C5550">
        <v>1166.7265429498252</v>
      </c>
      <c r="D5550">
        <v>28883.78</v>
      </c>
      <c r="E5550">
        <v>1645.7442606283048</v>
      </c>
      <c r="F5550">
        <v>2218.6124033850065</v>
      </c>
      <c r="G5550">
        <v>28883.78</v>
      </c>
      <c r="H5550">
        <v>1254.4487281156876</v>
      </c>
    </row>
    <row r="5551" spans="2:8" x14ac:dyDescent="0.3">
      <c r="B5551">
        <f t="shared" si="88"/>
        <v>5546</v>
      </c>
      <c r="C5551">
        <v>28883.78</v>
      </c>
      <c r="D5551">
        <v>4400.8471334588367</v>
      </c>
      <c r="E5551">
        <v>28883.78</v>
      </c>
      <c r="F5551">
        <v>1248.1627506249179</v>
      </c>
      <c r="G5551">
        <v>1992.2772972748207</v>
      </c>
      <c r="H5551">
        <v>1164.9297665343722</v>
      </c>
    </row>
    <row r="5552" spans="2:8" x14ac:dyDescent="0.3">
      <c r="B5552">
        <f t="shared" si="88"/>
        <v>5547</v>
      </c>
      <c r="C5552">
        <v>11633.844980831793</v>
      </c>
      <c r="D5552">
        <v>1224.3699174023959</v>
      </c>
      <c r="E5552">
        <v>1034.3512157797613</v>
      </c>
      <c r="F5552">
        <v>2068.3763405423697</v>
      </c>
      <c r="G5552">
        <v>4548.0006378014023</v>
      </c>
      <c r="H5552">
        <v>1904.7586627019127</v>
      </c>
    </row>
    <row r="5553" spans="2:8" x14ac:dyDescent="0.3">
      <c r="B5553">
        <f t="shared" si="88"/>
        <v>5548</v>
      </c>
      <c r="C5553">
        <v>1081.2642122112993</v>
      </c>
      <c r="D5553">
        <v>6471.5231720239226</v>
      </c>
      <c r="E5553">
        <v>1175.1022644287568</v>
      </c>
      <c r="F5553">
        <v>5207.5206686197116</v>
      </c>
      <c r="G5553">
        <v>7320.7306056402449</v>
      </c>
      <c r="H5553">
        <v>28883.78</v>
      </c>
    </row>
    <row r="5554" spans="2:8" x14ac:dyDescent="0.3">
      <c r="B5554">
        <f t="shared" si="88"/>
        <v>5549</v>
      </c>
      <c r="C5554">
        <v>1124.0588918079955</v>
      </c>
      <c r="D5554">
        <v>1101.9831315706106</v>
      </c>
      <c r="E5554">
        <v>28883.78</v>
      </c>
      <c r="F5554">
        <v>1651.0179778549141</v>
      </c>
      <c r="G5554">
        <v>28883.78</v>
      </c>
      <c r="H5554">
        <v>28883.78</v>
      </c>
    </row>
    <row r="5555" spans="2:8" x14ac:dyDescent="0.3">
      <c r="B5555">
        <f t="shared" si="88"/>
        <v>5550</v>
      </c>
      <c r="C5555">
        <v>1542.0590761677843</v>
      </c>
      <c r="D5555">
        <v>8479.4274402468145</v>
      </c>
      <c r="E5555">
        <v>9305.404809200867</v>
      </c>
      <c r="F5555">
        <v>2917.0020773293054</v>
      </c>
      <c r="G5555">
        <v>28883.78</v>
      </c>
      <c r="H5555">
        <v>5874.9864495681477</v>
      </c>
    </row>
    <row r="5556" spans="2:8" x14ac:dyDescent="0.3">
      <c r="B5556">
        <f t="shared" si="88"/>
        <v>5551</v>
      </c>
      <c r="C5556">
        <v>1208.042613988215</v>
      </c>
      <c r="D5556">
        <v>15568.838132666018</v>
      </c>
      <c r="E5556">
        <v>1471.4633171832111</v>
      </c>
      <c r="F5556">
        <v>1397.9932357161197</v>
      </c>
      <c r="G5556">
        <v>28883.78</v>
      </c>
      <c r="H5556">
        <v>1145.3475627647781</v>
      </c>
    </row>
    <row r="5557" spans="2:8" x14ac:dyDescent="0.3">
      <c r="B5557">
        <f t="shared" si="88"/>
        <v>5552</v>
      </c>
      <c r="C5557">
        <v>1192.0958228238167</v>
      </c>
      <c r="D5557">
        <v>17472.79709341114</v>
      </c>
      <c r="E5557">
        <v>1363.8217878399494</v>
      </c>
      <c r="F5557">
        <v>1054.2785881139509</v>
      </c>
      <c r="G5557">
        <v>1163.9655947539877</v>
      </c>
      <c r="H5557">
        <v>1044.5962987096379</v>
      </c>
    </row>
    <row r="5558" spans="2:8" x14ac:dyDescent="0.3">
      <c r="B5558">
        <f t="shared" si="88"/>
        <v>5553</v>
      </c>
      <c r="C5558">
        <v>1598.203801052824</v>
      </c>
      <c r="D5558">
        <v>1230.5668069478804</v>
      </c>
      <c r="E5558">
        <v>1911.0062761891813</v>
      </c>
      <c r="F5558">
        <v>1079.5001388359176</v>
      </c>
      <c r="G5558">
        <v>1153.4566033867584</v>
      </c>
      <c r="H5558">
        <v>3955.5112534495684</v>
      </c>
    </row>
    <row r="5559" spans="2:8" x14ac:dyDescent="0.3">
      <c r="B5559">
        <f t="shared" si="88"/>
        <v>5554</v>
      </c>
      <c r="C5559">
        <v>28883.78</v>
      </c>
      <c r="D5559">
        <v>28883.78</v>
      </c>
      <c r="E5559">
        <v>1011.1895003666139</v>
      </c>
      <c r="F5559">
        <v>18885.740601405028</v>
      </c>
      <c r="G5559">
        <v>28883.78</v>
      </c>
      <c r="H5559">
        <v>28883.78</v>
      </c>
    </row>
    <row r="5560" spans="2:8" x14ac:dyDescent="0.3">
      <c r="B5560">
        <f t="shared" si="88"/>
        <v>5555</v>
      </c>
      <c r="C5560">
        <v>1196.4050320151853</v>
      </c>
      <c r="D5560">
        <v>1003.9584600258022</v>
      </c>
      <c r="E5560">
        <v>28883.78</v>
      </c>
      <c r="F5560">
        <v>1076.7759403796188</v>
      </c>
      <c r="G5560">
        <v>2952.7643654292083</v>
      </c>
      <c r="H5560">
        <v>28883.78</v>
      </c>
    </row>
    <row r="5561" spans="2:8" x14ac:dyDescent="0.3">
      <c r="B5561">
        <f t="shared" si="88"/>
        <v>5556</v>
      </c>
      <c r="C5561">
        <v>28883.78</v>
      </c>
      <c r="D5561">
        <v>28883.78</v>
      </c>
      <c r="E5561">
        <v>28883.78</v>
      </c>
      <c r="F5561">
        <v>4674.2082223122025</v>
      </c>
      <c r="G5561">
        <v>1036.4402149791226</v>
      </c>
      <c r="H5561">
        <v>3678.8595833033032</v>
      </c>
    </row>
    <row r="5562" spans="2:8" x14ac:dyDescent="0.3">
      <c r="B5562">
        <f t="shared" si="88"/>
        <v>5557</v>
      </c>
      <c r="C5562">
        <v>1459.0460957421192</v>
      </c>
      <c r="D5562">
        <v>28883.78</v>
      </c>
      <c r="E5562">
        <v>1068.6584227466535</v>
      </c>
      <c r="F5562">
        <v>1051.3207823362914</v>
      </c>
      <c r="G5562">
        <v>1495.1224546863348</v>
      </c>
      <c r="H5562">
        <v>1049.6322613167081</v>
      </c>
    </row>
    <row r="5563" spans="2:8" x14ac:dyDescent="0.3">
      <c r="B5563">
        <f t="shared" si="88"/>
        <v>5558</v>
      </c>
      <c r="C5563">
        <v>28883.78</v>
      </c>
      <c r="D5563">
        <v>1031.2884402208942</v>
      </c>
      <c r="E5563">
        <v>1023.5069498219059</v>
      </c>
      <c r="F5563">
        <v>10231.748469343587</v>
      </c>
      <c r="G5563">
        <v>3077.0821606209392</v>
      </c>
      <c r="H5563">
        <v>1019.9098958688318</v>
      </c>
    </row>
    <row r="5564" spans="2:8" x14ac:dyDescent="0.3">
      <c r="B5564">
        <f t="shared" si="88"/>
        <v>5559</v>
      </c>
      <c r="C5564">
        <v>28883.78</v>
      </c>
      <c r="D5564">
        <v>1481.174639686714</v>
      </c>
      <c r="E5564">
        <v>28883.78</v>
      </c>
      <c r="F5564">
        <v>3303.1473248515053</v>
      </c>
      <c r="G5564">
        <v>1537.2095429059534</v>
      </c>
      <c r="H5564">
        <v>1007.4258061393682</v>
      </c>
    </row>
    <row r="5565" spans="2:8" x14ac:dyDescent="0.3">
      <c r="B5565">
        <f t="shared" si="88"/>
        <v>5560</v>
      </c>
      <c r="C5565">
        <v>28883.78</v>
      </c>
      <c r="D5565">
        <v>14148.905634169467</v>
      </c>
      <c r="E5565">
        <v>28883.78</v>
      </c>
      <c r="F5565">
        <v>1043.3700558292562</v>
      </c>
      <c r="G5565">
        <v>1386.3910885041123</v>
      </c>
      <c r="H5565">
        <v>10695.0145282422</v>
      </c>
    </row>
    <row r="5566" spans="2:8" x14ac:dyDescent="0.3">
      <c r="B5566">
        <f t="shared" si="88"/>
        <v>5561</v>
      </c>
      <c r="C5566">
        <v>14681.226488473276</v>
      </c>
      <c r="D5566">
        <v>28883.78</v>
      </c>
      <c r="E5566">
        <v>1470.9639933305598</v>
      </c>
      <c r="F5566">
        <v>1111.1392698820637</v>
      </c>
      <c r="G5566">
        <v>3129.9278439715199</v>
      </c>
      <c r="H5566">
        <v>2735.9646943829021</v>
      </c>
    </row>
    <row r="5567" spans="2:8" x14ac:dyDescent="0.3">
      <c r="B5567">
        <f t="shared" si="88"/>
        <v>5562</v>
      </c>
      <c r="C5567">
        <v>7037.7549562265913</v>
      </c>
      <c r="D5567">
        <v>1034.8141762712644</v>
      </c>
      <c r="E5567">
        <v>1574.5222839120706</v>
      </c>
      <c r="F5567">
        <v>1219.511249431293</v>
      </c>
      <c r="G5567">
        <v>28883.78</v>
      </c>
      <c r="H5567">
        <v>5347.4410866189855</v>
      </c>
    </row>
    <row r="5568" spans="2:8" x14ac:dyDescent="0.3">
      <c r="B5568">
        <f t="shared" si="88"/>
        <v>5563</v>
      </c>
      <c r="C5568">
        <v>1103.3519959044327</v>
      </c>
      <c r="D5568">
        <v>1330.2580509933089</v>
      </c>
      <c r="E5568">
        <v>11386.291121935059</v>
      </c>
      <c r="F5568">
        <v>2287.9211615779541</v>
      </c>
      <c r="G5568">
        <v>1021.3080352482998</v>
      </c>
      <c r="H5568">
        <v>24608.395301710938</v>
      </c>
    </row>
    <row r="5569" spans="2:8" x14ac:dyDescent="0.3">
      <c r="B5569">
        <f t="shared" si="88"/>
        <v>5564</v>
      </c>
      <c r="C5569">
        <v>1982.0569053443132</v>
      </c>
      <c r="D5569">
        <v>18345.683629547304</v>
      </c>
      <c r="E5569">
        <v>23375.498137997103</v>
      </c>
      <c r="F5569">
        <v>15114.180654208647</v>
      </c>
      <c r="G5569">
        <v>12010.656863325212</v>
      </c>
      <c r="H5569">
        <v>28883.78</v>
      </c>
    </row>
    <row r="5570" spans="2:8" x14ac:dyDescent="0.3">
      <c r="B5570">
        <f t="shared" si="88"/>
        <v>5565</v>
      </c>
      <c r="C5570">
        <v>9180.3056109975405</v>
      </c>
      <c r="D5570">
        <v>10006.656850818019</v>
      </c>
      <c r="E5570">
        <v>28883.78</v>
      </c>
      <c r="F5570">
        <v>1687.1808315314197</v>
      </c>
      <c r="G5570">
        <v>11315.956083315463</v>
      </c>
      <c r="H5570">
        <v>23262.681846047468</v>
      </c>
    </row>
    <row r="5571" spans="2:8" x14ac:dyDescent="0.3">
      <c r="B5571">
        <f t="shared" si="88"/>
        <v>5566</v>
      </c>
      <c r="C5571">
        <v>1038.6150709724736</v>
      </c>
      <c r="D5571">
        <v>1261.9916762835799</v>
      </c>
      <c r="E5571">
        <v>1294.3115591038677</v>
      </c>
      <c r="F5571">
        <v>1632.8490937255069</v>
      </c>
      <c r="G5571">
        <v>1270.890741948243</v>
      </c>
      <c r="H5571">
        <v>1184.4213230004307</v>
      </c>
    </row>
    <row r="5572" spans="2:8" x14ac:dyDescent="0.3">
      <c r="B5572">
        <f t="shared" si="88"/>
        <v>5567</v>
      </c>
      <c r="C5572">
        <v>1353.8549390394298</v>
      </c>
      <c r="D5572">
        <v>11621.352336957856</v>
      </c>
      <c r="E5572">
        <v>24757.354241736281</v>
      </c>
      <c r="F5572">
        <v>1096.8598605481172</v>
      </c>
      <c r="G5572">
        <v>1087.2601247066314</v>
      </c>
      <c r="H5572">
        <v>1298.1074435170262</v>
      </c>
    </row>
    <row r="5573" spans="2:8" x14ac:dyDescent="0.3">
      <c r="B5573">
        <f t="shared" si="88"/>
        <v>5568</v>
      </c>
      <c r="C5573">
        <v>6616.2937573018435</v>
      </c>
      <c r="D5573">
        <v>1440.8419178277841</v>
      </c>
      <c r="E5573">
        <v>28883.78</v>
      </c>
      <c r="F5573">
        <v>28883.78</v>
      </c>
      <c r="G5573">
        <v>1043.223732622401</v>
      </c>
      <c r="H5573">
        <v>1460.3115636911168</v>
      </c>
    </row>
    <row r="5574" spans="2:8" x14ac:dyDescent="0.3">
      <c r="B5574">
        <f t="shared" si="88"/>
        <v>5569</v>
      </c>
      <c r="C5574">
        <v>1379.652261294354</v>
      </c>
      <c r="D5574">
        <v>2417.5288039430125</v>
      </c>
      <c r="E5574">
        <v>28883.78</v>
      </c>
      <c r="F5574">
        <v>28883.78</v>
      </c>
      <c r="G5574">
        <v>1120.7857435258711</v>
      </c>
      <c r="H5574">
        <v>2625.6382434844254</v>
      </c>
    </row>
    <row r="5575" spans="2:8" x14ac:dyDescent="0.3">
      <c r="B5575">
        <f t="shared" si="88"/>
        <v>5570</v>
      </c>
      <c r="C5575">
        <v>1713.9196287004552</v>
      </c>
      <c r="D5575">
        <v>1761.5853209557024</v>
      </c>
      <c r="E5575">
        <v>1218.246179076443</v>
      </c>
      <c r="F5575">
        <v>12240.659392325228</v>
      </c>
      <c r="G5575">
        <v>3199.6470181171344</v>
      </c>
      <c r="H5575">
        <v>28883.78</v>
      </c>
    </row>
    <row r="5576" spans="2:8" x14ac:dyDescent="0.3">
      <c r="B5576">
        <f t="shared" ref="B5576:B5639" si="89">B5575 + 1</f>
        <v>5571</v>
      </c>
      <c r="C5576">
        <v>1022.7244209073758</v>
      </c>
      <c r="D5576">
        <v>1356.6708346748658</v>
      </c>
      <c r="E5576">
        <v>1285.551081536941</v>
      </c>
      <c r="F5576">
        <v>1938.5665648050963</v>
      </c>
      <c r="G5576">
        <v>1332.4097361439076</v>
      </c>
      <c r="H5576">
        <v>4663.2873270042619</v>
      </c>
    </row>
    <row r="5577" spans="2:8" x14ac:dyDescent="0.3">
      <c r="B5577">
        <f t="shared" si="89"/>
        <v>5572</v>
      </c>
      <c r="C5577">
        <v>1416.0832867816382</v>
      </c>
      <c r="D5577">
        <v>1046.5517360164447</v>
      </c>
      <c r="E5577">
        <v>4352.1315172451996</v>
      </c>
      <c r="F5577">
        <v>28883.78</v>
      </c>
      <c r="G5577">
        <v>1957.7549012943025</v>
      </c>
      <c r="H5577">
        <v>5456.4592405680914</v>
      </c>
    </row>
    <row r="5578" spans="2:8" x14ac:dyDescent="0.3">
      <c r="B5578">
        <f t="shared" si="89"/>
        <v>5573</v>
      </c>
      <c r="C5578">
        <v>28883.78</v>
      </c>
      <c r="D5578">
        <v>1439.4735330662993</v>
      </c>
      <c r="E5578">
        <v>28883.78</v>
      </c>
      <c r="F5578">
        <v>7057.8133377791237</v>
      </c>
      <c r="G5578">
        <v>2215.4340277726915</v>
      </c>
      <c r="H5578">
        <v>1525.707805151148</v>
      </c>
    </row>
    <row r="5579" spans="2:8" x14ac:dyDescent="0.3">
      <c r="B5579">
        <f t="shared" si="89"/>
        <v>5574</v>
      </c>
      <c r="C5579">
        <v>16376.416857085798</v>
      </c>
      <c r="D5579">
        <v>1026.9019386624336</v>
      </c>
      <c r="E5579">
        <v>1088.4099251112834</v>
      </c>
      <c r="F5579">
        <v>1400.9936594670714</v>
      </c>
      <c r="G5579">
        <v>1430.0577256348602</v>
      </c>
      <c r="H5579">
        <v>1068.797658237542</v>
      </c>
    </row>
    <row r="5580" spans="2:8" x14ac:dyDescent="0.3">
      <c r="B5580">
        <f t="shared" si="89"/>
        <v>5575</v>
      </c>
      <c r="C5580">
        <v>28883.78</v>
      </c>
      <c r="D5580">
        <v>1162.204551390847</v>
      </c>
      <c r="E5580">
        <v>2471.0337056958506</v>
      </c>
      <c r="F5580">
        <v>1050.4791332086018</v>
      </c>
      <c r="G5580">
        <v>1784.5857598706768</v>
      </c>
      <c r="H5580">
        <v>28883.78</v>
      </c>
    </row>
    <row r="5581" spans="2:8" x14ac:dyDescent="0.3">
      <c r="B5581">
        <f t="shared" si="89"/>
        <v>5576</v>
      </c>
      <c r="C5581">
        <v>1109.3872342199347</v>
      </c>
      <c r="D5581">
        <v>1676.3250051009097</v>
      </c>
      <c r="E5581">
        <v>1122.1353877875031</v>
      </c>
      <c r="F5581">
        <v>28883.78</v>
      </c>
      <c r="G5581">
        <v>1073.539835859119</v>
      </c>
      <c r="H5581">
        <v>1053.4420210495082</v>
      </c>
    </row>
    <row r="5582" spans="2:8" x14ac:dyDescent="0.3">
      <c r="B5582">
        <f t="shared" si="89"/>
        <v>5577</v>
      </c>
      <c r="C5582">
        <v>28883.78</v>
      </c>
      <c r="D5582">
        <v>1096.9989423393918</v>
      </c>
      <c r="E5582">
        <v>1064.7875427722329</v>
      </c>
      <c r="F5582">
        <v>28883.78</v>
      </c>
      <c r="G5582">
        <v>28883.78</v>
      </c>
      <c r="H5582">
        <v>4650.1908408785312</v>
      </c>
    </row>
    <row r="5583" spans="2:8" x14ac:dyDescent="0.3">
      <c r="B5583">
        <f t="shared" si="89"/>
        <v>5578</v>
      </c>
      <c r="C5583">
        <v>2180.1505760804052</v>
      </c>
      <c r="D5583">
        <v>28883.78</v>
      </c>
      <c r="E5583">
        <v>22462.968527862664</v>
      </c>
      <c r="F5583">
        <v>1331.7184207100806</v>
      </c>
      <c r="G5583">
        <v>3870.3727424425015</v>
      </c>
      <c r="H5583">
        <v>1571.534361467154</v>
      </c>
    </row>
    <row r="5584" spans="2:8" x14ac:dyDescent="0.3">
      <c r="B5584">
        <f t="shared" si="89"/>
        <v>5579</v>
      </c>
      <c r="C5584">
        <v>21275.905765678304</v>
      </c>
      <c r="D5584">
        <v>28883.78</v>
      </c>
      <c r="E5584">
        <v>1735.571901030622</v>
      </c>
      <c r="F5584">
        <v>12041.660736463204</v>
      </c>
      <c r="G5584">
        <v>1008.7693954990679</v>
      </c>
      <c r="H5584">
        <v>4834.7717237119441</v>
      </c>
    </row>
    <row r="5585" spans="2:8" x14ac:dyDescent="0.3">
      <c r="B5585">
        <f t="shared" si="89"/>
        <v>5580</v>
      </c>
      <c r="C5585">
        <v>1192.0069453420299</v>
      </c>
      <c r="D5585">
        <v>28883.78</v>
      </c>
      <c r="E5585">
        <v>7708.9870815034474</v>
      </c>
      <c r="F5585">
        <v>1026.1401418126782</v>
      </c>
      <c r="G5585">
        <v>28883.78</v>
      </c>
      <c r="H5585">
        <v>1376.9994471239445</v>
      </c>
    </row>
    <row r="5586" spans="2:8" x14ac:dyDescent="0.3">
      <c r="B5586">
        <f t="shared" si="89"/>
        <v>5581</v>
      </c>
      <c r="C5586">
        <v>28883.78</v>
      </c>
      <c r="D5586">
        <v>28883.78</v>
      </c>
      <c r="E5586">
        <v>1173.2565026206014</v>
      </c>
      <c r="F5586">
        <v>2983.5935002940987</v>
      </c>
      <c r="G5586">
        <v>1320.8663285365719</v>
      </c>
      <c r="H5586">
        <v>1153.4561191396281</v>
      </c>
    </row>
    <row r="5587" spans="2:8" x14ac:dyDescent="0.3">
      <c r="B5587">
        <f t="shared" si="89"/>
        <v>5582</v>
      </c>
      <c r="C5587">
        <v>1201.5946253665097</v>
      </c>
      <c r="D5587">
        <v>3055.2709061284336</v>
      </c>
      <c r="E5587">
        <v>1309.8234291490039</v>
      </c>
      <c r="F5587">
        <v>1204.8971816461981</v>
      </c>
      <c r="G5587">
        <v>1095.7189423441998</v>
      </c>
      <c r="H5587">
        <v>15534.093351268855</v>
      </c>
    </row>
    <row r="5588" spans="2:8" x14ac:dyDescent="0.3">
      <c r="B5588">
        <f t="shared" si="89"/>
        <v>5583</v>
      </c>
      <c r="C5588">
        <v>1246.8211417149018</v>
      </c>
      <c r="D5588">
        <v>1338.4165778792726</v>
      </c>
      <c r="E5588">
        <v>6761.7640252760539</v>
      </c>
      <c r="F5588">
        <v>1034.6832182198891</v>
      </c>
      <c r="G5588">
        <v>2575.0421327356526</v>
      </c>
      <c r="H5588">
        <v>1544.137965237308</v>
      </c>
    </row>
    <row r="5589" spans="2:8" x14ac:dyDescent="0.3">
      <c r="B5589">
        <f t="shared" si="89"/>
        <v>5584</v>
      </c>
      <c r="C5589">
        <v>28883.78</v>
      </c>
      <c r="D5589">
        <v>6147.7880539684229</v>
      </c>
      <c r="E5589">
        <v>28883.78</v>
      </c>
      <c r="F5589">
        <v>28883.78</v>
      </c>
      <c r="G5589">
        <v>1521.0183244112814</v>
      </c>
      <c r="H5589">
        <v>1510.2163814846867</v>
      </c>
    </row>
    <row r="5590" spans="2:8" x14ac:dyDescent="0.3">
      <c r="B5590">
        <f t="shared" si="89"/>
        <v>5585</v>
      </c>
      <c r="C5590">
        <v>6493.5245933146434</v>
      </c>
      <c r="D5590">
        <v>2379.4130970929009</v>
      </c>
      <c r="E5590">
        <v>1552.6036735217829</v>
      </c>
      <c r="F5590">
        <v>1088.768162689709</v>
      </c>
      <c r="G5590">
        <v>28883.78</v>
      </c>
      <c r="H5590">
        <v>11383.11667742548</v>
      </c>
    </row>
    <row r="5591" spans="2:8" x14ac:dyDescent="0.3">
      <c r="B5591">
        <f t="shared" si="89"/>
        <v>5586</v>
      </c>
      <c r="C5591">
        <v>28883.78</v>
      </c>
      <c r="D5591">
        <v>1460.0472889711621</v>
      </c>
      <c r="E5591">
        <v>1113.6340278814705</v>
      </c>
      <c r="F5591">
        <v>1002.957198906701</v>
      </c>
      <c r="G5591">
        <v>3025.1140341833111</v>
      </c>
      <c r="H5591">
        <v>1210.042007477668</v>
      </c>
    </row>
    <row r="5592" spans="2:8" x14ac:dyDescent="0.3">
      <c r="B5592">
        <f t="shared" si="89"/>
        <v>5587</v>
      </c>
      <c r="C5592">
        <v>7049.1289756512324</v>
      </c>
      <c r="D5592">
        <v>25699.866789353666</v>
      </c>
      <c r="E5592">
        <v>1564.6738865532079</v>
      </c>
      <c r="F5592">
        <v>1133.5890323625879</v>
      </c>
      <c r="G5592">
        <v>1031.0485947512673</v>
      </c>
      <c r="H5592">
        <v>28883.78</v>
      </c>
    </row>
    <row r="5593" spans="2:8" x14ac:dyDescent="0.3">
      <c r="B5593">
        <f t="shared" si="89"/>
        <v>5588</v>
      </c>
      <c r="C5593">
        <v>28883.78</v>
      </c>
      <c r="D5593">
        <v>1032.5494580211075</v>
      </c>
      <c r="E5593">
        <v>1280.6176983088801</v>
      </c>
      <c r="F5593">
        <v>1094.7880730012866</v>
      </c>
      <c r="G5593">
        <v>1187.2424870454822</v>
      </c>
      <c r="H5593">
        <v>1094.1748971302823</v>
      </c>
    </row>
    <row r="5594" spans="2:8" x14ac:dyDescent="0.3">
      <c r="B5594">
        <f t="shared" si="89"/>
        <v>5589</v>
      </c>
      <c r="C5594">
        <v>28883.78</v>
      </c>
      <c r="D5594">
        <v>28883.78</v>
      </c>
      <c r="E5594">
        <v>1984.9092071810855</v>
      </c>
      <c r="F5594">
        <v>28883.78</v>
      </c>
      <c r="G5594">
        <v>5961.1238216601405</v>
      </c>
      <c r="H5594">
        <v>2925.6395664382449</v>
      </c>
    </row>
    <row r="5595" spans="2:8" x14ac:dyDescent="0.3">
      <c r="B5595">
        <f t="shared" si="89"/>
        <v>5590</v>
      </c>
      <c r="C5595">
        <v>1061.8702765397504</v>
      </c>
      <c r="D5595">
        <v>3984.5315644976167</v>
      </c>
      <c r="E5595">
        <v>28883.78</v>
      </c>
      <c r="F5595">
        <v>1126.5684723513623</v>
      </c>
      <c r="G5595">
        <v>12062.211590689785</v>
      </c>
      <c r="H5595">
        <v>1225.2156174916913</v>
      </c>
    </row>
    <row r="5596" spans="2:8" x14ac:dyDescent="0.3">
      <c r="B5596">
        <f t="shared" si="89"/>
        <v>5591</v>
      </c>
      <c r="C5596">
        <v>28883.78</v>
      </c>
      <c r="D5596">
        <v>28883.78</v>
      </c>
      <c r="E5596">
        <v>1063.0691611091627</v>
      </c>
      <c r="F5596">
        <v>1166.9750739641372</v>
      </c>
      <c r="G5596">
        <v>1020.8033016675594</v>
      </c>
      <c r="H5596">
        <v>2242.8486390487205</v>
      </c>
    </row>
    <row r="5597" spans="2:8" x14ac:dyDescent="0.3">
      <c r="B5597">
        <f t="shared" si="89"/>
        <v>5592</v>
      </c>
      <c r="C5597">
        <v>1458.6900873475429</v>
      </c>
      <c r="D5597">
        <v>3562.1303348532992</v>
      </c>
      <c r="E5597">
        <v>1485.4280714145095</v>
      </c>
      <c r="F5597">
        <v>28883.78</v>
      </c>
      <c r="G5597">
        <v>1193.9787462546994</v>
      </c>
      <c r="H5597">
        <v>28883.78</v>
      </c>
    </row>
    <row r="5598" spans="2:8" x14ac:dyDescent="0.3">
      <c r="B5598">
        <f t="shared" si="89"/>
        <v>5593</v>
      </c>
      <c r="C5598">
        <v>1275.9468669905013</v>
      </c>
      <c r="D5598">
        <v>1083.6211412528119</v>
      </c>
      <c r="E5598">
        <v>14377.894449265425</v>
      </c>
      <c r="F5598">
        <v>21115.856400250999</v>
      </c>
      <c r="G5598">
        <v>28883.78</v>
      </c>
      <c r="H5598">
        <v>28883.78</v>
      </c>
    </row>
    <row r="5599" spans="2:8" x14ac:dyDescent="0.3">
      <c r="B5599">
        <f t="shared" si="89"/>
        <v>5594</v>
      </c>
      <c r="C5599">
        <v>1602.2030332026093</v>
      </c>
      <c r="D5599">
        <v>1108.5053423729858</v>
      </c>
      <c r="E5599">
        <v>4951.4742436346887</v>
      </c>
      <c r="F5599">
        <v>1111.2294666261107</v>
      </c>
      <c r="G5599">
        <v>19213.368119571758</v>
      </c>
      <c r="H5599">
        <v>8143.5891025278024</v>
      </c>
    </row>
    <row r="5600" spans="2:8" x14ac:dyDescent="0.3">
      <c r="B5600">
        <f t="shared" si="89"/>
        <v>5595</v>
      </c>
      <c r="C5600">
        <v>1908.1910755033916</v>
      </c>
      <c r="D5600">
        <v>1220.4759906298043</v>
      </c>
      <c r="E5600">
        <v>1127.6535954344049</v>
      </c>
      <c r="F5600">
        <v>1029.8748845359764</v>
      </c>
      <c r="G5600">
        <v>2571.6058291385325</v>
      </c>
      <c r="H5600">
        <v>1019.6735996520706</v>
      </c>
    </row>
    <row r="5601" spans="2:8" x14ac:dyDescent="0.3">
      <c r="B5601">
        <f t="shared" si="89"/>
        <v>5596</v>
      </c>
      <c r="C5601">
        <v>1178.0954762237993</v>
      </c>
      <c r="D5601">
        <v>1579.7706375634225</v>
      </c>
      <c r="E5601">
        <v>28883.78</v>
      </c>
      <c r="F5601">
        <v>1000.0323718707763</v>
      </c>
      <c r="G5601">
        <v>1146.5022171874284</v>
      </c>
      <c r="H5601">
        <v>28883.78</v>
      </c>
    </row>
    <row r="5602" spans="2:8" x14ac:dyDescent="0.3">
      <c r="B5602">
        <f t="shared" si="89"/>
        <v>5597</v>
      </c>
      <c r="C5602">
        <v>1169.8380299932101</v>
      </c>
      <c r="D5602">
        <v>28883.78</v>
      </c>
      <c r="E5602">
        <v>1234.8046681224696</v>
      </c>
      <c r="F5602">
        <v>28883.78</v>
      </c>
      <c r="G5602">
        <v>25617.821784559674</v>
      </c>
      <c r="H5602">
        <v>1193.4265461816046</v>
      </c>
    </row>
    <row r="5603" spans="2:8" x14ac:dyDescent="0.3">
      <c r="B5603">
        <f t="shared" si="89"/>
        <v>5598</v>
      </c>
      <c r="C5603">
        <v>1794.4147378354533</v>
      </c>
      <c r="D5603">
        <v>1205.3876800793234</v>
      </c>
      <c r="E5603">
        <v>1001.2904436825318</v>
      </c>
      <c r="F5603">
        <v>2062.9203525262546</v>
      </c>
      <c r="G5603">
        <v>1054.5214199801967</v>
      </c>
      <c r="H5603">
        <v>1097.4468449795993</v>
      </c>
    </row>
    <row r="5604" spans="2:8" x14ac:dyDescent="0.3">
      <c r="B5604">
        <f t="shared" si="89"/>
        <v>5599</v>
      </c>
      <c r="C5604">
        <v>28883.78</v>
      </c>
      <c r="D5604">
        <v>1394.1210499439103</v>
      </c>
      <c r="E5604">
        <v>3328.0503086226577</v>
      </c>
      <c r="F5604">
        <v>1063.6040789140166</v>
      </c>
      <c r="G5604">
        <v>2711.1216712748123</v>
      </c>
      <c r="H5604">
        <v>4406.8887589232945</v>
      </c>
    </row>
    <row r="5605" spans="2:8" x14ac:dyDescent="0.3">
      <c r="B5605">
        <f t="shared" si="89"/>
        <v>5600</v>
      </c>
      <c r="C5605">
        <v>1251.1044629092796</v>
      </c>
      <c r="D5605">
        <v>1170.4749677725144</v>
      </c>
      <c r="E5605">
        <v>28883.78</v>
      </c>
      <c r="F5605">
        <v>1756.949327846221</v>
      </c>
      <c r="G5605">
        <v>4929.7653060095199</v>
      </c>
      <c r="H5605">
        <v>1232.4405940157262</v>
      </c>
    </row>
    <row r="5606" spans="2:8" x14ac:dyDescent="0.3">
      <c r="B5606">
        <f t="shared" si="89"/>
        <v>5601</v>
      </c>
      <c r="C5606">
        <v>1535.1027888490357</v>
      </c>
      <c r="D5606">
        <v>1032.0851147605824</v>
      </c>
      <c r="E5606">
        <v>28883.78</v>
      </c>
      <c r="F5606">
        <v>28883.78</v>
      </c>
      <c r="G5606">
        <v>1268.9923085218127</v>
      </c>
      <c r="H5606">
        <v>2476.6061074265745</v>
      </c>
    </row>
    <row r="5607" spans="2:8" x14ac:dyDescent="0.3">
      <c r="B5607">
        <f t="shared" si="89"/>
        <v>5602</v>
      </c>
      <c r="C5607">
        <v>2811.3183633604021</v>
      </c>
      <c r="D5607">
        <v>4811.7484005136785</v>
      </c>
      <c r="E5607">
        <v>1022.9453291341943</v>
      </c>
      <c r="F5607">
        <v>28883.78</v>
      </c>
      <c r="G5607">
        <v>1259.2767317575999</v>
      </c>
      <c r="H5607">
        <v>1035.1422612861938</v>
      </c>
    </row>
    <row r="5608" spans="2:8" x14ac:dyDescent="0.3">
      <c r="B5608">
        <f t="shared" si="89"/>
        <v>5603</v>
      </c>
      <c r="C5608">
        <v>1258.5946783634504</v>
      </c>
      <c r="D5608">
        <v>28883.78</v>
      </c>
      <c r="E5608">
        <v>2271.2870392431523</v>
      </c>
      <c r="F5608">
        <v>2535.2789222096226</v>
      </c>
      <c r="G5608">
        <v>11590.88597001209</v>
      </c>
      <c r="H5608">
        <v>1645.0404790529874</v>
      </c>
    </row>
    <row r="5609" spans="2:8" x14ac:dyDescent="0.3">
      <c r="B5609">
        <f t="shared" si="89"/>
        <v>5604</v>
      </c>
      <c r="C5609">
        <v>1006.7461451986595</v>
      </c>
      <c r="D5609">
        <v>28883.78</v>
      </c>
      <c r="E5609">
        <v>1009.729066652682</v>
      </c>
      <c r="F5609">
        <v>28883.78</v>
      </c>
      <c r="G5609">
        <v>2541.6968577528787</v>
      </c>
      <c r="H5609">
        <v>1023.7785788791716</v>
      </c>
    </row>
    <row r="5610" spans="2:8" x14ac:dyDescent="0.3">
      <c r="B5610">
        <f t="shared" si="89"/>
        <v>5605</v>
      </c>
      <c r="C5610">
        <v>11590.929215580894</v>
      </c>
      <c r="D5610">
        <v>28883.78</v>
      </c>
      <c r="E5610">
        <v>1415.5378964868332</v>
      </c>
      <c r="F5610">
        <v>12867.099046651112</v>
      </c>
      <c r="G5610">
        <v>1776.9415741933233</v>
      </c>
      <c r="H5610">
        <v>7426.7450683149091</v>
      </c>
    </row>
    <row r="5611" spans="2:8" x14ac:dyDescent="0.3">
      <c r="B5611">
        <f t="shared" si="89"/>
        <v>5606</v>
      </c>
      <c r="C5611">
        <v>28883.78</v>
      </c>
      <c r="D5611">
        <v>1358.6983265956464</v>
      </c>
      <c r="E5611">
        <v>6662.1785535791159</v>
      </c>
      <c r="F5611">
        <v>28883.78</v>
      </c>
      <c r="G5611">
        <v>1202.360975768604</v>
      </c>
      <c r="H5611">
        <v>1020.4366667466641</v>
      </c>
    </row>
    <row r="5612" spans="2:8" x14ac:dyDescent="0.3">
      <c r="B5612">
        <f t="shared" si="89"/>
        <v>5607</v>
      </c>
      <c r="C5612">
        <v>1643.4547045310978</v>
      </c>
      <c r="D5612">
        <v>28883.78</v>
      </c>
      <c r="E5612">
        <v>3785.4125573128103</v>
      </c>
      <c r="F5612">
        <v>1086.5943209183283</v>
      </c>
      <c r="G5612">
        <v>1372.0832210030785</v>
      </c>
      <c r="H5612">
        <v>1317.8199339394355</v>
      </c>
    </row>
    <row r="5613" spans="2:8" x14ac:dyDescent="0.3">
      <c r="B5613">
        <f t="shared" si="89"/>
        <v>5608</v>
      </c>
      <c r="C5613">
        <v>1214.8654650460296</v>
      </c>
      <c r="D5613">
        <v>1195.5769209382527</v>
      </c>
      <c r="E5613">
        <v>2408.8513102254842</v>
      </c>
      <c r="F5613">
        <v>1138.2273195002042</v>
      </c>
      <c r="G5613">
        <v>1599.7456117691622</v>
      </c>
      <c r="H5613">
        <v>1230.2985437117563</v>
      </c>
    </row>
    <row r="5614" spans="2:8" x14ac:dyDescent="0.3">
      <c r="B5614">
        <f t="shared" si="89"/>
        <v>5609</v>
      </c>
      <c r="C5614">
        <v>1093.1143129858717</v>
      </c>
      <c r="D5614">
        <v>2690.1139217551759</v>
      </c>
      <c r="E5614">
        <v>1006.382711073804</v>
      </c>
      <c r="F5614">
        <v>5402.7913123501321</v>
      </c>
      <c r="G5614">
        <v>2432.6615832213151</v>
      </c>
      <c r="H5614">
        <v>20973.690550334384</v>
      </c>
    </row>
    <row r="5615" spans="2:8" x14ac:dyDescent="0.3">
      <c r="B5615">
        <f t="shared" si="89"/>
        <v>5610</v>
      </c>
      <c r="C5615">
        <v>1322.6352264454008</v>
      </c>
      <c r="D5615">
        <v>1278.6612357643473</v>
      </c>
      <c r="E5615">
        <v>11514.130666235566</v>
      </c>
      <c r="F5615">
        <v>1353.1261901711941</v>
      </c>
      <c r="G5615">
        <v>1222.3394593737219</v>
      </c>
      <c r="H5615">
        <v>2295.1827372734133</v>
      </c>
    </row>
    <row r="5616" spans="2:8" x14ac:dyDescent="0.3">
      <c r="B5616">
        <f t="shared" si="89"/>
        <v>5611</v>
      </c>
      <c r="C5616">
        <v>3444.595703506508</v>
      </c>
      <c r="D5616">
        <v>28883.78</v>
      </c>
      <c r="E5616">
        <v>28883.78</v>
      </c>
      <c r="F5616">
        <v>1144.2569604753128</v>
      </c>
      <c r="G5616">
        <v>1783.1794177652782</v>
      </c>
      <c r="H5616">
        <v>28883.78</v>
      </c>
    </row>
    <row r="5617" spans="2:8" x14ac:dyDescent="0.3">
      <c r="B5617">
        <f t="shared" si="89"/>
        <v>5612</v>
      </c>
      <c r="C5617">
        <v>1311.270653943714</v>
      </c>
      <c r="D5617">
        <v>28883.78</v>
      </c>
      <c r="E5617">
        <v>2573.7295307046361</v>
      </c>
      <c r="F5617">
        <v>28883.78</v>
      </c>
      <c r="G5617">
        <v>1074.8000970320304</v>
      </c>
      <c r="H5617">
        <v>1321.2773854059308</v>
      </c>
    </row>
    <row r="5618" spans="2:8" x14ac:dyDescent="0.3">
      <c r="B5618">
        <f t="shared" si="89"/>
        <v>5613</v>
      </c>
      <c r="C5618">
        <v>1395.5592799962944</v>
      </c>
      <c r="D5618">
        <v>1516.7599160376367</v>
      </c>
      <c r="E5618">
        <v>8463.8356644221258</v>
      </c>
      <c r="F5618">
        <v>28883.78</v>
      </c>
      <c r="G5618">
        <v>9026.4504879184005</v>
      </c>
      <c r="H5618">
        <v>28883.78</v>
      </c>
    </row>
    <row r="5619" spans="2:8" x14ac:dyDescent="0.3">
      <c r="B5619">
        <f t="shared" si="89"/>
        <v>5614</v>
      </c>
      <c r="C5619">
        <v>2345.0159441494766</v>
      </c>
      <c r="D5619">
        <v>1653.1589432851711</v>
      </c>
      <c r="E5619">
        <v>3119.6221935243266</v>
      </c>
      <c r="F5619">
        <v>28883.78</v>
      </c>
      <c r="G5619">
        <v>28883.78</v>
      </c>
      <c r="H5619">
        <v>28883.78</v>
      </c>
    </row>
    <row r="5620" spans="2:8" x14ac:dyDescent="0.3">
      <c r="B5620">
        <f t="shared" si="89"/>
        <v>5615</v>
      </c>
      <c r="C5620">
        <v>1044.5675025665705</v>
      </c>
      <c r="D5620">
        <v>28883.78</v>
      </c>
      <c r="E5620">
        <v>28883.78</v>
      </c>
      <c r="F5620">
        <v>1259.7346019031565</v>
      </c>
      <c r="G5620">
        <v>1057.1435444522424</v>
      </c>
      <c r="H5620">
        <v>1386.5605862898478</v>
      </c>
    </row>
    <row r="5621" spans="2:8" x14ac:dyDescent="0.3">
      <c r="B5621">
        <f t="shared" si="89"/>
        <v>5616</v>
      </c>
      <c r="C5621">
        <v>3052.9504026786353</v>
      </c>
      <c r="D5621">
        <v>1011.6789196951688</v>
      </c>
      <c r="E5621">
        <v>1098.4927621537497</v>
      </c>
      <c r="F5621">
        <v>1558.0186539730462</v>
      </c>
      <c r="G5621">
        <v>2073.3060782581661</v>
      </c>
      <c r="H5621">
        <v>21997.311377467682</v>
      </c>
    </row>
    <row r="5622" spans="2:8" x14ac:dyDescent="0.3">
      <c r="B5622">
        <f t="shared" si="89"/>
        <v>5617</v>
      </c>
      <c r="C5622">
        <v>1009.1822052884571</v>
      </c>
      <c r="D5622">
        <v>3051.5663920773659</v>
      </c>
      <c r="E5622">
        <v>28883.78</v>
      </c>
      <c r="F5622">
        <v>2355.9695080586725</v>
      </c>
      <c r="G5622">
        <v>28883.78</v>
      </c>
      <c r="H5622">
        <v>1362.3727203759031</v>
      </c>
    </row>
    <row r="5623" spans="2:8" x14ac:dyDescent="0.3">
      <c r="B5623">
        <f t="shared" si="89"/>
        <v>5618</v>
      </c>
      <c r="C5623">
        <v>3475.528428285922</v>
      </c>
      <c r="D5623">
        <v>7594.116572996676</v>
      </c>
      <c r="E5623">
        <v>1092.4101721036018</v>
      </c>
      <c r="F5623">
        <v>1008.5317653560683</v>
      </c>
      <c r="G5623">
        <v>1617.7839386441419</v>
      </c>
      <c r="H5623">
        <v>1994.4991778655331</v>
      </c>
    </row>
    <row r="5624" spans="2:8" x14ac:dyDescent="0.3">
      <c r="B5624">
        <f t="shared" si="89"/>
        <v>5619</v>
      </c>
      <c r="C5624">
        <v>1299.2598736057716</v>
      </c>
      <c r="D5624">
        <v>1385.8658773277343</v>
      </c>
      <c r="E5624">
        <v>1902.1020841587078</v>
      </c>
      <c r="F5624">
        <v>1086.0629482451568</v>
      </c>
      <c r="G5624">
        <v>1877.1394181810256</v>
      </c>
      <c r="H5624">
        <v>28883.78</v>
      </c>
    </row>
    <row r="5625" spans="2:8" x14ac:dyDescent="0.3">
      <c r="B5625">
        <f t="shared" si="89"/>
        <v>5620</v>
      </c>
      <c r="C5625">
        <v>1044.9500989292014</v>
      </c>
      <c r="D5625">
        <v>9066.6637811120199</v>
      </c>
      <c r="E5625">
        <v>2004.7191673524669</v>
      </c>
      <c r="F5625">
        <v>2602.9666927353983</v>
      </c>
      <c r="G5625">
        <v>20668.587282477445</v>
      </c>
      <c r="H5625">
        <v>28883.78</v>
      </c>
    </row>
    <row r="5626" spans="2:8" x14ac:dyDescent="0.3">
      <c r="B5626">
        <f t="shared" si="89"/>
        <v>5621</v>
      </c>
      <c r="C5626">
        <v>28883.78</v>
      </c>
      <c r="D5626">
        <v>1025.2118705532021</v>
      </c>
      <c r="E5626">
        <v>28883.78</v>
      </c>
      <c r="F5626">
        <v>2024.3278068221596</v>
      </c>
      <c r="G5626">
        <v>2199.1737288405357</v>
      </c>
      <c r="H5626">
        <v>14045.80033926133</v>
      </c>
    </row>
    <row r="5627" spans="2:8" x14ac:dyDescent="0.3">
      <c r="B5627">
        <f t="shared" si="89"/>
        <v>5622</v>
      </c>
      <c r="C5627">
        <v>28883.78</v>
      </c>
      <c r="D5627">
        <v>9224.3275146290307</v>
      </c>
      <c r="E5627">
        <v>1614.2157989648065</v>
      </c>
      <c r="F5627">
        <v>19351.597343378566</v>
      </c>
      <c r="G5627">
        <v>1064.5394843732897</v>
      </c>
      <c r="H5627">
        <v>1107.7889163296568</v>
      </c>
    </row>
    <row r="5628" spans="2:8" x14ac:dyDescent="0.3">
      <c r="B5628">
        <f t="shared" si="89"/>
        <v>5623</v>
      </c>
      <c r="C5628">
        <v>1097.609780582761</v>
      </c>
      <c r="D5628">
        <v>1129.7605159150221</v>
      </c>
      <c r="E5628">
        <v>8943.8954155654101</v>
      </c>
      <c r="F5628">
        <v>10048.095626016426</v>
      </c>
      <c r="G5628">
        <v>1541.2528480530286</v>
      </c>
      <c r="H5628">
        <v>1939.6276739415407</v>
      </c>
    </row>
    <row r="5629" spans="2:8" x14ac:dyDescent="0.3">
      <c r="B5629">
        <f t="shared" si="89"/>
        <v>5624</v>
      </c>
      <c r="C5629">
        <v>28883.78</v>
      </c>
      <c r="D5629">
        <v>28883.78</v>
      </c>
      <c r="E5629">
        <v>4431.3508945905214</v>
      </c>
      <c r="F5629">
        <v>1470.8548561140553</v>
      </c>
      <c r="G5629">
        <v>28883.78</v>
      </c>
      <c r="H5629">
        <v>8720.6282759756978</v>
      </c>
    </row>
    <row r="5630" spans="2:8" x14ac:dyDescent="0.3">
      <c r="B5630">
        <f t="shared" si="89"/>
        <v>5625</v>
      </c>
      <c r="C5630">
        <v>1687.2972072098955</v>
      </c>
      <c r="D5630">
        <v>28883.78</v>
      </c>
      <c r="E5630">
        <v>1001.1631301366565</v>
      </c>
      <c r="F5630">
        <v>1457.7349951590752</v>
      </c>
      <c r="G5630">
        <v>1694.8254197416099</v>
      </c>
      <c r="H5630">
        <v>1014.8499555618648</v>
      </c>
    </row>
    <row r="5631" spans="2:8" x14ac:dyDescent="0.3">
      <c r="B5631">
        <f t="shared" si="89"/>
        <v>5626</v>
      </c>
      <c r="C5631">
        <v>1007.8554031075528</v>
      </c>
      <c r="D5631">
        <v>28883.78</v>
      </c>
      <c r="E5631">
        <v>2063.1080152592676</v>
      </c>
      <c r="F5631">
        <v>1009.3665828525393</v>
      </c>
      <c r="G5631">
        <v>1652.9561511458433</v>
      </c>
      <c r="H5631">
        <v>1156.78607369513</v>
      </c>
    </row>
    <row r="5632" spans="2:8" x14ac:dyDescent="0.3">
      <c r="B5632">
        <f t="shared" si="89"/>
        <v>5627</v>
      </c>
      <c r="C5632">
        <v>28883.78</v>
      </c>
      <c r="D5632">
        <v>1847.2690926347746</v>
      </c>
      <c r="E5632">
        <v>28883.78</v>
      </c>
      <c r="F5632">
        <v>1109.056839925488</v>
      </c>
      <c r="G5632">
        <v>4135.9377151488607</v>
      </c>
      <c r="H5632">
        <v>28883.78</v>
      </c>
    </row>
    <row r="5633" spans="2:8" x14ac:dyDescent="0.3">
      <c r="B5633">
        <f t="shared" si="89"/>
        <v>5628</v>
      </c>
      <c r="C5633">
        <v>5240.9296582583593</v>
      </c>
      <c r="D5633">
        <v>1139.4262088907506</v>
      </c>
      <c r="E5633">
        <v>7299.3541183137795</v>
      </c>
      <c r="F5633">
        <v>13555.737296374027</v>
      </c>
      <c r="G5633">
        <v>1448.0082505761309</v>
      </c>
      <c r="H5633">
        <v>1192.56604628796</v>
      </c>
    </row>
    <row r="5634" spans="2:8" x14ac:dyDescent="0.3">
      <c r="B5634">
        <f t="shared" si="89"/>
        <v>5629</v>
      </c>
      <c r="C5634">
        <v>1022.0748943992454</v>
      </c>
      <c r="D5634">
        <v>1261.3408256975476</v>
      </c>
      <c r="E5634">
        <v>1320.5480832355029</v>
      </c>
      <c r="F5634">
        <v>1717.3371132974808</v>
      </c>
      <c r="G5634">
        <v>1069.2634931299485</v>
      </c>
      <c r="H5634">
        <v>1120.0729771107167</v>
      </c>
    </row>
    <row r="5635" spans="2:8" x14ac:dyDescent="0.3">
      <c r="B5635">
        <f t="shared" si="89"/>
        <v>5630</v>
      </c>
      <c r="C5635">
        <v>2294.27071547993</v>
      </c>
      <c r="D5635">
        <v>24596.734038423383</v>
      </c>
      <c r="E5635">
        <v>2352.5324052679216</v>
      </c>
      <c r="F5635">
        <v>5696.4736035897877</v>
      </c>
      <c r="G5635">
        <v>3875.191067618427</v>
      </c>
      <c r="H5635">
        <v>1019.6110833266583</v>
      </c>
    </row>
    <row r="5636" spans="2:8" x14ac:dyDescent="0.3">
      <c r="B5636">
        <f t="shared" si="89"/>
        <v>5631</v>
      </c>
      <c r="C5636">
        <v>4374.6343098731795</v>
      </c>
      <c r="D5636">
        <v>1836.5187797498497</v>
      </c>
      <c r="E5636">
        <v>8500.8807438104741</v>
      </c>
      <c r="F5636">
        <v>1217.826698689473</v>
      </c>
      <c r="G5636">
        <v>9932.897674066875</v>
      </c>
      <c r="H5636">
        <v>2612.2404644037497</v>
      </c>
    </row>
    <row r="5637" spans="2:8" x14ac:dyDescent="0.3">
      <c r="B5637">
        <f t="shared" si="89"/>
        <v>5632</v>
      </c>
      <c r="C5637">
        <v>19516.491171222031</v>
      </c>
      <c r="D5637">
        <v>1720.4904224075235</v>
      </c>
      <c r="E5637">
        <v>1240.4840110555222</v>
      </c>
      <c r="F5637">
        <v>4369.9041112757841</v>
      </c>
      <c r="G5637">
        <v>2013.963864648126</v>
      </c>
      <c r="H5637">
        <v>28883.78</v>
      </c>
    </row>
    <row r="5638" spans="2:8" x14ac:dyDescent="0.3">
      <c r="B5638">
        <f t="shared" si="89"/>
        <v>5633</v>
      </c>
      <c r="C5638">
        <v>4060.2689986186238</v>
      </c>
      <c r="D5638">
        <v>28883.78</v>
      </c>
      <c r="E5638">
        <v>4504.9034267122242</v>
      </c>
      <c r="F5638">
        <v>1308.8829339400797</v>
      </c>
      <c r="G5638">
        <v>1876.4849310408572</v>
      </c>
      <c r="H5638">
        <v>28883.78</v>
      </c>
    </row>
    <row r="5639" spans="2:8" x14ac:dyDescent="0.3">
      <c r="B5639">
        <f t="shared" si="89"/>
        <v>5634</v>
      </c>
      <c r="C5639">
        <v>2888.5979660945222</v>
      </c>
      <c r="D5639">
        <v>1288.7792353063712</v>
      </c>
      <c r="E5639">
        <v>1236.6550439816347</v>
      </c>
      <c r="F5639">
        <v>1022.4946185850505</v>
      </c>
      <c r="G5639">
        <v>3183.725901578362</v>
      </c>
      <c r="H5639">
        <v>2688.8285472896309</v>
      </c>
    </row>
    <row r="5640" spans="2:8" x14ac:dyDescent="0.3">
      <c r="B5640">
        <f t="shared" ref="B5640:B5703" si="90">B5639 + 1</f>
        <v>5635</v>
      </c>
      <c r="C5640">
        <v>7801.0847914536789</v>
      </c>
      <c r="D5640">
        <v>1232.9804221256875</v>
      </c>
      <c r="E5640">
        <v>2811.9824304360036</v>
      </c>
      <c r="F5640">
        <v>4407.4363653724558</v>
      </c>
      <c r="G5640">
        <v>28883.78</v>
      </c>
      <c r="H5640">
        <v>1079.4275186839916</v>
      </c>
    </row>
    <row r="5641" spans="2:8" x14ac:dyDescent="0.3">
      <c r="B5641">
        <f t="shared" si="90"/>
        <v>5636</v>
      </c>
      <c r="C5641">
        <v>1142.5090918950029</v>
      </c>
      <c r="D5641">
        <v>2045.6898669109344</v>
      </c>
      <c r="E5641">
        <v>2186.5131453584017</v>
      </c>
      <c r="F5641">
        <v>28883.78</v>
      </c>
      <c r="G5641">
        <v>7846.6442564172121</v>
      </c>
      <c r="H5641">
        <v>28883.78</v>
      </c>
    </row>
    <row r="5642" spans="2:8" x14ac:dyDescent="0.3">
      <c r="B5642">
        <f t="shared" si="90"/>
        <v>5637</v>
      </c>
      <c r="C5642">
        <v>1004.7252487537347</v>
      </c>
      <c r="D5642">
        <v>28883.78</v>
      </c>
      <c r="E5642">
        <v>1111.5170105312959</v>
      </c>
      <c r="F5642">
        <v>9724.0710435677265</v>
      </c>
      <c r="G5642">
        <v>1367.305532713011</v>
      </c>
      <c r="H5642">
        <v>1725.4807032824951</v>
      </c>
    </row>
    <row r="5643" spans="2:8" x14ac:dyDescent="0.3">
      <c r="B5643">
        <f t="shared" si="90"/>
        <v>5638</v>
      </c>
      <c r="C5643">
        <v>28883.78</v>
      </c>
      <c r="D5643">
        <v>1417.8939039493748</v>
      </c>
      <c r="E5643">
        <v>28883.78</v>
      </c>
      <c r="F5643">
        <v>28883.78</v>
      </c>
      <c r="G5643">
        <v>3200.4075662608443</v>
      </c>
      <c r="H5643">
        <v>28883.78</v>
      </c>
    </row>
    <row r="5644" spans="2:8" x14ac:dyDescent="0.3">
      <c r="B5644">
        <f t="shared" si="90"/>
        <v>5639</v>
      </c>
      <c r="C5644">
        <v>28883.78</v>
      </c>
      <c r="D5644">
        <v>1088.9181525330459</v>
      </c>
      <c r="E5644">
        <v>1137.3828415692735</v>
      </c>
      <c r="F5644">
        <v>1288.5670032514693</v>
      </c>
      <c r="G5644">
        <v>28883.78</v>
      </c>
      <c r="H5644">
        <v>6243.6897203470198</v>
      </c>
    </row>
    <row r="5645" spans="2:8" x14ac:dyDescent="0.3">
      <c r="B5645">
        <f t="shared" si="90"/>
        <v>5640</v>
      </c>
      <c r="C5645">
        <v>1110.4491271781026</v>
      </c>
      <c r="D5645">
        <v>1787.8421316951128</v>
      </c>
      <c r="E5645">
        <v>1741.6596573031165</v>
      </c>
      <c r="F5645">
        <v>7907.6847981279489</v>
      </c>
      <c r="G5645">
        <v>28883.78</v>
      </c>
      <c r="H5645">
        <v>3454.388768732983</v>
      </c>
    </row>
    <row r="5646" spans="2:8" x14ac:dyDescent="0.3">
      <c r="B5646">
        <f t="shared" si="90"/>
        <v>5641</v>
      </c>
      <c r="C5646">
        <v>5793.861824929324</v>
      </c>
      <c r="D5646">
        <v>1047.5321021069749</v>
      </c>
      <c r="E5646">
        <v>2154.0175967312648</v>
      </c>
      <c r="F5646">
        <v>28883.78</v>
      </c>
      <c r="G5646">
        <v>4135.4172794922279</v>
      </c>
      <c r="H5646">
        <v>28883.78</v>
      </c>
    </row>
    <row r="5647" spans="2:8" x14ac:dyDescent="0.3">
      <c r="B5647">
        <f t="shared" si="90"/>
        <v>5642</v>
      </c>
      <c r="C5647">
        <v>2047.1496159458966</v>
      </c>
      <c r="D5647">
        <v>13315.579158936829</v>
      </c>
      <c r="E5647">
        <v>28883.78</v>
      </c>
      <c r="F5647">
        <v>1357.7028816482084</v>
      </c>
      <c r="G5647">
        <v>1598.8991944955565</v>
      </c>
      <c r="H5647">
        <v>4955.5031651277041</v>
      </c>
    </row>
    <row r="5648" spans="2:8" x14ac:dyDescent="0.3">
      <c r="B5648">
        <f t="shared" si="90"/>
        <v>5643</v>
      </c>
      <c r="C5648">
        <v>2552.9695553920596</v>
      </c>
      <c r="D5648">
        <v>28883.78</v>
      </c>
      <c r="E5648">
        <v>1159.3877507013383</v>
      </c>
      <c r="F5648">
        <v>1026.2703282298421</v>
      </c>
      <c r="G5648">
        <v>1283.2482000819718</v>
      </c>
      <c r="H5648">
        <v>28883.78</v>
      </c>
    </row>
    <row r="5649" spans="2:8" x14ac:dyDescent="0.3">
      <c r="B5649">
        <f t="shared" si="90"/>
        <v>5644</v>
      </c>
      <c r="C5649">
        <v>5617.7004361689087</v>
      </c>
      <c r="D5649">
        <v>13462.205386562176</v>
      </c>
      <c r="E5649">
        <v>1056.2467323513165</v>
      </c>
      <c r="F5649">
        <v>28253.279433901647</v>
      </c>
      <c r="G5649">
        <v>2482.8998711408176</v>
      </c>
      <c r="H5649">
        <v>1090.2313762537206</v>
      </c>
    </row>
    <row r="5650" spans="2:8" x14ac:dyDescent="0.3">
      <c r="B5650">
        <f t="shared" si="90"/>
        <v>5645</v>
      </c>
      <c r="C5650">
        <v>7147.4527312626778</v>
      </c>
      <c r="D5650">
        <v>1024.4571146690282</v>
      </c>
      <c r="E5650">
        <v>6764.3714003172308</v>
      </c>
      <c r="F5650">
        <v>3233.5265889395896</v>
      </c>
      <c r="G5650">
        <v>28883.78</v>
      </c>
      <c r="H5650">
        <v>1232.5024555769214</v>
      </c>
    </row>
    <row r="5651" spans="2:8" x14ac:dyDescent="0.3">
      <c r="B5651">
        <f t="shared" si="90"/>
        <v>5646</v>
      </c>
      <c r="C5651">
        <v>1087.3760713297931</v>
      </c>
      <c r="D5651">
        <v>1002.8494905570124</v>
      </c>
      <c r="E5651">
        <v>28883.78</v>
      </c>
      <c r="F5651">
        <v>1084.8957043269959</v>
      </c>
      <c r="G5651">
        <v>1404.3648752537702</v>
      </c>
      <c r="H5651">
        <v>28883.78</v>
      </c>
    </row>
    <row r="5652" spans="2:8" x14ac:dyDescent="0.3">
      <c r="B5652">
        <f t="shared" si="90"/>
        <v>5647</v>
      </c>
      <c r="C5652">
        <v>4086.4633262991774</v>
      </c>
      <c r="D5652">
        <v>3375.1776072236703</v>
      </c>
      <c r="E5652">
        <v>1022.6025452961285</v>
      </c>
      <c r="F5652">
        <v>1300.4698542792348</v>
      </c>
      <c r="G5652">
        <v>1352.3068098966673</v>
      </c>
      <c r="H5652">
        <v>4537.0826619158215</v>
      </c>
    </row>
    <row r="5653" spans="2:8" x14ac:dyDescent="0.3">
      <c r="B5653">
        <f t="shared" si="90"/>
        <v>5648</v>
      </c>
      <c r="C5653">
        <v>28883.78</v>
      </c>
      <c r="D5653">
        <v>1115.6424751921927</v>
      </c>
      <c r="E5653">
        <v>28883.78</v>
      </c>
      <c r="F5653">
        <v>3825.747501792313</v>
      </c>
      <c r="G5653">
        <v>28883.78</v>
      </c>
      <c r="H5653">
        <v>28883.78</v>
      </c>
    </row>
    <row r="5654" spans="2:8" x14ac:dyDescent="0.3">
      <c r="B5654">
        <f t="shared" si="90"/>
        <v>5649</v>
      </c>
      <c r="C5654">
        <v>1112.2394258954691</v>
      </c>
      <c r="D5654">
        <v>1126.166260131364</v>
      </c>
      <c r="E5654">
        <v>1565.6813924490016</v>
      </c>
      <c r="F5654">
        <v>3615.6292472371169</v>
      </c>
      <c r="G5654">
        <v>1202.861486684707</v>
      </c>
      <c r="H5654">
        <v>28883.78</v>
      </c>
    </row>
    <row r="5655" spans="2:8" x14ac:dyDescent="0.3">
      <c r="B5655">
        <f t="shared" si="90"/>
        <v>5650</v>
      </c>
      <c r="C5655">
        <v>1408.1949178197858</v>
      </c>
      <c r="D5655">
        <v>1118.4374631112794</v>
      </c>
      <c r="E5655">
        <v>1791.0849238720948</v>
      </c>
      <c r="F5655">
        <v>28883.78</v>
      </c>
      <c r="G5655">
        <v>1645.2490809457358</v>
      </c>
      <c r="H5655">
        <v>1002.7262580713914</v>
      </c>
    </row>
    <row r="5656" spans="2:8" x14ac:dyDescent="0.3">
      <c r="B5656">
        <f t="shared" si="90"/>
        <v>5651</v>
      </c>
      <c r="C5656">
        <v>1099.1121702623386</v>
      </c>
      <c r="D5656">
        <v>1070.9937857075265</v>
      </c>
      <c r="E5656">
        <v>1092.0005649221609</v>
      </c>
      <c r="F5656">
        <v>28883.78</v>
      </c>
      <c r="G5656">
        <v>1031.9051678220794</v>
      </c>
      <c r="H5656">
        <v>1041.5186078889924</v>
      </c>
    </row>
    <row r="5657" spans="2:8" x14ac:dyDescent="0.3">
      <c r="B5657">
        <f t="shared" si="90"/>
        <v>5652</v>
      </c>
      <c r="C5657">
        <v>1141.2483300219578</v>
      </c>
      <c r="D5657">
        <v>28883.78</v>
      </c>
      <c r="E5657">
        <v>28883.78</v>
      </c>
      <c r="F5657">
        <v>5949.2640052478246</v>
      </c>
      <c r="G5657">
        <v>1075.5090088101033</v>
      </c>
      <c r="H5657">
        <v>1001.9544835086018</v>
      </c>
    </row>
    <row r="5658" spans="2:8" x14ac:dyDescent="0.3">
      <c r="B5658">
        <f t="shared" si="90"/>
        <v>5653</v>
      </c>
      <c r="C5658">
        <v>1164.4918287301591</v>
      </c>
      <c r="D5658">
        <v>1304.9072490895956</v>
      </c>
      <c r="E5658">
        <v>1775.3485655734034</v>
      </c>
      <c r="F5658">
        <v>8122.4645750086447</v>
      </c>
      <c r="G5658">
        <v>16906.534740868166</v>
      </c>
      <c r="H5658">
        <v>2410.4188730232231</v>
      </c>
    </row>
    <row r="5659" spans="2:8" x14ac:dyDescent="0.3">
      <c r="B5659">
        <f t="shared" si="90"/>
        <v>5654</v>
      </c>
      <c r="C5659">
        <v>1012.8300082811719</v>
      </c>
      <c r="D5659">
        <v>28883.78</v>
      </c>
      <c r="E5659">
        <v>5232.4778267692718</v>
      </c>
      <c r="F5659">
        <v>7129.8265489513115</v>
      </c>
      <c r="G5659">
        <v>6367.6974634117541</v>
      </c>
      <c r="H5659">
        <v>1360.8262548559417</v>
      </c>
    </row>
    <row r="5660" spans="2:8" x14ac:dyDescent="0.3">
      <c r="B5660">
        <f t="shared" si="90"/>
        <v>5655</v>
      </c>
      <c r="C5660">
        <v>23709.097423882831</v>
      </c>
      <c r="D5660">
        <v>28883.78</v>
      </c>
      <c r="E5660">
        <v>1404.2828230579805</v>
      </c>
      <c r="F5660">
        <v>1204.1327059415146</v>
      </c>
      <c r="G5660">
        <v>1020.7009064896752</v>
      </c>
      <c r="H5660">
        <v>1336.6176267886453</v>
      </c>
    </row>
    <row r="5661" spans="2:8" x14ac:dyDescent="0.3">
      <c r="B5661">
        <f t="shared" si="90"/>
        <v>5656</v>
      </c>
      <c r="C5661">
        <v>10420.773773071616</v>
      </c>
      <c r="D5661">
        <v>3093.9273481288546</v>
      </c>
      <c r="E5661">
        <v>1299.5411074006811</v>
      </c>
      <c r="F5661">
        <v>28883.78</v>
      </c>
      <c r="G5661">
        <v>16192.364593301123</v>
      </c>
      <c r="H5661">
        <v>28883.78</v>
      </c>
    </row>
    <row r="5662" spans="2:8" x14ac:dyDescent="0.3">
      <c r="B5662">
        <f t="shared" si="90"/>
        <v>5657</v>
      </c>
      <c r="C5662">
        <v>3591.1028422869367</v>
      </c>
      <c r="D5662">
        <v>4502.1123405577473</v>
      </c>
      <c r="E5662">
        <v>21221.784249527613</v>
      </c>
      <c r="F5662">
        <v>15863.833125948435</v>
      </c>
      <c r="G5662">
        <v>28883.78</v>
      </c>
      <c r="H5662">
        <v>1231.1416122308219</v>
      </c>
    </row>
    <row r="5663" spans="2:8" x14ac:dyDescent="0.3">
      <c r="B5663">
        <f t="shared" si="90"/>
        <v>5658</v>
      </c>
      <c r="C5663">
        <v>5981.5981596189131</v>
      </c>
      <c r="D5663">
        <v>1241.6852959237692</v>
      </c>
      <c r="E5663">
        <v>28883.78</v>
      </c>
      <c r="F5663">
        <v>1744.2060398611143</v>
      </c>
      <c r="G5663">
        <v>28883.78</v>
      </c>
      <c r="H5663">
        <v>1226.081564709559</v>
      </c>
    </row>
    <row r="5664" spans="2:8" x14ac:dyDescent="0.3">
      <c r="B5664">
        <f t="shared" si="90"/>
        <v>5659</v>
      </c>
      <c r="C5664">
        <v>3657.3621045952082</v>
      </c>
      <c r="D5664">
        <v>28883.78</v>
      </c>
      <c r="E5664">
        <v>2584.3393211775965</v>
      </c>
      <c r="F5664">
        <v>28883.78</v>
      </c>
      <c r="G5664">
        <v>16054.232655430684</v>
      </c>
      <c r="H5664">
        <v>28378.550047924156</v>
      </c>
    </row>
    <row r="5665" spans="2:8" x14ac:dyDescent="0.3">
      <c r="B5665">
        <f t="shared" si="90"/>
        <v>5660</v>
      </c>
      <c r="C5665">
        <v>1049.5629693348076</v>
      </c>
      <c r="D5665">
        <v>8899.6687898969321</v>
      </c>
      <c r="E5665">
        <v>1036.4228591409753</v>
      </c>
      <c r="F5665">
        <v>2345.0025061189217</v>
      </c>
      <c r="G5665">
        <v>1407.2667665231347</v>
      </c>
      <c r="H5665">
        <v>1604.9461217087492</v>
      </c>
    </row>
    <row r="5666" spans="2:8" x14ac:dyDescent="0.3">
      <c r="B5666">
        <f t="shared" si="90"/>
        <v>5661</v>
      </c>
      <c r="C5666">
        <v>1057.4396703281441</v>
      </c>
      <c r="D5666">
        <v>13513.798025279873</v>
      </c>
      <c r="E5666">
        <v>1637.2122391261105</v>
      </c>
      <c r="F5666">
        <v>28883.78</v>
      </c>
      <c r="G5666">
        <v>1414.3092435223157</v>
      </c>
      <c r="H5666">
        <v>1000.1913246356223</v>
      </c>
    </row>
    <row r="5667" spans="2:8" x14ac:dyDescent="0.3">
      <c r="B5667">
        <f t="shared" si="90"/>
        <v>5662</v>
      </c>
      <c r="C5667">
        <v>1404.710520854758</v>
      </c>
      <c r="D5667">
        <v>13409.878875279563</v>
      </c>
      <c r="E5667">
        <v>3117.5121068216536</v>
      </c>
      <c r="F5667">
        <v>10542.541108406813</v>
      </c>
      <c r="G5667">
        <v>2232.8140161238334</v>
      </c>
      <c r="H5667">
        <v>1067.3417680787097</v>
      </c>
    </row>
    <row r="5668" spans="2:8" x14ac:dyDescent="0.3">
      <c r="B5668">
        <f t="shared" si="90"/>
        <v>5663</v>
      </c>
      <c r="C5668">
        <v>28883.78</v>
      </c>
      <c r="D5668">
        <v>1193.3352314101235</v>
      </c>
      <c r="E5668">
        <v>19270.083476620475</v>
      </c>
      <c r="F5668">
        <v>1394.7479616309686</v>
      </c>
      <c r="G5668">
        <v>1162.0019417889121</v>
      </c>
      <c r="H5668">
        <v>1008.3487802046235</v>
      </c>
    </row>
    <row r="5669" spans="2:8" x14ac:dyDescent="0.3">
      <c r="B5669">
        <f t="shared" si="90"/>
        <v>5664</v>
      </c>
      <c r="C5669">
        <v>17326.437565574834</v>
      </c>
      <c r="D5669">
        <v>1458.0904458109417</v>
      </c>
      <c r="E5669">
        <v>14980.195329022927</v>
      </c>
      <c r="F5669">
        <v>14552.232742126518</v>
      </c>
      <c r="G5669">
        <v>1020.3391951558455</v>
      </c>
      <c r="H5669">
        <v>1186.0089212854436</v>
      </c>
    </row>
    <row r="5670" spans="2:8" x14ac:dyDescent="0.3">
      <c r="B5670">
        <f t="shared" si="90"/>
        <v>5665</v>
      </c>
      <c r="C5670">
        <v>1115.0846398877493</v>
      </c>
      <c r="D5670">
        <v>1173.141246728426</v>
      </c>
      <c r="E5670">
        <v>1112.3057502555107</v>
      </c>
      <c r="F5670">
        <v>1184.3391006977033</v>
      </c>
      <c r="G5670">
        <v>23556.813498459072</v>
      </c>
      <c r="H5670">
        <v>1502.2039804626377</v>
      </c>
    </row>
    <row r="5671" spans="2:8" x14ac:dyDescent="0.3">
      <c r="B5671">
        <f t="shared" si="90"/>
        <v>5666</v>
      </c>
      <c r="C5671">
        <v>1034.406408195845</v>
      </c>
      <c r="D5671">
        <v>2129.2674080786601</v>
      </c>
      <c r="E5671">
        <v>1018.9947659517258</v>
      </c>
      <c r="F5671">
        <v>1325.5553977255618</v>
      </c>
      <c r="G5671">
        <v>4000.6113274301565</v>
      </c>
      <c r="H5671">
        <v>1023.1077896253693</v>
      </c>
    </row>
    <row r="5672" spans="2:8" x14ac:dyDescent="0.3">
      <c r="B5672">
        <f t="shared" si="90"/>
        <v>5667</v>
      </c>
      <c r="C5672">
        <v>4457.3959008453639</v>
      </c>
      <c r="D5672">
        <v>1462.2904483415891</v>
      </c>
      <c r="E5672">
        <v>28883.78</v>
      </c>
      <c r="F5672">
        <v>1684.5507610173258</v>
      </c>
      <c r="G5672">
        <v>28883.78</v>
      </c>
      <c r="H5672">
        <v>1078.1374837021269</v>
      </c>
    </row>
    <row r="5673" spans="2:8" x14ac:dyDescent="0.3">
      <c r="B5673">
        <f t="shared" si="90"/>
        <v>5668</v>
      </c>
      <c r="C5673">
        <v>28883.78</v>
      </c>
      <c r="D5673">
        <v>1421.819121876734</v>
      </c>
      <c r="E5673">
        <v>1395.5192706470475</v>
      </c>
      <c r="F5673">
        <v>11806.495226245015</v>
      </c>
      <c r="G5673">
        <v>1049.9974811785337</v>
      </c>
      <c r="H5673">
        <v>1167.2405901717445</v>
      </c>
    </row>
    <row r="5674" spans="2:8" x14ac:dyDescent="0.3">
      <c r="B5674">
        <f t="shared" si="90"/>
        <v>5669</v>
      </c>
      <c r="C5674">
        <v>2953.6412872814963</v>
      </c>
      <c r="D5674">
        <v>1599.2096117802737</v>
      </c>
      <c r="E5674">
        <v>4309.6253615651076</v>
      </c>
      <c r="F5674">
        <v>1417.1666228113363</v>
      </c>
      <c r="G5674">
        <v>1049.7586120607498</v>
      </c>
      <c r="H5674">
        <v>28883.78</v>
      </c>
    </row>
    <row r="5675" spans="2:8" x14ac:dyDescent="0.3">
      <c r="B5675">
        <f t="shared" si="90"/>
        <v>5670</v>
      </c>
      <c r="C5675">
        <v>1086.9091586159252</v>
      </c>
      <c r="D5675">
        <v>28883.78</v>
      </c>
      <c r="E5675">
        <v>6089.4656157101126</v>
      </c>
      <c r="F5675">
        <v>28883.78</v>
      </c>
      <c r="G5675">
        <v>1035.0512489107912</v>
      </c>
      <c r="H5675">
        <v>1080.7335070047661</v>
      </c>
    </row>
    <row r="5676" spans="2:8" x14ac:dyDescent="0.3">
      <c r="B5676">
        <f t="shared" si="90"/>
        <v>5671</v>
      </c>
      <c r="C5676">
        <v>2157.7992181789432</v>
      </c>
      <c r="D5676">
        <v>2009.5421220655217</v>
      </c>
      <c r="E5676">
        <v>8879.5074883861325</v>
      </c>
      <c r="F5676">
        <v>1702.4472386635571</v>
      </c>
      <c r="G5676">
        <v>13839.551552470299</v>
      </c>
      <c r="H5676">
        <v>1422.4728515490426</v>
      </c>
    </row>
    <row r="5677" spans="2:8" x14ac:dyDescent="0.3">
      <c r="B5677">
        <f t="shared" si="90"/>
        <v>5672</v>
      </c>
      <c r="C5677">
        <v>1150.537851380474</v>
      </c>
      <c r="D5677">
        <v>4709.9059713857641</v>
      </c>
      <c r="E5677">
        <v>1159.9198176218283</v>
      </c>
      <c r="F5677">
        <v>1058.1231327355463</v>
      </c>
      <c r="G5677">
        <v>4063.6337739004402</v>
      </c>
      <c r="H5677">
        <v>1228.6075903996286</v>
      </c>
    </row>
    <row r="5678" spans="2:8" x14ac:dyDescent="0.3">
      <c r="B5678">
        <f t="shared" si="90"/>
        <v>5673</v>
      </c>
      <c r="C5678">
        <v>1271.2878023999883</v>
      </c>
      <c r="D5678">
        <v>8389.0839821257796</v>
      </c>
      <c r="E5678">
        <v>1137.8685241823018</v>
      </c>
      <c r="F5678">
        <v>28883.78</v>
      </c>
      <c r="G5678">
        <v>10272.574568288142</v>
      </c>
      <c r="H5678">
        <v>28883.78</v>
      </c>
    </row>
    <row r="5679" spans="2:8" x14ac:dyDescent="0.3">
      <c r="B5679">
        <f t="shared" si="90"/>
        <v>5674</v>
      </c>
      <c r="C5679">
        <v>3000.1939511853434</v>
      </c>
      <c r="D5679">
        <v>1701.9335934006376</v>
      </c>
      <c r="E5679">
        <v>6611.3875099280467</v>
      </c>
      <c r="F5679">
        <v>28883.78</v>
      </c>
      <c r="G5679">
        <v>28883.78</v>
      </c>
      <c r="H5679">
        <v>1311.3439146546743</v>
      </c>
    </row>
    <row r="5680" spans="2:8" x14ac:dyDescent="0.3">
      <c r="B5680">
        <f t="shared" si="90"/>
        <v>5675</v>
      </c>
      <c r="C5680">
        <v>1089.3817755937589</v>
      </c>
      <c r="D5680">
        <v>4475.8412252941016</v>
      </c>
      <c r="E5680">
        <v>8697.061530783325</v>
      </c>
      <c r="F5680">
        <v>28883.78</v>
      </c>
      <c r="G5680">
        <v>2611.974116154513</v>
      </c>
      <c r="H5680">
        <v>28883.78</v>
      </c>
    </row>
    <row r="5681" spans="2:8" x14ac:dyDescent="0.3">
      <c r="B5681">
        <f t="shared" si="90"/>
        <v>5676</v>
      </c>
      <c r="C5681">
        <v>1114.1631348091564</v>
      </c>
      <c r="D5681">
        <v>2742.1754441025491</v>
      </c>
      <c r="E5681">
        <v>1248.4372356285974</v>
      </c>
      <c r="F5681">
        <v>5745.8794638537838</v>
      </c>
      <c r="G5681">
        <v>1060.5452264247263</v>
      </c>
      <c r="H5681">
        <v>28883.78</v>
      </c>
    </row>
    <row r="5682" spans="2:8" x14ac:dyDescent="0.3">
      <c r="B5682">
        <f t="shared" si="90"/>
        <v>5677</v>
      </c>
      <c r="C5682">
        <v>1185.2480383469278</v>
      </c>
      <c r="D5682">
        <v>12321.300786816088</v>
      </c>
      <c r="E5682">
        <v>28883.78</v>
      </c>
      <c r="F5682">
        <v>5071.1288250318503</v>
      </c>
      <c r="G5682">
        <v>28883.78</v>
      </c>
      <c r="H5682">
        <v>1809.9941725521171</v>
      </c>
    </row>
    <row r="5683" spans="2:8" x14ac:dyDescent="0.3">
      <c r="B5683">
        <f t="shared" si="90"/>
        <v>5678</v>
      </c>
      <c r="C5683">
        <v>13778.893361271075</v>
      </c>
      <c r="D5683">
        <v>28883.78</v>
      </c>
      <c r="E5683">
        <v>1329.5793076857476</v>
      </c>
      <c r="F5683">
        <v>1146.6331206847881</v>
      </c>
      <c r="G5683">
        <v>1456.8843255844117</v>
      </c>
      <c r="H5683">
        <v>1768.7466473541199</v>
      </c>
    </row>
    <row r="5684" spans="2:8" x14ac:dyDescent="0.3">
      <c r="B5684">
        <f t="shared" si="90"/>
        <v>5679</v>
      </c>
      <c r="C5684">
        <v>28883.78</v>
      </c>
      <c r="D5684">
        <v>1270.2170681590164</v>
      </c>
      <c r="E5684">
        <v>1011.1752223135132</v>
      </c>
      <c r="F5684">
        <v>1686.5420796891235</v>
      </c>
      <c r="G5684">
        <v>2040.1572162628668</v>
      </c>
      <c r="H5684">
        <v>1774.0974566480495</v>
      </c>
    </row>
    <row r="5685" spans="2:8" x14ac:dyDescent="0.3">
      <c r="B5685">
        <f t="shared" si="90"/>
        <v>5680</v>
      </c>
      <c r="C5685">
        <v>5080.8487327900311</v>
      </c>
      <c r="D5685">
        <v>7539.0626509487192</v>
      </c>
      <c r="E5685">
        <v>28883.78</v>
      </c>
      <c r="F5685">
        <v>1110.9122436519121</v>
      </c>
      <c r="G5685">
        <v>1052.0768328003833</v>
      </c>
      <c r="H5685">
        <v>1062.8567606075667</v>
      </c>
    </row>
    <row r="5686" spans="2:8" x14ac:dyDescent="0.3">
      <c r="B5686">
        <f t="shared" si="90"/>
        <v>5681</v>
      </c>
      <c r="C5686">
        <v>28883.78</v>
      </c>
      <c r="D5686">
        <v>5984.3595449681034</v>
      </c>
      <c r="E5686">
        <v>1201.1208905528317</v>
      </c>
      <c r="F5686">
        <v>28883.78</v>
      </c>
      <c r="G5686">
        <v>28883.78</v>
      </c>
      <c r="H5686">
        <v>1548.8897815209311</v>
      </c>
    </row>
    <row r="5687" spans="2:8" x14ac:dyDescent="0.3">
      <c r="B5687">
        <f t="shared" si="90"/>
        <v>5682</v>
      </c>
      <c r="C5687">
        <v>21941.531031010654</v>
      </c>
      <c r="D5687">
        <v>2756.7053729157578</v>
      </c>
      <c r="E5687">
        <v>1128.7383819303277</v>
      </c>
      <c r="F5687">
        <v>1141.7664505488226</v>
      </c>
      <c r="G5687">
        <v>28883.78</v>
      </c>
      <c r="H5687">
        <v>1002.0782285240775</v>
      </c>
    </row>
    <row r="5688" spans="2:8" x14ac:dyDescent="0.3">
      <c r="B5688">
        <f t="shared" si="90"/>
        <v>5683</v>
      </c>
      <c r="C5688">
        <v>2013.9686443415287</v>
      </c>
      <c r="D5688">
        <v>28883.78</v>
      </c>
      <c r="E5688">
        <v>1830.3541800780627</v>
      </c>
      <c r="F5688">
        <v>4728.4521398198049</v>
      </c>
      <c r="G5688">
        <v>1114.7714242580576</v>
      </c>
      <c r="H5688">
        <v>1098.7722468472002</v>
      </c>
    </row>
    <row r="5689" spans="2:8" x14ac:dyDescent="0.3">
      <c r="B5689">
        <f t="shared" si="90"/>
        <v>5684</v>
      </c>
      <c r="C5689">
        <v>20700.421952711364</v>
      </c>
      <c r="D5689">
        <v>28883.78</v>
      </c>
      <c r="E5689">
        <v>1283.1921297801798</v>
      </c>
      <c r="F5689">
        <v>1930.259718084787</v>
      </c>
      <c r="G5689">
        <v>28883.78</v>
      </c>
      <c r="H5689">
        <v>2380.4598874742505</v>
      </c>
    </row>
    <row r="5690" spans="2:8" x14ac:dyDescent="0.3">
      <c r="B5690">
        <f t="shared" si="90"/>
        <v>5685</v>
      </c>
      <c r="C5690">
        <v>28883.78</v>
      </c>
      <c r="D5690">
        <v>1044.3429989515025</v>
      </c>
      <c r="E5690">
        <v>28883.78</v>
      </c>
      <c r="F5690">
        <v>1004.9742089668139</v>
      </c>
      <c r="G5690">
        <v>1484.6583064388599</v>
      </c>
      <c r="H5690">
        <v>1456.1953328459131</v>
      </c>
    </row>
    <row r="5691" spans="2:8" x14ac:dyDescent="0.3">
      <c r="B5691">
        <f t="shared" si="90"/>
        <v>5686</v>
      </c>
      <c r="C5691">
        <v>1613.3808618086096</v>
      </c>
      <c r="D5691">
        <v>1315.8879261138736</v>
      </c>
      <c r="E5691">
        <v>28883.78</v>
      </c>
      <c r="F5691">
        <v>1031.460130349654</v>
      </c>
      <c r="G5691">
        <v>2063.1196673524546</v>
      </c>
      <c r="H5691">
        <v>28883.78</v>
      </c>
    </row>
    <row r="5692" spans="2:8" x14ac:dyDescent="0.3">
      <c r="B5692">
        <f t="shared" si="90"/>
        <v>5687</v>
      </c>
      <c r="C5692">
        <v>28883.78</v>
      </c>
      <c r="D5692">
        <v>5963.145394769469</v>
      </c>
      <c r="E5692">
        <v>2984.7772105226359</v>
      </c>
      <c r="F5692">
        <v>1349.5423927179913</v>
      </c>
      <c r="G5692">
        <v>6165.0797209342909</v>
      </c>
      <c r="H5692">
        <v>1064.1913611596842</v>
      </c>
    </row>
    <row r="5693" spans="2:8" x14ac:dyDescent="0.3">
      <c r="B5693">
        <f t="shared" si="90"/>
        <v>5688</v>
      </c>
      <c r="C5693">
        <v>1257.0963719633676</v>
      </c>
      <c r="D5693">
        <v>1062.3951953792684</v>
      </c>
      <c r="E5693">
        <v>28883.78</v>
      </c>
      <c r="F5693">
        <v>1159.2004529083083</v>
      </c>
      <c r="G5693">
        <v>1141.8085667995792</v>
      </c>
      <c r="H5693">
        <v>1080.1372528719421</v>
      </c>
    </row>
    <row r="5694" spans="2:8" x14ac:dyDescent="0.3">
      <c r="B5694">
        <f t="shared" si="90"/>
        <v>5689</v>
      </c>
      <c r="C5694">
        <v>1001.0714196574038</v>
      </c>
      <c r="D5694">
        <v>28883.78</v>
      </c>
      <c r="E5694">
        <v>2830.8151548901305</v>
      </c>
      <c r="F5694">
        <v>1258.0972944587147</v>
      </c>
      <c r="G5694">
        <v>1454.7262948567261</v>
      </c>
      <c r="H5694">
        <v>2712.7747328495225</v>
      </c>
    </row>
    <row r="5695" spans="2:8" x14ac:dyDescent="0.3">
      <c r="B5695">
        <f t="shared" si="90"/>
        <v>5690</v>
      </c>
      <c r="C5695">
        <v>1823.5048302945488</v>
      </c>
      <c r="D5695">
        <v>1046.6524690044653</v>
      </c>
      <c r="E5695">
        <v>1566.7665942309416</v>
      </c>
      <c r="F5695">
        <v>5699.9860326479475</v>
      </c>
      <c r="G5695">
        <v>3132.7450152106931</v>
      </c>
      <c r="H5695">
        <v>1071.1916230760185</v>
      </c>
    </row>
    <row r="5696" spans="2:8" x14ac:dyDescent="0.3">
      <c r="B5696">
        <f t="shared" si="90"/>
        <v>5691</v>
      </c>
      <c r="C5696">
        <v>8126.4363719161702</v>
      </c>
      <c r="D5696">
        <v>1439.2838142322237</v>
      </c>
      <c r="E5696">
        <v>1088.707911274586</v>
      </c>
      <c r="F5696">
        <v>1534.1519923608143</v>
      </c>
      <c r="G5696">
        <v>4274.6805999080752</v>
      </c>
      <c r="H5696">
        <v>1052.5188618491077</v>
      </c>
    </row>
    <row r="5697" spans="2:8" x14ac:dyDescent="0.3">
      <c r="B5697">
        <f t="shared" si="90"/>
        <v>5692</v>
      </c>
      <c r="C5697">
        <v>28883.78</v>
      </c>
      <c r="D5697">
        <v>1155.9430300075385</v>
      </c>
      <c r="E5697">
        <v>1155.0523343832651</v>
      </c>
      <c r="F5697">
        <v>22244.436151718139</v>
      </c>
      <c r="G5697">
        <v>1233.2650980213671</v>
      </c>
      <c r="H5697">
        <v>28883.78</v>
      </c>
    </row>
    <row r="5698" spans="2:8" x14ac:dyDescent="0.3">
      <c r="B5698">
        <f t="shared" si="90"/>
        <v>5693</v>
      </c>
      <c r="C5698">
        <v>1019.3248701137744</v>
      </c>
      <c r="D5698">
        <v>1041.5985193810272</v>
      </c>
      <c r="E5698">
        <v>10591.070080335126</v>
      </c>
      <c r="F5698">
        <v>7142.1162005177748</v>
      </c>
      <c r="G5698">
        <v>28883.78</v>
      </c>
      <c r="H5698">
        <v>1285.2178842366841</v>
      </c>
    </row>
    <row r="5699" spans="2:8" x14ac:dyDescent="0.3">
      <c r="B5699">
        <f t="shared" si="90"/>
        <v>5694</v>
      </c>
      <c r="C5699">
        <v>1585.4747595358797</v>
      </c>
      <c r="D5699">
        <v>1191.8898352522556</v>
      </c>
      <c r="E5699">
        <v>3451.1005429050729</v>
      </c>
      <c r="F5699">
        <v>28883.78</v>
      </c>
      <c r="G5699">
        <v>1137.2827063623645</v>
      </c>
      <c r="H5699">
        <v>1305.1285049196783</v>
      </c>
    </row>
    <row r="5700" spans="2:8" x14ac:dyDescent="0.3">
      <c r="B5700">
        <f t="shared" si="90"/>
        <v>5695</v>
      </c>
      <c r="C5700">
        <v>2118.8440731522523</v>
      </c>
      <c r="D5700">
        <v>1217.8391067744556</v>
      </c>
      <c r="E5700">
        <v>2365.8258888623832</v>
      </c>
      <c r="F5700">
        <v>1132.3949121688431</v>
      </c>
      <c r="G5700">
        <v>28883.78</v>
      </c>
      <c r="H5700">
        <v>28883.78</v>
      </c>
    </row>
    <row r="5701" spans="2:8" x14ac:dyDescent="0.3">
      <c r="B5701">
        <f t="shared" si="90"/>
        <v>5696</v>
      </c>
      <c r="C5701">
        <v>1264.0750451747772</v>
      </c>
      <c r="D5701">
        <v>6271.0226755482145</v>
      </c>
      <c r="E5701">
        <v>28883.78</v>
      </c>
      <c r="F5701">
        <v>28883.78</v>
      </c>
      <c r="G5701">
        <v>28883.78</v>
      </c>
      <c r="H5701">
        <v>1070.8719567189564</v>
      </c>
    </row>
    <row r="5702" spans="2:8" x14ac:dyDescent="0.3">
      <c r="B5702">
        <f t="shared" si="90"/>
        <v>5697</v>
      </c>
      <c r="C5702">
        <v>5671.4417205244681</v>
      </c>
      <c r="D5702">
        <v>28883.78</v>
      </c>
      <c r="E5702">
        <v>1808.7154203889409</v>
      </c>
      <c r="F5702">
        <v>28883.78</v>
      </c>
      <c r="G5702">
        <v>28883.78</v>
      </c>
      <c r="H5702">
        <v>18178.455721242266</v>
      </c>
    </row>
    <row r="5703" spans="2:8" x14ac:dyDescent="0.3">
      <c r="B5703">
        <f t="shared" si="90"/>
        <v>5698</v>
      </c>
      <c r="C5703">
        <v>2973.9733811185974</v>
      </c>
      <c r="D5703">
        <v>2874.9644552469499</v>
      </c>
      <c r="E5703">
        <v>1226.0977971612413</v>
      </c>
      <c r="F5703">
        <v>1111.7781531742605</v>
      </c>
      <c r="G5703">
        <v>9465.9349448531557</v>
      </c>
      <c r="H5703">
        <v>28883.78</v>
      </c>
    </row>
    <row r="5704" spans="2:8" x14ac:dyDescent="0.3">
      <c r="B5704">
        <f t="shared" ref="B5704:B5767" si="91">B5703 + 1</f>
        <v>5699</v>
      </c>
      <c r="C5704">
        <v>19358.497025892058</v>
      </c>
      <c r="D5704">
        <v>3473.8450108941743</v>
      </c>
      <c r="E5704">
        <v>28883.78</v>
      </c>
      <c r="F5704">
        <v>1026.9299006063432</v>
      </c>
      <c r="G5704">
        <v>1224.6115646881276</v>
      </c>
      <c r="H5704">
        <v>1520.4604785701422</v>
      </c>
    </row>
    <row r="5705" spans="2:8" x14ac:dyDescent="0.3">
      <c r="B5705">
        <f t="shared" si="91"/>
        <v>5700</v>
      </c>
      <c r="C5705">
        <v>1169.7863980596451</v>
      </c>
      <c r="D5705">
        <v>28883.78</v>
      </c>
      <c r="E5705">
        <v>8314.7224397113951</v>
      </c>
      <c r="F5705">
        <v>28883.78</v>
      </c>
      <c r="G5705">
        <v>8661.5263965421491</v>
      </c>
      <c r="H5705">
        <v>28883.78</v>
      </c>
    </row>
    <row r="5706" spans="2:8" x14ac:dyDescent="0.3">
      <c r="B5706">
        <f t="shared" si="91"/>
        <v>5701</v>
      </c>
      <c r="C5706">
        <v>28883.78</v>
      </c>
      <c r="D5706">
        <v>28883.78</v>
      </c>
      <c r="E5706">
        <v>28883.78</v>
      </c>
      <c r="F5706">
        <v>1615.2599861264785</v>
      </c>
      <c r="G5706">
        <v>5877.9285560340113</v>
      </c>
      <c r="H5706">
        <v>1019.3719726862047</v>
      </c>
    </row>
    <row r="5707" spans="2:8" x14ac:dyDescent="0.3">
      <c r="B5707">
        <f t="shared" si="91"/>
        <v>5702</v>
      </c>
      <c r="C5707">
        <v>28883.78</v>
      </c>
      <c r="D5707">
        <v>2101.0418519726923</v>
      </c>
      <c r="E5707">
        <v>6780.9201334032296</v>
      </c>
      <c r="F5707">
        <v>5044.5631627058874</v>
      </c>
      <c r="G5707">
        <v>28883.78</v>
      </c>
      <c r="H5707">
        <v>1644.4516098961299</v>
      </c>
    </row>
    <row r="5708" spans="2:8" x14ac:dyDescent="0.3">
      <c r="B5708">
        <f t="shared" si="91"/>
        <v>5703</v>
      </c>
      <c r="C5708">
        <v>1151.5976646664003</v>
      </c>
      <c r="D5708">
        <v>1322.8673854276885</v>
      </c>
      <c r="E5708">
        <v>1317.0173000262434</v>
      </c>
      <c r="F5708">
        <v>28883.78</v>
      </c>
      <c r="G5708">
        <v>28883.78</v>
      </c>
      <c r="H5708">
        <v>1023.606159114499</v>
      </c>
    </row>
    <row r="5709" spans="2:8" x14ac:dyDescent="0.3">
      <c r="B5709">
        <f t="shared" si="91"/>
        <v>5704</v>
      </c>
      <c r="C5709">
        <v>8390.915769125455</v>
      </c>
      <c r="D5709">
        <v>2239.0600587482122</v>
      </c>
      <c r="E5709">
        <v>3786.5941509132595</v>
      </c>
      <c r="F5709">
        <v>1005.3443638464233</v>
      </c>
      <c r="G5709">
        <v>1425.2341313554755</v>
      </c>
      <c r="H5709">
        <v>1066.6038306722571</v>
      </c>
    </row>
    <row r="5710" spans="2:8" x14ac:dyDescent="0.3">
      <c r="B5710">
        <f t="shared" si="91"/>
        <v>5705</v>
      </c>
      <c r="C5710">
        <v>1405.2315422990762</v>
      </c>
      <c r="D5710">
        <v>1018.5216037026911</v>
      </c>
      <c r="E5710">
        <v>1002.7771765810003</v>
      </c>
      <c r="F5710">
        <v>4787.075046237147</v>
      </c>
      <c r="G5710">
        <v>1282.6949320258122</v>
      </c>
      <c r="H5710">
        <v>3299.4647583343894</v>
      </c>
    </row>
    <row r="5711" spans="2:8" x14ac:dyDescent="0.3">
      <c r="B5711">
        <f t="shared" si="91"/>
        <v>5706</v>
      </c>
      <c r="C5711">
        <v>1588.7744447233929</v>
      </c>
      <c r="D5711">
        <v>28883.78</v>
      </c>
      <c r="E5711">
        <v>18329.351400920972</v>
      </c>
      <c r="F5711">
        <v>1344.0788795708786</v>
      </c>
      <c r="G5711">
        <v>28883.78</v>
      </c>
      <c r="H5711">
        <v>2092.6835584262981</v>
      </c>
    </row>
    <row r="5712" spans="2:8" x14ac:dyDescent="0.3">
      <c r="B5712">
        <f t="shared" si="91"/>
        <v>5707</v>
      </c>
      <c r="C5712">
        <v>7153.5520548180702</v>
      </c>
      <c r="D5712">
        <v>2371.191387648013</v>
      </c>
      <c r="E5712">
        <v>5791.5583760316349</v>
      </c>
      <c r="F5712">
        <v>16456.698147796051</v>
      </c>
      <c r="G5712">
        <v>2395.0685273711297</v>
      </c>
      <c r="H5712">
        <v>2323.1604522529274</v>
      </c>
    </row>
    <row r="5713" spans="2:8" x14ac:dyDescent="0.3">
      <c r="B5713">
        <f t="shared" si="91"/>
        <v>5708</v>
      </c>
      <c r="C5713">
        <v>1194.8422580069109</v>
      </c>
      <c r="D5713">
        <v>1084.7884756041765</v>
      </c>
      <c r="E5713">
        <v>28883.78</v>
      </c>
      <c r="F5713">
        <v>1313.7318099167205</v>
      </c>
      <c r="G5713">
        <v>1023.66878236036</v>
      </c>
      <c r="H5713">
        <v>1033.4124463015783</v>
      </c>
    </row>
    <row r="5714" spans="2:8" x14ac:dyDescent="0.3">
      <c r="B5714">
        <f t="shared" si="91"/>
        <v>5709</v>
      </c>
      <c r="C5714">
        <v>1672.0677984553945</v>
      </c>
      <c r="D5714">
        <v>1390.6637216044087</v>
      </c>
      <c r="E5714">
        <v>1283.1719780440449</v>
      </c>
      <c r="F5714">
        <v>1408.6544761501823</v>
      </c>
      <c r="G5714">
        <v>1139.0771624809295</v>
      </c>
      <c r="H5714">
        <v>13229.953379591463</v>
      </c>
    </row>
    <row r="5715" spans="2:8" x14ac:dyDescent="0.3">
      <c r="B5715">
        <f t="shared" si="91"/>
        <v>5710</v>
      </c>
      <c r="C5715">
        <v>28883.78</v>
      </c>
      <c r="D5715">
        <v>1139.8753681547466</v>
      </c>
      <c r="E5715">
        <v>28883.78</v>
      </c>
      <c r="F5715">
        <v>1017.0539280687913</v>
      </c>
      <c r="G5715">
        <v>1799.4975830505089</v>
      </c>
      <c r="H5715">
        <v>15846.118020788113</v>
      </c>
    </row>
    <row r="5716" spans="2:8" x14ac:dyDescent="0.3">
      <c r="B5716">
        <f t="shared" si="91"/>
        <v>5711</v>
      </c>
      <c r="C5716">
        <v>28883.78</v>
      </c>
      <c r="D5716">
        <v>1365.291208385629</v>
      </c>
      <c r="E5716">
        <v>28883.78</v>
      </c>
      <c r="F5716">
        <v>28883.78</v>
      </c>
      <c r="G5716">
        <v>1287.9722167183381</v>
      </c>
      <c r="H5716">
        <v>28883.78</v>
      </c>
    </row>
    <row r="5717" spans="2:8" x14ac:dyDescent="0.3">
      <c r="B5717">
        <f t="shared" si="91"/>
        <v>5712</v>
      </c>
      <c r="C5717">
        <v>1454.424265193288</v>
      </c>
      <c r="D5717">
        <v>1010.3450696396155</v>
      </c>
      <c r="E5717">
        <v>1176.6381810883015</v>
      </c>
      <c r="F5717">
        <v>28883.78</v>
      </c>
      <c r="G5717">
        <v>3433.6237640787735</v>
      </c>
      <c r="H5717">
        <v>1002.1282008265046</v>
      </c>
    </row>
    <row r="5718" spans="2:8" x14ac:dyDescent="0.3">
      <c r="B5718">
        <f t="shared" si="91"/>
        <v>5713</v>
      </c>
      <c r="C5718">
        <v>2498.4173053065724</v>
      </c>
      <c r="D5718">
        <v>28883.78</v>
      </c>
      <c r="E5718">
        <v>28883.78</v>
      </c>
      <c r="F5718">
        <v>1149.4381426952525</v>
      </c>
      <c r="G5718">
        <v>1101.9251176717955</v>
      </c>
      <c r="H5718">
        <v>3926.2336386260827</v>
      </c>
    </row>
    <row r="5719" spans="2:8" x14ac:dyDescent="0.3">
      <c r="B5719">
        <f t="shared" si="91"/>
        <v>5714</v>
      </c>
      <c r="C5719">
        <v>1000.4109431525297</v>
      </c>
      <c r="D5719">
        <v>5736.7220944139135</v>
      </c>
      <c r="E5719">
        <v>3960.0691714196159</v>
      </c>
      <c r="F5719">
        <v>2772.1205787944732</v>
      </c>
      <c r="G5719">
        <v>28883.78</v>
      </c>
      <c r="H5719">
        <v>12744.116961707745</v>
      </c>
    </row>
    <row r="5720" spans="2:8" x14ac:dyDescent="0.3">
      <c r="B5720">
        <f t="shared" si="91"/>
        <v>5715</v>
      </c>
      <c r="C5720">
        <v>28883.78</v>
      </c>
      <c r="D5720">
        <v>3222.2699925958773</v>
      </c>
      <c r="E5720">
        <v>14225.176156981361</v>
      </c>
      <c r="F5720">
        <v>2667.4046235013457</v>
      </c>
      <c r="G5720">
        <v>28883.78</v>
      </c>
      <c r="H5720">
        <v>4719.3646187879058</v>
      </c>
    </row>
    <row r="5721" spans="2:8" x14ac:dyDescent="0.3">
      <c r="B5721">
        <f t="shared" si="91"/>
        <v>5716</v>
      </c>
      <c r="C5721">
        <v>28883.78</v>
      </c>
      <c r="D5721">
        <v>9413.1427735890684</v>
      </c>
      <c r="E5721">
        <v>28883.78</v>
      </c>
      <c r="F5721">
        <v>28883.78</v>
      </c>
      <c r="G5721">
        <v>28883.78</v>
      </c>
      <c r="H5721">
        <v>1125.7033337997207</v>
      </c>
    </row>
    <row r="5722" spans="2:8" x14ac:dyDescent="0.3">
      <c r="B5722">
        <f t="shared" si="91"/>
        <v>5717</v>
      </c>
      <c r="C5722">
        <v>1221.3736088464245</v>
      </c>
      <c r="D5722">
        <v>1825.8463691050777</v>
      </c>
      <c r="E5722">
        <v>18633.806494007258</v>
      </c>
      <c r="F5722">
        <v>1573.8740538146128</v>
      </c>
      <c r="G5722">
        <v>1058.064628156694</v>
      </c>
      <c r="H5722">
        <v>1322.1635189423359</v>
      </c>
    </row>
    <row r="5723" spans="2:8" x14ac:dyDescent="0.3">
      <c r="B5723">
        <f t="shared" si="91"/>
        <v>5718</v>
      </c>
      <c r="C5723">
        <v>1467.694176774849</v>
      </c>
      <c r="D5723">
        <v>2502.7607887851755</v>
      </c>
      <c r="E5723">
        <v>1090.8736659414938</v>
      </c>
      <c r="F5723">
        <v>1035.2667273700101</v>
      </c>
      <c r="G5723">
        <v>2813.8723066811322</v>
      </c>
      <c r="H5723">
        <v>2790.44784574</v>
      </c>
    </row>
    <row r="5724" spans="2:8" x14ac:dyDescent="0.3">
      <c r="B5724">
        <f t="shared" si="91"/>
        <v>5719</v>
      </c>
      <c r="C5724">
        <v>1007.6964634339872</v>
      </c>
      <c r="D5724">
        <v>28883.78</v>
      </c>
      <c r="E5724">
        <v>1725.1089404809918</v>
      </c>
      <c r="F5724">
        <v>2386.1024171822155</v>
      </c>
      <c r="G5724">
        <v>28883.78</v>
      </c>
      <c r="H5724">
        <v>1449.7699047967492</v>
      </c>
    </row>
    <row r="5725" spans="2:8" x14ac:dyDescent="0.3">
      <c r="B5725">
        <f t="shared" si="91"/>
        <v>5720</v>
      </c>
      <c r="C5725">
        <v>28883.78</v>
      </c>
      <c r="D5725">
        <v>1086.3802681052277</v>
      </c>
      <c r="E5725">
        <v>28883.78</v>
      </c>
      <c r="F5725">
        <v>2485.9662466799455</v>
      </c>
      <c r="G5725">
        <v>5443.7826819654983</v>
      </c>
      <c r="H5725">
        <v>1018.4575038165632</v>
      </c>
    </row>
    <row r="5726" spans="2:8" x14ac:dyDescent="0.3">
      <c r="B5726">
        <f t="shared" si="91"/>
        <v>5721</v>
      </c>
      <c r="C5726">
        <v>1329.426919261186</v>
      </c>
      <c r="D5726">
        <v>3560.8872835838856</v>
      </c>
      <c r="E5726">
        <v>4833.594618602584</v>
      </c>
      <c r="F5726">
        <v>1651.7212942294154</v>
      </c>
      <c r="G5726">
        <v>1014.1257647625133</v>
      </c>
      <c r="H5726">
        <v>28883.78</v>
      </c>
    </row>
    <row r="5727" spans="2:8" x14ac:dyDescent="0.3">
      <c r="B5727">
        <f t="shared" si="91"/>
        <v>5722</v>
      </c>
      <c r="C5727">
        <v>28883.78</v>
      </c>
      <c r="D5727">
        <v>28883.78</v>
      </c>
      <c r="E5727">
        <v>1115.1476184493608</v>
      </c>
      <c r="F5727">
        <v>1019.0290701837465</v>
      </c>
      <c r="G5727">
        <v>1243.2095080034421</v>
      </c>
      <c r="H5727">
        <v>4677.0436907759376</v>
      </c>
    </row>
    <row r="5728" spans="2:8" x14ac:dyDescent="0.3">
      <c r="B5728">
        <f t="shared" si="91"/>
        <v>5723</v>
      </c>
      <c r="C5728">
        <v>1008.9332736395478</v>
      </c>
      <c r="D5728">
        <v>1066.1579721988974</v>
      </c>
      <c r="E5728">
        <v>1084.9955753001245</v>
      </c>
      <c r="F5728">
        <v>3352.4351014050217</v>
      </c>
      <c r="G5728">
        <v>2266.7700003382806</v>
      </c>
      <c r="H5728">
        <v>1405.6568935368543</v>
      </c>
    </row>
    <row r="5729" spans="2:8" x14ac:dyDescent="0.3">
      <c r="B5729">
        <f t="shared" si="91"/>
        <v>5724</v>
      </c>
      <c r="C5729">
        <v>4832.7895119390705</v>
      </c>
      <c r="D5729">
        <v>1022.5359677471969</v>
      </c>
      <c r="E5729">
        <v>1378.9940854197198</v>
      </c>
      <c r="F5729">
        <v>28883.78</v>
      </c>
      <c r="G5729">
        <v>2288.8097584032885</v>
      </c>
      <c r="H5729">
        <v>28883.78</v>
      </c>
    </row>
    <row r="5730" spans="2:8" x14ac:dyDescent="0.3">
      <c r="B5730">
        <f t="shared" si="91"/>
        <v>5725</v>
      </c>
      <c r="C5730">
        <v>1308.6357557292329</v>
      </c>
      <c r="D5730">
        <v>1140.7708001600104</v>
      </c>
      <c r="E5730">
        <v>2309.8067130832851</v>
      </c>
      <c r="F5730">
        <v>28883.78</v>
      </c>
      <c r="G5730">
        <v>28883.78</v>
      </c>
      <c r="H5730">
        <v>1031.3379248602366</v>
      </c>
    </row>
    <row r="5731" spans="2:8" x14ac:dyDescent="0.3">
      <c r="B5731">
        <f t="shared" si="91"/>
        <v>5726</v>
      </c>
      <c r="C5731">
        <v>1308.5900349157898</v>
      </c>
      <c r="D5731">
        <v>1358.5041952568986</v>
      </c>
      <c r="E5731">
        <v>9705.0447720671764</v>
      </c>
      <c r="F5731">
        <v>1490.0824539866767</v>
      </c>
      <c r="G5731">
        <v>1101.7789407906319</v>
      </c>
      <c r="H5731">
        <v>28883.78</v>
      </c>
    </row>
    <row r="5732" spans="2:8" x14ac:dyDescent="0.3">
      <c r="B5732">
        <f t="shared" si="91"/>
        <v>5727</v>
      </c>
      <c r="C5732">
        <v>8887.5507200517022</v>
      </c>
      <c r="D5732">
        <v>28883.78</v>
      </c>
      <c r="E5732">
        <v>28883.78</v>
      </c>
      <c r="F5732">
        <v>1183.6410426683774</v>
      </c>
      <c r="G5732">
        <v>18775.225192136564</v>
      </c>
      <c r="H5732">
        <v>1156.2081915210497</v>
      </c>
    </row>
    <row r="5733" spans="2:8" x14ac:dyDescent="0.3">
      <c r="B5733">
        <f t="shared" si="91"/>
        <v>5728</v>
      </c>
      <c r="C5733">
        <v>3592.6634840369543</v>
      </c>
      <c r="D5733">
        <v>2867.1137329663793</v>
      </c>
      <c r="E5733">
        <v>28883.78</v>
      </c>
      <c r="F5733">
        <v>1006.9460244939269</v>
      </c>
      <c r="G5733">
        <v>1142.0853234454326</v>
      </c>
      <c r="H5733">
        <v>1151.6831338336206</v>
      </c>
    </row>
    <row r="5734" spans="2:8" x14ac:dyDescent="0.3">
      <c r="B5734">
        <f t="shared" si="91"/>
        <v>5729</v>
      </c>
      <c r="C5734">
        <v>28883.78</v>
      </c>
      <c r="D5734">
        <v>1029.3306350224852</v>
      </c>
      <c r="E5734">
        <v>28883.78</v>
      </c>
      <c r="F5734">
        <v>1568.9825282744011</v>
      </c>
      <c r="G5734">
        <v>1248.5051525835963</v>
      </c>
      <c r="H5734">
        <v>5730.8416015565144</v>
      </c>
    </row>
    <row r="5735" spans="2:8" x14ac:dyDescent="0.3">
      <c r="B5735">
        <f t="shared" si="91"/>
        <v>5730</v>
      </c>
      <c r="C5735">
        <v>11734.847017562261</v>
      </c>
      <c r="D5735">
        <v>28883.78</v>
      </c>
      <c r="E5735">
        <v>2649.2988356959286</v>
      </c>
      <c r="F5735">
        <v>1435.6709921994093</v>
      </c>
      <c r="G5735">
        <v>28883.78</v>
      </c>
      <c r="H5735">
        <v>1274.7856296344837</v>
      </c>
    </row>
    <row r="5736" spans="2:8" x14ac:dyDescent="0.3">
      <c r="B5736">
        <f t="shared" si="91"/>
        <v>5731</v>
      </c>
      <c r="C5736">
        <v>2039.611732336034</v>
      </c>
      <c r="D5736">
        <v>1228.7185943950715</v>
      </c>
      <c r="E5736">
        <v>4506.2043230258823</v>
      </c>
      <c r="F5736">
        <v>2157.3408797492239</v>
      </c>
      <c r="G5736">
        <v>3886.5203879883643</v>
      </c>
      <c r="H5736">
        <v>1216.647593845242</v>
      </c>
    </row>
    <row r="5737" spans="2:8" x14ac:dyDescent="0.3">
      <c r="B5737">
        <f t="shared" si="91"/>
        <v>5732</v>
      </c>
      <c r="C5737">
        <v>1289.055193641741</v>
      </c>
      <c r="D5737">
        <v>1051.6450766269309</v>
      </c>
      <c r="E5737">
        <v>1536.1213109970417</v>
      </c>
      <c r="F5737">
        <v>1763.9362230314896</v>
      </c>
      <c r="G5737">
        <v>1164.1972620319993</v>
      </c>
      <c r="H5737">
        <v>2630.5368437958355</v>
      </c>
    </row>
    <row r="5738" spans="2:8" x14ac:dyDescent="0.3">
      <c r="B5738">
        <f t="shared" si="91"/>
        <v>5733</v>
      </c>
      <c r="C5738">
        <v>28883.78</v>
      </c>
      <c r="D5738">
        <v>28883.78</v>
      </c>
      <c r="E5738">
        <v>1145.8477723213016</v>
      </c>
      <c r="F5738">
        <v>1248.9881952398932</v>
      </c>
      <c r="G5738">
        <v>1475.4933944827758</v>
      </c>
      <c r="H5738">
        <v>17874.911497052075</v>
      </c>
    </row>
    <row r="5739" spans="2:8" x14ac:dyDescent="0.3">
      <c r="B5739">
        <f t="shared" si="91"/>
        <v>5734</v>
      </c>
      <c r="C5739">
        <v>1032.2185080680524</v>
      </c>
      <c r="D5739">
        <v>1440.3617984628088</v>
      </c>
      <c r="E5739">
        <v>1104.703880352813</v>
      </c>
      <c r="F5739">
        <v>28883.78</v>
      </c>
      <c r="G5739">
        <v>7609.4136271554817</v>
      </c>
      <c r="H5739">
        <v>1021.1531036358489</v>
      </c>
    </row>
    <row r="5740" spans="2:8" x14ac:dyDescent="0.3">
      <c r="B5740">
        <f t="shared" si="91"/>
        <v>5735</v>
      </c>
      <c r="C5740">
        <v>2748.1602809070309</v>
      </c>
      <c r="D5740">
        <v>28883.78</v>
      </c>
      <c r="E5740">
        <v>28883.78</v>
      </c>
      <c r="F5740">
        <v>3674.8152388859066</v>
      </c>
      <c r="G5740">
        <v>11187.216669000843</v>
      </c>
      <c r="H5740">
        <v>2706.1927998649726</v>
      </c>
    </row>
    <row r="5741" spans="2:8" x14ac:dyDescent="0.3">
      <c r="B5741">
        <f t="shared" si="91"/>
        <v>5736</v>
      </c>
      <c r="C5741">
        <v>28883.78</v>
      </c>
      <c r="D5741">
        <v>28883.78</v>
      </c>
      <c r="E5741">
        <v>4314.4652196668831</v>
      </c>
      <c r="F5741">
        <v>4098.9694593311724</v>
      </c>
      <c r="G5741">
        <v>5984.9647142544891</v>
      </c>
      <c r="H5741">
        <v>1310.8899432698504</v>
      </c>
    </row>
    <row r="5742" spans="2:8" x14ac:dyDescent="0.3">
      <c r="B5742">
        <f t="shared" si="91"/>
        <v>5737</v>
      </c>
      <c r="C5742">
        <v>1061.1727669887341</v>
      </c>
      <c r="D5742">
        <v>1503.8601811022709</v>
      </c>
      <c r="E5742">
        <v>2031.7398461501073</v>
      </c>
      <c r="F5742">
        <v>28883.78</v>
      </c>
      <c r="G5742">
        <v>28883.78</v>
      </c>
      <c r="H5742">
        <v>8660.0974866247525</v>
      </c>
    </row>
    <row r="5743" spans="2:8" x14ac:dyDescent="0.3">
      <c r="B5743">
        <f t="shared" si="91"/>
        <v>5738</v>
      </c>
      <c r="C5743">
        <v>1342.5098015773935</v>
      </c>
      <c r="D5743">
        <v>2981.2305337097146</v>
      </c>
      <c r="E5743">
        <v>28883.78</v>
      </c>
      <c r="F5743">
        <v>28883.78</v>
      </c>
      <c r="G5743">
        <v>28883.78</v>
      </c>
      <c r="H5743">
        <v>1147.7715281479491</v>
      </c>
    </row>
    <row r="5744" spans="2:8" x14ac:dyDescent="0.3">
      <c r="B5744">
        <f t="shared" si="91"/>
        <v>5739</v>
      </c>
      <c r="C5744">
        <v>1197.4117431742509</v>
      </c>
      <c r="D5744">
        <v>19224.571768792852</v>
      </c>
      <c r="E5744">
        <v>25174.278025454194</v>
      </c>
      <c r="F5744">
        <v>2017.6612991118652</v>
      </c>
      <c r="G5744">
        <v>1340.1805923737106</v>
      </c>
      <c r="H5744">
        <v>2135.1711138397641</v>
      </c>
    </row>
    <row r="5745" spans="2:8" x14ac:dyDescent="0.3">
      <c r="B5745">
        <f t="shared" si="91"/>
        <v>5740</v>
      </c>
      <c r="C5745">
        <v>1156.9740695393416</v>
      </c>
      <c r="D5745">
        <v>1018.7943662944786</v>
      </c>
      <c r="E5745">
        <v>1001.5437184240767</v>
      </c>
      <c r="F5745">
        <v>28883.78</v>
      </c>
      <c r="G5745">
        <v>1047.9869596429394</v>
      </c>
      <c r="H5745">
        <v>1046.4348587406214</v>
      </c>
    </row>
    <row r="5746" spans="2:8" x14ac:dyDescent="0.3">
      <c r="B5746">
        <f t="shared" si="91"/>
        <v>5741</v>
      </c>
      <c r="C5746">
        <v>2677.1039227292258</v>
      </c>
      <c r="D5746">
        <v>1982.1554245125756</v>
      </c>
      <c r="E5746">
        <v>1483.3961239276844</v>
      </c>
      <c r="F5746">
        <v>1062.9197022115322</v>
      </c>
      <c r="G5746">
        <v>18348.251312468998</v>
      </c>
      <c r="H5746">
        <v>3706.1927794123762</v>
      </c>
    </row>
    <row r="5747" spans="2:8" x14ac:dyDescent="0.3">
      <c r="B5747">
        <f t="shared" si="91"/>
        <v>5742</v>
      </c>
      <c r="C5747">
        <v>2854.6852345781508</v>
      </c>
      <c r="D5747">
        <v>1008.1927507379437</v>
      </c>
      <c r="E5747">
        <v>1230.1264731440294</v>
      </c>
      <c r="F5747">
        <v>1621.6154680423028</v>
      </c>
      <c r="G5747">
        <v>28883.78</v>
      </c>
      <c r="H5747">
        <v>4484.4914569764451</v>
      </c>
    </row>
    <row r="5748" spans="2:8" x14ac:dyDescent="0.3">
      <c r="B5748">
        <f t="shared" si="91"/>
        <v>5743</v>
      </c>
      <c r="C5748">
        <v>28883.78</v>
      </c>
      <c r="D5748">
        <v>28883.78</v>
      </c>
      <c r="E5748">
        <v>1964.2628123061622</v>
      </c>
      <c r="F5748">
        <v>4283.2580085362342</v>
      </c>
      <c r="G5748">
        <v>1870.0598870818608</v>
      </c>
      <c r="H5748">
        <v>4239.9079293054783</v>
      </c>
    </row>
    <row r="5749" spans="2:8" x14ac:dyDescent="0.3">
      <c r="B5749">
        <f t="shared" si="91"/>
        <v>5744</v>
      </c>
      <c r="C5749">
        <v>2837.9052199776743</v>
      </c>
      <c r="D5749">
        <v>7167.8445460281173</v>
      </c>
      <c r="E5749">
        <v>4723.4390956624975</v>
      </c>
      <c r="F5749">
        <v>1237.7211280497029</v>
      </c>
      <c r="G5749">
        <v>2340.8225906998309</v>
      </c>
      <c r="H5749">
        <v>28883.78</v>
      </c>
    </row>
    <row r="5750" spans="2:8" x14ac:dyDescent="0.3">
      <c r="B5750">
        <f t="shared" si="91"/>
        <v>5745</v>
      </c>
      <c r="C5750">
        <v>28883.78</v>
      </c>
      <c r="D5750">
        <v>1013.0847382812606</v>
      </c>
      <c r="E5750">
        <v>28883.78</v>
      </c>
      <c r="F5750">
        <v>11716.988580447685</v>
      </c>
      <c r="G5750">
        <v>28883.78</v>
      </c>
      <c r="H5750">
        <v>3263.6233709270177</v>
      </c>
    </row>
    <row r="5751" spans="2:8" x14ac:dyDescent="0.3">
      <c r="B5751">
        <f t="shared" si="91"/>
        <v>5746</v>
      </c>
      <c r="C5751">
        <v>28883.78</v>
      </c>
      <c r="D5751">
        <v>1879.6434206322656</v>
      </c>
      <c r="E5751">
        <v>28883.78</v>
      </c>
      <c r="F5751">
        <v>1031.9769683207087</v>
      </c>
      <c r="G5751">
        <v>1859.0762237033746</v>
      </c>
      <c r="H5751">
        <v>1646.2250326441454</v>
      </c>
    </row>
    <row r="5752" spans="2:8" x14ac:dyDescent="0.3">
      <c r="B5752">
        <f t="shared" si="91"/>
        <v>5747</v>
      </c>
      <c r="C5752">
        <v>1336.3872721284281</v>
      </c>
      <c r="D5752">
        <v>2817.8586802016116</v>
      </c>
      <c r="E5752">
        <v>1237.2029325103388</v>
      </c>
      <c r="F5752">
        <v>1710.3245140321537</v>
      </c>
      <c r="G5752">
        <v>1048.4183779543823</v>
      </c>
      <c r="H5752">
        <v>1265.7909091989079</v>
      </c>
    </row>
    <row r="5753" spans="2:8" x14ac:dyDescent="0.3">
      <c r="B5753">
        <f t="shared" si="91"/>
        <v>5748</v>
      </c>
      <c r="C5753">
        <v>1714.1086473876935</v>
      </c>
      <c r="D5753">
        <v>5384.4963391212004</v>
      </c>
      <c r="E5753">
        <v>1753.5361120670373</v>
      </c>
      <c r="F5753">
        <v>1122.1073676885555</v>
      </c>
      <c r="G5753">
        <v>1075.7946553323595</v>
      </c>
      <c r="H5753">
        <v>1194.4029145134868</v>
      </c>
    </row>
    <row r="5754" spans="2:8" x14ac:dyDescent="0.3">
      <c r="B5754">
        <f t="shared" si="91"/>
        <v>5749</v>
      </c>
      <c r="C5754">
        <v>1194.6916131033588</v>
      </c>
      <c r="D5754">
        <v>1025.2388477807426</v>
      </c>
      <c r="E5754">
        <v>1222.124992092118</v>
      </c>
      <c r="F5754">
        <v>2508.982480307187</v>
      </c>
      <c r="G5754">
        <v>3234.5527941467139</v>
      </c>
      <c r="H5754">
        <v>2102.1888919607291</v>
      </c>
    </row>
    <row r="5755" spans="2:8" x14ac:dyDescent="0.3">
      <c r="B5755">
        <f t="shared" si="91"/>
        <v>5750</v>
      </c>
      <c r="C5755">
        <v>1114.6375096530251</v>
      </c>
      <c r="D5755">
        <v>2365.2005332558083</v>
      </c>
      <c r="E5755">
        <v>1343.9052664087849</v>
      </c>
      <c r="F5755">
        <v>6640.4666539812779</v>
      </c>
      <c r="G5755">
        <v>2302.7837960438301</v>
      </c>
      <c r="H5755">
        <v>2723.0901498654739</v>
      </c>
    </row>
    <row r="5756" spans="2:8" x14ac:dyDescent="0.3">
      <c r="B5756">
        <f t="shared" si="91"/>
        <v>5751</v>
      </c>
      <c r="C5756">
        <v>1309.727905710432</v>
      </c>
      <c r="D5756">
        <v>1467.6284336730441</v>
      </c>
      <c r="E5756">
        <v>1770.2413641525332</v>
      </c>
      <c r="F5756">
        <v>28883.78</v>
      </c>
      <c r="G5756">
        <v>1281.5723348177951</v>
      </c>
      <c r="H5756">
        <v>2523.7528944184814</v>
      </c>
    </row>
    <row r="5757" spans="2:8" x14ac:dyDescent="0.3">
      <c r="B5757">
        <f t="shared" si="91"/>
        <v>5752</v>
      </c>
      <c r="C5757">
        <v>3847.59478179403</v>
      </c>
      <c r="D5757">
        <v>1084.1649139333631</v>
      </c>
      <c r="E5757">
        <v>23342.706182245798</v>
      </c>
      <c r="F5757">
        <v>2439.0015599286467</v>
      </c>
      <c r="G5757">
        <v>11123.54233217058</v>
      </c>
      <c r="H5757">
        <v>1035.8792299348336</v>
      </c>
    </row>
    <row r="5758" spans="2:8" x14ac:dyDescent="0.3">
      <c r="B5758">
        <f t="shared" si="91"/>
        <v>5753</v>
      </c>
      <c r="C5758">
        <v>1491.3565184981478</v>
      </c>
      <c r="D5758">
        <v>1325.1026350477509</v>
      </c>
      <c r="E5758">
        <v>1149.7343342231093</v>
      </c>
      <c r="F5758">
        <v>1123.1712085222712</v>
      </c>
      <c r="G5758">
        <v>1120.3258790199343</v>
      </c>
      <c r="H5758">
        <v>1020.1904070466169</v>
      </c>
    </row>
    <row r="5759" spans="2:8" x14ac:dyDescent="0.3">
      <c r="B5759">
        <f t="shared" si="91"/>
        <v>5754</v>
      </c>
      <c r="C5759">
        <v>6248.7596810818422</v>
      </c>
      <c r="D5759">
        <v>1575.3186873086438</v>
      </c>
      <c r="E5759">
        <v>1719.9017095553256</v>
      </c>
      <c r="F5759">
        <v>1133.1959472554174</v>
      </c>
      <c r="G5759">
        <v>2064.9054700583188</v>
      </c>
      <c r="H5759">
        <v>1124.3360408783142</v>
      </c>
    </row>
    <row r="5760" spans="2:8" x14ac:dyDescent="0.3">
      <c r="B5760">
        <f t="shared" si="91"/>
        <v>5755</v>
      </c>
      <c r="C5760">
        <v>7110.2821527043516</v>
      </c>
      <c r="D5760">
        <v>28883.78</v>
      </c>
      <c r="E5760">
        <v>1058.3961115653599</v>
      </c>
      <c r="F5760">
        <v>3427.2152976130892</v>
      </c>
      <c r="G5760">
        <v>1535.9825568431943</v>
      </c>
      <c r="H5760">
        <v>3699.9534641131163</v>
      </c>
    </row>
    <row r="5761" spans="2:8" x14ac:dyDescent="0.3">
      <c r="B5761">
        <f t="shared" si="91"/>
        <v>5756</v>
      </c>
      <c r="C5761">
        <v>2199.7180517752004</v>
      </c>
      <c r="D5761">
        <v>28883.78</v>
      </c>
      <c r="E5761">
        <v>2441.5996524993561</v>
      </c>
      <c r="F5761">
        <v>1187.2787343731729</v>
      </c>
      <c r="G5761">
        <v>28883.78</v>
      </c>
      <c r="H5761">
        <v>1212.7207236389663</v>
      </c>
    </row>
    <row r="5762" spans="2:8" x14ac:dyDescent="0.3">
      <c r="B5762">
        <f t="shared" si="91"/>
        <v>5757</v>
      </c>
      <c r="C5762">
        <v>28883.78</v>
      </c>
      <c r="D5762">
        <v>28883.78</v>
      </c>
      <c r="E5762">
        <v>1036.3234151573301</v>
      </c>
      <c r="F5762">
        <v>1014.1013876414988</v>
      </c>
      <c r="G5762">
        <v>1412.1857772999429</v>
      </c>
      <c r="H5762">
        <v>28883.78</v>
      </c>
    </row>
    <row r="5763" spans="2:8" x14ac:dyDescent="0.3">
      <c r="B5763">
        <f t="shared" si="91"/>
        <v>5758</v>
      </c>
      <c r="C5763">
        <v>1472.2631980381702</v>
      </c>
      <c r="D5763">
        <v>14417.913749868281</v>
      </c>
      <c r="E5763">
        <v>28883.78</v>
      </c>
      <c r="F5763">
        <v>3523.1767589881233</v>
      </c>
      <c r="G5763">
        <v>1561.600282117291</v>
      </c>
      <c r="H5763">
        <v>1137.7035639094149</v>
      </c>
    </row>
    <row r="5764" spans="2:8" x14ac:dyDescent="0.3">
      <c r="B5764">
        <f t="shared" si="91"/>
        <v>5759</v>
      </c>
      <c r="C5764">
        <v>28883.78</v>
      </c>
      <c r="D5764">
        <v>7380.6976753613417</v>
      </c>
      <c r="E5764">
        <v>28883.78</v>
      </c>
      <c r="F5764">
        <v>8037.925176131791</v>
      </c>
      <c r="G5764">
        <v>10951.419650882304</v>
      </c>
      <c r="H5764">
        <v>1086.8192798911118</v>
      </c>
    </row>
    <row r="5765" spans="2:8" x14ac:dyDescent="0.3">
      <c r="B5765">
        <f t="shared" si="91"/>
        <v>5760</v>
      </c>
      <c r="C5765">
        <v>28883.78</v>
      </c>
      <c r="D5765">
        <v>1012.549895239016</v>
      </c>
      <c r="E5765">
        <v>1082.7891650446127</v>
      </c>
      <c r="F5765">
        <v>1649.116263749675</v>
      </c>
      <c r="G5765">
        <v>1014.597653797365</v>
      </c>
      <c r="H5765">
        <v>28883.78</v>
      </c>
    </row>
    <row r="5766" spans="2:8" x14ac:dyDescent="0.3">
      <c r="B5766">
        <f t="shared" si="91"/>
        <v>5761</v>
      </c>
      <c r="C5766">
        <v>28883.78</v>
      </c>
      <c r="D5766">
        <v>1042.7972428879275</v>
      </c>
      <c r="E5766">
        <v>4169.8939523685731</v>
      </c>
      <c r="F5766">
        <v>1963.016001343758</v>
      </c>
      <c r="G5766">
        <v>3660.5354666394333</v>
      </c>
      <c r="H5766">
        <v>28883.78</v>
      </c>
    </row>
    <row r="5767" spans="2:8" x14ac:dyDescent="0.3">
      <c r="B5767">
        <f t="shared" si="91"/>
        <v>5762</v>
      </c>
      <c r="C5767">
        <v>16559.05906378138</v>
      </c>
      <c r="D5767">
        <v>2150.0285101042282</v>
      </c>
      <c r="E5767">
        <v>1334.8005119695863</v>
      </c>
      <c r="F5767">
        <v>1520.1632881647497</v>
      </c>
      <c r="G5767">
        <v>4298.3862644294404</v>
      </c>
      <c r="H5767">
        <v>2575.6822842183979</v>
      </c>
    </row>
    <row r="5768" spans="2:8" x14ac:dyDescent="0.3">
      <c r="B5768">
        <f t="shared" ref="B5768:B5831" si="92">B5767 + 1</f>
        <v>5763</v>
      </c>
      <c r="C5768">
        <v>28883.78</v>
      </c>
      <c r="D5768">
        <v>28883.78</v>
      </c>
      <c r="E5768">
        <v>2479.8837357024986</v>
      </c>
      <c r="F5768">
        <v>28883.78</v>
      </c>
      <c r="G5768">
        <v>28883.78</v>
      </c>
      <c r="H5768">
        <v>3206.3120667538569</v>
      </c>
    </row>
    <row r="5769" spans="2:8" x14ac:dyDescent="0.3">
      <c r="B5769">
        <f t="shared" si="92"/>
        <v>5764</v>
      </c>
      <c r="C5769">
        <v>9418.9689554385841</v>
      </c>
      <c r="D5769">
        <v>8836.1221213389617</v>
      </c>
      <c r="E5769">
        <v>1018.4240183305633</v>
      </c>
      <c r="F5769">
        <v>1338.8017084547021</v>
      </c>
      <c r="G5769">
        <v>1648.84095173477</v>
      </c>
      <c r="H5769">
        <v>1165.8036979838869</v>
      </c>
    </row>
    <row r="5770" spans="2:8" x14ac:dyDescent="0.3">
      <c r="B5770">
        <f t="shared" si="92"/>
        <v>5765</v>
      </c>
      <c r="C5770">
        <v>2171.2106082768137</v>
      </c>
      <c r="D5770">
        <v>1046.4039478344062</v>
      </c>
      <c r="E5770">
        <v>2411.6158286686623</v>
      </c>
      <c r="F5770">
        <v>22489.525434455638</v>
      </c>
      <c r="G5770">
        <v>1354.2711417557964</v>
      </c>
      <c r="H5770">
        <v>14656.384275371393</v>
      </c>
    </row>
    <row r="5771" spans="2:8" x14ac:dyDescent="0.3">
      <c r="B5771">
        <f t="shared" si="92"/>
        <v>5766</v>
      </c>
      <c r="C5771">
        <v>1054.6475685926725</v>
      </c>
      <c r="D5771">
        <v>3529.7161660756751</v>
      </c>
      <c r="E5771">
        <v>3975.3973938549484</v>
      </c>
      <c r="F5771">
        <v>24803.275272410719</v>
      </c>
      <c r="G5771">
        <v>28883.78</v>
      </c>
      <c r="H5771">
        <v>3361.653382705118</v>
      </c>
    </row>
    <row r="5772" spans="2:8" x14ac:dyDescent="0.3">
      <c r="B5772">
        <f t="shared" si="92"/>
        <v>5767</v>
      </c>
      <c r="C5772">
        <v>26494.19527105142</v>
      </c>
      <c r="D5772">
        <v>1077.1086626100296</v>
      </c>
      <c r="E5772">
        <v>17372.20664643266</v>
      </c>
      <c r="F5772">
        <v>28883.78</v>
      </c>
      <c r="G5772">
        <v>1042.9997833763289</v>
      </c>
      <c r="H5772">
        <v>3203.7322874352653</v>
      </c>
    </row>
    <row r="5773" spans="2:8" x14ac:dyDescent="0.3">
      <c r="B5773">
        <f t="shared" si="92"/>
        <v>5768</v>
      </c>
      <c r="C5773">
        <v>28883.78</v>
      </c>
      <c r="D5773">
        <v>9139.3754819234655</v>
      </c>
      <c r="E5773">
        <v>6492.2333729281254</v>
      </c>
      <c r="F5773">
        <v>13712.755478849782</v>
      </c>
      <c r="G5773">
        <v>1036.5093264908635</v>
      </c>
      <c r="H5773">
        <v>1636.276507871346</v>
      </c>
    </row>
    <row r="5774" spans="2:8" x14ac:dyDescent="0.3">
      <c r="B5774">
        <f t="shared" si="92"/>
        <v>5769</v>
      </c>
      <c r="C5774">
        <v>28883.78</v>
      </c>
      <c r="D5774">
        <v>12646.224435668801</v>
      </c>
      <c r="E5774">
        <v>1035.4173335703708</v>
      </c>
      <c r="F5774">
        <v>2915.086779789317</v>
      </c>
      <c r="G5774">
        <v>1174.7306865866869</v>
      </c>
      <c r="H5774">
        <v>1175.7537078442865</v>
      </c>
    </row>
    <row r="5775" spans="2:8" x14ac:dyDescent="0.3">
      <c r="B5775">
        <f t="shared" si="92"/>
        <v>5770</v>
      </c>
      <c r="C5775">
        <v>28883.78</v>
      </c>
      <c r="D5775">
        <v>1080.6604493674874</v>
      </c>
      <c r="E5775">
        <v>28883.78</v>
      </c>
      <c r="F5775">
        <v>11489.455801596201</v>
      </c>
      <c r="G5775">
        <v>1115.8383009877498</v>
      </c>
      <c r="H5775">
        <v>28883.78</v>
      </c>
    </row>
    <row r="5776" spans="2:8" x14ac:dyDescent="0.3">
      <c r="B5776">
        <f t="shared" si="92"/>
        <v>5771</v>
      </c>
      <c r="C5776">
        <v>6198.1464254444954</v>
      </c>
      <c r="D5776">
        <v>11784.004409468496</v>
      </c>
      <c r="E5776">
        <v>3622.7517927319586</v>
      </c>
      <c r="F5776">
        <v>1212.7375348857397</v>
      </c>
      <c r="G5776">
        <v>28883.78</v>
      </c>
      <c r="H5776">
        <v>1154.6245155553449</v>
      </c>
    </row>
    <row r="5777" spans="2:8" x14ac:dyDescent="0.3">
      <c r="B5777">
        <f t="shared" si="92"/>
        <v>5772</v>
      </c>
      <c r="C5777">
        <v>1576.4238861713998</v>
      </c>
      <c r="D5777">
        <v>28883.78</v>
      </c>
      <c r="E5777">
        <v>2063.6464423848465</v>
      </c>
      <c r="F5777">
        <v>2754.4669310283689</v>
      </c>
      <c r="G5777">
        <v>1009.858491333535</v>
      </c>
      <c r="H5777">
        <v>13869.269848398777</v>
      </c>
    </row>
    <row r="5778" spans="2:8" x14ac:dyDescent="0.3">
      <c r="B5778">
        <f t="shared" si="92"/>
        <v>5773</v>
      </c>
      <c r="C5778">
        <v>1094.0963313009763</v>
      </c>
      <c r="D5778">
        <v>2431.1730946772304</v>
      </c>
      <c r="E5778">
        <v>1302.3000182911424</v>
      </c>
      <c r="F5778">
        <v>2138.565847847035</v>
      </c>
      <c r="G5778">
        <v>1053.536145499739</v>
      </c>
      <c r="H5778">
        <v>1001.6171039760764</v>
      </c>
    </row>
    <row r="5779" spans="2:8" x14ac:dyDescent="0.3">
      <c r="B5779">
        <f t="shared" si="92"/>
        <v>5774</v>
      </c>
      <c r="C5779">
        <v>5399.7701494383346</v>
      </c>
      <c r="D5779">
        <v>1078.0177287647582</v>
      </c>
      <c r="E5779">
        <v>28883.78</v>
      </c>
      <c r="F5779">
        <v>28883.78</v>
      </c>
      <c r="G5779">
        <v>28883.78</v>
      </c>
      <c r="H5779">
        <v>1288.1622619108095</v>
      </c>
    </row>
    <row r="5780" spans="2:8" x14ac:dyDescent="0.3">
      <c r="B5780">
        <f t="shared" si="92"/>
        <v>5775</v>
      </c>
      <c r="C5780">
        <v>25388.117813092849</v>
      </c>
      <c r="D5780">
        <v>12366.051805090076</v>
      </c>
      <c r="E5780">
        <v>3415.236226909853</v>
      </c>
      <c r="F5780">
        <v>1236.7707336019114</v>
      </c>
      <c r="G5780">
        <v>2621.7543398666598</v>
      </c>
      <c r="H5780">
        <v>5398.5941648544112</v>
      </c>
    </row>
    <row r="5781" spans="2:8" x14ac:dyDescent="0.3">
      <c r="B5781">
        <f t="shared" si="92"/>
        <v>5776</v>
      </c>
      <c r="C5781">
        <v>1162.0795208365994</v>
      </c>
      <c r="D5781">
        <v>1175.6375087940237</v>
      </c>
      <c r="E5781">
        <v>7248.8800403368032</v>
      </c>
      <c r="F5781">
        <v>1528.343119017956</v>
      </c>
      <c r="G5781">
        <v>1313.6886149700274</v>
      </c>
      <c r="H5781">
        <v>1814.6267603065253</v>
      </c>
    </row>
    <row r="5782" spans="2:8" x14ac:dyDescent="0.3">
      <c r="B5782">
        <f t="shared" si="92"/>
        <v>5777</v>
      </c>
      <c r="C5782">
        <v>2108.6580844899427</v>
      </c>
      <c r="D5782">
        <v>2814.110411681806</v>
      </c>
      <c r="E5782">
        <v>1393.130977654165</v>
      </c>
      <c r="F5782">
        <v>1026.9972990757994</v>
      </c>
      <c r="G5782">
        <v>1231.9969195037245</v>
      </c>
      <c r="H5782">
        <v>8959.3577190792421</v>
      </c>
    </row>
    <row r="5783" spans="2:8" x14ac:dyDescent="0.3">
      <c r="B5783">
        <f t="shared" si="92"/>
        <v>5778</v>
      </c>
      <c r="C5783">
        <v>28883.78</v>
      </c>
      <c r="D5783">
        <v>1190.753418548117</v>
      </c>
      <c r="E5783">
        <v>3590.1865300767031</v>
      </c>
      <c r="F5783">
        <v>28883.78</v>
      </c>
      <c r="G5783">
        <v>5199.7400220720738</v>
      </c>
      <c r="H5783">
        <v>28883.78</v>
      </c>
    </row>
    <row r="5784" spans="2:8" x14ac:dyDescent="0.3">
      <c r="B5784">
        <f t="shared" si="92"/>
        <v>5779</v>
      </c>
      <c r="C5784">
        <v>4916.1714686191744</v>
      </c>
      <c r="D5784">
        <v>28883.78</v>
      </c>
      <c r="E5784">
        <v>1524.5576636238793</v>
      </c>
      <c r="F5784">
        <v>2025.0404265896145</v>
      </c>
      <c r="G5784">
        <v>1166.9298217459886</v>
      </c>
      <c r="H5784">
        <v>1518.9820915951921</v>
      </c>
    </row>
    <row r="5785" spans="2:8" x14ac:dyDescent="0.3">
      <c r="B5785">
        <f t="shared" si="92"/>
        <v>5780</v>
      </c>
      <c r="C5785">
        <v>2005.7200290723179</v>
      </c>
      <c r="D5785">
        <v>28883.78</v>
      </c>
      <c r="E5785">
        <v>4736.2049640373843</v>
      </c>
      <c r="F5785">
        <v>8332.621787383403</v>
      </c>
      <c r="G5785">
        <v>1536.4348205602137</v>
      </c>
      <c r="H5785">
        <v>25604.729264120182</v>
      </c>
    </row>
    <row r="5786" spans="2:8" x14ac:dyDescent="0.3">
      <c r="B5786">
        <f t="shared" si="92"/>
        <v>5781</v>
      </c>
      <c r="C5786">
        <v>1614.8909106072551</v>
      </c>
      <c r="D5786">
        <v>28883.78</v>
      </c>
      <c r="E5786">
        <v>1094.490011783736</v>
      </c>
      <c r="F5786">
        <v>1397.2536323574805</v>
      </c>
      <c r="G5786">
        <v>1904.973507973657</v>
      </c>
      <c r="H5786">
        <v>1283.6179807463466</v>
      </c>
    </row>
    <row r="5787" spans="2:8" x14ac:dyDescent="0.3">
      <c r="B5787">
        <f t="shared" si="92"/>
        <v>5782</v>
      </c>
      <c r="C5787">
        <v>1080.0916392250776</v>
      </c>
      <c r="D5787">
        <v>1064.4485330533796</v>
      </c>
      <c r="E5787">
        <v>1086.6219440639024</v>
      </c>
      <c r="F5787">
        <v>1029.08607588716</v>
      </c>
      <c r="G5787">
        <v>5338.1625800883821</v>
      </c>
      <c r="H5787">
        <v>2593.4072196577049</v>
      </c>
    </row>
    <row r="5788" spans="2:8" x14ac:dyDescent="0.3">
      <c r="B5788">
        <f t="shared" si="92"/>
        <v>5783</v>
      </c>
      <c r="C5788">
        <v>1291.2096140483566</v>
      </c>
      <c r="D5788">
        <v>1045.8238819570454</v>
      </c>
      <c r="E5788">
        <v>1013.364213331944</v>
      </c>
      <c r="F5788">
        <v>1031.7070576561384</v>
      </c>
      <c r="G5788">
        <v>2763.7198236209724</v>
      </c>
      <c r="H5788">
        <v>28883.78</v>
      </c>
    </row>
    <row r="5789" spans="2:8" x14ac:dyDescent="0.3">
      <c r="B5789">
        <f t="shared" si="92"/>
        <v>5784</v>
      </c>
      <c r="C5789">
        <v>11673.081915575704</v>
      </c>
      <c r="D5789">
        <v>21274.651683445871</v>
      </c>
      <c r="E5789">
        <v>3045.6660227884977</v>
      </c>
      <c r="F5789">
        <v>10163.074275753301</v>
      </c>
      <c r="G5789">
        <v>28883.78</v>
      </c>
      <c r="H5789">
        <v>28883.78</v>
      </c>
    </row>
    <row r="5790" spans="2:8" x14ac:dyDescent="0.3">
      <c r="B5790">
        <f t="shared" si="92"/>
        <v>5785</v>
      </c>
      <c r="C5790">
        <v>1392.0341884861775</v>
      </c>
      <c r="D5790">
        <v>1079.4108217607784</v>
      </c>
      <c r="E5790">
        <v>1164.791668082182</v>
      </c>
      <c r="F5790">
        <v>1246.1872465503295</v>
      </c>
      <c r="G5790">
        <v>2627.9994288631424</v>
      </c>
      <c r="H5790">
        <v>28883.78</v>
      </c>
    </row>
    <row r="5791" spans="2:8" x14ac:dyDescent="0.3">
      <c r="B5791">
        <f t="shared" si="92"/>
        <v>5786</v>
      </c>
      <c r="C5791">
        <v>1205.3800045436064</v>
      </c>
      <c r="D5791">
        <v>28883.78</v>
      </c>
      <c r="E5791">
        <v>9210.6986702102622</v>
      </c>
      <c r="F5791">
        <v>1309.506468034928</v>
      </c>
      <c r="G5791">
        <v>1194.4752496665417</v>
      </c>
      <c r="H5791">
        <v>1147.725079315413</v>
      </c>
    </row>
    <row r="5792" spans="2:8" x14ac:dyDescent="0.3">
      <c r="B5792">
        <f t="shared" si="92"/>
        <v>5787</v>
      </c>
      <c r="C5792">
        <v>1288.1060181969344</v>
      </c>
      <c r="D5792">
        <v>28883.78</v>
      </c>
      <c r="E5792">
        <v>1190.2794781380658</v>
      </c>
      <c r="F5792">
        <v>28883.78</v>
      </c>
      <c r="G5792">
        <v>1842.5086932469048</v>
      </c>
      <c r="H5792">
        <v>3107.9677323002106</v>
      </c>
    </row>
    <row r="5793" spans="2:8" x14ac:dyDescent="0.3">
      <c r="B5793">
        <f t="shared" si="92"/>
        <v>5788</v>
      </c>
      <c r="C5793">
        <v>1665.6923360856099</v>
      </c>
      <c r="D5793">
        <v>3025.6315000209788</v>
      </c>
      <c r="E5793">
        <v>1027.5442288858187</v>
      </c>
      <c r="F5793">
        <v>28883.78</v>
      </c>
      <c r="G5793">
        <v>1030.6262677597849</v>
      </c>
      <c r="H5793">
        <v>6066.6249386931049</v>
      </c>
    </row>
    <row r="5794" spans="2:8" x14ac:dyDescent="0.3">
      <c r="B5794">
        <f t="shared" si="92"/>
        <v>5789</v>
      </c>
      <c r="C5794">
        <v>4329.5228738157448</v>
      </c>
      <c r="D5794">
        <v>1237.3694978692397</v>
      </c>
      <c r="E5794">
        <v>8555.5987006793075</v>
      </c>
      <c r="F5794">
        <v>28883.78</v>
      </c>
      <c r="G5794">
        <v>28883.78</v>
      </c>
      <c r="H5794">
        <v>3398.4491848260927</v>
      </c>
    </row>
    <row r="5795" spans="2:8" x14ac:dyDescent="0.3">
      <c r="B5795">
        <f t="shared" si="92"/>
        <v>5790</v>
      </c>
      <c r="C5795">
        <v>12951.507749474211</v>
      </c>
      <c r="D5795">
        <v>1339.9702779017341</v>
      </c>
      <c r="E5795">
        <v>28883.78</v>
      </c>
      <c r="F5795">
        <v>3175.3509503489026</v>
      </c>
      <c r="G5795">
        <v>28883.78</v>
      </c>
      <c r="H5795">
        <v>28883.78</v>
      </c>
    </row>
    <row r="5796" spans="2:8" x14ac:dyDescent="0.3">
      <c r="B5796">
        <f t="shared" si="92"/>
        <v>5791</v>
      </c>
      <c r="C5796">
        <v>1815.8034755714689</v>
      </c>
      <c r="D5796">
        <v>1233.7701710315664</v>
      </c>
      <c r="E5796">
        <v>1212.5770337853744</v>
      </c>
      <c r="F5796">
        <v>1005.9582225508277</v>
      </c>
      <c r="G5796">
        <v>1205.6044209058011</v>
      </c>
      <c r="H5796">
        <v>1680.8634889171055</v>
      </c>
    </row>
    <row r="5797" spans="2:8" x14ac:dyDescent="0.3">
      <c r="B5797">
        <f t="shared" si="92"/>
        <v>5792</v>
      </c>
      <c r="C5797">
        <v>2205.1281139809844</v>
      </c>
      <c r="D5797">
        <v>28883.78</v>
      </c>
      <c r="E5797">
        <v>28883.78</v>
      </c>
      <c r="F5797">
        <v>4942.4336911885439</v>
      </c>
      <c r="G5797">
        <v>27190.647063010896</v>
      </c>
      <c r="H5797">
        <v>28883.78</v>
      </c>
    </row>
    <row r="5798" spans="2:8" x14ac:dyDescent="0.3">
      <c r="B5798">
        <f t="shared" si="92"/>
        <v>5793</v>
      </c>
      <c r="C5798">
        <v>28883.78</v>
      </c>
      <c r="D5798">
        <v>1186.8817971889164</v>
      </c>
      <c r="E5798">
        <v>4955.323656721388</v>
      </c>
      <c r="F5798">
        <v>1465.6614989224363</v>
      </c>
      <c r="G5798">
        <v>13366.775700732644</v>
      </c>
      <c r="H5798">
        <v>28883.78</v>
      </c>
    </row>
    <row r="5799" spans="2:8" x14ac:dyDescent="0.3">
      <c r="B5799">
        <f t="shared" si="92"/>
        <v>5794</v>
      </c>
      <c r="C5799">
        <v>1068.7272250958904</v>
      </c>
      <c r="D5799">
        <v>1520.095320466987</v>
      </c>
      <c r="E5799">
        <v>17967.57774080705</v>
      </c>
      <c r="F5799">
        <v>1224.3037539016834</v>
      </c>
      <c r="G5799">
        <v>1179.2469474952788</v>
      </c>
      <c r="H5799">
        <v>5765.3883238498456</v>
      </c>
    </row>
    <row r="5800" spans="2:8" x14ac:dyDescent="0.3">
      <c r="B5800">
        <f t="shared" si="92"/>
        <v>5795</v>
      </c>
      <c r="C5800">
        <v>6581.2728211708963</v>
      </c>
      <c r="D5800">
        <v>1455.7922222948789</v>
      </c>
      <c r="E5800">
        <v>1395.5417590069064</v>
      </c>
      <c r="F5800">
        <v>28883.78</v>
      </c>
      <c r="G5800">
        <v>4839.3649174005586</v>
      </c>
      <c r="H5800">
        <v>1630.0678474123747</v>
      </c>
    </row>
    <row r="5801" spans="2:8" x14ac:dyDescent="0.3">
      <c r="B5801">
        <f t="shared" si="92"/>
        <v>5796</v>
      </c>
      <c r="C5801">
        <v>1770.2643271240113</v>
      </c>
      <c r="D5801">
        <v>28883.78</v>
      </c>
      <c r="E5801">
        <v>3578.834624744658</v>
      </c>
      <c r="F5801">
        <v>1391.3164836097069</v>
      </c>
      <c r="G5801">
        <v>2675.0402745399369</v>
      </c>
      <c r="H5801">
        <v>6647.2093009515575</v>
      </c>
    </row>
    <row r="5802" spans="2:8" x14ac:dyDescent="0.3">
      <c r="B5802">
        <f t="shared" si="92"/>
        <v>5797</v>
      </c>
      <c r="C5802">
        <v>2024.657092001381</v>
      </c>
      <c r="D5802">
        <v>28883.78</v>
      </c>
      <c r="E5802">
        <v>28883.78</v>
      </c>
      <c r="F5802">
        <v>28883.78</v>
      </c>
      <c r="G5802">
        <v>8918.394911976975</v>
      </c>
      <c r="H5802">
        <v>9206.0927359243196</v>
      </c>
    </row>
    <row r="5803" spans="2:8" x14ac:dyDescent="0.3">
      <c r="B5803">
        <f t="shared" si="92"/>
        <v>5798</v>
      </c>
      <c r="C5803">
        <v>1005.5404090079976</v>
      </c>
      <c r="D5803">
        <v>1112.6436525050347</v>
      </c>
      <c r="E5803">
        <v>1273.0151076141406</v>
      </c>
      <c r="F5803">
        <v>28883.78</v>
      </c>
      <c r="G5803">
        <v>1310.4067281664304</v>
      </c>
      <c r="H5803">
        <v>1075.2851808142727</v>
      </c>
    </row>
    <row r="5804" spans="2:8" x14ac:dyDescent="0.3">
      <c r="B5804">
        <f t="shared" si="92"/>
        <v>5799</v>
      </c>
      <c r="C5804">
        <v>1050.5588680047892</v>
      </c>
      <c r="D5804">
        <v>1017.399100359199</v>
      </c>
      <c r="E5804">
        <v>1188.9151147390753</v>
      </c>
      <c r="F5804">
        <v>28883.78</v>
      </c>
      <c r="G5804">
        <v>1406.872091233289</v>
      </c>
      <c r="H5804">
        <v>1017.5817442671383</v>
      </c>
    </row>
    <row r="5805" spans="2:8" x14ac:dyDescent="0.3">
      <c r="B5805">
        <f t="shared" si="92"/>
        <v>5800</v>
      </c>
      <c r="C5805">
        <v>28883.78</v>
      </c>
      <c r="D5805">
        <v>1324.438734889173</v>
      </c>
      <c r="E5805">
        <v>1212.1757321728778</v>
      </c>
      <c r="F5805">
        <v>1547.8468454347235</v>
      </c>
      <c r="G5805">
        <v>1117.1599183083454</v>
      </c>
      <c r="H5805">
        <v>28883.78</v>
      </c>
    </row>
    <row r="5806" spans="2:8" x14ac:dyDescent="0.3">
      <c r="B5806">
        <f t="shared" si="92"/>
        <v>5801</v>
      </c>
      <c r="C5806">
        <v>8619.0821337156303</v>
      </c>
      <c r="D5806">
        <v>1181.3552899353549</v>
      </c>
      <c r="E5806">
        <v>2402.5583102834562</v>
      </c>
      <c r="F5806">
        <v>28883.78</v>
      </c>
      <c r="G5806">
        <v>1516.1319047540351</v>
      </c>
      <c r="H5806">
        <v>1560.2330997357308</v>
      </c>
    </row>
    <row r="5807" spans="2:8" x14ac:dyDescent="0.3">
      <c r="B5807">
        <f t="shared" si="92"/>
        <v>5802</v>
      </c>
      <c r="C5807">
        <v>1014.7406049705779</v>
      </c>
      <c r="D5807">
        <v>11434.781918974366</v>
      </c>
      <c r="E5807">
        <v>1562.2539626941593</v>
      </c>
      <c r="F5807">
        <v>28883.78</v>
      </c>
      <c r="G5807">
        <v>1373.4242532950034</v>
      </c>
      <c r="H5807">
        <v>1695.2515574892525</v>
      </c>
    </row>
    <row r="5808" spans="2:8" x14ac:dyDescent="0.3">
      <c r="B5808">
        <f t="shared" si="92"/>
        <v>5803</v>
      </c>
      <c r="C5808">
        <v>5239.0710854855834</v>
      </c>
      <c r="D5808">
        <v>1891.0982557130963</v>
      </c>
      <c r="E5808">
        <v>2953.8422489994291</v>
      </c>
      <c r="F5808">
        <v>1471.3419218203951</v>
      </c>
      <c r="G5808">
        <v>1017.3784126556513</v>
      </c>
      <c r="H5808">
        <v>1155.2086071942053</v>
      </c>
    </row>
    <row r="5809" spans="2:8" x14ac:dyDescent="0.3">
      <c r="B5809">
        <f t="shared" si="92"/>
        <v>5804</v>
      </c>
      <c r="C5809">
        <v>28883.78</v>
      </c>
      <c r="D5809">
        <v>28883.78</v>
      </c>
      <c r="E5809">
        <v>25690.343294428065</v>
      </c>
      <c r="F5809">
        <v>8498.0944026540001</v>
      </c>
      <c r="G5809">
        <v>4373.1321437275656</v>
      </c>
      <c r="H5809">
        <v>26506.545274737917</v>
      </c>
    </row>
    <row r="5810" spans="2:8" x14ac:dyDescent="0.3">
      <c r="B5810">
        <f t="shared" si="92"/>
        <v>5805</v>
      </c>
      <c r="C5810">
        <v>2628.0919088662522</v>
      </c>
      <c r="D5810">
        <v>10405.791143840401</v>
      </c>
      <c r="E5810">
        <v>1772.9559898738396</v>
      </c>
      <c r="F5810">
        <v>28883.78</v>
      </c>
      <c r="G5810">
        <v>1037.3765794874621</v>
      </c>
      <c r="H5810">
        <v>1394.6694450766483</v>
      </c>
    </row>
    <row r="5811" spans="2:8" x14ac:dyDescent="0.3">
      <c r="B5811">
        <f t="shared" si="92"/>
        <v>5806</v>
      </c>
      <c r="C5811">
        <v>1023.1859270607633</v>
      </c>
      <c r="D5811">
        <v>1901.8691721911009</v>
      </c>
      <c r="E5811">
        <v>1631.2586378955975</v>
      </c>
      <c r="F5811">
        <v>1123.9348441258671</v>
      </c>
      <c r="G5811">
        <v>1187.3618068444234</v>
      </c>
      <c r="H5811">
        <v>1268.9587716394001</v>
      </c>
    </row>
    <row r="5812" spans="2:8" x14ac:dyDescent="0.3">
      <c r="B5812">
        <f t="shared" si="92"/>
        <v>5807</v>
      </c>
      <c r="C5812">
        <v>8061.0615205683507</v>
      </c>
      <c r="D5812">
        <v>6636.4083638904667</v>
      </c>
      <c r="E5812">
        <v>1369.1798489280109</v>
      </c>
      <c r="F5812">
        <v>10517.032676911573</v>
      </c>
      <c r="G5812">
        <v>28883.78</v>
      </c>
      <c r="H5812">
        <v>28883.78</v>
      </c>
    </row>
    <row r="5813" spans="2:8" x14ac:dyDescent="0.3">
      <c r="B5813">
        <f t="shared" si="92"/>
        <v>5808</v>
      </c>
      <c r="C5813">
        <v>1042.747610478483</v>
      </c>
      <c r="D5813">
        <v>1221.4488754598403</v>
      </c>
      <c r="E5813">
        <v>1080.6082994258038</v>
      </c>
      <c r="F5813">
        <v>1065.3554741612845</v>
      </c>
      <c r="G5813">
        <v>1398.6989081587601</v>
      </c>
      <c r="H5813">
        <v>1686.9255611296151</v>
      </c>
    </row>
    <row r="5814" spans="2:8" x14ac:dyDescent="0.3">
      <c r="B5814">
        <f t="shared" si="92"/>
        <v>5809</v>
      </c>
      <c r="C5814">
        <v>1039.541198169595</v>
      </c>
      <c r="D5814">
        <v>1108.5095020884319</v>
      </c>
      <c r="E5814">
        <v>1625.0075997925157</v>
      </c>
      <c r="F5814">
        <v>1308.0442218992441</v>
      </c>
      <c r="G5814">
        <v>1062.6394449526776</v>
      </c>
      <c r="H5814">
        <v>1366.1418215326553</v>
      </c>
    </row>
    <row r="5815" spans="2:8" x14ac:dyDescent="0.3">
      <c r="B5815">
        <f t="shared" si="92"/>
        <v>5810</v>
      </c>
      <c r="C5815">
        <v>1100.1472595069654</v>
      </c>
      <c r="D5815">
        <v>1010.1232203349252</v>
      </c>
      <c r="E5815">
        <v>1186.3008621975671</v>
      </c>
      <c r="F5815">
        <v>1041.5618755850271</v>
      </c>
      <c r="G5815">
        <v>6140.389771962763</v>
      </c>
      <c r="H5815">
        <v>1611.2012517614182</v>
      </c>
    </row>
    <row r="5816" spans="2:8" x14ac:dyDescent="0.3">
      <c r="B5816">
        <f t="shared" si="92"/>
        <v>5811</v>
      </c>
      <c r="C5816">
        <v>28883.78</v>
      </c>
      <c r="D5816">
        <v>28883.78</v>
      </c>
      <c r="E5816">
        <v>28883.78</v>
      </c>
      <c r="F5816">
        <v>5771.9263898818945</v>
      </c>
      <c r="G5816">
        <v>1328.3254147367688</v>
      </c>
      <c r="H5816">
        <v>1100.0651869030467</v>
      </c>
    </row>
    <row r="5817" spans="2:8" x14ac:dyDescent="0.3">
      <c r="B5817">
        <f t="shared" si="92"/>
        <v>5812</v>
      </c>
      <c r="C5817">
        <v>2843.0052279278962</v>
      </c>
      <c r="D5817">
        <v>12998.939948250649</v>
      </c>
      <c r="E5817">
        <v>28883.78</v>
      </c>
      <c r="F5817">
        <v>9566.0476025440385</v>
      </c>
      <c r="G5817">
        <v>24689.015379201635</v>
      </c>
      <c r="H5817">
        <v>1265.175847636792</v>
      </c>
    </row>
    <row r="5818" spans="2:8" x14ac:dyDescent="0.3">
      <c r="B5818">
        <f t="shared" si="92"/>
        <v>5813</v>
      </c>
      <c r="C5818">
        <v>2052.4785210547179</v>
      </c>
      <c r="D5818">
        <v>3368.1904194789686</v>
      </c>
      <c r="E5818">
        <v>1237.8180278471775</v>
      </c>
      <c r="F5818">
        <v>1118.4245879976006</v>
      </c>
      <c r="G5818">
        <v>14305.662195437926</v>
      </c>
      <c r="H5818">
        <v>2793.1182774716035</v>
      </c>
    </row>
    <row r="5819" spans="2:8" x14ac:dyDescent="0.3">
      <c r="B5819">
        <f t="shared" si="92"/>
        <v>5814</v>
      </c>
      <c r="C5819">
        <v>1399.3663901822592</v>
      </c>
      <c r="D5819">
        <v>1321.0023171773114</v>
      </c>
      <c r="E5819">
        <v>28883.78</v>
      </c>
      <c r="F5819">
        <v>1045.1911017590678</v>
      </c>
      <c r="G5819">
        <v>1055.4488251891908</v>
      </c>
      <c r="H5819">
        <v>1192.4579362649481</v>
      </c>
    </row>
    <row r="5820" spans="2:8" x14ac:dyDescent="0.3">
      <c r="B5820">
        <f t="shared" si="92"/>
        <v>5815</v>
      </c>
      <c r="C5820">
        <v>1344.9794407347629</v>
      </c>
      <c r="D5820">
        <v>28883.78</v>
      </c>
      <c r="E5820">
        <v>1131.86293457591</v>
      </c>
      <c r="F5820">
        <v>1018.3482436002847</v>
      </c>
      <c r="G5820">
        <v>1883.7574037269846</v>
      </c>
      <c r="H5820">
        <v>1383.6004158705991</v>
      </c>
    </row>
    <row r="5821" spans="2:8" x14ac:dyDescent="0.3">
      <c r="B5821">
        <f t="shared" si="92"/>
        <v>5816</v>
      </c>
      <c r="C5821">
        <v>2699.545848327155</v>
      </c>
      <c r="D5821">
        <v>28883.78</v>
      </c>
      <c r="E5821">
        <v>28883.78</v>
      </c>
      <c r="F5821">
        <v>28883.78</v>
      </c>
      <c r="G5821">
        <v>1807.2563974801506</v>
      </c>
      <c r="H5821">
        <v>1124.4505960125728</v>
      </c>
    </row>
    <row r="5822" spans="2:8" x14ac:dyDescent="0.3">
      <c r="B5822">
        <f t="shared" si="92"/>
        <v>5817</v>
      </c>
      <c r="C5822">
        <v>1122.7524867017034</v>
      </c>
      <c r="D5822">
        <v>1311.2929437614289</v>
      </c>
      <c r="E5822">
        <v>2319.0420014940664</v>
      </c>
      <c r="F5822">
        <v>28883.78</v>
      </c>
      <c r="G5822">
        <v>1032.5763181536165</v>
      </c>
      <c r="H5822">
        <v>1067.5052130885135</v>
      </c>
    </row>
    <row r="5823" spans="2:8" x14ac:dyDescent="0.3">
      <c r="B5823">
        <f t="shared" si="92"/>
        <v>5818</v>
      </c>
      <c r="C5823">
        <v>1153.2819110768462</v>
      </c>
      <c r="D5823">
        <v>28883.78</v>
      </c>
      <c r="E5823">
        <v>1203.9009187336455</v>
      </c>
      <c r="F5823">
        <v>28883.78</v>
      </c>
      <c r="G5823">
        <v>1456.08456293479</v>
      </c>
      <c r="H5823">
        <v>1564.5316924582239</v>
      </c>
    </row>
    <row r="5824" spans="2:8" x14ac:dyDescent="0.3">
      <c r="B5824">
        <f t="shared" si="92"/>
        <v>5819</v>
      </c>
      <c r="C5824">
        <v>2305.6856323319776</v>
      </c>
      <c r="D5824">
        <v>1024.1326708505424</v>
      </c>
      <c r="E5824">
        <v>28883.78</v>
      </c>
      <c r="F5824">
        <v>28883.78</v>
      </c>
      <c r="G5824">
        <v>1790.2900681611638</v>
      </c>
      <c r="H5824">
        <v>17716.591274695314</v>
      </c>
    </row>
    <row r="5825" spans="2:8" x14ac:dyDescent="0.3">
      <c r="B5825">
        <f t="shared" si="92"/>
        <v>5820</v>
      </c>
      <c r="C5825">
        <v>3315.3057089912427</v>
      </c>
      <c r="D5825">
        <v>1583.6232900381704</v>
      </c>
      <c r="E5825">
        <v>12874.132773781243</v>
      </c>
      <c r="F5825">
        <v>1361.6106519359541</v>
      </c>
      <c r="G5825">
        <v>1657.6319061526817</v>
      </c>
      <c r="H5825">
        <v>1714.3568024241231</v>
      </c>
    </row>
    <row r="5826" spans="2:8" x14ac:dyDescent="0.3">
      <c r="B5826">
        <f t="shared" si="92"/>
        <v>5821</v>
      </c>
      <c r="C5826">
        <v>1395.6999798943391</v>
      </c>
      <c r="D5826">
        <v>1958.2123665695367</v>
      </c>
      <c r="E5826">
        <v>1253.5943327863642</v>
      </c>
      <c r="F5826">
        <v>19127.867085805432</v>
      </c>
      <c r="G5826">
        <v>1806.6567040393343</v>
      </c>
      <c r="H5826">
        <v>1171.1800771333544</v>
      </c>
    </row>
    <row r="5827" spans="2:8" x14ac:dyDescent="0.3">
      <c r="B5827">
        <f t="shared" si="92"/>
        <v>5822</v>
      </c>
      <c r="C5827">
        <v>2353.8447240953005</v>
      </c>
      <c r="D5827">
        <v>28883.78</v>
      </c>
      <c r="E5827">
        <v>20687.769903346696</v>
      </c>
      <c r="F5827">
        <v>5129.6167824736967</v>
      </c>
      <c r="G5827">
        <v>11594.220135890955</v>
      </c>
      <c r="H5827">
        <v>2275.9636717799003</v>
      </c>
    </row>
    <row r="5828" spans="2:8" x14ac:dyDescent="0.3">
      <c r="B5828">
        <f t="shared" si="92"/>
        <v>5823</v>
      </c>
      <c r="C5828">
        <v>28883.78</v>
      </c>
      <c r="D5828">
        <v>2486.5737662672454</v>
      </c>
      <c r="E5828">
        <v>1159.0444804694273</v>
      </c>
      <c r="F5828">
        <v>1084.3463192777119</v>
      </c>
      <c r="G5828">
        <v>3655.4583920530818</v>
      </c>
      <c r="H5828">
        <v>3690.1435235301865</v>
      </c>
    </row>
    <row r="5829" spans="2:8" x14ac:dyDescent="0.3">
      <c r="B5829">
        <f t="shared" si="92"/>
        <v>5824</v>
      </c>
      <c r="C5829">
        <v>2484.8456512764451</v>
      </c>
      <c r="D5829">
        <v>2954.9162045461699</v>
      </c>
      <c r="E5829">
        <v>21278.476931147703</v>
      </c>
      <c r="F5829">
        <v>1035.7342750879702</v>
      </c>
      <c r="G5829">
        <v>28883.78</v>
      </c>
      <c r="H5829">
        <v>1039.899923753783</v>
      </c>
    </row>
    <row r="5830" spans="2:8" x14ac:dyDescent="0.3">
      <c r="B5830">
        <f t="shared" si="92"/>
        <v>5825</v>
      </c>
      <c r="C5830">
        <v>28883.78</v>
      </c>
      <c r="D5830">
        <v>8905.1570137479175</v>
      </c>
      <c r="E5830">
        <v>1501.349058000786</v>
      </c>
      <c r="F5830">
        <v>1273.7444395449354</v>
      </c>
      <c r="G5830">
        <v>18637.798506039271</v>
      </c>
      <c r="H5830">
        <v>28883.78</v>
      </c>
    </row>
    <row r="5831" spans="2:8" x14ac:dyDescent="0.3">
      <c r="B5831">
        <f t="shared" si="92"/>
        <v>5826</v>
      </c>
      <c r="C5831">
        <v>3284.0552999512552</v>
      </c>
      <c r="D5831">
        <v>2988.585256951912</v>
      </c>
      <c r="E5831">
        <v>28883.78</v>
      </c>
      <c r="F5831">
        <v>1358.9048623653368</v>
      </c>
      <c r="G5831">
        <v>1225.7944191479551</v>
      </c>
      <c r="H5831">
        <v>1349.4965861641342</v>
      </c>
    </row>
    <row r="5832" spans="2:8" x14ac:dyDescent="0.3">
      <c r="B5832">
        <f t="shared" ref="B5832:B5895" si="93">B5831 + 1</f>
        <v>5827</v>
      </c>
      <c r="C5832">
        <v>4068.1879698835237</v>
      </c>
      <c r="D5832">
        <v>2319.885363152775</v>
      </c>
      <c r="E5832">
        <v>5117.9448249654897</v>
      </c>
      <c r="F5832">
        <v>1046.8495382900123</v>
      </c>
      <c r="G5832">
        <v>9060.0819584948149</v>
      </c>
      <c r="H5832">
        <v>1766.1686749121809</v>
      </c>
    </row>
    <row r="5833" spans="2:8" x14ac:dyDescent="0.3">
      <c r="B5833">
        <f t="shared" si="93"/>
        <v>5828</v>
      </c>
      <c r="C5833">
        <v>28883.78</v>
      </c>
      <c r="D5833">
        <v>1200.2484767371177</v>
      </c>
      <c r="E5833">
        <v>1033.5149146410695</v>
      </c>
      <c r="F5833">
        <v>10396.460266028882</v>
      </c>
      <c r="G5833">
        <v>3586.9646636232051</v>
      </c>
      <c r="H5833">
        <v>1050.3702779090579</v>
      </c>
    </row>
    <row r="5834" spans="2:8" x14ac:dyDescent="0.3">
      <c r="B5834">
        <f t="shared" si="93"/>
        <v>5829</v>
      </c>
      <c r="C5834">
        <v>1614.0795484277369</v>
      </c>
      <c r="D5834">
        <v>5070.3997588068851</v>
      </c>
      <c r="E5834">
        <v>2844.3477427537914</v>
      </c>
      <c r="F5834">
        <v>28883.78</v>
      </c>
      <c r="G5834">
        <v>1006.3034556690485</v>
      </c>
      <c r="H5834">
        <v>28883.78</v>
      </c>
    </row>
    <row r="5835" spans="2:8" x14ac:dyDescent="0.3">
      <c r="B5835">
        <f t="shared" si="93"/>
        <v>5830</v>
      </c>
      <c r="C5835">
        <v>1367.2289260917064</v>
      </c>
      <c r="D5835">
        <v>2273.414346504399</v>
      </c>
      <c r="E5835">
        <v>6324.4581194639059</v>
      </c>
      <c r="F5835">
        <v>1708.6700457719326</v>
      </c>
      <c r="G5835">
        <v>28883.78</v>
      </c>
      <c r="H5835">
        <v>3055.0047952220575</v>
      </c>
    </row>
    <row r="5836" spans="2:8" x14ac:dyDescent="0.3">
      <c r="B5836">
        <f t="shared" si="93"/>
        <v>5831</v>
      </c>
      <c r="C5836">
        <v>1012.6570513590785</v>
      </c>
      <c r="D5836">
        <v>1620.6436274168323</v>
      </c>
      <c r="E5836">
        <v>1087.2998082367974</v>
      </c>
      <c r="F5836">
        <v>11551.075568151224</v>
      </c>
      <c r="G5836">
        <v>1060.0761586250826</v>
      </c>
      <c r="H5836">
        <v>2065.0997982315621</v>
      </c>
    </row>
    <row r="5837" spans="2:8" x14ac:dyDescent="0.3">
      <c r="B5837">
        <f t="shared" si="93"/>
        <v>5832</v>
      </c>
      <c r="C5837">
        <v>1193.6658123608461</v>
      </c>
      <c r="D5837">
        <v>1254.2910585211762</v>
      </c>
      <c r="E5837">
        <v>28883.78</v>
      </c>
      <c r="F5837">
        <v>3061.9207300545631</v>
      </c>
      <c r="G5837">
        <v>1316.4911221073689</v>
      </c>
      <c r="H5837">
        <v>28883.78</v>
      </c>
    </row>
    <row r="5838" spans="2:8" x14ac:dyDescent="0.3">
      <c r="B5838">
        <f t="shared" si="93"/>
        <v>5833</v>
      </c>
      <c r="C5838">
        <v>2477.0561541851998</v>
      </c>
      <c r="D5838">
        <v>2222.0432309111466</v>
      </c>
      <c r="E5838">
        <v>1013.2608900859391</v>
      </c>
      <c r="F5838">
        <v>28883.78</v>
      </c>
      <c r="G5838">
        <v>8725.6648579140419</v>
      </c>
      <c r="H5838">
        <v>1769.2140187165387</v>
      </c>
    </row>
    <row r="5839" spans="2:8" x14ac:dyDescent="0.3">
      <c r="B5839">
        <f t="shared" si="93"/>
        <v>5834</v>
      </c>
      <c r="C5839">
        <v>1786.1779209790348</v>
      </c>
      <c r="D5839">
        <v>1654.9999439174962</v>
      </c>
      <c r="E5839">
        <v>1361.129525131056</v>
      </c>
      <c r="F5839">
        <v>28883.78</v>
      </c>
      <c r="G5839">
        <v>1766.5448033438674</v>
      </c>
      <c r="H5839">
        <v>2455.1003549366096</v>
      </c>
    </row>
    <row r="5840" spans="2:8" x14ac:dyDescent="0.3">
      <c r="B5840">
        <f t="shared" si="93"/>
        <v>5835</v>
      </c>
      <c r="C5840">
        <v>28883.78</v>
      </c>
      <c r="D5840">
        <v>14991.187214190699</v>
      </c>
      <c r="E5840">
        <v>1181.1916772779593</v>
      </c>
      <c r="F5840">
        <v>1139.7255238093574</v>
      </c>
      <c r="G5840">
        <v>1692.1375560816512</v>
      </c>
      <c r="H5840">
        <v>28883.78</v>
      </c>
    </row>
    <row r="5841" spans="2:8" x14ac:dyDescent="0.3">
      <c r="B5841">
        <f t="shared" si="93"/>
        <v>5836</v>
      </c>
      <c r="C5841">
        <v>1407.9921302042922</v>
      </c>
      <c r="D5841">
        <v>6320.9829063437519</v>
      </c>
      <c r="E5841">
        <v>6196.0239888204223</v>
      </c>
      <c r="F5841">
        <v>1150.2959446566006</v>
      </c>
      <c r="G5841">
        <v>28883.78</v>
      </c>
      <c r="H5841">
        <v>1308.0224358107057</v>
      </c>
    </row>
    <row r="5842" spans="2:8" x14ac:dyDescent="0.3">
      <c r="B5842">
        <f t="shared" si="93"/>
        <v>5837</v>
      </c>
      <c r="C5842">
        <v>12548.48265503571</v>
      </c>
      <c r="D5842">
        <v>1045.1998932017741</v>
      </c>
      <c r="E5842">
        <v>2289.6859484553315</v>
      </c>
      <c r="F5842">
        <v>28883.78</v>
      </c>
      <c r="G5842">
        <v>1782.8977384790178</v>
      </c>
      <c r="H5842">
        <v>1068.8679029076363</v>
      </c>
    </row>
    <row r="5843" spans="2:8" x14ac:dyDescent="0.3">
      <c r="B5843">
        <f t="shared" si="93"/>
        <v>5838</v>
      </c>
      <c r="C5843">
        <v>3830.0560033137308</v>
      </c>
      <c r="D5843">
        <v>5325.7223541237918</v>
      </c>
      <c r="E5843">
        <v>1017.8726807796805</v>
      </c>
      <c r="F5843">
        <v>1686.328353843061</v>
      </c>
      <c r="G5843">
        <v>28883.78</v>
      </c>
      <c r="H5843">
        <v>28883.78</v>
      </c>
    </row>
    <row r="5844" spans="2:8" x14ac:dyDescent="0.3">
      <c r="B5844">
        <f t="shared" si="93"/>
        <v>5839</v>
      </c>
      <c r="C5844">
        <v>6950.5479211468555</v>
      </c>
      <c r="D5844">
        <v>1221.0278856036393</v>
      </c>
      <c r="E5844">
        <v>1541.2365265756134</v>
      </c>
      <c r="F5844">
        <v>1624.3167584352504</v>
      </c>
      <c r="G5844">
        <v>28883.78</v>
      </c>
      <c r="H5844">
        <v>28883.78</v>
      </c>
    </row>
    <row r="5845" spans="2:8" x14ac:dyDescent="0.3">
      <c r="B5845">
        <f t="shared" si="93"/>
        <v>5840</v>
      </c>
      <c r="C5845">
        <v>1428.2940019723753</v>
      </c>
      <c r="D5845">
        <v>1005.1498702467113</v>
      </c>
      <c r="E5845">
        <v>1226.1379589531434</v>
      </c>
      <c r="F5845">
        <v>28883.78</v>
      </c>
      <c r="G5845">
        <v>1291.4684225803142</v>
      </c>
      <c r="H5845">
        <v>8420.2472337293148</v>
      </c>
    </row>
    <row r="5846" spans="2:8" x14ac:dyDescent="0.3">
      <c r="B5846">
        <f t="shared" si="93"/>
        <v>5841</v>
      </c>
      <c r="C5846">
        <v>1054.5091828259242</v>
      </c>
      <c r="D5846">
        <v>28883.78</v>
      </c>
      <c r="E5846">
        <v>28883.78</v>
      </c>
      <c r="F5846">
        <v>28883.78</v>
      </c>
      <c r="G5846">
        <v>28883.78</v>
      </c>
      <c r="H5846">
        <v>1711.1260039886183</v>
      </c>
    </row>
    <row r="5847" spans="2:8" x14ac:dyDescent="0.3">
      <c r="B5847">
        <f t="shared" si="93"/>
        <v>5842</v>
      </c>
      <c r="C5847">
        <v>2971.0314741598659</v>
      </c>
      <c r="D5847">
        <v>2399.7236171071827</v>
      </c>
      <c r="E5847">
        <v>6075.1509844607208</v>
      </c>
      <c r="F5847">
        <v>3719.3355643273517</v>
      </c>
      <c r="G5847">
        <v>2920.1049729057886</v>
      </c>
      <c r="H5847">
        <v>28883.78</v>
      </c>
    </row>
    <row r="5848" spans="2:8" x14ac:dyDescent="0.3">
      <c r="B5848">
        <f t="shared" si="93"/>
        <v>5843</v>
      </c>
      <c r="C5848">
        <v>1149.5718484470644</v>
      </c>
      <c r="D5848">
        <v>1814.9532433380314</v>
      </c>
      <c r="E5848">
        <v>28883.78</v>
      </c>
      <c r="F5848">
        <v>4335.8463717701688</v>
      </c>
      <c r="G5848">
        <v>1077.6890006207186</v>
      </c>
      <c r="H5848">
        <v>1177.3424993057265</v>
      </c>
    </row>
    <row r="5849" spans="2:8" x14ac:dyDescent="0.3">
      <c r="B5849">
        <f t="shared" si="93"/>
        <v>5844</v>
      </c>
      <c r="C5849">
        <v>1065.9721461557187</v>
      </c>
      <c r="D5849">
        <v>1104.6365365209501</v>
      </c>
      <c r="E5849">
        <v>1589.0396910433808</v>
      </c>
      <c r="F5849">
        <v>28883.78</v>
      </c>
      <c r="G5849">
        <v>9166.2273483761746</v>
      </c>
      <c r="H5849">
        <v>9596.4201141510748</v>
      </c>
    </row>
    <row r="5850" spans="2:8" x14ac:dyDescent="0.3">
      <c r="B5850">
        <f t="shared" si="93"/>
        <v>5845</v>
      </c>
      <c r="C5850">
        <v>1023.2744470350516</v>
      </c>
      <c r="D5850">
        <v>20150.134175864467</v>
      </c>
      <c r="E5850">
        <v>1093.4197560805044</v>
      </c>
      <c r="F5850">
        <v>1776.2236129647638</v>
      </c>
      <c r="G5850">
        <v>4035.3045831224258</v>
      </c>
      <c r="H5850">
        <v>1026.7339253539546</v>
      </c>
    </row>
    <row r="5851" spans="2:8" x14ac:dyDescent="0.3">
      <c r="B5851">
        <f t="shared" si="93"/>
        <v>5846</v>
      </c>
      <c r="C5851">
        <v>2390.5328789487248</v>
      </c>
      <c r="D5851">
        <v>3222.2876731102856</v>
      </c>
      <c r="E5851">
        <v>1040.310473646985</v>
      </c>
      <c r="F5851">
        <v>1565.353528529469</v>
      </c>
      <c r="G5851">
        <v>2105.8001972748866</v>
      </c>
      <c r="H5851">
        <v>1097.7434208339241</v>
      </c>
    </row>
    <row r="5852" spans="2:8" x14ac:dyDescent="0.3">
      <c r="B5852">
        <f t="shared" si="93"/>
        <v>5847</v>
      </c>
      <c r="C5852">
        <v>2862.8392599179847</v>
      </c>
      <c r="D5852">
        <v>1159.9969281205078</v>
      </c>
      <c r="E5852">
        <v>1485.245627376612</v>
      </c>
      <c r="F5852">
        <v>3139.4444960980036</v>
      </c>
      <c r="G5852">
        <v>1068.1708369528442</v>
      </c>
      <c r="H5852">
        <v>1031.7722627953278</v>
      </c>
    </row>
    <row r="5853" spans="2:8" x14ac:dyDescent="0.3">
      <c r="B5853">
        <f t="shared" si="93"/>
        <v>5848</v>
      </c>
      <c r="C5853">
        <v>1044.2798926596204</v>
      </c>
      <c r="D5853">
        <v>28883.78</v>
      </c>
      <c r="E5853">
        <v>1027.8302880159115</v>
      </c>
      <c r="F5853">
        <v>1139.9260256081025</v>
      </c>
      <c r="G5853">
        <v>1232.1459875603268</v>
      </c>
      <c r="H5853">
        <v>1148.9572034831042</v>
      </c>
    </row>
    <row r="5854" spans="2:8" x14ac:dyDescent="0.3">
      <c r="B5854">
        <f t="shared" si="93"/>
        <v>5849</v>
      </c>
      <c r="C5854">
        <v>1053.6299938676691</v>
      </c>
      <c r="D5854">
        <v>1017.3654690847188</v>
      </c>
      <c r="E5854">
        <v>1488.5463017736452</v>
      </c>
      <c r="F5854">
        <v>1243.7396366925445</v>
      </c>
      <c r="G5854">
        <v>1050.3947402283818</v>
      </c>
      <c r="H5854">
        <v>10876.592334509</v>
      </c>
    </row>
    <row r="5855" spans="2:8" x14ac:dyDescent="0.3">
      <c r="B5855">
        <f t="shared" si="93"/>
        <v>5850</v>
      </c>
      <c r="C5855">
        <v>27092.423597584471</v>
      </c>
      <c r="D5855">
        <v>1039.6998312405676</v>
      </c>
      <c r="E5855">
        <v>5232.4451192264405</v>
      </c>
      <c r="F5855">
        <v>28883.78</v>
      </c>
      <c r="G5855">
        <v>2408.4706765120081</v>
      </c>
      <c r="H5855">
        <v>2165.1629201305013</v>
      </c>
    </row>
    <row r="5856" spans="2:8" x14ac:dyDescent="0.3">
      <c r="B5856">
        <f t="shared" si="93"/>
        <v>5851</v>
      </c>
      <c r="C5856">
        <v>2718.3598604815106</v>
      </c>
      <c r="D5856">
        <v>1055.8789098777186</v>
      </c>
      <c r="E5856">
        <v>4493.5819778457699</v>
      </c>
      <c r="F5856">
        <v>1364.2054186198366</v>
      </c>
      <c r="G5856">
        <v>1201.4475810058414</v>
      </c>
      <c r="H5856">
        <v>7216.5142355284024</v>
      </c>
    </row>
    <row r="5857" spans="2:8" x14ac:dyDescent="0.3">
      <c r="B5857">
        <f t="shared" si="93"/>
        <v>5852</v>
      </c>
      <c r="C5857">
        <v>1006.9623912566086</v>
      </c>
      <c r="D5857">
        <v>3488.9338213788728</v>
      </c>
      <c r="E5857">
        <v>2786.5410238362883</v>
      </c>
      <c r="F5857">
        <v>1437.1784691003793</v>
      </c>
      <c r="G5857">
        <v>3132.5621925326436</v>
      </c>
      <c r="H5857">
        <v>1100.9873956152458</v>
      </c>
    </row>
    <row r="5858" spans="2:8" x14ac:dyDescent="0.3">
      <c r="B5858">
        <f t="shared" si="93"/>
        <v>5853</v>
      </c>
      <c r="C5858">
        <v>1764.4302127002479</v>
      </c>
      <c r="D5858">
        <v>6201.9981145136717</v>
      </c>
      <c r="E5858">
        <v>1265.1369958015403</v>
      </c>
      <c r="F5858">
        <v>1351.5183021019307</v>
      </c>
      <c r="G5858">
        <v>6483.0507303161094</v>
      </c>
      <c r="H5858">
        <v>2644.8141420117513</v>
      </c>
    </row>
    <row r="5859" spans="2:8" x14ac:dyDescent="0.3">
      <c r="B5859">
        <f t="shared" si="93"/>
        <v>5854</v>
      </c>
      <c r="C5859">
        <v>28883.78</v>
      </c>
      <c r="D5859">
        <v>1100.1759542651332</v>
      </c>
      <c r="E5859">
        <v>1397.3534633523982</v>
      </c>
      <c r="F5859">
        <v>28883.78</v>
      </c>
      <c r="G5859">
        <v>3442.3582935090626</v>
      </c>
      <c r="H5859">
        <v>5507.2679521656173</v>
      </c>
    </row>
    <row r="5860" spans="2:8" x14ac:dyDescent="0.3">
      <c r="B5860">
        <f t="shared" si="93"/>
        <v>5855</v>
      </c>
      <c r="C5860">
        <v>3588.2626360123568</v>
      </c>
      <c r="D5860">
        <v>11137.580422549818</v>
      </c>
      <c r="E5860">
        <v>2810.0199890133963</v>
      </c>
      <c r="F5860">
        <v>28883.78</v>
      </c>
      <c r="G5860">
        <v>2026.5198170907133</v>
      </c>
      <c r="H5860">
        <v>28883.78</v>
      </c>
    </row>
    <row r="5861" spans="2:8" x14ac:dyDescent="0.3">
      <c r="B5861">
        <f t="shared" si="93"/>
        <v>5856</v>
      </c>
      <c r="C5861">
        <v>1435.1836403985792</v>
      </c>
      <c r="D5861">
        <v>1539.0691866905001</v>
      </c>
      <c r="E5861">
        <v>9039.6786691392263</v>
      </c>
      <c r="F5861">
        <v>28883.78</v>
      </c>
      <c r="G5861">
        <v>10518.026528405084</v>
      </c>
      <c r="H5861">
        <v>28883.78</v>
      </c>
    </row>
    <row r="5862" spans="2:8" x14ac:dyDescent="0.3">
      <c r="B5862">
        <f t="shared" si="93"/>
        <v>5857</v>
      </c>
      <c r="C5862">
        <v>28883.78</v>
      </c>
      <c r="D5862">
        <v>1132.2016331546995</v>
      </c>
      <c r="E5862">
        <v>8182.5285305362522</v>
      </c>
      <c r="F5862">
        <v>1045.1669722509007</v>
      </c>
      <c r="G5862">
        <v>1077.250206720415</v>
      </c>
      <c r="H5862">
        <v>1003.10174067756</v>
      </c>
    </row>
    <row r="5863" spans="2:8" x14ac:dyDescent="0.3">
      <c r="B5863">
        <f t="shared" si="93"/>
        <v>5858</v>
      </c>
      <c r="C5863">
        <v>4130.6590335254032</v>
      </c>
      <c r="D5863">
        <v>3020.7402048099975</v>
      </c>
      <c r="E5863">
        <v>1125.7020158894927</v>
      </c>
      <c r="F5863">
        <v>1148.5155274086273</v>
      </c>
      <c r="G5863">
        <v>1238.908486511632</v>
      </c>
      <c r="H5863">
        <v>1633.4543845014105</v>
      </c>
    </row>
    <row r="5864" spans="2:8" x14ac:dyDescent="0.3">
      <c r="B5864">
        <f t="shared" si="93"/>
        <v>5859</v>
      </c>
      <c r="C5864">
        <v>1135.2145743388949</v>
      </c>
      <c r="D5864">
        <v>1017.6118101736723</v>
      </c>
      <c r="E5864">
        <v>1001.5381739245183</v>
      </c>
      <c r="F5864">
        <v>1030.9232258799159</v>
      </c>
      <c r="G5864">
        <v>1343.324561340128</v>
      </c>
      <c r="H5864">
        <v>1071.7443078014949</v>
      </c>
    </row>
    <row r="5865" spans="2:8" x14ac:dyDescent="0.3">
      <c r="B5865">
        <f t="shared" si="93"/>
        <v>5860</v>
      </c>
      <c r="C5865">
        <v>2595.1864284954027</v>
      </c>
      <c r="D5865">
        <v>1759.1724796027761</v>
      </c>
      <c r="E5865">
        <v>28883.78</v>
      </c>
      <c r="F5865">
        <v>28883.78</v>
      </c>
      <c r="G5865">
        <v>28883.78</v>
      </c>
      <c r="H5865">
        <v>6658.6830419639182</v>
      </c>
    </row>
    <row r="5866" spans="2:8" x14ac:dyDescent="0.3">
      <c r="B5866">
        <f t="shared" si="93"/>
        <v>5861</v>
      </c>
      <c r="C5866">
        <v>6607.7000715432332</v>
      </c>
      <c r="D5866">
        <v>1679.4304987258688</v>
      </c>
      <c r="E5866">
        <v>2043.7621525800125</v>
      </c>
      <c r="F5866">
        <v>1075.2393897037625</v>
      </c>
      <c r="G5866">
        <v>1067.3647750125895</v>
      </c>
      <c r="H5866">
        <v>28883.78</v>
      </c>
    </row>
    <row r="5867" spans="2:8" x14ac:dyDescent="0.3">
      <c r="B5867">
        <f t="shared" si="93"/>
        <v>5862</v>
      </c>
      <c r="C5867">
        <v>2076.59008982353</v>
      </c>
      <c r="D5867">
        <v>1209.7586964194174</v>
      </c>
      <c r="E5867">
        <v>1217.1617910773064</v>
      </c>
      <c r="F5867">
        <v>28883.78</v>
      </c>
      <c r="G5867">
        <v>1107.7360280782229</v>
      </c>
      <c r="H5867">
        <v>4931.7780224006801</v>
      </c>
    </row>
    <row r="5868" spans="2:8" x14ac:dyDescent="0.3">
      <c r="B5868">
        <f t="shared" si="93"/>
        <v>5863</v>
      </c>
      <c r="C5868">
        <v>2775.1303915358776</v>
      </c>
      <c r="D5868">
        <v>5924.2729380609562</v>
      </c>
      <c r="E5868">
        <v>1007.2115988241915</v>
      </c>
      <c r="F5868">
        <v>11608.216232550305</v>
      </c>
      <c r="G5868">
        <v>28883.78</v>
      </c>
      <c r="H5868">
        <v>1070.1736842015334</v>
      </c>
    </row>
    <row r="5869" spans="2:8" x14ac:dyDescent="0.3">
      <c r="B5869">
        <f t="shared" si="93"/>
        <v>5864</v>
      </c>
      <c r="C5869">
        <v>3977.3073407189795</v>
      </c>
      <c r="D5869">
        <v>2713.8260891251321</v>
      </c>
      <c r="E5869">
        <v>28883.78</v>
      </c>
      <c r="F5869">
        <v>1122.368468829992</v>
      </c>
      <c r="G5869">
        <v>1438.7094865509066</v>
      </c>
      <c r="H5869">
        <v>1330.2615066175363</v>
      </c>
    </row>
    <row r="5870" spans="2:8" x14ac:dyDescent="0.3">
      <c r="B5870">
        <f t="shared" si="93"/>
        <v>5865</v>
      </c>
      <c r="C5870">
        <v>8417.5191441071474</v>
      </c>
      <c r="D5870">
        <v>8281.2341364863241</v>
      </c>
      <c r="E5870">
        <v>1255.4762282539632</v>
      </c>
      <c r="F5870">
        <v>1210.5975245710915</v>
      </c>
      <c r="G5870">
        <v>1109.1111406303121</v>
      </c>
      <c r="H5870">
        <v>1008.0428031148274</v>
      </c>
    </row>
    <row r="5871" spans="2:8" x14ac:dyDescent="0.3">
      <c r="B5871">
        <f t="shared" si="93"/>
        <v>5866</v>
      </c>
      <c r="C5871">
        <v>1217.3309534420744</v>
      </c>
      <c r="D5871">
        <v>1641.2881279858698</v>
      </c>
      <c r="E5871">
        <v>1636.1951614107666</v>
      </c>
      <c r="F5871">
        <v>4218.9255931537082</v>
      </c>
      <c r="G5871">
        <v>1116.1840688993875</v>
      </c>
      <c r="H5871">
        <v>1510.8397823090265</v>
      </c>
    </row>
    <row r="5872" spans="2:8" x14ac:dyDescent="0.3">
      <c r="B5872">
        <f t="shared" si="93"/>
        <v>5867</v>
      </c>
      <c r="C5872">
        <v>1016.070156551204</v>
      </c>
      <c r="D5872">
        <v>1087.1132667067379</v>
      </c>
      <c r="E5872">
        <v>2553.3087778056779</v>
      </c>
      <c r="F5872">
        <v>28883.78</v>
      </c>
      <c r="G5872">
        <v>28883.78</v>
      </c>
      <c r="H5872">
        <v>2050.29974744228</v>
      </c>
    </row>
    <row r="5873" spans="2:8" x14ac:dyDescent="0.3">
      <c r="B5873">
        <f t="shared" si="93"/>
        <v>5868</v>
      </c>
      <c r="C5873">
        <v>28883.78</v>
      </c>
      <c r="D5873">
        <v>1146.8112172291549</v>
      </c>
      <c r="E5873">
        <v>28883.78</v>
      </c>
      <c r="F5873">
        <v>1785.3908329238195</v>
      </c>
      <c r="G5873">
        <v>1278.7241014795707</v>
      </c>
      <c r="H5873">
        <v>1179.3579190470998</v>
      </c>
    </row>
    <row r="5874" spans="2:8" x14ac:dyDescent="0.3">
      <c r="B5874">
        <f t="shared" si="93"/>
        <v>5869</v>
      </c>
      <c r="C5874">
        <v>1550.3725553751233</v>
      </c>
      <c r="D5874">
        <v>3075.1608204802883</v>
      </c>
      <c r="E5874">
        <v>1228.6369181154691</v>
      </c>
      <c r="F5874">
        <v>2190.580900039201</v>
      </c>
      <c r="G5874">
        <v>2642.4668672931157</v>
      </c>
      <c r="H5874">
        <v>4788.1688859021615</v>
      </c>
    </row>
    <row r="5875" spans="2:8" x14ac:dyDescent="0.3">
      <c r="B5875">
        <f t="shared" si="93"/>
        <v>5870</v>
      </c>
      <c r="C5875">
        <v>2047.0296100909195</v>
      </c>
      <c r="D5875">
        <v>28883.78</v>
      </c>
      <c r="E5875">
        <v>2606.8886484052246</v>
      </c>
      <c r="F5875">
        <v>2681.3310117211195</v>
      </c>
      <c r="G5875">
        <v>28883.78</v>
      </c>
      <c r="H5875">
        <v>28883.78</v>
      </c>
    </row>
    <row r="5876" spans="2:8" x14ac:dyDescent="0.3">
      <c r="B5876">
        <f t="shared" si="93"/>
        <v>5871</v>
      </c>
      <c r="C5876">
        <v>28883.78</v>
      </c>
      <c r="D5876">
        <v>2214.2944848760526</v>
      </c>
      <c r="E5876">
        <v>1188.5340284049707</v>
      </c>
      <c r="F5876">
        <v>1055.593379600959</v>
      </c>
      <c r="G5876">
        <v>2780.7998252503398</v>
      </c>
      <c r="H5876">
        <v>2341.1233796520269</v>
      </c>
    </row>
    <row r="5877" spans="2:8" x14ac:dyDescent="0.3">
      <c r="B5877">
        <f t="shared" si="93"/>
        <v>5872</v>
      </c>
      <c r="C5877">
        <v>1453.0835402051953</v>
      </c>
      <c r="D5877">
        <v>28883.78</v>
      </c>
      <c r="E5877">
        <v>4702.6458334469535</v>
      </c>
      <c r="F5877">
        <v>2077.0261296069202</v>
      </c>
      <c r="G5877">
        <v>12098.815810975306</v>
      </c>
      <c r="H5877">
        <v>28883.78</v>
      </c>
    </row>
    <row r="5878" spans="2:8" x14ac:dyDescent="0.3">
      <c r="B5878">
        <f t="shared" si="93"/>
        <v>5873</v>
      </c>
      <c r="C5878">
        <v>2249.889892126097</v>
      </c>
      <c r="D5878">
        <v>16646.00037129828</v>
      </c>
      <c r="E5878">
        <v>28883.78</v>
      </c>
      <c r="F5878">
        <v>28883.78</v>
      </c>
      <c r="G5878">
        <v>1190.7086961020791</v>
      </c>
      <c r="H5878">
        <v>1796.939883526471</v>
      </c>
    </row>
    <row r="5879" spans="2:8" x14ac:dyDescent="0.3">
      <c r="B5879">
        <f t="shared" si="93"/>
        <v>5874</v>
      </c>
      <c r="C5879">
        <v>28883.78</v>
      </c>
      <c r="D5879">
        <v>21243.479680925004</v>
      </c>
      <c r="E5879">
        <v>1082.343840707136</v>
      </c>
      <c r="F5879">
        <v>1034.6053824829135</v>
      </c>
      <c r="G5879">
        <v>1142.2384808681852</v>
      </c>
      <c r="H5879">
        <v>1187.9912237331328</v>
      </c>
    </row>
    <row r="5880" spans="2:8" x14ac:dyDescent="0.3">
      <c r="B5880">
        <f t="shared" si="93"/>
        <v>5875</v>
      </c>
      <c r="C5880">
        <v>1090.0662962898455</v>
      </c>
      <c r="D5880">
        <v>6049.6351107044238</v>
      </c>
      <c r="E5880">
        <v>28883.78</v>
      </c>
      <c r="F5880">
        <v>28883.78</v>
      </c>
      <c r="G5880">
        <v>1001.4570703441467</v>
      </c>
      <c r="H5880">
        <v>1030.3220874320261</v>
      </c>
    </row>
    <row r="5881" spans="2:8" x14ac:dyDescent="0.3">
      <c r="B5881">
        <f t="shared" si="93"/>
        <v>5876</v>
      </c>
      <c r="C5881">
        <v>2845.670828265931</v>
      </c>
      <c r="D5881">
        <v>14741.470093291246</v>
      </c>
      <c r="E5881">
        <v>1006.856604281412</v>
      </c>
      <c r="F5881">
        <v>1037.679196566371</v>
      </c>
      <c r="G5881">
        <v>6933.5591999010103</v>
      </c>
      <c r="H5881">
        <v>6086.5705548368824</v>
      </c>
    </row>
    <row r="5882" spans="2:8" x14ac:dyDescent="0.3">
      <c r="B5882">
        <f t="shared" si="93"/>
        <v>5877</v>
      </c>
      <c r="C5882">
        <v>28883.78</v>
      </c>
      <c r="D5882">
        <v>7718.4044733089995</v>
      </c>
      <c r="E5882">
        <v>28883.78</v>
      </c>
      <c r="F5882">
        <v>28883.78</v>
      </c>
      <c r="G5882">
        <v>1191.4813006545885</v>
      </c>
      <c r="H5882">
        <v>1628.0647439112131</v>
      </c>
    </row>
    <row r="5883" spans="2:8" x14ac:dyDescent="0.3">
      <c r="B5883">
        <f t="shared" si="93"/>
        <v>5878</v>
      </c>
      <c r="C5883">
        <v>1168.7609274871131</v>
      </c>
      <c r="D5883">
        <v>1002.4891975888169</v>
      </c>
      <c r="E5883">
        <v>1235.6900815241634</v>
      </c>
      <c r="F5883">
        <v>1616.6038708491421</v>
      </c>
      <c r="G5883">
        <v>23247.406191189319</v>
      </c>
      <c r="H5883">
        <v>3703.8981973503528</v>
      </c>
    </row>
    <row r="5884" spans="2:8" x14ac:dyDescent="0.3">
      <c r="B5884">
        <f t="shared" si="93"/>
        <v>5879</v>
      </c>
      <c r="C5884">
        <v>2258.8915938443524</v>
      </c>
      <c r="D5884">
        <v>11468.17237235354</v>
      </c>
      <c r="E5884">
        <v>1006.0721651047647</v>
      </c>
      <c r="F5884">
        <v>1005.0941460359185</v>
      </c>
      <c r="G5884">
        <v>1938.9467471164298</v>
      </c>
      <c r="H5884">
        <v>1468.0393735832336</v>
      </c>
    </row>
    <row r="5885" spans="2:8" x14ac:dyDescent="0.3">
      <c r="B5885">
        <f t="shared" si="93"/>
        <v>5880</v>
      </c>
      <c r="C5885">
        <v>1043.6400984891652</v>
      </c>
      <c r="D5885">
        <v>1158.2477051847707</v>
      </c>
      <c r="E5885">
        <v>1039.3217342715498</v>
      </c>
      <c r="F5885">
        <v>1207.4871545351557</v>
      </c>
      <c r="G5885">
        <v>28883.78</v>
      </c>
      <c r="H5885">
        <v>7497.9351506775374</v>
      </c>
    </row>
    <row r="5886" spans="2:8" x14ac:dyDescent="0.3">
      <c r="B5886">
        <f t="shared" si="93"/>
        <v>5881</v>
      </c>
      <c r="C5886">
        <v>1433.6595492856054</v>
      </c>
      <c r="D5886">
        <v>1040.6448601542224</v>
      </c>
      <c r="E5886">
        <v>9392.229742553649</v>
      </c>
      <c r="F5886">
        <v>1470.9650601344993</v>
      </c>
      <c r="G5886">
        <v>1052.8359405076249</v>
      </c>
      <c r="H5886">
        <v>2955.5965016729269</v>
      </c>
    </row>
    <row r="5887" spans="2:8" x14ac:dyDescent="0.3">
      <c r="B5887">
        <f t="shared" si="93"/>
        <v>5882</v>
      </c>
      <c r="C5887">
        <v>1625.3472038877667</v>
      </c>
      <c r="D5887">
        <v>1023.5131592941029</v>
      </c>
      <c r="E5887">
        <v>28883.78</v>
      </c>
      <c r="F5887">
        <v>1029.4724073251905</v>
      </c>
      <c r="G5887">
        <v>1052.1848814110815</v>
      </c>
      <c r="H5887">
        <v>28883.78</v>
      </c>
    </row>
    <row r="5888" spans="2:8" x14ac:dyDescent="0.3">
      <c r="B5888">
        <f t="shared" si="93"/>
        <v>5883</v>
      </c>
      <c r="C5888">
        <v>1110.2233116796085</v>
      </c>
      <c r="D5888">
        <v>1212.4622440516123</v>
      </c>
      <c r="E5888">
        <v>28883.78</v>
      </c>
      <c r="F5888">
        <v>1476.6808853632419</v>
      </c>
      <c r="G5888">
        <v>10940.516561061651</v>
      </c>
      <c r="H5888">
        <v>12490.119614512087</v>
      </c>
    </row>
    <row r="5889" spans="2:8" x14ac:dyDescent="0.3">
      <c r="B5889">
        <f t="shared" si="93"/>
        <v>5884</v>
      </c>
      <c r="C5889">
        <v>8771.6038640271145</v>
      </c>
      <c r="D5889">
        <v>2214.4272213007707</v>
      </c>
      <c r="E5889">
        <v>28883.78</v>
      </c>
      <c r="F5889">
        <v>1088.9516843996905</v>
      </c>
      <c r="G5889">
        <v>1962.5133922827022</v>
      </c>
      <c r="H5889">
        <v>28883.78</v>
      </c>
    </row>
    <row r="5890" spans="2:8" x14ac:dyDescent="0.3">
      <c r="B5890">
        <f t="shared" si="93"/>
        <v>5885</v>
      </c>
      <c r="C5890">
        <v>28883.78</v>
      </c>
      <c r="D5890">
        <v>2959.6441458030813</v>
      </c>
      <c r="E5890">
        <v>28883.78</v>
      </c>
      <c r="F5890">
        <v>28883.78</v>
      </c>
      <c r="G5890">
        <v>22163.362785268608</v>
      </c>
      <c r="H5890">
        <v>28883.78</v>
      </c>
    </row>
    <row r="5891" spans="2:8" x14ac:dyDescent="0.3">
      <c r="B5891">
        <f t="shared" si="93"/>
        <v>5886</v>
      </c>
      <c r="C5891">
        <v>1006.0636412025798</v>
      </c>
      <c r="D5891">
        <v>1515.8219305962243</v>
      </c>
      <c r="E5891">
        <v>1268.875957306497</v>
      </c>
      <c r="F5891">
        <v>2691.9912889474704</v>
      </c>
      <c r="G5891">
        <v>14778.770918894543</v>
      </c>
      <c r="H5891">
        <v>1021.2990674221761</v>
      </c>
    </row>
    <row r="5892" spans="2:8" x14ac:dyDescent="0.3">
      <c r="B5892">
        <f t="shared" si="93"/>
        <v>5887</v>
      </c>
      <c r="C5892">
        <v>2788.7587738362117</v>
      </c>
      <c r="D5892">
        <v>3593.5495104788297</v>
      </c>
      <c r="E5892">
        <v>1149.6830755864826</v>
      </c>
      <c r="F5892">
        <v>20332.370407158916</v>
      </c>
      <c r="G5892">
        <v>2841.8884310360763</v>
      </c>
      <c r="H5892">
        <v>1034.9029696171704</v>
      </c>
    </row>
    <row r="5893" spans="2:8" x14ac:dyDescent="0.3">
      <c r="B5893">
        <f t="shared" si="93"/>
        <v>5888</v>
      </c>
      <c r="C5893">
        <v>1093.1943142789646</v>
      </c>
      <c r="D5893">
        <v>7202.03500400352</v>
      </c>
      <c r="E5893">
        <v>1013.185459702149</v>
      </c>
      <c r="F5893">
        <v>1638.1182493526157</v>
      </c>
      <c r="G5893">
        <v>6044.5571184927421</v>
      </c>
      <c r="H5893">
        <v>1073.5881324935071</v>
      </c>
    </row>
    <row r="5894" spans="2:8" x14ac:dyDescent="0.3">
      <c r="B5894">
        <f t="shared" si="93"/>
        <v>5889</v>
      </c>
      <c r="C5894">
        <v>28883.78</v>
      </c>
      <c r="D5894">
        <v>2062.5452593276659</v>
      </c>
      <c r="E5894">
        <v>7521.3227131364283</v>
      </c>
      <c r="F5894">
        <v>3606.7498335287714</v>
      </c>
      <c r="G5894">
        <v>28883.78</v>
      </c>
      <c r="H5894">
        <v>1476.5785817711001</v>
      </c>
    </row>
    <row r="5895" spans="2:8" x14ac:dyDescent="0.3">
      <c r="B5895">
        <f t="shared" si="93"/>
        <v>5890</v>
      </c>
      <c r="C5895">
        <v>6682.2197635558005</v>
      </c>
      <c r="D5895">
        <v>1174.1541759623296</v>
      </c>
      <c r="E5895">
        <v>1080.2123208851324</v>
      </c>
      <c r="F5895">
        <v>13350.788949848196</v>
      </c>
      <c r="G5895">
        <v>1035.1636117409287</v>
      </c>
      <c r="H5895">
        <v>3660.5428597880605</v>
      </c>
    </row>
    <row r="5896" spans="2:8" x14ac:dyDescent="0.3">
      <c r="B5896">
        <f t="shared" ref="B5896:B5959" si="94">B5895 + 1</f>
        <v>5891</v>
      </c>
      <c r="C5896">
        <v>28883.78</v>
      </c>
      <c r="D5896">
        <v>1801.4544392789344</v>
      </c>
      <c r="E5896">
        <v>28883.78</v>
      </c>
      <c r="F5896">
        <v>1177.1227013988034</v>
      </c>
      <c r="G5896">
        <v>2497.4326732376358</v>
      </c>
      <c r="H5896">
        <v>28883.78</v>
      </c>
    </row>
    <row r="5897" spans="2:8" x14ac:dyDescent="0.3">
      <c r="B5897">
        <f t="shared" si="94"/>
        <v>5892</v>
      </c>
      <c r="C5897">
        <v>17144.373944788404</v>
      </c>
      <c r="D5897">
        <v>28883.78</v>
      </c>
      <c r="E5897">
        <v>23336.132154603758</v>
      </c>
      <c r="F5897">
        <v>28883.78</v>
      </c>
      <c r="G5897">
        <v>2910.200418460302</v>
      </c>
      <c r="H5897">
        <v>1228.3195736183466</v>
      </c>
    </row>
    <row r="5898" spans="2:8" x14ac:dyDescent="0.3">
      <c r="B5898">
        <f t="shared" si="94"/>
        <v>5893</v>
      </c>
      <c r="C5898">
        <v>1026.3448875677675</v>
      </c>
      <c r="D5898">
        <v>1331.2039579557413</v>
      </c>
      <c r="E5898">
        <v>1026.3348636201486</v>
      </c>
      <c r="F5898">
        <v>8987.3135801915523</v>
      </c>
      <c r="G5898">
        <v>2555.9646102295487</v>
      </c>
      <c r="H5898">
        <v>3371.8748611685983</v>
      </c>
    </row>
    <row r="5899" spans="2:8" x14ac:dyDescent="0.3">
      <c r="B5899">
        <f t="shared" si="94"/>
        <v>5894</v>
      </c>
      <c r="C5899">
        <v>1033.6253405877012</v>
      </c>
      <c r="D5899">
        <v>1197.9197190338637</v>
      </c>
      <c r="E5899">
        <v>2832.7580137985406</v>
      </c>
      <c r="F5899">
        <v>4043.806868986218</v>
      </c>
      <c r="G5899">
        <v>2424.435969861478</v>
      </c>
      <c r="H5899">
        <v>1454.8468876404836</v>
      </c>
    </row>
    <row r="5900" spans="2:8" x14ac:dyDescent="0.3">
      <c r="B5900">
        <f t="shared" si="94"/>
        <v>5895</v>
      </c>
      <c r="C5900">
        <v>3668.4149629086319</v>
      </c>
      <c r="D5900">
        <v>5011.8090146044697</v>
      </c>
      <c r="E5900">
        <v>10523.591821801556</v>
      </c>
      <c r="F5900">
        <v>28883.78</v>
      </c>
      <c r="G5900">
        <v>28883.78</v>
      </c>
      <c r="H5900">
        <v>1032.8112509621426</v>
      </c>
    </row>
    <row r="5901" spans="2:8" x14ac:dyDescent="0.3">
      <c r="B5901">
        <f t="shared" si="94"/>
        <v>5896</v>
      </c>
      <c r="C5901">
        <v>1124.5759675615445</v>
      </c>
      <c r="D5901">
        <v>1035.862202231099</v>
      </c>
      <c r="E5901">
        <v>1238.4574894368243</v>
      </c>
      <c r="F5901">
        <v>1034.1470600447933</v>
      </c>
      <c r="G5901">
        <v>1018.7000042025005</v>
      </c>
      <c r="H5901">
        <v>11603.95754739226</v>
      </c>
    </row>
    <row r="5902" spans="2:8" x14ac:dyDescent="0.3">
      <c r="B5902">
        <f t="shared" si="94"/>
        <v>5897</v>
      </c>
      <c r="C5902">
        <v>1071.5543029923042</v>
      </c>
      <c r="D5902">
        <v>1005.1756468163707</v>
      </c>
      <c r="E5902">
        <v>28883.78</v>
      </c>
      <c r="F5902">
        <v>28883.78</v>
      </c>
      <c r="G5902">
        <v>5835.7446525286878</v>
      </c>
      <c r="H5902">
        <v>1374.3929392597252</v>
      </c>
    </row>
    <row r="5903" spans="2:8" x14ac:dyDescent="0.3">
      <c r="B5903">
        <f t="shared" si="94"/>
        <v>5898</v>
      </c>
      <c r="C5903">
        <v>1241.2856344816996</v>
      </c>
      <c r="D5903">
        <v>3742.9015053094381</v>
      </c>
      <c r="E5903">
        <v>28883.78</v>
      </c>
      <c r="F5903">
        <v>1170.1142896930983</v>
      </c>
      <c r="G5903">
        <v>1182.5083369089371</v>
      </c>
      <c r="H5903">
        <v>1333.5445047526755</v>
      </c>
    </row>
    <row r="5904" spans="2:8" x14ac:dyDescent="0.3">
      <c r="B5904">
        <f t="shared" si="94"/>
        <v>5899</v>
      </c>
      <c r="C5904">
        <v>8525.2433559964866</v>
      </c>
      <c r="D5904">
        <v>1263.288812635763</v>
      </c>
      <c r="E5904">
        <v>1482.8918109562369</v>
      </c>
      <c r="F5904">
        <v>14307.754395841048</v>
      </c>
      <c r="G5904">
        <v>1377.0057045610627</v>
      </c>
      <c r="H5904">
        <v>2916.7674676614479</v>
      </c>
    </row>
    <row r="5905" spans="2:8" x14ac:dyDescent="0.3">
      <c r="B5905">
        <f t="shared" si="94"/>
        <v>5900</v>
      </c>
      <c r="C5905">
        <v>1271.1000778637144</v>
      </c>
      <c r="D5905">
        <v>2211.954169941378</v>
      </c>
      <c r="E5905">
        <v>28883.78</v>
      </c>
      <c r="F5905">
        <v>2320.9368642615341</v>
      </c>
      <c r="G5905">
        <v>28883.78</v>
      </c>
      <c r="H5905">
        <v>10871.641196536697</v>
      </c>
    </row>
    <row r="5906" spans="2:8" x14ac:dyDescent="0.3">
      <c r="B5906">
        <f t="shared" si="94"/>
        <v>5901</v>
      </c>
      <c r="C5906">
        <v>1541.0340172116889</v>
      </c>
      <c r="D5906">
        <v>1058.0081179989979</v>
      </c>
      <c r="E5906">
        <v>3958.2816971595826</v>
      </c>
      <c r="F5906">
        <v>1061.907310825826</v>
      </c>
      <c r="G5906">
        <v>3239.3467440532609</v>
      </c>
      <c r="H5906">
        <v>1565.0270576383189</v>
      </c>
    </row>
    <row r="5907" spans="2:8" x14ac:dyDescent="0.3">
      <c r="B5907">
        <f t="shared" si="94"/>
        <v>5902</v>
      </c>
      <c r="C5907">
        <v>1169.6774198554913</v>
      </c>
      <c r="D5907">
        <v>28883.78</v>
      </c>
      <c r="E5907">
        <v>1208.5286332154658</v>
      </c>
      <c r="F5907">
        <v>28883.78</v>
      </c>
      <c r="G5907">
        <v>1250.5986077783762</v>
      </c>
      <c r="H5907">
        <v>8809.6929436988175</v>
      </c>
    </row>
    <row r="5908" spans="2:8" x14ac:dyDescent="0.3">
      <c r="B5908">
        <f t="shared" si="94"/>
        <v>5903</v>
      </c>
      <c r="C5908">
        <v>28883.78</v>
      </c>
      <c r="D5908">
        <v>1014.7073225674652</v>
      </c>
      <c r="E5908">
        <v>1373.9126830743423</v>
      </c>
      <c r="F5908">
        <v>1038.4140019673355</v>
      </c>
      <c r="G5908">
        <v>3669.4815096091879</v>
      </c>
      <c r="H5908">
        <v>2471.9951945982798</v>
      </c>
    </row>
    <row r="5909" spans="2:8" x14ac:dyDescent="0.3">
      <c r="B5909">
        <f t="shared" si="94"/>
        <v>5904</v>
      </c>
      <c r="C5909">
        <v>17843.576835872333</v>
      </c>
      <c r="D5909">
        <v>1920.5540479861756</v>
      </c>
      <c r="E5909">
        <v>1546.5470751913574</v>
      </c>
      <c r="F5909">
        <v>1051.4101017136954</v>
      </c>
      <c r="G5909">
        <v>5172.7779496210651</v>
      </c>
      <c r="H5909">
        <v>1057.2383975262865</v>
      </c>
    </row>
    <row r="5910" spans="2:8" x14ac:dyDescent="0.3">
      <c r="B5910">
        <f t="shared" si="94"/>
        <v>5905</v>
      </c>
      <c r="C5910">
        <v>1029.9862532503478</v>
      </c>
      <c r="D5910">
        <v>1040.2910484201993</v>
      </c>
      <c r="E5910">
        <v>28883.78</v>
      </c>
      <c r="F5910">
        <v>1030.6750555487311</v>
      </c>
      <c r="G5910">
        <v>28883.78</v>
      </c>
      <c r="H5910">
        <v>1075.5988768610725</v>
      </c>
    </row>
    <row r="5911" spans="2:8" x14ac:dyDescent="0.3">
      <c r="B5911">
        <f t="shared" si="94"/>
        <v>5906</v>
      </c>
      <c r="C5911">
        <v>3503.6030235956418</v>
      </c>
      <c r="D5911">
        <v>1419.8513998570252</v>
      </c>
      <c r="E5911">
        <v>1271.332294767132</v>
      </c>
      <c r="F5911">
        <v>4773.0882228848095</v>
      </c>
      <c r="G5911">
        <v>2522.3225848836473</v>
      </c>
      <c r="H5911">
        <v>11752.293250001958</v>
      </c>
    </row>
    <row r="5912" spans="2:8" x14ac:dyDescent="0.3">
      <c r="B5912">
        <f t="shared" si="94"/>
        <v>5907</v>
      </c>
      <c r="C5912">
        <v>2364.3577921246688</v>
      </c>
      <c r="D5912">
        <v>25294.821097489803</v>
      </c>
      <c r="E5912">
        <v>1013.0203106231688</v>
      </c>
      <c r="F5912">
        <v>1198.1157004730192</v>
      </c>
      <c r="G5912">
        <v>1512.4560518854282</v>
      </c>
      <c r="H5912">
        <v>2846.1043043554764</v>
      </c>
    </row>
    <row r="5913" spans="2:8" x14ac:dyDescent="0.3">
      <c r="B5913">
        <f t="shared" si="94"/>
        <v>5908</v>
      </c>
      <c r="C5913">
        <v>1011.9747260360866</v>
      </c>
      <c r="D5913">
        <v>1004.0129050409928</v>
      </c>
      <c r="E5913">
        <v>1027.1729066016726</v>
      </c>
      <c r="F5913">
        <v>1005.8648149677419</v>
      </c>
      <c r="G5913">
        <v>28883.78</v>
      </c>
      <c r="H5913">
        <v>1277.6281077990166</v>
      </c>
    </row>
    <row r="5914" spans="2:8" x14ac:dyDescent="0.3">
      <c r="B5914">
        <f t="shared" si="94"/>
        <v>5909</v>
      </c>
      <c r="C5914">
        <v>1657.954798901718</v>
      </c>
      <c r="D5914">
        <v>1214.6583946171029</v>
      </c>
      <c r="E5914">
        <v>18675.417193592017</v>
      </c>
      <c r="F5914">
        <v>2176.8474276192183</v>
      </c>
      <c r="G5914">
        <v>1051.6400294313694</v>
      </c>
      <c r="H5914">
        <v>2213.3703385469726</v>
      </c>
    </row>
    <row r="5915" spans="2:8" x14ac:dyDescent="0.3">
      <c r="B5915">
        <f t="shared" si="94"/>
        <v>5910</v>
      </c>
      <c r="C5915">
        <v>1696.0318419527143</v>
      </c>
      <c r="D5915">
        <v>1161.3854765506931</v>
      </c>
      <c r="E5915">
        <v>2012.0695821560389</v>
      </c>
      <c r="F5915">
        <v>1678.1959225236753</v>
      </c>
      <c r="G5915">
        <v>6543.5522152089861</v>
      </c>
      <c r="H5915">
        <v>8311.332325784846</v>
      </c>
    </row>
    <row r="5916" spans="2:8" x14ac:dyDescent="0.3">
      <c r="B5916">
        <f t="shared" si="94"/>
        <v>5911</v>
      </c>
      <c r="C5916">
        <v>28883.78</v>
      </c>
      <c r="D5916">
        <v>28883.78</v>
      </c>
      <c r="E5916">
        <v>5482.2442406198043</v>
      </c>
      <c r="F5916">
        <v>2855.1744738672851</v>
      </c>
      <c r="G5916">
        <v>1344.0520542907477</v>
      </c>
      <c r="H5916">
        <v>28883.78</v>
      </c>
    </row>
    <row r="5917" spans="2:8" x14ac:dyDescent="0.3">
      <c r="B5917">
        <f t="shared" si="94"/>
        <v>5912</v>
      </c>
      <c r="C5917">
        <v>1339.4395841875237</v>
      </c>
      <c r="D5917">
        <v>1581.8739640407628</v>
      </c>
      <c r="E5917">
        <v>1485.8727916709554</v>
      </c>
      <c r="F5917">
        <v>2456.0178237848622</v>
      </c>
      <c r="G5917">
        <v>1151.8567310178141</v>
      </c>
      <c r="H5917">
        <v>1055.6927370882026</v>
      </c>
    </row>
    <row r="5918" spans="2:8" x14ac:dyDescent="0.3">
      <c r="B5918">
        <f t="shared" si="94"/>
        <v>5913</v>
      </c>
      <c r="C5918">
        <v>3300.2425860788412</v>
      </c>
      <c r="D5918">
        <v>1160.7398510605251</v>
      </c>
      <c r="E5918">
        <v>28883.78</v>
      </c>
      <c r="F5918">
        <v>1537.6787245978767</v>
      </c>
      <c r="G5918">
        <v>28883.78</v>
      </c>
      <c r="H5918">
        <v>6995.4266228880733</v>
      </c>
    </row>
    <row r="5919" spans="2:8" x14ac:dyDescent="0.3">
      <c r="B5919">
        <f t="shared" si="94"/>
        <v>5914</v>
      </c>
      <c r="C5919">
        <v>2015.8606701081185</v>
      </c>
      <c r="D5919">
        <v>1363.169625160552</v>
      </c>
      <c r="E5919">
        <v>2483.5652719150962</v>
      </c>
      <c r="F5919">
        <v>1386.2131558111564</v>
      </c>
      <c r="G5919">
        <v>28883.78</v>
      </c>
      <c r="H5919">
        <v>1070.1001839583835</v>
      </c>
    </row>
    <row r="5920" spans="2:8" x14ac:dyDescent="0.3">
      <c r="B5920">
        <f t="shared" si="94"/>
        <v>5915</v>
      </c>
      <c r="C5920">
        <v>1475.03991791359</v>
      </c>
      <c r="D5920">
        <v>28883.78</v>
      </c>
      <c r="E5920">
        <v>28883.78</v>
      </c>
      <c r="F5920">
        <v>1127.7393039615524</v>
      </c>
      <c r="G5920">
        <v>1292.4200664720051</v>
      </c>
      <c r="H5920">
        <v>10323.104638673929</v>
      </c>
    </row>
    <row r="5921" spans="2:8" x14ac:dyDescent="0.3">
      <c r="B5921">
        <f t="shared" si="94"/>
        <v>5916</v>
      </c>
      <c r="C5921">
        <v>1740.8141344295809</v>
      </c>
      <c r="D5921">
        <v>1142.8033315937309</v>
      </c>
      <c r="E5921">
        <v>28883.78</v>
      </c>
      <c r="F5921">
        <v>1164.9148284256253</v>
      </c>
      <c r="G5921">
        <v>28883.78</v>
      </c>
      <c r="H5921">
        <v>1115.3232331977663</v>
      </c>
    </row>
    <row r="5922" spans="2:8" x14ac:dyDescent="0.3">
      <c r="B5922">
        <f t="shared" si="94"/>
        <v>5917</v>
      </c>
      <c r="C5922">
        <v>11837.853046004311</v>
      </c>
      <c r="D5922">
        <v>1025.1021928964085</v>
      </c>
      <c r="E5922">
        <v>10680.775520349687</v>
      </c>
      <c r="F5922">
        <v>1019.8722149333987</v>
      </c>
      <c r="G5922">
        <v>28883.78</v>
      </c>
      <c r="H5922">
        <v>28883.78</v>
      </c>
    </row>
    <row r="5923" spans="2:8" x14ac:dyDescent="0.3">
      <c r="B5923">
        <f t="shared" si="94"/>
        <v>5918</v>
      </c>
      <c r="C5923">
        <v>13056.596307834001</v>
      </c>
      <c r="D5923">
        <v>28883.78</v>
      </c>
      <c r="E5923">
        <v>28883.78</v>
      </c>
      <c r="F5923">
        <v>1438.033801789195</v>
      </c>
      <c r="G5923">
        <v>2801.0884849896165</v>
      </c>
      <c r="H5923">
        <v>6251.6192012201209</v>
      </c>
    </row>
    <row r="5924" spans="2:8" x14ac:dyDescent="0.3">
      <c r="B5924">
        <f t="shared" si="94"/>
        <v>5919</v>
      </c>
      <c r="C5924">
        <v>2317.9686878888733</v>
      </c>
      <c r="D5924">
        <v>28883.78</v>
      </c>
      <c r="E5924">
        <v>1154.8606802365259</v>
      </c>
      <c r="F5924">
        <v>1053.1130540221088</v>
      </c>
      <c r="G5924">
        <v>1173.9169012762793</v>
      </c>
      <c r="H5924">
        <v>1077.7584230688917</v>
      </c>
    </row>
    <row r="5925" spans="2:8" x14ac:dyDescent="0.3">
      <c r="B5925">
        <f t="shared" si="94"/>
        <v>5920</v>
      </c>
      <c r="C5925">
        <v>28883.78</v>
      </c>
      <c r="D5925">
        <v>1060.1290486849964</v>
      </c>
      <c r="E5925">
        <v>1346.7335433548094</v>
      </c>
      <c r="F5925">
        <v>3167.2892441714089</v>
      </c>
      <c r="G5925">
        <v>28883.78</v>
      </c>
      <c r="H5925">
        <v>28883.78</v>
      </c>
    </row>
    <row r="5926" spans="2:8" x14ac:dyDescent="0.3">
      <c r="B5926">
        <f t="shared" si="94"/>
        <v>5921</v>
      </c>
      <c r="C5926">
        <v>28883.78</v>
      </c>
      <c r="D5926">
        <v>28883.78</v>
      </c>
      <c r="E5926">
        <v>28883.78</v>
      </c>
      <c r="F5926">
        <v>1563.2350398650199</v>
      </c>
      <c r="G5926">
        <v>1527.5585552766056</v>
      </c>
      <c r="H5926">
        <v>1107.7710983145676</v>
      </c>
    </row>
    <row r="5927" spans="2:8" x14ac:dyDescent="0.3">
      <c r="B5927">
        <f t="shared" si="94"/>
        <v>5922</v>
      </c>
      <c r="C5927">
        <v>1004.0811218907634</v>
      </c>
      <c r="D5927">
        <v>2330.9782293291819</v>
      </c>
      <c r="E5927">
        <v>1166.5029359226473</v>
      </c>
      <c r="F5927">
        <v>11521.178942360393</v>
      </c>
      <c r="G5927">
        <v>28883.78</v>
      </c>
      <c r="H5927">
        <v>1253.7314834068859</v>
      </c>
    </row>
    <row r="5928" spans="2:8" x14ac:dyDescent="0.3">
      <c r="B5928">
        <f t="shared" si="94"/>
        <v>5923</v>
      </c>
      <c r="C5928">
        <v>4356.2674444980421</v>
      </c>
      <c r="D5928">
        <v>6470.9097632601706</v>
      </c>
      <c r="E5928">
        <v>1249.8620866477668</v>
      </c>
      <c r="F5928">
        <v>10946.873951724327</v>
      </c>
      <c r="G5928">
        <v>28883.78</v>
      </c>
      <c r="H5928">
        <v>9651.8967298870102</v>
      </c>
    </row>
    <row r="5929" spans="2:8" x14ac:dyDescent="0.3">
      <c r="B5929">
        <f t="shared" si="94"/>
        <v>5924</v>
      </c>
      <c r="C5929">
        <v>28883.78</v>
      </c>
      <c r="D5929">
        <v>6450.2302241114985</v>
      </c>
      <c r="E5929">
        <v>1769.0468204368012</v>
      </c>
      <c r="F5929">
        <v>28883.78</v>
      </c>
      <c r="G5929">
        <v>1726.6649550208881</v>
      </c>
      <c r="H5929">
        <v>1759.5252111261598</v>
      </c>
    </row>
    <row r="5930" spans="2:8" x14ac:dyDescent="0.3">
      <c r="B5930">
        <f t="shared" si="94"/>
        <v>5925</v>
      </c>
      <c r="C5930">
        <v>2032.6268970866988</v>
      </c>
      <c r="D5930">
        <v>1287.5079378639662</v>
      </c>
      <c r="E5930">
        <v>1002.0446857526459</v>
      </c>
      <c r="F5930">
        <v>1061.6029405222173</v>
      </c>
      <c r="G5930">
        <v>28883.78</v>
      </c>
      <c r="H5930">
        <v>28883.78</v>
      </c>
    </row>
    <row r="5931" spans="2:8" x14ac:dyDescent="0.3">
      <c r="B5931">
        <f t="shared" si="94"/>
        <v>5926</v>
      </c>
      <c r="C5931">
        <v>28883.78</v>
      </c>
      <c r="D5931">
        <v>1215.5781378282218</v>
      </c>
      <c r="E5931">
        <v>28883.78</v>
      </c>
      <c r="F5931">
        <v>2924.439097240564</v>
      </c>
      <c r="G5931">
        <v>28883.78</v>
      </c>
      <c r="H5931">
        <v>3797.529541664619</v>
      </c>
    </row>
    <row r="5932" spans="2:8" x14ac:dyDescent="0.3">
      <c r="B5932">
        <f t="shared" si="94"/>
        <v>5927</v>
      </c>
      <c r="C5932">
        <v>1548.1033950787537</v>
      </c>
      <c r="D5932">
        <v>2510.8833665930761</v>
      </c>
      <c r="E5932">
        <v>28883.78</v>
      </c>
      <c r="F5932">
        <v>1071.6303008319687</v>
      </c>
      <c r="G5932">
        <v>28883.78</v>
      </c>
      <c r="H5932">
        <v>6560.9166299181179</v>
      </c>
    </row>
    <row r="5933" spans="2:8" x14ac:dyDescent="0.3">
      <c r="B5933">
        <f t="shared" si="94"/>
        <v>5928</v>
      </c>
      <c r="C5933">
        <v>1178.0068263893177</v>
      </c>
      <c r="D5933">
        <v>28883.78</v>
      </c>
      <c r="E5933">
        <v>28883.78</v>
      </c>
      <c r="F5933">
        <v>28883.78</v>
      </c>
      <c r="G5933">
        <v>1105.7250111422263</v>
      </c>
      <c r="H5933">
        <v>1143.6471746608927</v>
      </c>
    </row>
    <row r="5934" spans="2:8" x14ac:dyDescent="0.3">
      <c r="B5934">
        <f t="shared" si="94"/>
        <v>5929</v>
      </c>
      <c r="C5934">
        <v>1010.013275143735</v>
      </c>
      <c r="D5934">
        <v>5740.6916896774719</v>
      </c>
      <c r="E5934">
        <v>1404.7616098050637</v>
      </c>
      <c r="F5934">
        <v>1658.8790497661139</v>
      </c>
      <c r="G5934">
        <v>28883.78</v>
      </c>
      <c r="H5934">
        <v>28883.78</v>
      </c>
    </row>
    <row r="5935" spans="2:8" x14ac:dyDescent="0.3">
      <c r="B5935">
        <f t="shared" si="94"/>
        <v>5930</v>
      </c>
      <c r="C5935">
        <v>28883.78</v>
      </c>
      <c r="D5935">
        <v>2551.1457806205835</v>
      </c>
      <c r="E5935">
        <v>2370.3054927703879</v>
      </c>
      <c r="F5935">
        <v>5847.2157884272992</v>
      </c>
      <c r="G5935">
        <v>1179.7625993278189</v>
      </c>
      <c r="H5935">
        <v>2194.8985708207401</v>
      </c>
    </row>
    <row r="5936" spans="2:8" x14ac:dyDescent="0.3">
      <c r="B5936">
        <f t="shared" si="94"/>
        <v>5931</v>
      </c>
      <c r="C5936">
        <v>10434.235890875658</v>
      </c>
      <c r="D5936">
        <v>26431.58498379236</v>
      </c>
      <c r="E5936">
        <v>1400.9883097974589</v>
      </c>
      <c r="F5936">
        <v>28883.78</v>
      </c>
      <c r="G5936">
        <v>1012.1480791634439</v>
      </c>
      <c r="H5936">
        <v>28883.78</v>
      </c>
    </row>
    <row r="5937" spans="2:8" x14ac:dyDescent="0.3">
      <c r="B5937">
        <f t="shared" si="94"/>
        <v>5932</v>
      </c>
      <c r="C5937">
        <v>28883.78</v>
      </c>
      <c r="D5937">
        <v>1119.8280217695974</v>
      </c>
      <c r="E5937">
        <v>28883.78</v>
      </c>
      <c r="F5937">
        <v>28883.78</v>
      </c>
      <c r="G5937">
        <v>1315.7202662763189</v>
      </c>
      <c r="H5937">
        <v>1729.0480817400546</v>
      </c>
    </row>
    <row r="5938" spans="2:8" x14ac:dyDescent="0.3">
      <c r="B5938">
        <f t="shared" si="94"/>
        <v>5933</v>
      </c>
      <c r="C5938">
        <v>28883.78</v>
      </c>
      <c r="D5938">
        <v>1083.9354381732917</v>
      </c>
      <c r="E5938">
        <v>3816.6163851185606</v>
      </c>
      <c r="F5938">
        <v>15207.847219082338</v>
      </c>
      <c r="G5938">
        <v>28883.78</v>
      </c>
      <c r="H5938">
        <v>1335.4849896850162</v>
      </c>
    </row>
    <row r="5939" spans="2:8" x14ac:dyDescent="0.3">
      <c r="B5939">
        <f t="shared" si="94"/>
        <v>5934</v>
      </c>
      <c r="C5939">
        <v>1835.7960990368992</v>
      </c>
      <c r="D5939">
        <v>28883.78</v>
      </c>
      <c r="E5939">
        <v>6363.7395567711192</v>
      </c>
      <c r="F5939">
        <v>1496.6942867323457</v>
      </c>
      <c r="G5939">
        <v>3174.6061168639585</v>
      </c>
      <c r="H5939">
        <v>1061.5024528445706</v>
      </c>
    </row>
    <row r="5940" spans="2:8" x14ac:dyDescent="0.3">
      <c r="B5940">
        <f t="shared" si="94"/>
        <v>5935</v>
      </c>
      <c r="C5940">
        <v>1484.7589471229157</v>
      </c>
      <c r="D5940">
        <v>1036.5984782101013</v>
      </c>
      <c r="E5940">
        <v>28883.78</v>
      </c>
      <c r="F5940">
        <v>5758.4763915996009</v>
      </c>
      <c r="G5940">
        <v>5651.6249007273263</v>
      </c>
      <c r="H5940">
        <v>28883.78</v>
      </c>
    </row>
    <row r="5941" spans="2:8" x14ac:dyDescent="0.3">
      <c r="B5941">
        <f t="shared" si="94"/>
        <v>5936</v>
      </c>
      <c r="C5941">
        <v>2432.1725063966414</v>
      </c>
      <c r="D5941">
        <v>28883.78</v>
      </c>
      <c r="E5941">
        <v>28883.78</v>
      </c>
      <c r="F5941">
        <v>28883.78</v>
      </c>
      <c r="G5941">
        <v>14070.292376941867</v>
      </c>
      <c r="H5941">
        <v>28883.78</v>
      </c>
    </row>
    <row r="5942" spans="2:8" x14ac:dyDescent="0.3">
      <c r="B5942">
        <f t="shared" si="94"/>
        <v>5937</v>
      </c>
      <c r="C5942">
        <v>1257.1639455710938</v>
      </c>
      <c r="D5942">
        <v>1820.3385966641617</v>
      </c>
      <c r="E5942">
        <v>4339.102244102547</v>
      </c>
      <c r="F5942">
        <v>1040.5688945421591</v>
      </c>
      <c r="G5942">
        <v>1370.8563076344233</v>
      </c>
      <c r="H5942">
        <v>1317.6862703720458</v>
      </c>
    </row>
    <row r="5943" spans="2:8" x14ac:dyDescent="0.3">
      <c r="B5943">
        <f t="shared" si="94"/>
        <v>5938</v>
      </c>
      <c r="C5943">
        <v>1693.3871793681155</v>
      </c>
      <c r="D5943">
        <v>28883.78</v>
      </c>
      <c r="E5943">
        <v>1195.8402616434348</v>
      </c>
      <c r="F5943">
        <v>1009.26766477254</v>
      </c>
      <c r="G5943">
        <v>1281.7454415385266</v>
      </c>
      <c r="H5943">
        <v>28883.78</v>
      </c>
    </row>
    <row r="5944" spans="2:8" x14ac:dyDescent="0.3">
      <c r="B5944">
        <f t="shared" si="94"/>
        <v>5939</v>
      </c>
      <c r="C5944">
        <v>28883.78</v>
      </c>
      <c r="D5944">
        <v>1362.9871331662494</v>
      </c>
      <c r="E5944">
        <v>1153.5081535648553</v>
      </c>
      <c r="F5944">
        <v>28883.78</v>
      </c>
      <c r="G5944">
        <v>1730.5185772304699</v>
      </c>
      <c r="H5944">
        <v>1128.7884232529173</v>
      </c>
    </row>
    <row r="5945" spans="2:8" x14ac:dyDescent="0.3">
      <c r="B5945">
        <f t="shared" si="94"/>
        <v>5940</v>
      </c>
      <c r="C5945">
        <v>1200.9383206121379</v>
      </c>
      <c r="D5945">
        <v>28883.78</v>
      </c>
      <c r="E5945">
        <v>1296.9077056326685</v>
      </c>
      <c r="F5945">
        <v>14866.585603626376</v>
      </c>
      <c r="G5945">
        <v>1526.9383528759354</v>
      </c>
      <c r="H5945">
        <v>28883.78</v>
      </c>
    </row>
    <row r="5946" spans="2:8" x14ac:dyDescent="0.3">
      <c r="B5946">
        <f t="shared" si="94"/>
        <v>5941</v>
      </c>
      <c r="C5946">
        <v>27068.310080752897</v>
      </c>
      <c r="D5946">
        <v>4689.5700422214341</v>
      </c>
      <c r="E5946">
        <v>28883.78</v>
      </c>
      <c r="F5946">
        <v>28883.78</v>
      </c>
      <c r="G5946">
        <v>1850.9743783070176</v>
      </c>
      <c r="H5946">
        <v>28883.78</v>
      </c>
    </row>
    <row r="5947" spans="2:8" x14ac:dyDescent="0.3">
      <c r="B5947">
        <f t="shared" si="94"/>
        <v>5942</v>
      </c>
      <c r="C5947">
        <v>1044.0763371971404</v>
      </c>
      <c r="D5947">
        <v>1162.1123333167454</v>
      </c>
      <c r="E5947">
        <v>1046.9739743350876</v>
      </c>
      <c r="F5947">
        <v>1256.5438867442911</v>
      </c>
      <c r="G5947">
        <v>3500.6207155886386</v>
      </c>
      <c r="H5947">
        <v>28883.78</v>
      </c>
    </row>
    <row r="5948" spans="2:8" x14ac:dyDescent="0.3">
      <c r="B5948">
        <f t="shared" si="94"/>
        <v>5943</v>
      </c>
      <c r="C5948">
        <v>3742.6973007803581</v>
      </c>
      <c r="D5948">
        <v>1155.5679929496196</v>
      </c>
      <c r="E5948">
        <v>28883.78</v>
      </c>
      <c r="F5948">
        <v>1166.3463590440847</v>
      </c>
      <c r="G5948">
        <v>6194.3672853140588</v>
      </c>
      <c r="H5948">
        <v>28883.78</v>
      </c>
    </row>
    <row r="5949" spans="2:8" x14ac:dyDescent="0.3">
      <c r="B5949">
        <f t="shared" si="94"/>
        <v>5944</v>
      </c>
      <c r="C5949">
        <v>1044.5120559444231</v>
      </c>
      <c r="D5949">
        <v>2909.1268858811745</v>
      </c>
      <c r="E5949">
        <v>11758.587553754873</v>
      </c>
      <c r="F5949">
        <v>1340.9799126312359</v>
      </c>
      <c r="G5949">
        <v>28883.78</v>
      </c>
      <c r="H5949">
        <v>7603.5851380246077</v>
      </c>
    </row>
    <row r="5950" spans="2:8" x14ac:dyDescent="0.3">
      <c r="B5950">
        <f t="shared" si="94"/>
        <v>5945</v>
      </c>
      <c r="C5950">
        <v>3854.626110456114</v>
      </c>
      <c r="D5950">
        <v>1484.9658945194944</v>
      </c>
      <c r="E5950">
        <v>1199.7185730386798</v>
      </c>
      <c r="F5950">
        <v>28883.78</v>
      </c>
      <c r="G5950">
        <v>1413.6241114927852</v>
      </c>
      <c r="H5950">
        <v>28883.78</v>
      </c>
    </row>
    <row r="5951" spans="2:8" x14ac:dyDescent="0.3">
      <c r="B5951">
        <f t="shared" si="94"/>
        <v>5946</v>
      </c>
      <c r="C5951">
        <v>9434.962503120285</v>
      </c>
      <c r="D5951">
        <v>1636.4171497840621</v>
      </c>
      <c r="E5951">
        <v>28883.78</v>
      </c>
      <c r="F5951">
        <v>1023.315615937546</v>
      </c>
      <c r="G5951">
        <v>1060.5726371550613</v>
      </c>
      <c r="H5951">
        <v>8545.4046858595357</v>
      </c>
    </row>
    <row r="5952" spans="2:8" x14ac:dyDescent="0.3">
      <c r="B5952">
        <f t="shared" si="94"/>
        <v>5947</v>
      </c>
      <c r="C5952">
        <v>18864.680990371409</v>
      </c>
      <c r="D5952">
        <v>28883.78</v>
      </c>
      <c r="E5952">
        <v>5084.5235434648366</v>
      </c>
      <c r="F5952">
        <v>28883.78</v>
      </c>
      <c r="G5952">
        <v>1540.1732513535403</v>
      </c>
      <c r="H5952">
        <v>3464.4182032691019</v>
      </c>
    </row>
    <row r="5953" spans="2:8" x14ac:dyDescent="0.3">
      <c r="B5953">
        <f t="shared" si="94"/>
        <v>5948</v>
      </c>
      <c r="C5953">
        <v>15271.501200862225</v>
      </c>
      <c r="D5953">
        <v>3392.5092982788738</v>
      </c>
      <c r="E5953">
        <v>1722.184755114316</v>
      </c>
      <c r="F5953">
        <v>1469.7214172600966</v>
      </c>
      <c r="G5953">
        <v>1390.1130511107035</v>
      </c>
      <c r="H5953">
        <v>20202.813941499178</v>
      </c>
    </row>
    <row r="5954" spans="2:8" x14ac:dyDescent="0.3">
      <c r="B5954">
        <f t="shared" si="94"/>
        <v>5949</v>
      </c>
      <c r="C5954">
        <v>7113.4902377401277</v>
      </c>
      <c r="D5954">
        <v>3235.0508749703768</v>
      </c>
      <c r="E5954">
        <v>1675.5483887215801</v>
      </c>
      <c r="F5954">
        <v>2151.9424998784148</v>
      </c>
      <c r="G5954">
        <v>1135.7636967039575</v>
      </c>
      <c r="H5954">
        <v>1767.705813596488</v>
      </c>
    </row>
    <row r="5955" spans="2:8" x14ac:dyDescent="0.3">
      <c r="B5955">
        <f t="shared" si="94"/>
        <v>5950</v>
      </c>
      <c r="C5955">
        <v>1387.2740401515159</v>
      </c>
      <c r="D5955">
        <v>28883.78</v>
      </c>
      <c r="E5955">
        <v>1237.2991438694226</v>
      </c>
      <c r="F5955">
        <v>1079.792564572045</v>
      </c>
      <c r="G5955">
        <v>28883.78</v>
      </c>
      <c r="H5955">
        <v>4820.6510801405166</v>
      </c>
    </row>
    <row r="5956" spans="2:8" x14ac:dyDescent="0.3">
      <c r="B5956">
        <f t="shared" si="94"/>
        <v>5951</v>
      </c>
      <c r="C5956">
        <v>28883.78</v>
      </c>
      <c r="D5956">
        <v>28883.78</v>
      </c>
      <c r="E5956">
        <v>6178.53199219615</v>
      </c>
      <c r="F5956">
        <v>28883.78</v>
      </c>
      <c r="G5956">
        <v>25908.608732648812</v>
      </c>
      <c r="H5956">
        <v>1181.4633953587011</v>
      </c>
    </row>
    <row r="5957" spans="2:8" x14ac:dyDescent="0.3">
      <c r="B5957">
        <f t="shared" si="94"/>
        <v>5952</v>
      </c>
      <c r="C5957">
        <v>1050.0049093669074</v>
      </c>
      <c r="D5957">
        <v>10893.111541134298</v>
      </c>
      <c r="E5957">
        <v>1566.5850878782758</v>
      </c>
      <c r="F5957">
        <v>1425.4750653485848</v>
      </c>
      <c r="G5957">
        <v>6608.7486945857254</v>
      </c>
      <c r="H5957">
        <v>28883.78</v>
      </c>
    </row>
    <row r="5958" spans="2:8" x14ac:dyDescent="0.3">
      <c r="B5958">
        <f t="shared" si="94"/>
        <v>5953</v>
      </c>
      <c r="C5958">
        <v>1032.0851086091018</v>
      </c>
      <c r="D5958">
        <v>1997.4793851552172</v>
      </c>
      <c r="E5958">
        <v>1453.2797876009886</v>
      </c>
      <c r="F5958">
        <v>1335.8386785294242</v>
      </c>
      <c r="G5958">
        <v>21743.659172863623</v>
      </c>
      <c r="H5958">
        <v>1695.8430818182671</v>
      </c>
    </row>
    <row r="5959" spans="2:8" x14ac:dyDescent="0.3">
      <c r="B5959">
        <f t="shared" si="94"/>
        <v>5954</v>
      </c>
      <c r="C5959">
        <v>28883.78</v>
      </c>
      <c r="D5959">
        <v>3555.7137882443449</v>
      </c>
      <c r="E5959">
        <v>1700.5873263668198</v>
      </c>
      <c r="F5959">
        <v>1346.7123146960466</v>
      </c>
      <c r="G5959">
        <v>28883.78</v>
      </c>
      <c r="H5959">
        <v>13332.062779888742</v>
      </c>
    </row>
    <row r="5960" spans="2:8" x14ac:dyDescent="0.3">
      <c r="B5960">
        <f t="shared" ref="B5960:B6023" si="95">B5959 + 1</f>
        <v>5955</v>
      </c>
      <c r="C5960">
        <v>1387.6867862027298</v>
      </c>
      <c r="D5960">
        <v>1158.1187866108</v>
      </c>
      <c r="E5960">
        <v>1049.3496812754843</v>
      </c>
      <c r="F5960">
        <v>1715.7582274717574</v>
      </c>
      <c r="G5960">
        <v>13813.767276672865</v>
      </c>
      <c r="H5960">
        <v>20963.479675986731</v>
      </c>
    </row>
    <row r="5961" spans="2:8" x14ac:dyDescent="0.3">
      <c r="B5961">
        <f t="shared" si="95"/>
        <v>5956</v>
      </c>
      <c r="C5961">
        <v>1008.929700197632</v>
      </c>
      <c r="D5961">
        <v>28883.78</v>
      </c>
      <c r="E5961">
        <v>12062.902131830415</v>
      </c>
      <c r="F5961">
        <v>28883.78</v>
      </c>
      <c r="G5961">
        <v>1793.0011986472709</v>
      </c>
      <c r="H5961">
        <v>1938.1713935167427</v>
      </c>
    </row>
    <row r="5962" spans="2:8" x14ac:dyDescent="0.3">
      <c r="B5962">
        <f t="shared" si="95"/>
        <v>5957</v>
      </c>
      <c r="C5962">
        <v>3866.4305688160148</v>
      </c>
      <c r="D5962">
        <v>28883.78</v>
      </c>
      <c r="E5962">
        <v>1326.0482657073826</v>
      </c>
      <c r="F5962">
        <v>2830.1147875453503</v>
      </c>
      <c r="G5962">
        <v>28883.78</v>
      </c>
      <c r="H5962">
        <v>28883.78</v>
      </c>
    </row>
    <row r="5963" spans="2:8" x14ac:dyDescent="0.3">
      <c r="B5963">
        <f t="shared" si="95"/>
        <v>5958</v>
      </c>
      <c r="C5963">
        <v>1099.1132905756458</v>
      </c>
      <c r="D5963">
        <v>28883.78</v>
      </c>
      <c r="E5963">
        <v>1082.7106791527094</v>
      </c>
      <c r="F5963">
        <v>28883.78</v>
      </c>
      <c r="G5963">
        <v>28883.78</v>
      </c>
      <c r="H5963">
        <v>5162.9436441802518</v>
      </c>
    </row>
    <row r="5964" spans="2:8" x14ac:dyDescent="0.3">
      <c r="B5964">
        <f t="shared" si="95"/>
        <v>5959</v>
      </c>
      <c r="C5964">
        <v>1047.7688901462707</v>
      </c>
      <c r="D5964">
        <v>28883.78</v>
      </c>
      <c r="E5964">
        <v>1429.7638325212865</v>
      </c>
      <c r="F5964">
        <v>1130.4427416652052</v>
      </c>
      <c r="G5964">
        <v>1191.8910020436911</v>
      </c>
      <c r="H5964">
        <v>1094.5684051528658</v>
      </c>
    </row>
    <row r="5965" spans="2:8" x14ac:dyDescent="0.3">
      <c r="B5965">
        <f t="shared" si="95"/>
        <v>5960</v>
      </c>
      <c r="C5965">
        <v>28883.78</v>
      </c>
      <c r="D5965">
        <v>1111.8599748484114</v>
      </c>
      <c r="E5965">
        <v>1948.5446111429796</v>
      </c>
      <c r="F5965">
        <v>1146.9850051887215</v>
      </c>
      <c r="G5965">
        <v>1228.2233354352902</v>
      </c>
      <c r="H5965">
        <v>2663.2005242543573</v>
      </c>
    </row>
    <row r="5966" spans="2:8" x14ac:dyDescent="0.3">
      <c r="B5966">
        <f t="shared" si="95"/>
        <v>5961</v>
      </c>
      <c r="C5966">
        <v>3704.9871454237336</v>
      </c>
      <c r="D5966">
        <v>1071.2649578497774</v>
      </c>
      <c r="E5966">
        <v>28883.78</v>
      </c>
      <c r="F5966">
        <v>2473.8617105306739</v>
      </c>
      <c r="G5966">
        <v>2006.2920159921582</v>
      </c>
      <c r="H5966">
        <v>1072.3044205367612</v>
      </c>
    </row>
    <row r="5967" spans="2:8" x14ac:dyDescent="0.3">
      <c r="B5967">
        <f t="shared" si="95"/>
        <v>5962</v>
      </c>
      <c r="C5967">
        <v>28883.78</v>
      </c>
      <c r="D5967">
        <v>28883.78</v>
      </c>
      <c r="E5967">
        <v>1295.3225790065528</v>
      </c>
      <c r="F5967">
        <v>1023.953196423304</v>
      </c>
      <c r="G5967">
        <v>5310.7889262847129</v>
      </c>
      <c r="H5967">
        <v>1404.5825899992624</v>
      </c>
    </row>
    <row r="5968" spans="2:8" x14ac:dyDescent="0.3">
      <c r="B5968">
        <f t="shared" si="95"/>
        <v>5963</v>
      </c>
      <c r="C5968">
        <v>28883.78</v>
      </c>
      <c r="D5968">
        <v>6434.6883986665316</v>
      </c>
      <c r="E5968">
        <v>1212.3284329946553</v>
      </c>
      <c r="F5968">
        <v>28883.78</v>
      </c>
      <c r="G5968">
        <v>4841.3006833030768</v>
      </c>
      <c r="H5968">
        <v>1060.4615052263641</v>
      </c>
    </row>
    <row r="5969" spans="2:8" x14ac:dyDescent="0.3">
      <c r="B5969">
        <f t="shared" si="95"/>
        <v>5964</v>
      </c>
      <c r="C5969">
        <v>1227.1172729520379</v>
      </c>
      <c r="D5969">
        <v>5436.1441345096473</v>
      </c>
      <c r="E5969">
        <v>1134.0562751111634</v>
      </c>
      <c r="F5969">
        <v>1118.7224192522399</v>
      </c>
      <c r="G5969">
        <v>1592.9179036159665</v>
      </c>
      <c r="H5969">
        <v>1020.4887556288735</v>
      </c>
    </row>
    <row r="5970" spans="2:8" x14ac:dyDescent="0.3">
      <c r="B5970">
        <f t="shared" si="95"/>
        <v>5965</v>
      </c>
      <c r="C5970">
        <v>2385.3237010819316</v>
      </c>
      <c r="D5970">
        <v>1195.9076823769592</v>
      </c>
      <c r="E5970">
        <v>1883.2824379233252</v>
      </c>
      <c r="F5970">
        <v>28883.78</v>
      </c>
      <c r="G5970">
        <v>25919.9423981787</v>
      </c>
      <c r="H5970">
        <v>1037.439744774226</v>
      </c>
    </row>
    <row r="5971" spans="2:8" x14ac:dyDescent="0.3">
      <c r="B5971">
        <f t="shared" si="95"/>
        <v>5966</v>
      </c>
      <c r="C5971">
        <v>5032.2403433491218</v>
      </c>
      <c r="D5971">
        <v>1084.3341064305057</v>
      </c>
      <c r="E5971">
        <v>1029.9279562290562</v>
      </c>
      <c r="F5971">
        <v>3899.9219348535348</v>
      </c>
      <c r="G5971">
        <v>28883.78</v>
      </c>
      <c r="H5971">
        <v>1169.8647343553</v>
      </c>
    </row>
    <row r="5972" spans="2:8" x14ac:dyDescent="0.3">
      <c r="B5972">
        <f t="shared" si="95"/>
        <v>5967</v>
      </c>
      <c r="C5972">
        <v>12347.34526168859</v>
      </c>
      <c r="D5972">
        <v>4309.9351067557582</v>
      </c>
      <c r="E5972">
        <v>1963.793318611064</v>
      </c>
      <c r="F5972">
        <v>28883.78</v>
      </c>
      <c r="G5972">
        <v>28883.78</v>
      </c>
      <c r="H5972">
        <v>1267.0858274552759</v>
      </c>
    </row>
    <row r="5973" spans="2:8" x14ac:dyDescent="0.3">
      <c r="B5973">
        <f t="shared" si="95"/>
        <v>5968</v>
      </c>
      <c r="C5973">
        <v>1290.9984222211378</v>
      </c>
      <c r="D5973">
        <v>1177.3394702373196</v>
      </c>
      <c r="E5973">
        <v>1030.514022701301</v>
      </c>
      <c r="F5973">
        <v>4193.9832730076942</v>
      </c>
      <c r="G5973">
        <v>1418.9891304170005</v>
      </c>
      <c r="H5973">
        <v>2588.4790968996836</v>
      </c>
    </row>
    <row r="5974" spans="2:8" x14ac:dyDescent="0.3">
      <c r="B5974">
        <f t="shared" si="95"/>
        <v>5969</v>
      </c>
      <c r="C5974">
        <v>1091.3069130879539</v>
      </c>
      <c r="D5974">
        <v>1137.3532543427384</v>
      </c>
      <c r="E5974">
        <v>27642.587628426812</v>
      </c>
      <c r="F5974">
        <v>1014.9733454334788</v>
      </c>
      <c r="G5974">
        <v>1109.0021245068078</v>
      </c>
      <c r="H5974">
        <v>28883.78</v>
      </c>
    </row>
    <row r="5975" spans="2:8" x14ac:dyDescent="0.3">
      <c r="B5975">
        <f t="shared" si="95"/>
        <v>5970</v>
      </c>
      <c r="C5975">
        <v>28883.78</v>
      </c>
      <c r="D5975">
        <v>1165.2793797368827</v>
      </c>
      <c r="E5975">
        <v>1108.4444958812046</v>
      </c>
      <c r="F5975">
        <v>2945.2017456686717</v>
      </c>
      <c r="G5975">
        <v>1205.9470679114345</v>
      </c>
      <c r="H5975">
        <v>1482.3261074921079</v>
      </c>
    </row>
    <row r="5976" spans="2:8" x14ac:dyDescent="0.3">
      <c r="B5976">
        <f t="shared" si="95"/>
        <v>5971</v>
      </c>
      <c r="C5976">
        <v>1161.5232772908855</v>
      </c>
      <c r="D5976">
        <v>8409.0873667571559</v>
      </c>
      <c r="E5976">
        <v>1548.7427609813969</v>
      </c>
      <c r="F5976">
        <v>1521.5993031048774</v>
      </c>
      <c r="G5976">
        <v>1094.6793605367657</v>
      </c>
      <c r="H5976">
        <v>2850.1948993933074</v>
      </c>
    </row>
    <row r="5977" spans="2:8" x14ac:dyDescent="0.3">
      <c r="B5977">
        <f t="shared" si="95"/>
        <v>5972</v>
      </c>
      <c r="C5977">
        <v>2566.2954681688234</v>
      </c>
      <c r="D5977">
        <v>2178.7517860147696</v>
      </c>
      <c r="E5977">
        <v>2425.2853489157569</v>
      </c>
      <c r="F5977">
        <v>1662.6939556623588</v>
      </c>
      <c r="G5977">
        <v>2429.583587442929</v>
      </c>
      <c r="H5977">
        <v>4477.3448806796532</v>
      </c>
    </row>
    <row r="5978" spans="2:8" x14ac:dyDescent="0.3">
      <c r="B5978">
        <f t="shared" si="95"/>
        <v>5973</v>
      </c>
      <c r="C5978">
        <v>1997.583921249691</v>
      </c>
      <c r="D5978">
        <v>1255.3022178659808</v>
      </c>
      <c r="E5978">
        <v>9675.9927614218668</v>
      </c>
      <c r="F5978">
        <v>1009.1926939512579</v>
      </c>
      <c r="G5978">
        <v>1278.0345363893412</v>
      </c>
      <c r="H5978">
        <v>1424.2252109444253</v>
      </c>
    </row>
    <row r="5979" spans="2:8" x14ac:dyDescent="0.3">
      <c r="B5979">
        <f t="shared" si="95"/>
        <v>5974</v>
      </c>
      <c r="C5979">
        <v>13750.851178637215</v>
      </c>
      <c r="D5979">
        <v>2652.0449261936556</v>
      </c>
      <c r="E5979">
        <v>1006.6812529029834</v>
      </c>
      <c r="F5979">
        <v>1894.7762880496666</v>
      </c>
      <c r="G5979">
        <v>5948.6214311473477</v>
      </c>
      <c r="H5979">
        <v>1131.2202997538939</v>
      </c>
    </row>
    <row r="5980" spans="2:8" x14ac:dyDescent="0.3">
      <c r="B5980">
        <f t="shared" si="95"/>
        <v>5975</v>
      </c>
      <c r="C5980">
        <v>6070.9049841000906</v>
      </c>
      <c r="D5980">
        <v>23558.419997926816</v>
      </c>
      <c r="E5980">
        <v>1933.3106771818952</v>
      </c>
      <c r="F5980">
        <v>1830.0687059540292</v>
      </c>
      <c r="G5980">
        <v>3664.8184237832552</v>
      </c>
      <c r="H5980">
        <v>3396.9370758562704</v>
      </c>
    </row>
    <row r="5981" spans="2:8" x14ac:dyDescent="0.3">
      <c r="B5981">
        <f t="shared" si="95"/>
        <v>5976</v>
      </c>
      <c r="C5981">
        <v>1129.1242585758605</v>
      </c>
      <c r="D5981">
        <v>28883.78</v>
      </c>
      <c r="E5981">
        <v>28883.78</v>
      </c>
      <c r="F5981">
        <v>11924.657124266154</v>
      </c>
      <c r="G5981">
        <v>1282.5717711460945</v>
      </c>
      <c r="H5981">
        <v>28883.78</v>
      </c>
    </row>
    <row r="5982" spans="2:8" x14ac:dyDescent="0.3">
      <c r="B5982">
        <f t="shared" si="95"/>
        <v>5977</v>
      </c>
      <c r="C5982">
        <v>1006.7533378989798</v>
      </c>
      <c r="D5982">
        <v>3096.3358172234325</v>
      </c>
      <c r="E5982">
        <v>2394.2693153768064</v>
      </c>
      <c r="F5982">
        <v>1399.9498724368332</v>
      </c>
      <c r="G5982">
        <v>28883.78</v>
      </c>
      <c r="H5982">
        <v>28883.78</v>
      </c>
    </row>
    <row r="5983" spans="2:8" x14ac:dyDescent="0.3">
      <c r="B5983">
        <f t="shared" si="95"/>
        <v>5978</v>
      </c>
      <c r="C5983">
        <v>1073.1637766362994</v>
      </c>
      <c r="D5983">
        <v>1855.3346290179456</v>
      </c>
      <c r="E5983">
        <v>2262.4873718270405</v>
      </c>
      <c r="F5983">
        <v>1086.7051660684838</v>
      </c>
      <c r="G5983">
        <v>2915.3864754803813</v>
      </c>
      <c r="H5983">
        <v>1323.1849806986843</v>
      </c>
    </row>
    <row r="5984" spans="2:8" x14ac:dyDescent="0.3">
      <c r="B5984">
        <f t="shared" si="95"/>
        <v>5979</v>
      </c>
      <c r="C5984">
        <v>6695.1808752696988</v>
      </c>
      <c r="D5984">
        <v>1103.0965311861514</v>
      </c>
      <c r="E5984">
        <v>12455.716357950048</v>
      </c>
      <c r="F5984">
        <v>3351.521776338765</v>
      </c>
      <c r="G5984">
        <v>5106.1057656289522</v>
      </c>
      <c r="H5984">
        <v>1248.9208646129828</v>
      </c>
    </row>
    <row r="5985" spans="2:8" x14ac:dyDescent="0.3">
      <c r="B5985">
        <f t="shared" si="95"/>
        <v>5980</v>
      </c>
      <c r="C5985">
        <v>28883.78</v>
      </c>
      <c r="D5985">
        <v>1087.25862316604</v>
      </c>
      <c r="E5985">
        <v>2233.8979078026064</v>
      </c>
      <c r="F5985">
        <v>1835.2075765846296</v>
      </c>
      <c r="G5985">
        <v>1205.3726690770773</v>
      </c>
      <c r="H5985">
        <v>4145.0128737720333</v>
      </c>
    </row>
    <row r="5986" spans="2:8" x14ac:dyDescent="0.3">
      <c r="B5986">
        <f t="shared" si="95"/>
        <v>5981</v>
      </c>
      <c r="C5986">
        <v>26808.853077701562</v>
      </c>
      <c r="D5986">
        <v>1040.9446471189092</v>
      </c>
      <c r="E5986">
        <v>26430.871952126679</v>
      </c>
      <c r="F5986">
        <v>22621.303692721911</v>
      </c>
      <c r="G5986">
        <v>28883.78</v>
      </c>
      <c r="H5986">
        <v>5606.7559866821866</v>
      </c>
    </row>
    <row r="5987" spans="2:8" x14ac:dyDescent="0.3">
      <c r="B5987">
        <f t="shared" si="95"/>
        <v>5982</v>
      </c>
      <c r="C5987">
        <v>1211.6463880468848</v>
      </c>
      <c r="D5987">
        <v>2838.5387049084975</v>
      </c>
      <c r="E5987">
        <v>1103.4061245693802</v>
      </c>
      <c r="F5987">
        <v>1096.9085659829866</v>
      </c>
      <c r="G5987">
        <v>1095.6615550170102</v>
      </c>
      <c r="H5987">
        <v>1711.4362601868579</v>
      </c>
    </row>
    <row r="5988" spans="2:8" x14ac:dyDescent="0.3">
      <c r="B5988">
        <f t="shared" si="95"/>
        <v>5983</v>
      </c>
      <c r="C5988">
        <v>2631.3333050052433</v>
      </c>
      <c r="D5988">
        <v>1146.4281970777265</v>
      </c>
      <c r="E5988">
        <v>1113.5681641491685</v>
      </c>
      <c r="F5988">
        <v>1274.5493731847091</v>
      </c>
      <c r="G5988">
        <v>1415.5426314175154</v>
      </c>
      <c r="H5988">
        <v>1269.0446147025677</v>
      </c>
    </row>
    <row r="5989" spans="2:8" x14ac:dyDescent="0.3">
      <c r="B5989">
        <f t="shared" si="95"/>
        <v>5984</v>
      </c>
      <c r="C5989">
        <v>1325.2345934079322</v>
      </c>
      <c r="D5989">
        <v>28883.78</v>
      </c>
      <c r="E5989">
        <v>4509.7266579037105</v>
      </c>
      <c r="F5989">
        <v>28883.78</v>
      </c>
      <c r="G5989">
        <v>1338.8664682032711</v>
      </c>
      <c r="H5989">
        <v>4188.1740751562138</v>
      </c>
    </row>
    <row r="5990" spans="2:8" x14ac:dyDescent="0.3">
      <c r="B5990">
        <f t="shared" si="95"/>
        <v>5985</v>
      </c>
      <c r="C5990">
        <v>7633.2523300733492</v>
      </c>
      <c r="D5990">
        <v>1581.7030929445823</v>
      </c>
      <c r="E5990">
        <v>1323.4538940515895</v>
      </c>
      <c r="F5990">
        <v>28883.78</v>
      </c>
      <c r="G5990">
        <v>2150.174471724602</v>
      </c>
      <c r="H5990">
        <v>4073.6962080816238</v>
      </c>
    </row>
    <row r="5991" spans="2:8" x14ac:dyDescent="0.3">
      <c r="B5991">
        <f t="shared" si="95"/>
        <v>5986</v>
      </c>
      <c r="C5991">
        <v>1205.1580059978055</v>
      </c>
      <c r="D5991">
        <v>8260.2018615205052</v>
      </c>
      <c r="E5991">
        <v>1569.7214281044767</v>
      </c>
      <c r="F5991">
        <v>1213.3711529054199</v>
      </c>
      <c r="G5991">
        <v>2359.7772187762362</v>
      </c>
      <c r="H5991">
        <v>1784.9694674186171</v>
      </c>
    </row>
    <row r="5992" spans="2:8" x14ac:dyDescent="0.3">
      <c r="B5992">
        <f t="shared" si="95"/>
        <v>5987</v>
      </c>
      <c r="C5992">
        <v>28883.78</v>
      </c>
      <c r="D5992">
        <v>1020.4041870997708</v>
      </c>
      <c r="E5992">
        <v>20982.337884861478</v>
      </c>
      <c r="F5992">
        <v>1001.6717498869739</v>
      </c>
      <c r="G5992">
        <v>28883.78</v>
      </c>
      <c r="H5992">
        <v>1389.4172047283841</v>
      </c>
    </row>
    <row r="5993" spans="2:8" x14ac:dyDescent="0.3">
      <c r="B5993">
        <f t="shared" si="95"/>
        <v>5988</v>
      </c>
      <c r="C5993">
        <v>1432.2949285707364</v>
      </c>
      <c r="D5993">
        <v>1289.4803234103156</v>
      </c>
      <c r="E5993">
        <v>8133.9502641951276</v>
      </c>
      <c r="F5993">
        <v>28883.78</v>
      </c>
      <c r="G5993">
        <v>2364.0209643951966</v>
      </c>
      <c r="H5993">
        <v>28883.78</v>
      </c>
    </row>
    <row r="5994" spans="2:8" x14ac:dyDescent="0.3">
      <c r="B5994">
        <f t="shared" si="95"/>
        <v>5989</v>
      </c>
      <c r="C5994">
        <v>3506.8991198971526</v>
      </c>
      <c r="D5994">
        <v>28883.78</v>
      </c>
      <c r="E5994">
        <v>1449.6462771846282</v>
      </c>
      <c r="F5994">
        <v>28883.78</v>
      </c>
      <c r="G5994">
        <v>4686.4502613735349</v>
      </c>
      <c r="H5994">
        <v>28883.78</v>
      </c>
    </row>
    <row r="5995" spans="2:8" x14ac:dyDescent="0.3">
      <c r="B5995">
        <f t="shared" si="95"/>
        <v>5990</v>
      </c>
      <c r="C5995">
        <v>28883.78</v>
      </c>
      <c r="D5995">
        <v>4359.4133472774211</v>
      </c>
      <c r="E5995">
        <v>1455.9504651610919</v>
      </c>
      <c r="F5995">
        <v>10921.00290176518</v>
      </c>
      <c r="G5995">
        <v>1108.8033805512991</v>
      </c>
      <c r="H5995">
        <v>1348.480419167038</v>
      </c>
    </row>
    <row r="5996" spans="2:8" x14ac:dyDescent="0.3">
      <c r="B5996">
        <f t="shared" si="95"/>
        <v>5991</v>
      </c>
      <c r="C5996">
        <v>1002.903226656851</v>
      </c>
      <c r="D5996">
        <v>1272.8308889264674</v>
      </c>
      <c r="E5996">
        <v>2780.9412914221293</v>
      </c>
      <c r="F5996">
        <v>1009.8409273027912</v>
      </c>
      <c r="G5996">
        <v>28883.78</v>
      </c>
      <c r="H5996">
        <v>1162.5213821681816</v>
      </c>
    </row>
    <row r="5997" spans="2:8" x14ac:dyDescent="0.3">
      <c r="B5997">
        <f t="shared" si="95"/>
        <v>5992</v>
      </c>
      <c r="C5997">
        <v>1101.3592480707237</v>
      </c>
      <c r="D5997">
        <v>3989.768722185961</v>
      </c>
      <c r="E5997">
        <v>28883.78</v>
      </c>
      <c r="F5997">
        <v>1451.0983399555898</v>
      </c>
      <c r="G5997">
        <v>28883.78</v>
      </c>
      <c r="H5997">
        <v>28883.78</v>
      </c>
    </row>
    <row r="5998" spans="2:8" x14ac:dyDescent="0.3">
      <c r="B5998">
        <f t="shared" si="95"/>
        <v>5993</v>
      </c>
      <c r="C5998">
        <v>9792.7866851325452</v>
      </c>
      <c r="D5998">
        <v>1317.6322916173385</v>
      </c>
      <c r="E5998">
        <v>28883.78</v>
      </c>
      <c r="F5998">
        <v>1108.9476694094683</v>
      </c>
      <c r="G5998">
        <v>1143.1253093371276</v>
      </c>
      <c r="H5998">
        <v>1002.0053048862446</v>
      </c>
    </row>
    <row r="5999" spans="2:8" x14ac:dyDescent="0.3">
      <c r="B5999">
        <f t="shared" si="95"/>
        <v>5994</v>
      </c>
      <c r="C5999">
        <v>6813.7149206932554</v>
      </c>
      <c r="D5999">
        <v>1023.3368455104676</v>
      </c>
      <c r="E5999">
        <v>28883.78</v>
      </c>
      <c r="F5999">
        <v>1168.273453053368</v>
      </c>
      <c r="G5999">
        <v>1040.1693572552297</v>
      </c>
      <c r="H5999">
        <v>1268.6757157735633</v>
      </c>
    </row>
    <row r="6000" spans="2:8" x14ac:dyDescent="0.3">
      <c r="B6000">
        <f t="shared" si="95"/>
        <v>5995</v>
      </c>
      <c r="C6000">
        <v>2867.2968531975612</v>
      </c>
      <c r="D6000">
        <v>1214.3264587887311</v>
      </c>
      <c r="E6000">
        <v>28883.78</v>
      </c>
      <c r="F6000">
        <v>1172.8463538797946</v>
      </c>
      <c r="G6000">
        <v>1196.653014799952</v>
      </c>
      <c r="H6000">
        <v>1668.6993017369168</v>
      </c>
    </row>
    <row r="6001" spans="2:8" x14ac:dyDescent="0.3">
      <c r="B6001">
        <f t="shared" si="95"/>
        <v>5996</v>
      </c>
      <c r="C6001">
        <v>28883.78</v>
      </c>
      <c r="D6001">
        <v>28883.78</v>
      </c>
      <c r="E6001">
        <v>2212.8938374614763</v>
      </c>
      <c r="F6001">
        <v>28883.78</v>
      </c>
      <c r="G6001">
        <v>1056.6667510177467</v>
      </c>
      <c r="H6001">
        <v>28883.78</v>
      </c>
    </row>
    <row r="6002" spans="2:8" x14ac:dyDescent="0.3">
      <c r="B6002">
        <f t="shared" si="95"/>
        <v>5997</v>
      </c>
      <c r="C6002">
        <v>3371.3304980107641</v>
      </c>
      <c r="D6002">
        <v>14476.190213190845</v>
      </c>
      <c r="E6002">
        <v>10126.898544434074</v>
      </c>
      <c r="F6002">
        <v>1081.0182174943388</v>
      </c>
      <c r="G6002">
        <v>18361.190008501268</v>
      </c>
      <c r="H6002">
        <v>1178.3623549008444</v>
      </c>
    </row>
    <row r="6003" spans="2:8" x14ac:dyDescent="0.3">
      <c r="B6003">
        <f t="shared" si="95"/>
        <v>5998</v>
      </c>
      <c r="C6003">
        <v>1019.5840765748595</v>
      </c>
      <c r="D6003">
        <v>28883.78</v>
      </c>
      <c r="E6003">
        <v>16778.103027843703</v>
      </c>
      <c r="F6003">
        <v>1027.1776114146285</v>
      </c>
      <c r="G6003">
        <v>9728.8679765510788</v>
      </c>
      <c r="H6003">
        <v>28883.78</v>
      </c>
    </row>
    <row r="6004" spans="2:8" x14ac:dyDescent="0.3">
      <c r="B6004">
        <f t="shared" si="95"/>
        <v>5999</v>
      </c>
      <c r="C6004">
        <v>1082.2165911834816</v>
      </c>
      <c r="D6004">
        <v>1123.0489308122505</v>
      </c>
      <c r="E6004">
        <v>28883.78</v>
      </c>
      <c r="F6004">
        <v>1032.6896402536213</v>
      </c>
      <c r="G6004">
        <v>3444.6897127656102</v>
      </c>
      <c r="H6004">
        <v>1524.6147328781699</v>
      </c>
    </row>
    <row r="6005" spans="2:8" x14ac:dyDescent="0.3">
      <c r="B6005">
        <f t="shared" si="95"/>
        <v>6000</v>
      </c>
      <c r="C6005">
        <v>1089.3187008662971</v>
      </c>
      <c r="D6005">
        <v>1526.3736742182145</v>
      </c>
      <c r="E6005">
        <v>2344.3766184649276</v>
      </c>
      <c r="F6005">
        <v>28883.78</v>
      </c>
      <c r="G6005">
        <v>28883.78</v>
      </c>
      <c r="H6005">
        <v>1830.8129906255692</v>
      </c>
    </row>
    <row r="6006" spans="2:8" x14ac:dyDescent="0.3">
      <c r="B6006">
        <f t="shared" si="95"/>
        <v>6001</v>
      </c>
      <c r="C6006">
        <v>1073.6653123543686</v>
      </c>
      <c r="D6006">
        <v>2938.0910826353393</v>
      </c>
      <c r="E6006">
        <v>28883.78</v>
      </c>
      <c r="F6006">
        <v>28883.78</v>
      </c>
      <c r="G6006">
        <v>1181.7330398275733</v>
      </c>
      <c r="H6006">
        <v>1164.1929540115086</v>
      </c>
    </row>
    <row r="6007" spans="2:8" x14ac:dyDescent="0.3">
      <c r="B6007">
        <f t="shared" si="95"/>
        <v>6002</v>
      </c>
      <c r="C6007">
        <v>1538.5643389212144</v>
      </c>
      <c r="D6007">
        <v>28883.78</v>
      </c>
      <c r="E6007">
        <v>1189.5145791244279</v>
      </c>
      <c r="F6007">
        <v>1813.5303714819888</v>
      </c>
      <c r="G6007">
        <v>8670.1011913976618</v>
      </c>
      <c r="H6007">
        <v>1045.3110291331141</v>
      </c>
    </row>
    <row r="6008" spans="2:8" x14ac:dyDescent="0.3">
      <c r="B6008">
        <f t="shared" si="95"/>
        <v>6003</v>
      </c>
      <c r="C6008">
        <v>1387.1699674393767</v>
      </c>
      <c r="D6008">
        <v>2408.8773864783998</v>
      </c>
      <c r="E6008">
        <v>1362.2964742613751</v>
      </c>
      <c r="F6008">
        <v>1353.5831253550498</v>
      </c>
      <c r="G6008">
        <v>10818.552662843855</v>
      </c>
      <c r="H6008">
        <v>5117.1654839569837</v>
      </c>
    </row>
    <row r="6009" spans="2:8" x14ac:dyDescent="0.3">
      <c r="B6009">
        <f t="shared" si="95"/>
        <v>6004</v>
      </c>
      <c r="C6009">
        <v>1118.7058289255813</v>
      </c>
      <c r="D6009">
        <v>1326.0605703732169</v>
      </c>
      <c r="E6009">
        <v>1016.7943143864344</v>
      </c>
      <c r="F6009">
        <v>1509.9268884102885</v>
      </c>
      <c r="G6009">
        <v>2832.4183509785171</v>
      </c>
      <c r="H6009">
        <v>22584.811783727011</v>
      </c>
    </row>
    <row r="6010" spans="2:8" x14ac:dyDescent="0.3">
      <c r="B6010">
        <f t="shared" si="95"/>
        <v>6005</v>
      </c>
      <c r="C6010">
        <v>1063.735165908141</v>
      </c>
      <c r="D6010">
        <v>28883.78</v>
      </c>
      <c r="E6010">
        <v>1251.4212963670561</v>
      </c>
      <c r="F6010">
        <v>28883.78</v>
      </c>
      <c r="G6010">
        <v>7547.8571787884975</v>
      </c>
      <c r="H6010">
        <v>28883.78</v>
      </c>
    </row>
    <row r="6011" spans="2:8" x14ac:dyDescent="0.3">
      <c r="B6011">
        <f t="shared" si="95"/>
        <v>6006</v>
      </c>
      <c r="C6011">
        <v>1628.0050453850859</v>
      </c>
      <c r="D6011">
        <v>3719.5520831327112</v>
      </c>
      <c r="E6011">
        <v>8331.5699872732002</v>
      </c>
      <c r="F6011">
        <v>28883.78</v>
      </c>
      <c r="G6011">
        <v>14622.760702781336</v>
      </c>
      <c r="H6011">
        <v>4202.4112052514056</v>
      </c>
    </row>
    <row r="6012" spans="2:8" x14ac:dyDescent="0.3">
      <c r="B6012">
        <f t="shared" si="95"/>
        <v>6007</v>
      </c>
      <c r="C6012">
        <v>28883.78</v>
      </c>
      <c r="D6012">
        <v>1001.8607585016666</v>
      </c>
      <c r="E6012">
        <v>28883.78</v>
      </c>
      <c r="F6012">
        <v>20843.927164930083</v>
      </c>
      <c r="G6012">
        <v>1132.0888500698784</v>
      </c>
      <c r="H6012">
        <v>6017.2938302734156</v>
      </c>
    </row>
    <row r="6013" spans="2:8" x14ac:dyDescent="0.3">
      <c r="B6013">
        <f t="shared" si="95"/>
        <v>6008</v>
      </c>
      <c r="C6013">
        <v>28883.78</v>
      </c>
      <c r="D6013">
        <v>4726.2007161784841</v>
      </c>
      <c r="E6013">
        <v>18242.304678489185</v>
      </c>
      <c r="F6013">
        <v>28883.78</v>
      </c>
      <c r="G6013">
        <v>1215.5745191512613</v>
      </c>
      <c r="H6013">
        <v>1670.0883840280774</v>
      </c>
    </row>
    <row r="6014" spans="2:8" x14ac:dyDescent="0.3">
      <c r="B6014">
        <f t="shared" si="95"/>
        <v>6009</v>
      </c>
      <c r="C6014">
        <v>28883.78</v>
      </c>
      <c r="D6014">
        <v>1207.09172002471</v>
      </c>
      <c r="E6014">
        <v>1329.6259066318016</v>
      </c>
      <c r="F6014">
        <v>28883.78</v>
      </c>
      <c r="G6014">
        <v>9610.5876896813079</v>
      </c>
      <c r="H6014">
        <v>1012.2707065307338</v>
      </c>
    </row>
    <row r="6015" spans="2:8" x14ac:dyDescent="0.3">
      <c r="B6015">
        <f t="shared" si="95"/>
        <v>6010</v>
      </c>
      <c r="C6015">
        <v>1785.7378332349626</v>
      </c>
      <c r="D6015">
        <v>1605.2512674396301</v>
      </c>
      <c r="E6015">
        <v>1061.8753470631957</v>
      </c>
      <c r="F6015">
        <v>1202.4642566180371</v>
      </c>
      <c r="G6015">
        <v>1067.0283368931157</v>
      </c>
      <c r="H6015">
        <v>1807.4625482573513</v>
      </c>
    </row>
    <row r="6016" spans="2:8" x14ac:dyDescent="0.3">
      <c r="B6016">
        <f t="shared" si="95"/>
        <v>6011</v>
      </c>
      <c r="C6016">
        <v>3122.1598268047228</v>
      </c>
      <c r="D6016">
        <v>5994.6173364343849</v>
      </c>
      <c r="E6016">
        <v>28883.78</v>
      </c>
      <c r="F6016">
        <v>1164.4471965749783</v>
      </c>
      <c r="G6016">
        <v>1150.4033976199921</v>
      </c>
      <c r="H6016">
        <v>28883.78</v>
      </c>
    </row>
    <row r="6017" spans="2:8" x14ac:dyDescent="0.3">
      <c r="B6017">
        <f t="shared" si="95"/>
        <v>6012</v>
      </c>
      <c r="C6017">
        <v>1087.6422268295537</v>
      </c>
      <c r="D6017">
        <v>1024.4855220443749</v>
      </c>
      <c r="E6017">
        <v>28445.230272807712</v>
      </c>
      <c r="F6017">
        <v>6856.5643582257899</v>
      </c>
      <c r="G6017">
        <v>1089.0995779232871</v>
      </c>
      <c r="H6017">
        <v>1177.2519201736889</v>
      </c>
    </row>
    <row r="6018" spans="2:8" x14ac:dyDescent="0.3">
      <c r="B6018">
        <f t="shared" si="95"/>
        <v>6013</v>
      </c>
      <c r="C6018">
        <v>1394.8865780647041</v>
      </c>
      <c r="D6018">
        <v>1154.8284036674697</v>
      </c>
      <c r="E6018">
        <v>1737.5736701073411</v>
      </c>
      <c r="F6018">
        <v>1116.3838108097698</v>
      </c>
      <c r="G6018">
        <v>1180.173279247462</v>
      </c>
      <c r="H6018">
        <v>28883.78</v>
      </c>
    </row>
    <row r="6019" spans="2:8" x14ac:dyDescent="0.3">
      <c r="B6019">
        <f t="shared" si="95"/>
        <v>6014</v>
      </c>
      <c r="C6019">
        <v>10331.756926361062</v>
      </c>
      <c r="D6019">
        <v>1104.0721195022006</v>
      </c>
      <c r="E6019">
        <v>28883.78</v>
      </c>
      <c r="F6019">
        <v>3249.5992195826207</v>
      </c>
      <c r="G6019">
        <v>1071.3152222014294</v>
      </c>
      <c r="H6019">
        <v>28883.78</v>
      </c>
    </row>
    <row r="6020" spans="2:8" x14ac:dyDescent="0.3">
      <c r="B6020">
        <f t="shared" si="95"/>
        <v>6015</v>
      </c>
      <c r="C6020">
        <v>28883.78</v>
      </c>
      <c r="D6020">
        <v>28883.78</v>
      </c>
      <c r="E6020">
        <v>7726.7998549990361</v>
      </c>
      <c r="F6020">
        <v>28883.78</v>
      </c>
      <c r="G6020">
        <v>5678.4889990570837</v>
      </c>
      <c r="H6020">
        <v>1509.8537734243014</v>
      </c>
    </row>
    <row r="6021" spans="2:8" x14ac:dyDescent="0.3">
      <c r="B6021">
        <f t="shared" si="95"/>
        <v>6016</v>
      </c>
      <c r="C6021">
        <v>1007.100019395019</v>
      </c>
      <c r="D6021">
        <v>1548.6023689302183</v>
      </c>
      <c r="E6021">
        <v>1098.5545548506154</v>
      </c>
      <c r="F6021">
        <v>4116.4419317351058</v>
      </c>
      <c r="G6021">
        <v>4018.0863395270808</v>
      </c>
      <c r="H6021">
        <v>1697.2298266790995</v>
      </c>
    </row>
    <row r="6022" spans="2:8" x14ac:dyDescent="0.3">
      <c r="B6022">
        <f t="shared" si="95"/>
        <v>6017</v>
      </c>
      <c r="C6022">
        <v>2794.0096383947039</v>
      </c>
      <c r="D6022">
        <v>28883.78</v>
      </c>
      <c r="E6022">
        <v>1250.8104615409798</v>
      </c>
      <c r="F6022">
        <v>28883.78</v>
      </c>
      <c r="G6022">
        <v>1616.3917427375463</v>
      </c>
      <c r="H6022">
        <v>28883.78</v>
      </c>
    </row>
    <row r="6023" spans="2:8" x14ac:dyDescent="0.3">
      <c r="B6023">
        <f t="shared" si="95"/>
        <v>6018</v>
      </c>
      <c r="C6023">
        <v>1239.3476148170578</v>
      </c>
      <c r="D6023">
        <v>1288.8608619929071</v>
      </c>
      <c r="E6023">
        <v>28883.78</v>
      </c>
      <c r="F6023">
        <v>1288.1152076908131</v>
      </c>
      <c r="G6023">
        <v>1176.1623455422568</v>
      </c>
      <c r="H6023">
        <v>1148.2261163387884</v>
      </c>
    </row>
    <row r="6024" spans="2:8" x14ac:dyDescent="0.3">
      <c r="B6024">
        <f t="shared" ref="B6024:B6087" si="96">B6023 + 1</f>
        <v>6019</v>
      </c>
      <c r="C6024">
        <v>2250.850590817141</v>
      </c>
      <c r="D6024">
        <v>28883.78</v>
      </c>
      <c r="E6024">
        <v>12693.016291681721</v>
      </c>
      <c r="F6024">
        <v>3550.7846190779665</v>
      </c>
      <c r="G6024">
        <v>2795.343051927764</v>
      </c>
      <c r="H6024">
        <v>1212.2720545855889</v>
      </c>
    </row>
    <row r="6025" spans="2:8" x14ac:dyDescent="0.3">
      <c r="B6025">
        <f t="shared" si="96"/>
        <v>6020</v>
      </c>
      <c r="C6025">
        <v>28883.78</v>
      </c>
      <c r="D6025">
        <v>28883.78</v>
      </c>
      <c r="E6025">
        <v>28883.78</v>
      </c>
      <c r="F6025">
        <v>1706.9398670603532</v>
      </c>
      <c r="G6025">
        <v>1849.401891040462</v>
      </c>
      <c r="H6025">
        <v>1748.2525033967331</v>
      </c>
    </row>
    <row r="6026" spans="2:8" x14ac:dyDescent="0.3">
      <c r="B6026">
        <f t="shared" si="96"/>
        <v>6021</v>
      </c>
      <c r="C6026">
        <v>28883.78</v>
      </c>
      <c r="D6026">
        <v>2183.374653070432</v>
      </c>
      <c r="E6026">
        <v>28883.78</v>
      </c>
      <c r="F6026">
        <v>1030.9018016139573</v>
      </c>
      <c r="G6026">
        <v>1036.1224448461041</v>
      </c>
      <c r="H6026">
        <v>2200.5810001494583</v>
      </c>
    </row>
    <row r="6027" spans="2:8" x14ac:dyDescent="0.3">
      <c r="B6027">
        <f t="shared" si="96"/>
        <v>6022</v>
      </c>
      <c r="C6027">
        <v>28883.78</v>
      </c>
      <c r="D6027">
        <v>1356.2428597800997</v>
      </c>
      <c r="E6027">
        <v>1829.2249386731382</v>
      </c>
      <c r="F6027">
        <v>4515.1142515544816</v>
      </c>
      <c r="G6027">
        <v>1054.186249429285</v>
      </c>
      <c r="H6027">
        <v>1400.0667253258384</v>
      </c>
    </row>
    <row r="6028" spans="2:8" x14ac:dyDescent="0.3">
      <c r="B6028">
        <f t="shared" si="96"/>
        <v>6023</v>
      </c>
      <c r="C6028">
        <v>9373.7465557637715</v>
      </c>
      <c r="D6028">
        <v>28883.78</v>
      </c>
      <c r="E6028">
        <v>28883.78</v>
      </c>
      <c r="F6028">
        <v>2170.4402960010416</v>
      </c>
      <c r="G6028">
        <v>1361.6820766162487</v>
      </c>
      <c r="H6028">
        <v>1446.6530649386775</v>
      </c>
    </row>
    <row r="6029" spans="2:8" x14ac:dyDescent="0.3">
      <c r="B6029">
        <f t="shared" si="96"/>
        <v>6024</v>
      </c>
      <c r="C6029">
        <v>1229.9010629614561</v>
      </c>
      <c r="D6029">
        <v>3761.2615999820646</v>
      </c>
      <c r="E6029">
        <v>2072.6794853194779</v>
      </c>
      <c r="F6029">
        <v>1059.9664154710006</v>
      </c>
      <c r="G6029">
        <v>28883.78</v>
      </c>
      <c r="H6029">
        <v>5130.897929440509</v>
      </c>
    </row>
    <row r="6030" spans="2:8" x14ac:dyDescent="0.3">
      <c r="B6030">
        <f t="shared" si="96"/>
        <v>6025</v>
      </c>
      <c r="C6030">
        <v>2757.6831583955823</v>
      </c>
      <c r="D6030">
        <v>21997.83063136497</v>
      </c>
      <c r="E6030">
        <v>28883.78</v>
      </c>
      <c r="F6030">
        <v>28883.78</v>
      </c>
      <c r="G6030">
        <v>2446.5537640925495</v>
      </c>
      <c r="H6030">
        <v>24628.327084564582</v>
      </c>
    </row>
    <row r="6031" spans="2:8" x14ac:dyDescent="0.3">
      <c r="B6031">
        <f t="shared" si="96"/>
        <v>6026</v>
      </c>
      <c r="C6031">
        <v>1137.2902319769421</v>
      </c>
      <c r="D6031">
        <v>1026.8839909944945</v>
      </c>
      <c r="E6031">
        <v>28883.78</v>
      </c>
      <c r="F6031">
        <v>1051.9343692925474</v>
      </c>
      <c r="G6031">
        <v>1059.299522656416</v>
      </c>
      <c r="H6031">
        <v>5964.7784840752965</v>
      </c>
    </row>
    <row r="6032" spans="2:8" x14ac:dyDescent="0.3">
      <c r="B6032">
        <f t="shared" si="96"/>
        <v>6027</v>
      </c>
      <c r="C6032">
        <v>2528.7408461893683</v>
      </c>
      <c r="D6032">
        <v>28883.78</v>
      </c>
      <c r="E6032">
        <v>2435.5661805838636</v>
      </c>
      <c r="F6032">
        <v>28883.78</v>
      </c>
      <c r="G6032">
        <v>5081.9482115996325</v>
      </c>
      <c r="H6032">
        <v>1589.1836622012133</v>
      </c>
    </row>
    <row r="6033" spans="2:8" x14ac:dyDescent="0.3">
      <c r="B6033">
        <f t="shared" si="96"/>
        <v>6028</v>
      </c>
      <c r="C6033">
        <v>2382.944487958644</v>
      </c>
      <c r="D6033">
        <v>3581.1379331214239</v>
      </c>
      <c r="E6033">
        <v>3594.8215517178423</v>
      </c>
      <c r="F6033">
        <v>3534.6982891467756</v>
      </c>
      <c r="G6033">
        <v>1083.4150553788591</v>
      </c>
      <c r="H6033">
        <v>1118.1123193131095</v>
      </c>
    </row>
    <row r="6034" spans="2:8" x14ac:dyDescent="0.3">
      <c r="B6034">
        <f t="shared" si="96"/>
        <v>6029</v>
      </c>
      <c r="C6034">
        <v>25124.146179020914</v>
      </c>
      <c r="D6034">
        <v>28883.78</v>
      </c>
      <c r="E6034">
        <v>1008.7082530146722</v>
      </c>
      <c r="F6034">
        <v>1116.9355957193</v>
      </c>
      <c r="G6034">
        <v>2059.7169905789078</v>
      </c>
      <c r="H6034">
        <v>1192.6493287641604</v>
      </c>
    </row>
    <row r="6035" spans="2:8" x14ac:dyDescent="0.3">
      <c r="B6035">
        <f t="shared" si="96"/>
        <v>6030</v>
      </c>
      <c r="C6035">
        <v>3458.6168814338962</v>
      </c>
      <c r="D6035">
        <v>1548.5272887128763</v>
      </c>
      <c r="E6035">
        <v>1239.3542109881625</v>
      </c>
      <c r="F6035">
        <v>1808.9842914246087</v>
      </c>
      <c r="G6035">
        <v>2737.9030924184508</v>
      </c>
      <c r="H6035">
        <v>15011.096801018124</v>
      </c>
    </row>
    <row r="6036" spans="2:8" x14ac:dyDescent="0.3">
      <c r="B6036">
        <f t="shared" si="96"/>
        <v>6031</v>
      </c>
      <c r="C6036">
        <v>1802.5587021471201</v>
      </c>
      <c r="D6036">
        <v>1737.2040043175011</v>
      </c>
      <c r="E6036">
        <v>1128.7641561053463</v>
      </c>
      <c r="F6036">
        <v>1130.1759684713079</v>
      </c>
      <c r="G6036">
        <v>3056.5256070404548</v>
      </c>
      <c r="H6036">
        <v>1264.1685320658275</v>
      </c>
    </row>
    <row r="6037" spans="2:8" x14ac:dyDescent="0.3">
      <c r="B6037">
        <f t="shared" si="96"/>
        <v>6032</v>
      </c>
      <c r="C6037">
        <v>14578.740492211711</v>
      </c>
      <c r="D6037">
        <v>24178.320671120153</v>
      </c>
      <c r="E6037">
        <v>1050.8998782686429</v>
      </c>
      <c r="F6037">
        <v>1281.4053270417689</v>
      </c>
      <c r="G6037">
        <v>11926.425071878342</v>
      </c>
      <c r="H6037">
        <v>5384.5358547159922</v>
      </c>
    </row>
    <row r="6038" spans="2:8" x14ac:dyDescent="0.3">
      <c r="B6038">
        <f t="shared" si="96"/>
        <v>6033</v>
      </c>
      <c r="C6038">
        <v>1106.3620754750946</v>
      </c>
      <c r="D6038">
        <v>2132.3814761593303</v>
      </c>
      <c r="E6038">
        <v>28883.78</v>
      </c>
      <c r="F6038">
        <v>28883.78</v>
      </c>
      <c r="G6038">
        <v>1521.6374406093692</v>
      </c>
      <c r="H6038">
        <v>1045.6398654418517</v>
      </c>
    </row>
    <row r="6039" spans="2:8" x14ac:dyDescent="0.3">
      <c r="B6039">
        <f t="shared" si="96"/>
        <v>6034</v>
      </c>
      <c r="C6039">
        <v>3368.0500542073864</v>
      </c>
      <c r="D6039">
        <v>1011.0604362035833</v>
      </c>
      <c r="E6039">
        <v>1253.3316484855059</v>
      </c>
      <c r="F6039">
        <v>1204.1546574873275</v>
      </c>
      <c r="G6039">
        <v>28883.78</v>
      </c>
      <c r="H6039">
        <v>28883.78</v>
      </c>
    </row>
    <row r="6040" spans="2:8" x14ac:dyDescent="0.3">
      <c r="B6040">
        <f t="shared" si="96"/>
        <v>6035</v>
      </c>
      <c r="C6040">
        <v>1060.9102700594635</v>
      </c>
      <c r="D6040">
        <v>1104.4133026820762</v>
      </c>
      <c r="E6040">
        <v>14831.913174673315</v>
      </c>
      <c r="F6040">
        <v>1483.8213659450846</v>
      </c>
      <c r="G6040">
        <v>1190.5481605732448</v>
      </c>
      <c r="H6040">
        <v>21385.802612801668</v>
      </c>
    </row>
    <row r="6041" spans="2:8" x14ac:dyDescent="0.3">
      <c r="B6041">
        <f t="shared" si="96"/>
        <v>6036</v>
      </c>
      <c r="C6041">
        <v>4542.8341664652198</v>
      </c>
      <c r="D6041">
        <v>28883.78</v>
      </c>
      <c r="E6041">
        <v>1019.1121932804983</v>
      </c>
      <c r="F6041">
        <v>1631.6681649495567</v>
      </c>
      <c r="G6041">
        <v>7634.779106382759</v>
      </c>
      <c r="H6041">
        <v>28883.78</v>
      </c>
    </row>
    <row r="6042" spans="2:8" x14ac:dyDescent="0.3">
      <c r="B6042">
        <f t="shared" si="96"/>
        <v>6037</v>
      </c>
      <c r="C6042">
        <v>1194.7979983469454</v>
      </c>
      <c r="D6042">
        <v>10352.64913170928</v>
      </c>
      <c r="E6042">
        <v>1984.5076831568463</v>
      </c>
      <c r="F6042">
        <v>1336.6773857624635</v>
      </c>
      <c r="G6042">
        <v>1020.5891989295199</v>
      </c>
      <c r="H6042">
        <v>1098.491250146014</v>
      </c>
    </row>
    <row r="6043" spans="2:8" x14ac:dyDescent="0.3">
      <c r="B6043">
        <f t="shared" si="96"/>
        <v>6038</v>
      </c>
      <c r="C6043">
        <v>3180.5538821834562</v>
      </c>
      <c r="D6043">
        <v>1201.6855599428357</v>
      </c>
      <c r="E6043">
        <v>3688.1169009746982</v>
      </c>
      <c r="F6043">
        <v>1059.9207473266433</v>
      </c>
      <c r="G6043">
        <v>1432.5338864998537</v>
      </c>
      <c r="H6043">
        <v>3974.7823988279088</v>
      </c>
    </row>
    <row r="6044" spans="2:8" x14ac:dyDescent="0.3">
      <c r="B6044">
        <f t="shared" si="96"/>
        <v>6039</v>
      </c>
      <c r="C6044">
        <v>28883.78</v>
      </c>
      <c r="D6044">
        <v>1925.1098398925192</v>
      </c>
      <c r="E6044">
        <v>1857.5928903564859</v>
      </c>
      <c r="F6044">
        <v>11385.368269967059</v>
      </c>
      <c r="G6044">
        <v>28883.78</v>
      </c>
      <c r="H6044">
        <v>28883.78</v>
      </c>
    </row>
    <row r="6045" spans="2:8" x14ac:dyDescent="0.3">
      <c r="B6045">
        <f t="shared" si="96"/>
        <v>6040</v>
      </c>
      <c r="C6045">
        <v>2236.7756581483309</v>
      </c>
      <c r="D6045">
        <v>1087.3150646647027</v>
      </c>
      <c r="E6045">
        <v>1207.2416581874202</v>
      </c>
      <c r="F6045">
        <v>1660.8231004267755</v>
      </c>
      <c r="G6045">
        <v>28883.78</v>
      </c>
      <c r="H6045">
        <v>28883.78</v>
      </c>
    </row>
    <row r="6046" spans="2:8" x14ac:dyDescent="0.3">
      <c r="B6046">
        <f t="shared" si="96"/>
        <v>6041</v>
      </c>
      <c r="C6046">
        <v>3284.304987533224</v>
      </c>
      <c r="D6046">
        <v>1038.2810177560079</v>
      </c>
      <c r="E6046">
        <v>7086.2017124903923</v>
      </c>
      <c r="F6046">
        <v>1287.6137024627742</v>
      </c>
      <c r="G6046">
        <v>6069.0388699366986</v>
      </c>
      <c r="H6046">
        <v>1100.2677756600465</v>
      </c>
    </row>
    <row r="6047" spans="2:8" x14ac:dyDescent="0.3">
      <c r="B6047">
        <f t="shared" si="96"/>
        <v>6042</v>
      </c>
      <c r="C6047">
        <v>2138.3722834045948</v>
      </c>
      <c r="D6047">
        <v>3914.626502068058</v>
      </c>
      <c r="E6047">
        <v>1130.9523556514064</v>
      </c>
      <c r="F6047">
        <v>4170.7221101146997</v>
      </c>
      <c r="G6047">
        <v>28883.78</v>
      </c>
      <c r="H6047">
        <v>2901.3292692552368</v>
      </c>
    </row>
    <row r="6048" spans="2:8" x14ac:dyDescent="0.3">
      <c r="B6048">
        <f t="shared" si="96"/>
        <v>6043</v>
      </c>
      <c r="C6048">
        <v>4058.1735620918444</v>
      </c>
      <c r="D6048">
        <v>28883.78</v>
      </c>
      <c r="E6048">
        <v>28883.78</v>
      </c>
      <c r="F6048">
        <v>2264.7324081386478</v>
      </c>
      <c r="G6048">
        <v>1187.9489571502186</v>
      </c>
      <c r="H6048">
        <v>1066.2205151727624</v>
      </c>
    </row>
    <row r="6049" spans="2:8" x14ac:dyDescent="0.3">
      <c r="B6049">
        <f t="shared" si="96"/>
        <v>6044</v>
      </c>
      <c r="C6049">
        <v>28883.78</v>
      </c>
      <c r="D6049">
        <v>28883.78</v>
      </c>
      <c r="E6049">
        <v>1108.6070402053429</v>
      </c>
      <c r="F6049">
        <v>1069.8740321385649</v>
      </c>
      <c r="G6049">
        <v>1157.3338297161476</v>
      </c>
      <c r="H6049">
        <v>1603.5579142490551</v>
      </c>
    </row>
    <row r="6050" spans="2:8" x14ac:dyDescent="0.3">
      <c r="B6050">
        <f t="shared" si="96"/>
        <v>6045</v>
      </c>
      <c r="C6050">
        <v>1011.8617889218795</v>
      </c>
      <c r="D6050">
        <v>11432.861654018032</v>
      </c>
      <c r="E6050">
        <v>1513.4898400337231</v>
      </c>
      <c r="F6050">
        <v>1005.6948115648408</v>
      </c>
      <c r="G6050">
        <v>1376.6718867960528</v>
      </c>
      <c r="H6050">
        <v>1547.5052223003879</v>
      </c>
    </row>
    <row r="6051" spans="2:8" x14ac:dyDescent="0.3">
      <c r="B6051">
        <f t="shared" si="96"/>
        <v>6046</v>
      </c>
      <c r="C6051">
        <v>28883.78</v>
      </c>
      <c r="D6051">
        <v>15251.854396812711</v>
      </c>
      <c r="E6051">
        <v>1263.6315338693753</v>
      </c>
      <c r="F6051">
        <v>1268.8981278594217</v>
      </c>
      <c r="G6051">
        <v>28883.78</v>
      </c>
      <c r="H6051">
        <v>1375.1290548856527</v>
      </c>
    </row>
    <row r="6052" spans="2:8" x14ac:dyDescent="0.3">
      <c r="B6052">
        <f t="shared" si="96"/>
        <v>6047</v>
      </c>
      <c r="C6052">
        <v>2616.176352159534</v>
      </c>
      <c r="D6052">
        <v>28883.78</v>
      </c>
      <c r="E6052">
        <v>12312.633112503361</v>
      </c>
      <c r="F6052">
        <v>2868.217102706225</v>
      </c>
      <c r="G6052">
        <v>3672.3009052008661</v>
      </c>
      <c r="H6052">
        <v>28883.78</v>
      </c>
    </row>
    <row r="6053" spans="2:8" x14ac:dyDescent="0.3">
      <c r="B6053">
        <f t="shared" si="96"/>
        <v>6048</v>
      </c>
      <c r="C6053">
        <v>2288.3411232176468</v>
      </c>
      <c r="D6053">
        <v>1019.0535902129843</v>
      </c>
      <c r="E6053">
        <v>2993.815834498324</v>
      </c>
      <c r="F6053">
        <v>4692.831653854294</v>
      </c>
      <c r="G6053">
        <v>2549.2545886784314</v>
      </c>
      <c r="H6053">
        <v>28883.78</v>
      </c>
    </row>
    <row r="6054" spans="2:8" x14ac:dyDescent="0.3">
      <c r="B6054">
        <f t="shared" si="96"/>
        <v>6049</v>
      </c>
      <c r="C6054">
        <v>11491.196790018041</v>
      </c>
      <c r="D6054">
        <v>1397.2114441307256</v>
      </c>
      <c r="E6054">
        <v>1566.501544771168</v>
      </c>
      <c r="F6054">
        <v>3051.9691234253582</v>
      </c>
      <c r="G6054">
        <v>1129.1755821987726</v>
      </c>
      <c r="H6054">
        <v>4958.2555403259821</v>
      </c>
    </row>
    <row r="6055" spans="2:8" x14ac:dyDescent="0.3">
      <c r="B6055">
        <f t="shared" si="96"/>
        <v>6050</v>
      </c>
      <c r="C6055">
        <v>1035.2749501644012</v>
      </c>
      <c r="D6055">
        <v>1076.5629054621434</v>
      </c>
      <c r="E6055">
        <v>1384.423038907747</v>
      </c>
      <c r="F6055">
        <v>24563.954425792068</v>
      </c>
      <c r="G6055">
        <v>28883.78</v>
      </c>
      <c r="H6055">
        <v>1674.7983170187881</v>
      </c>
    </row>
    <row r="6056" spans="2:8" x14ac:dyDescent="0.3">
      <c r="B6056">
        <f t="shared" si="96"/>
        <v>6051</v>
      </c>
      <c r="C6056">
        <v>1586.1436116351986</v>
      </c>
      <c r="D6056">
        <v>1078.486280637547</v>
      </c>
      <c r="E6056">
        <v>28883.78</v>
      </c>
      <c r="F6056">
        <v>3874.1195099078432</v>
      </c>
      <c r="G6056">
        <v>2520.8277114346902</v>
      </c>
      <c r="H6056">
        <v>1076.814360360718</v>
      </c>
    </row>
    <row r="6057" spans="2:8" x14ac:dyDescent="0.3">
      <c r="B6057">
        <f t="shared" si="96"/>
        <v>6052</v>
      </c>
      <c r="C6057">
        <v>1039.4298700368049</v>
      </c>
      <c r="D6057">
        <v>1132.6349087741585</v>
      </c>
      <c r="E6057">
        <v>11087.475429606484</v>
      </c>
      <c r="F6057">
        <v>1113.6815248806993</v>
      </c>
      <c r="G6057">
        <v>2150.8185421908747</v>
      </c>
      <c r="H6057">
        <v>1108.4519099668023</v>
      </c>
    </row>
    <row r="6058" spans="2:8" x14ac:dyDescent="0.3">
      <c r="B6058">
        <f t="shared" si="96"/>
        <v>6053</v>
      </c>
      <c r="C6058">
        <v>28883.78</v>
      </c>
      <c r="D6058">
        <v>2204.4829885029158</v>
      </c>
      <c r="E6058">
        <v>1014.8185086143841</v>
      </c>
      <c r="F6058">
        <v>1036.0732771241931</v>
      </c>
      <c r="G6058">
        <v>28883.78</v>
      </c>
      <c r="H6058">
        <v>28883.78</v>
      </c>
    </row>
    <row r="6059" spans="2:8" x14ac:dyDescent="0.3">
      <c r="B6059">
        <f t="shared" si="96"/>
        <v>6054</v>
      </c>
      <c r="C6059">
        <v>1888.6010473257638</v>
      </c>
      <c r="D6059">
        <v>28883.78</v>
      </c>
      <c r="E6059">
        <v>1235.7503055185191</v>
      </c>
      <c r="F6059">
        <v>28883.78</v>
      </c>
      <c r="G6059">
        <v>2081.0968319675444</v>
      </c>
      <c r="H6059">
        <v>1095.4293094840973</v>
      </c>
    </row>
    <row r="6060" spans="2:8" x14ac:dyDescent="0.3">
      <c r="B6060">
        <f t="shared" si="96"/>
        <v>6055</v>
      </c>
      <c r="C6060">
        <v>6931.9350194569524</v>
      </c>
      <c r="D6060">
        <v>1263.9299764278255</v>
      </c>
      <c r="E6060">
        <v>28883.78</v>
      </c>
      <c r="F6060">
        <v>4013.1365991044277</v>
      </c>
      <c r="G6060">
        <v>1396.6133035081357</v>
      </c>
      <c r="H6060">
        <v>28883.78</v>
      </c>
    </row>
    <row r="6061" spans="2:8" x14ac:dyDescent="0.3">
      <c r="B6061">
        <f t="shared" si="96"/>
        <v>6056</v>
      </c>
      <c r="C6061">
        <v>13510.403507192836</v>
      </c>
      <c r="D6061">
        <v>3006.4337756362502</v>
      </c>
      <c r="E6061">
        <v>1065.6762563796187</v>
      </c>
      <c r="F6061">
        <v>1726.4114870046596</v>
      </c>
      <c r="G6061">
        <v>1619.4642448031541</v>
      </c>
      <c r="H6061">
        <v>2397.3884254187133</v>
      </c>
    </row>
    <row r="6062" spans="2:8" x14ac:dyDescent="0.3">
      <c r="B6062">
        <f t="shared" si="96"/>
        <v>6057</v>
      </c>
      <c r="C6062">
        <v>1723.5569139114241</v>
      </c>
      <c r="D6062">
        <v>1175.7186587120109</v>
      </c>
      <c r="E6062">
        <v>1192.6822215813654</v>
      </c>
      <c r="F6062">
        <v>13307.900227534328</v>
      </c>
      <c r="G6062">
        <v>1300.8737843863407</v>
      </c>
      <c r="H6062">
        <v>22121.748024153207</v>
      </c>
    </row>
    <row r="6063" spans="2:8" x14ac:dyDescent="0.3">
      <c r="B6063">
        <f t="shared" si="96"/>
        <v>6058</v>
      </c>
      <c r="C6063">
        <v>1054.5154131197646</v>
      </c>
      <c r="D6063">
        <v>1510.4546626912054</v>
      </c>
      <c r="E6063">
        <v>11025.863294160416</v>
      </c>
      <c r="F6063">
        <v>28883.78</v>
      </c>
      <c r="G6063">
        <v>4802.9818032195926</v>
      </c>
      <c r="H6063">
        <v>1227.6659815741759</v>
      </c>
    </row>
    <row r="6064" spans="2:8" x14ac:dyDescent="0.3">
      <c r="B6064">
        <f t="shared" si="96"/>
        <v>6059</v>
      </c>
      <c r="C6064">
        <v>28883.78</v>
      </c>
      <c r="D6064">
        <v>1768.8035478294998</v>
      </c>
      <c r="E6064">
        <v>1418.3661312776107</v>
      </c>
      <c r="F6064">
        <v>2440.1085580232216</v>
      </c>
      <c r="G6064">
        <v>28489.622357925789</v>
      </c>
      <c r="H6064">
        <v>5479.7920893840392</v>
      </c>
    </row>
    <row r="6065" spans="2:8" x14ac:dyDescent="0.3">
      <c r="B6065">
        <f t="shared" si="96"/>
        <v>6060</v>
      </c>
      <c r="C6065">
        <v>10432.008382872391</v>
      </c>
      <c r="D6065">
        <v>1217.5527186930169</v>
      </c>
      <c r="E6065">
        <v>1298.2777775717595</v>
      </c>
      <c r="F6065">
        <v>28883.78</v>
      </c>
      <c r="G6065">
        <v>28883.78</v>
      </c>
      <c r="H6065">
        <v>1278.6808457527336</v>
      </c>
    </row>
    <row r="6066" spans="2:8" x14ac:dyDescent="0.3">
      <c r="B6066">
        <f t="shared" si="96"/>
        <v>6061</v>
      </c>
      <c r="C6066">
        <v>4623.011075746168</v>
      </c>
      <c r="D6066">
        <v>1293.2121650855186</v>
      </c>
      <c r="E6066">
        <v>28883.78</v>
      </c>
      <c r="F6066">
        <v>1350.5369619299488</v>
      </c>
      <c r="G6066">
        <v>1188.3963718957075</v>
      </c>
      <c r="H6066">
        <v>28883.78</v>
      </c>
    </row>
    <row r="6067" spans="2:8" x14ac:dyDescent="0.3">
      <c r="B6067">
        <f t="shared" si="96"/>
        <v>6062</v>
      </c>
      <c r="C6067">
        <v>28883.78</v>
      </c>
      <c r="D6067">
        <v>1211.6961473687611</v>
      </c>
      <c r="E6067">
        <v>1727.6311146253922</v>
      </c>
      <c r="F6067">
        <v>1114.2106907102382</v>
      </c>
      <c r="G6067">
        <v>2065.72790183089</v>
      </c>
      <c r="H6067">
        <v>28883.78</v>
      </c>
    </row>
    <row r="6068" spans="2:8" x14ac:dyDescent="0.3">
      <c r="B6068">
        <f t="shared" si="96"/>
        <v>6063</v>
      </c>
      <c r="C6068">
        <v>2475.5629043881745</v>
      </c>
      <c r="D6068">
        <v>1857.8204824337929</v>
      </c>
      <c r="E6068">
        <v>28883.78</v>
      </c>
      <c r="F6068">
        <v>28883.78</v>
      </c>
      <c r="G6068">
        <v>1047.2603700593784</v>
      </c>
      <c r="H6068">
        <v>1151.1937409764837</v>
      </c>
    </row>
    <row r="6069" spans="2:8" x14ac:dyDescent="0.3">
      <c r="B6069">
        <f t="shared" si="96"/>
        <v>6064</v>
      </c>
      <c r="C6069">
        <v>3443.5626977111929</v>
      </c>
      <c r="D6069">
        <v>28883.78</v>
      </c>
      <c r="E6069">
        <v>28883.78</v>
      </c>
      <c r="F6069">
        <v>28883.78</v>
      </c>
      <c r="G6069">
        <v>3373.0434901889162</v>
      </c>
      <c r="H6069">
        <v>1444.331385359219</v>
      </c>
    </row>
    <row r="6070" spans="2:8" x14ac:dyDescent="0.3">
      <c r="B6070">
        <f t="shared" si="96"/>
        <v>6065</v>
      </c>
      <c r="C6070">
        <v>1065.5269036997927</v>
      </c>
      <c r="D6070">
        <v>14140.41465202128</v>
      </c>
      <c r="E6070">
        <v>2214.9332519977943</v>
      </c>
      <c r="F6070">
        <v>3160.3147303056071</v>
      </c>
      <c r="G6070">
        <v>1374.8859360072536</v>
      </c>
      <c r="H6070">
        <v>1824.8537025745045</v>
      </c>
    </row>
    <row r="6071" spans="2:8" x14ac:dyDescent="0.3">
      <c r="B6071">
        <f t="shared" si="96"/>
        <v>6066</v>
      </c>
      <c r="C6071">
        <v>1346.9566612777101</v>
      </c>
      <c r="D6071">
        <v>1460.0059181867784</v>
      </c>
      <c r="E6071">
        <v>4219.1483199011273</v>
      </c>
      <c r="F6071">
        <v>28883.78</v>
      </c>
      <c r="G6071">
        <v>1044.3451628266262</v>
      </c>
      <c r="H6071">
        <v>28883.78</v>
      </c>
    </row>
    <row r="6072" spans="2:8" x14ac:dyDescent="0.3">
      <c r="B6072">
        <f t="shared" si="96"/>
        <v>6067</v>
      </c>
      <c r="C6072">
        <v>1025.7879847897793</v>
      </c>
      <c r="D6072">
        <v>1517.2947447017989</v>
      </c>
      <c r="E6072">
        <v>28883.78</v>
      </c>
      <c r="F6072">
        <v>1043.2724860454393</v>
      </c>
      <c r="G6072">
        <v>1051.2450534528891</v>
      </c>
      <c r="H6072">
        <v>28883.78</v>
      </c>
    </row>
    <row r="6073" spans="2:8" x14ac:dyDescent="0.3">
      <c r="B6073">
        <f t="shared" si="96"/>
        <v>6068</v>
      </c>
      <c r="C6073">
        <v>6517.4942549739508</v>
      </c>
      <c r="D6073">
        <v>28883.78</v>
      </c>
      <c r="E6073">
        <v>3657.6507266053059</v>
      </c>
      <c r="F6073">
        <v>28883.78</v>
      </c>
      <c r="G6073">
        <v>1633.9815650517594</v>
      </c>
      <c r="H6073">
        <v>2300.7422492665846</v>
      </c>
    </row>
    <row r="6074" spans="2:8" x14ac:dyDescent="0.3">
      <c r="B6074">
        <f t="shared" si="96"/>
        <v>6069</v>
      </c>
      <c r="C6074">
        <v>1371.6561580974455</v>
      </c>
      <c r="D6074">
        <v>3777.2057244744497</v>
      </c>
      <c r="E6074">
        <v>1040.0474028073058</v>
      </c>
      <c r="F6074">
        <v>28883.78</v>
      </c>
      <c r="G6074">
        <v>2312.3430689778643</v>
      </c>
      <c r="H6074">
        <v>15015.473851755329</v>
      </c>
    </row>
    <row r="6075" spans="2:8" x14ac:dyDescent="0.3">
      <c r="B6075">
        <f t="shared" si="96"/>
        <v>6070</v>
      </c>
      <c r="C6075">
        <v>1132.7695592452801</v>
      </c>
      <c r="D6075">
        <v>6253.1310595065415</v>
      </c>
      <c r="E6075">
        <v>28883.78</v>
      </c>
      <c r="F6075">
        <v>18089.642756553363</v>
      </c>
      <c r="G6075">
        <v>28883.78</v>
      </c>
      <c r="H6075">
        <v>2241.9298723713018</v>
      </c>
    </row>
    <row r="6076" spans="2:8" x14ac:dyDescent="0.3">
      <c r="B6076">
        <f t="shared" si="96"/>
        <v>6071</v>
      </c>
      <c r="C6076">
        <v>28883.78</v>
      </c>
      <c r="D6076">
        <v>1434.9306289382121</v>
      </c>
      <c r="E6076">
        <v>28883.78</v>
      </c>
      <c r="F6076">
        <v>1456.7364923348632</v>
      </c>
      <c r="G6076">
        <v>4819.3475867851403</v>
      </c>
      <c r="H6076">
        <v>2573.1295752996293</v>
      </c>
    </row>
    <row r="6077" spans="2:8" x14ac:dyDescent="0.3">
      <c r="B6077">
        <f t="shared" si="96"/>
        <v>6072</v>
      </c>
      <c r="C6077">
        <v>1326.4107616824917</v>
      </c>
      <c r="D6077">
        <v>28883.78</v>
      </c>
      <c r="E6077">
        <v>25142.5051212859</v>
      </c>
      <c r="F6077">
        <v>1935.3845878580205</v>
      </c>
      <c r="G6077">
        <v>2696.7116897758187</v>
      </c>
      <c r="H6077">
        <v>28883.78</v>
      </c>
    </row>
    <row r="6078" spans="2:8" x14ac:dyDescent="0.3">
      <c r="B6078">
        <f t="shared" si="96"/>
        <v>6073</v>
      </c>
      <c r="C6078">
        <v>1749.8702579729152</v>
      </c>
      <c r="D6078">
        <v>1217.7879226507403</v>
      </c>
      <c r="E6078">
        <v>28883.78</v>
      </c>
      <c r="F6078">
        <v>1660.3089619262028</v>
      </c>
      <c r="G6078">
        <v>1183.7585982723124</v>
      </c>
      <c r="H6078">
        <v>1195.7252906711844</v>
      </c>
    </row>
    <row r="6079" spans="2:8" x14ac:dyDescent="0.3">
      <c r="B6079">
        <f t="shared" si="96"/>
        <v>6074</v>
      </c>
      <c r="C6079">
        <v>28883.78</v>
      </c>
      <c r="D6079">
        <v>1294.6625932642066</v>
      </c>
      <c r="E6079">
        <v>1599.6605168840265</v>
      </c>
      <c r="F6079">
        <v>2333.9453699398714</v>
      </c>
      <c r="G6079">
        <v>1446.7100474404785</v>
      </c>
      <c r="H6079">
        <v>1093.0432833293771</v>
      </c>
    </row>
    <row r="6080" spans="2:8" x14ac:dyDescent="0.3">
      <c r="B6080">
        <f t="shared" si="96"/>
        <v>6075</v>
      </c>
      <c r="C6080">
        <v>4549.7600949257012</v>
      </c>
      <c r="D6080">
        <v>1107.6449962156912</v>
      </c>
      <c r="E6080">
        <v>2120.5431274600141</v>
      </c>
      <c r="F6080">
        <v>1750.4287024799933</v>
      </c>
      <c r="G6080">
        <v>1136.4205946048087</v>
      </c>
      <c r="H6080">
        <v>3109.4696126679141</v>
      </c>
    </row>
    <row r="6081" spans="2:8" x14ac:dyDescent="0.3">
      <c r="B6081">
        <f t="shared" si="96"/>
        <v>6076</v>
      </c>
      <c r="C6081">
        <v>28883.78</v>
      </c>
      <c r="D6081">
        <v>1758.6870704017244</v>
      </c>
      <c r="E6081">
        <v>1166.0607221146854</v>
      </c>
      <c r="F6081">
        <v>28883.78</v>
      </c>
      <c r="G6081">
        <v>3974.4216243191922</v>
      </c>
      <c r="H6081">
        <v>5539.4577126199538</v>
      </c>
    </row>
    <row r="6082" spans="2:8" x14ac:dyDescent="0.3">
      <c r="B6082">
        <f t="shared" si="96"/>
        <v>6077</v>
      </c>
      <c r="C6082">
        <v>28883.78</v>
      </c>
      <c r="D6082">
        <v>1096.3529883876654</v>
      </c>
      <c r="E6082">
        <v>1016.6677266838149</v>
      </c>
      <c r="F6082">
        <v>2655.9139841810302</v>
      </c>
      <c r="G6082">
        <v>1063.4984685336678</v>
      </c>
      <c r="H6082">
        <v>1081.3760748953409</v>
      </c>
    </row>
    <row r="6083" spans="2:8" x14ac:dyDescent="0.3">
      <c r="B6083">
        <f t="shared" si="96"/>
        <v>6078</v>
      </c>
      <c r="C6083">
        <v>1095.8147202847808</v>
      </c>
      <c r="D6083">
        <v>1025.8890053155048</v>
      </c>
      <c r="E6083">
        <v>1493.4147105673692</v>
      </c>
      <c r="F6083">
        <v>28883.78</v>
      </c>
      <c r="G6083">
        <v>1156.8190513655909</v>
      </c>
      <c r="H6083">
        <v>3161.0125828063283</v>
      </c>
    </row>
    <row r="6084" spans="2:8" x14ac:dyDescent="0.3">
      <c r="B6084">
        <f t="shared" si="96"/>
        <v>6079</v>
      </c>
      <c r="C6084">
        <v>12108.009743589788</v>
      </c>
      <c r="D6084">
        <v>28883.78</v>
      </c>
      <c r="E6084">
        <v>7877.4879301189821</v>
      </c>
      <c r="F6084">
        <v>3865.4681718084653</v>
      </c>
      <c r="G6084">
        <v>2435.1707411802354</v>
      </c>
      <c r="H6084">
        <v>28883.78</v>
      </c>
    </row>
    <row r="6085" spans="2:8" x14ac:dyDescent="0.3">
      <c r="B6085">
        <f t="shared" si="96"/>
        <v>6080</v>
      </c>
      <c r="C6085">
        <v>1027.6052677474252</v>
      </c>
      <c r="D6085">
        <v>2535.5337076177907</v>
      </c>
      <c r="E6085">
        <v>1035.7037811540692</v>
      </c>
      <c r="F6085">
        <v>3119.8623492303418</v>
      </c>
      <c r="G6085">
        <v>28883.78</v>
      </c>
      <c r="H6085">
        <v>1041.3498422328146</v>
      </c>
    </row>
    <row r="6086" spans="2:8" x14ac:dyDescent="0.3">
      <c r="B6086">
        <f t="shared" si="96"/>
        <v>6081</v>
      </c>
      <c r="C6086">
        <v>3426.8501684741022</v>
      </c>
      <c r="D6086">
        <v>11981.863795269237</v>
      </c>
      <c r="E6086">
        <v>2019.1628813307825</v>
      </c>
      <c r="F6086">
        <v>2393.5558357826621</v>
      </c>
      <c r="G6086">
        <v>1038.4999455027405</v>
      </c>
      <c r="H6086">
        <v>28883.78</v>
      </c>
    </row>
    <row r="6087" spans="2:8" x14ac:dyDescent="0.3">
      <c r="B6087">
        <f t="shared" si="96"/>
        <v>6082</v>
      </c>
      <c r="C6087">
        <v>28883.78</v>
      </c>
      <c r="D6087">
        <v>4685.4775448375967</v>
      </c>
      <c r="E6087">
        <v>1668.7439024791736</v>
      </c>
      <c r="F6087">
        <v>6427.8394466217223</v>
      </c>
      <c r="G6087">
        <v>1145.8034974078851</v>
      </c>
      <c r="H6087">
        <v>28883.78</v>
      </c>
    </row>
    <row r="6088" spans="2:8" x14ac:dyDescent="0.3">
      <c r="B6088">
        <f t="shared" ref="B6088:B6151" si="97">B6087 + 1</f>
        <v>6083</v>
      </c>
      <c r="C6088">
        <v>2660.4843226255462</v>
      </c>
      <c r="D6088">
        <v>2022.1133938197825</v>
      </c>
      <c r="E6088">
        <v>2192.7457761607852</v>
      </c>
      <c r="F6088">
        <v>1566.8974556317453</v>
      </c>
      <c r="G6088">
        <v>28883.78</v>
      </c>
      <c r="H6088">
        <v>2702.8076823677366</v>
      </c>
    </row>
    <row r="6089" spans="2:8" x14ac:dyDescent="0.3">
      <c r="B6089">
        <f t="shared" si="97"/>
        <v>6084</v>
      </c>
      <c r="C6089">
        <v>1510.6178000239852</v>
      </c>
      <c r="D6089">
        <v>28883.78</v>
      </c>
      <c r="E6089">
        <v>6715.516224730557</v>
      </c>
      <c r="F6089">
        <v>5119.3585980361195</v>
      </c>
      <c r="G6089">
        <v>1035.9046495358034</v>
      </c>
      <c r="H6089">
        <v>1026.8156947751356</v>
      </c>
    </row>
    <row r="6090" spans="2:8" x14ac:dyDescent="0.3">
      <c r="B6090">
        <f t="shared" si="97"/>
        <v>6085</v>
      </c>
      <c r="C6090">
        <v>1129.0236245169681</v>
      </c>
      <c r="D6090">
        <v>2056.2388246101891</v>
      </c>
      <c r="E6090">
        <v>17221.717574730275</v>
      </c>
      <c r="F6090">
        <v>16610.375366442146</v>
      </c>
      <c r="G6090">
        <v>28883.78</v>
      </c>
      <c r="H6090">
        <v>1958.1989478747691</v>
      </c>
    </row>
    <row r="6091" spans="2:8" x14ac:dyDescent="0.3">
      <c r="B6091">
        <f t="shared" si="97"/>
        <v>6086</v>
      </c>
      <c r="C6091">
        <v>28883.78</v>
      </c>
      <c r="D6091">
        <v>1400.2458154967924</v>
      </c>
      <c r="E6091">
        <v>1014.4575647168417</v>
      </c>
      <c r="F6091">
        <v>1876.6066851870046</v>
      </c>
      <c r="G6091">
        <v>10309.670055181816</v>
      </c>
      <c r="H6091">
        <v>1324.2482286696425</v>
      </c>
    </row>
    <row r="6092" spans="2:8" x14ac:dyDescent="0.3">
      <c r="B6092">
        <f t="shared" si="97"/>
        <v>6087</v>
      </c>
      <c r="C6092">
        <v>1097.0194020704696</v>
      </c>
      <c r="D6092">
        <v>1893.5796573721409</v>
      </c>
      <c r="E6092">
        <v>1481.238056815283</v>
      </c>
      <c r="F6092">
        <v>1260.8053996041117</v>
      </c>
      <c r="G6092">
        <v>1621.4049320564959</v>
      </c>
      <c r="H6092">
        <v>1292.8608348926491</v>
      </c>
    </row>
    <row r="6093" spans="2:8" x14ac:dyDescent="0.3">
      <c r="B6093">
        <f t="shared" si="97"/>
        <v>6088</v>
      </c>
      <c r="C6093">
        <v>1553.6241005531226</v>
      </c>
      <c r="D6093">
        <v>2871.9191000916503</v>
      </c>
      <c r="E6093">
        <v>28883.78</v>
      </c>
      <c r="F6093">
        <v>28883.78</v>
      </c>
      <c r="G6093">
        <v>1083.1610165192533</v>
      </c>
      <c r="H6093">
        <v>2078.0292728975974</v>
      </c>
    </row>
    <row r="6094" spans="2:8" x14ac:dyDescent="0.3">
      <c r="B6094">
        <f t="shared" si="97"/>
        <v>6089</v>
      </c>
      <c r="C6094">
        <v>1566.8685009110814</v>
      </c>
      <c r="D6094">
        <v>17752.397422073733</v>
      </c>
      <c r="E6094">
        <v>1068.9381410571768</v>
      </c>
      <c r="F6094">
        <v>4391.6699823136605</v>
      </c>
      <c r="G6094">
        <v>1208.859602437077</v>
      </c>
      <c r="H6094">
        <v>1053.9902950914657</v>
      </c>
    </row>
    <row r="6095" spans="2:8" x14ac:dyDescent="0.3">
      <c r="B6095">
        <f t="shared" si="97"/>
        <v>6090</v>
      </c>
      <c r="C6095">
        <v>1401.7667072523168</v>
      </c>
      <c r="D6095">
        <v>1892.9531710367496</v>
      </c>
      <c r="E6095">
        <v>28883.78</v>
      </c>
      <c r="F6095">
        <v>1121.4907764353241</v>
      </c>
      <c r="G6095">
        <v>3350.5952979312865</v>
      </c>
      <c r="H6095">
        <v>28883.78</v>
      </c>
    </row>
    <row r="6096" spans="2:8" x14ac:dyDescent="0.3">
      <c r="B6096">
        <f t="shared" si="97"/>
        <v>6091</v>
      </c>
      <c r="C6096">
        <v>28883.78</v>
      </c>
      <c r="D6096">
        <v>28883.78</v>
      </c>
      <c r="E6096">
        <v>2645.685245013733</v>
      </c>
      <c r="F6096">
        <v>28883.78</v>
      </c>
      <c r="G6096">
        <v>1246.1482880644653</v>
      </c>
      <c r="H6096">
        <v>1709.6267998206986</v>
      </c>
    </row>
    <row r="6097" spans="2:8" x14ac:dyDescent="0.3">
      <c r="B6097">
        <f t="shared" si="97"/>
        <v>6092</v>
      </c>
      <c r="C6097">
        <v>1183.3992697103674</v>
      </c>
      <c r="D6097">
        <v>28883.78</v>
      </c>
      <c r="E6097">
        <v>1330.5855081199638</v>
      </c>
      <c r="F6097">
        <v>1411.4175480008114</v>
      </c>
      <c r="G6097">
        <v>2479.7317142624288</v>
      </c>
      <c r="H6097">
        <v>2870.2915783445223</v>
      </c>
    </row>
    <row r="6098" spans="2:8" x14ac:dyDescent="0.3">
      <c r="B6098">
        <f t="shared" si="97"/>
        <v>6093</v>
      </c>
      <c r="C6098">
        <v>1038.2938443895948</v>
      </c>
      <c r="D6098">
        <v>21410.773463039019</v>
      </c>
      <c r="E6098">
        <v>3714.7166743247199</v>
      </c>
      <c r="F6098">
        <v>1064.2529605234377</v>
      </c>
      <c r="G6098">
        <v>28883.78</v>
      </c>
      <c r="H6098">
        <v>5907.6118156004513</v>
      </c>
    </row>
    <row r="6099" spans="2:8" x14ac:dyDescent="0.3">
      <c r="B6099">
        <f t="shared" si="97"/>
        <v>6094</v>
      </c>
      <c r="C6099">
        <v>1461.4455876555744</v>
      </c>
      <c r="D6099">
        <v>8058.7975384552792</v>
      </c>
      <c r="E6099">
        <v>28883.78</v>
      </c>
      <c r="F6099">
        <v>3241.9765834747272</v>
      </c>
      <c r="G6099">
        <v>12865.405489750521</v>
      </c>
      <c r="H6099">
        <v>28883.78</v>
      </c>
    </row>
    <row r="6100" spans="2:8" x14ac:dyDescent="0.3">
      <c r="B6100">
        <f t="shared" si="97"/>
        <v>6095</v>
      </c>
      <c r="C6100">
        <v>28883.78</v>
      </c>
      <c r="D6100">
        <v>28883.78</v>
      </c>
      <c r="E6100">
        <v>1217.9088899076985</v>
      </c>
      <c r="F6100">
        <v>2314.8080290189855</v>
      </c>
      <c r="G6100">
        <v>1086.0779350889975</v>
      </c>
      <c r="H6100">
        <v>1109.1295369081338</v>
      </c>
    </row>
    <row r="6101" spans="2:8" x14ac:dyDescent="0.3">
      <c r="B6101">
        <f t="shared" si="97"/>
        <v>6096</v>
      </c>
      <c r="C6101">
        <v>1926.6081684337014</v>
      </c>
      <c r="D6101">
        <v>28883.78</v>
      </c>
      <c r="E6101">
        <v>28883.78</v>
      </c>
      <c r="F6101">
        <v>4397.4752722296016</v>
      </c>
      <c r="G6101">
        <v>1336.2398664140294</v>
      </c>
      <c r="H6101">
        <v>1457.776288484006</v>
      </c>
    </row>
    <row r="6102" spans="2:8" x14ac:dyDescent="0.3">
      <c r="B6102">
        <f t="shared" si="97"/>
        <v>6097</v>
      </c>
      <c r="C6102">
        <v>28883.78</v>
      </c>
      <c r="D6102">
        <v>1084.7834353631361</v>
      </c>
      <c r="E6102">
        <v>10286.460409584024</v>
      </c>
      <c r="F6102">
        <v>1227.0868757244284</v>
      </c>
      <c r="G6102">
        <v>5665.7647615031665</v>
      </c>
      <c r="H6102">
        <v>17123.546687118007</v>
      </c>
    </row>
    <row r="6103" spans="2:8" x14ac:dyDescent="0.3">
      <c r="B6103">
        <f t="shared" si="97"/>
        <v>6098</v>
      </c>
      <c r="C6103">
        <v>13265.568593646096</v>
      </c>
      <c r="D6103">
        <v>1954.3929949039104</v>
      </c>
      <c r="E6103">
        <v>1642.5812503412685</v>
      </c>
      <c r="F6103">
        <v>28883.78</v>
      </c>
      <c r="G6103">
        <v>28883.78</v>
      </c>
      <c r="H6103">
        <v>3903.9230261099237</v>
      </c>
    </row>
    <row r="6104" spans="2:8" x14ac:dyDescent="0.3">
      <c r="B6104">
        <f t="shared" si="97"/>
        <v>6099</v>
      </c>
      <c r="C6104">
        <v>1629.6462316640943</v>
      </c>
      <c r="D6104">
        <v>1764.1938127148474</v>
      </c>
      <c r="E6104">
        <v>1202.7410128464044</v>
      </c>
      <c r="F6104">
        <v>1437.4519991811444</v>
      </c>
      <c r="G6104">
        <v>28883.78</v>
      </c>
      <c r="H6104">
        <v>2058.9600507063424</v>
      </c>
    </row>
    <row r="6105" spans="2:8" x14ac:dyDescent="0.3">
      <c r="B6105">
        <f t="shared" si="97"/>
        <v>6100</v>
      </c>
      <c r="C6105">
        <v>1014.6321286784812</v>
      </c>
      <c r="D6105">
        <v>4441.5882587518045</v>
      </c>
      <c r="E6105">
        <v>1029.6142525418559</v>
      </c>
      <c r="F6105">
        <v>1033.5909066229158</v>
      </c>
      <c r="G6105">
        <v>1528.4423522321445</v>
      </c>
      <c r="H6105">
        <v>5482.361154021336</v>
      </c>
    </row>
    <row r="6106" spans="2:8" x14ac:dyDescent="0.3">
      <c r="B6106">
        <f t="shared" si="97"/>
        <v>6101</v>
      </c>
      <c r="C6106">
        <v>3085.8233925224304</v>
      </c>
      <c r="D6106">
        <v>26516.120358655371</v>
      </c>
      <c r="E6106">
        <v>28883.78</v>
      </c>
      <c r="F6106">
        <v>28883.78</v>
      </c>
      <c r="G6106">
        <v>1106.3520593231178</v>
      </c>
      <c r="H6106">
        <v>1015.4039580461965</v>
      </c>
    </row>
    <row r="6107" spans="2:8" x14ac:dyDescent="0.3">
      <c r="B6107">
        <f t="shared" si="97"/>
        <v>6102</v>
      </c>
      <c r="C6107">
        <v>28883.78</v>
      </c>
      <c r="D6107">
        <v>28883.78</v>
      </c>
      <c r="E6107">
        <v>1661.6376886272333</v>
      </c>
      <c r="F6107">
        <v>28883.78</v>
      </c>
      <c r="G6107">
        <v>1056.5688916905003</v>
      </c>
      <c r="H6107">
        <v>1041.6026105446663</v>
      </c>
    </row>
    <row r="6108" spans="2:8" x14ac:dyDescent="0.3">
      <c r="B6108">
        <f t="shared" si="97"/>
        <v>6103</v>
      </c>
      <c r="C6108">
        <v>3137.5216150384122</v>
      </c>
      <c r="D6108">
        <v>13134.987310789198</v>
      </c>
      <c r="E6108">
        <v>28883.78</v>
      </c>
      <c r="F6108">
        <v>1657.4956378577763</v>
      </c>
      <c r="G6108">
        <v>1193.588811685114</v>
      </c>
      <c r="H6108">
        <v>28883.78</v>
      </c>
    </row>
    <row r="6109" spans="2:8" x14ac:dyDescent="0.3">
      <c r="B6109">
        <f t="shared" si="97"/>
        <v>6104</v>
      </c>
      <c r="C6109">
        <v>15780.424878900603</v>
      </c>
      <c r="D6109">
        <v>1212.5977703405224</v>
      </c>
      <c r="E6109">
        <v>27137.75578958698</v>
      </c>
      <c r="F6109">
        <v>1142.6486167765302</v>
      </c>
      <c r="G6109">
        <v>1628.7501962446754</v>
      </c>
      <c r="H6109">
        <v>1094.8013836117891</v>
      </c>
    </row>
    <row r="6110" spans="2:8" x14ac:dyDescent="0.3">
      <c r="B6110">
        <f t="shared" si="97"/>
        <v>6105</v>
      </c>
      <c r="C6110">
        <v>28883.78</v>
      </c>
      <c r="D6110">
        <v>28883.78</v>
      </c>
      <c r="E6110">
        <v>1027.1579050559717</v>
      </c>
      <c r="F6110">
        <v>1347.2627965917759</v>
      </c>
      <c r="G6110">
        <v>3907.0641166228952</v>
      </c>
      <c r="H6110">
        <v>2387.4943163098987</v>
      </c>
    </row>
    <row r="6111" spans="2:8" x14ac:dyDescent="0.3">
      <c r="B6111">
        <f t="shared" si="97"/>
        <v>6106</v>
      </c>
      <c r="C6111">
        <v>7409.5106581042974</v>
      </c>
      <c r="D6111">
        <v>1223.7228181542177</v>
      </c>
      <c r="E6111">
        <v>1246.4488736018091</v>
      </c>
      <c r="F6111">
        <v>19912.396110217538</v>
      </c>
      <c r="G6111">
        <v>1059.1822875915084</v>
      </c>
      <c r="H6111">
        <v>21529.620464710715</v>
      </c>
    </row>
    <row r="6112" spans="2:8" x14ac:dyDescent="0.3">
      <c r="B6112">
        <f t="shared" si="97"/>
        <v>6107</v>
      </c>
      <c r="C6112">
        <v>8806.4735252035061</v>
      </c>
      <c r="D6112">
        <v>28883.78</v>
      </c>
      <c r="E6112">
        <v>1292.4223238187387</v>
      </c>
      <c r="F6112">
        <v>1102.6237865590299</v>
      </c>
      <c r="G6112">
        <v>1609.238325123456</v>
      </c>
      <c r="H6112">
        <v>1708.7010052586425</v>
      </c>
    </row>
    <row r="6113" spans="2:8" x14ac:dyDescent="0.3">
      <c r="B6113">
        <f t="shared" si="97"/>
        <v>6108</v>
      </c>
      <c r="C6113">
        <v>1043.8866451287261</v>
      </c>
      <c r="D6113">
        <v>1071.1147704650966</v>
      </c>
      <c r="E6113">
        <v>1865.1552952921979</v>
      </c>
      <c r="F6113">
        <v>28883.78</v>
      </c>
      <c r="G6113">
        <v>1094.2795398613814</v>
      </c>
      <c r="H6113">
        <v>4176.0569731526248</v>
      </c>
    </row>
    <row r="6114" spans="2:8" x14ac:dyDescent="0.3">
      <c r="B6114">
        <f t="shared" si="97"/>
        <v>6109</v>
      </c>
      <c r="C6114">
        <v>7394.2259666679647</v>
      </c>
      <c r="D6114">
        <v>1050.9732850770583</v>
      </c>
      <c r="E6114">
        <v>28883.78</v>
      </c>
      <c r="F6114">
        <v>28883.78</v>
      </c>
      <c r="G6114">
        <v>4588.3788366479948</v>
      </c>
      <c r="H6114">
        <v>28883.78</v>
      </c>
    </row>
    <row r="6115" spans="2:8" x14ac:dyDescent="0.3">
      <c r="B6115">
        <f t="shared" si="97"/>
        <v>6110</v>
      </c>
      <c r="C6115">
        <v>5897.9405151702849</v>
      </c>
      <c r="D6115">
        <v>3347.3471411594937</v>
      </c>
      <c r="E6115">
        <v>1492.3327280647518</v>
      </c>
      <c r="F6115">
        <v>1179.9402285344729</v>
      </c>
      <c r="G6115">
        <v>1055.0605654493856</v>
      </c>
      <c r="H6115">
        <v>28883.78</v>
      </c>
    </row>
    <row r="6116" spans="2:8" x14ac:dyDescent="0.3">
      <c r="B6116">
        <f t="shared" si="97"/>
        <v>6111</v>
      </c>
      <c r="C6116">
        <v>14864.055162609688</v>
      </c>
      <c r="D6116">
        <v>5205.7456352447934</v>
      </c>
      <c r="E6116">
        <v>2177.8477759101247</v>
      </c>
      <c r="F6116">
        <v>1430.5651387408684</v>
      </c>
      <c r="G6116">
        <v>1078.0102620392233</v>
      </c>
      <c r="H6116">
        <v>1052.244729338531</v>
      </c>
    </row>
    <row r="6117" spans="2:8" x14ac:dyDescent="0.3">
      <c r="B6117">
        <f t="shared" si="97"/>
        <v>6112</v>
      </c>
      <c r="C6117">
        <v>28883.78</v>
      </c>
      <c r="D6117">
        <v>1487.5140235701133</v>
      </c>
      <c r="E6117">
        <v>1053.2766591497875</v>
      </c>
      <c r="F6117">
        <v>1016.9550591260929</v>
      </c>
      <c r="G6117">
        <v>1672.6557163346072</v>
      </c>
      <c r="H6117">
        <v>8645.1354496612003</v>
      </c>
    </row>
    <row r="6118" spans="2:8" x14ac:dyDescent="0.3">
      <c r="B6118">
        <f t="shared" si="97"/>
        <v>6113</v>
      </c>
      <c r="C6118">
        <v>1051.6950309267752</v>
      </c>
      <c r="D6118">
        <v>1722.6833248985497</v>
      </c>
      <c r="E6118">
        <v>10554.432873610611</v>
      </c>
      <c r="F6118">
        <v>10091.341050915249</v>
      </c>
      <c r="G6118">
        <v>10235.723609422521</v>
      </c>
      <c r="H6118">
        <v>1817.5704629714128</v>
      </c>
    </row>
    <row r="6119" spans="2:8" x14ac:dyDescent="0.3">
      <c r="B6119">
        <f t="shared" si="97"/>
        <v>6114</v>
      </c>
      <c r="C6119">
        <v>28883.78</v>
      </c>
      <c r="D6119">
        <v>28883.78</v>
      </c>
      <c r="E6119">
        <v>1787.4464393711728</v>
      </c>
      <c r="F6119">
        <v>28883.78</v>
      </c>
      <c r="G6119">
        <v>1060.3176774597455</v>
      </c>
      <c r="H6119">
        <v>1244.5379170790527</v>
      </c>
    </row>
    <row r="6120" spans="2:8" x14ac:dyDescent="0.3">
      <c r="B6120">
        <f t="shared" si="97"/>
        <v>6115</v>
      </c>
      <c r="C6120">
        <v>28883.78</v>
      </c>
      <c r="D6120">
        <v>28883.78</v>
      </c>
      <c r="E6120">
        <v>28883.78</v>
      </c>
      <c r="F6120">
        <v>1034.7896045295256</v>
      </c>
      <c r="G6120">
        <v>3594.5167162016478</v>
      </c>
      <c r="H6120">
        <v>2163.8242124400986</v>
      </c>
    </row>
    <row r="6121" spans="2:8" x14ac:dyDescent="0.3">
      <c r="B6121">
        <f t="shared" si="97"/>
        <v>6116</v>
      </c>
      <c r="C6121">
        <v>17578.158164239889</v>
      </c>
      <c r="D6121">
        <v>4208.1519375723346</v>
      </c>
      <c r="E6121">
        <v>28883.78</v>
      </c>
      <c r="F6121">
        <v>2140.3960831457134</v>
      </c>
      <c r="G6121">
        <v>1610.8088039582981</v>
      </c>
      <c r="H6121">
        <v>1180.8084249002536</v>
      </c>
    </row>
    <row r="6122" spans="2:8" x14ac:dyDescent="0.3">
      <c r="B6122">
        <f t="shared" si="97"/>
        <v>6117</v>
      </c>
      <c r="C6122">
        <v>1093.5335641974184</v>
      </c>
      <c r="D6122">
        <v>28883.78</v>
      </c>
      <c r="E6122">
        <v>28883.78</v>
      </c>
      <c r="F6122">
        <v>1048.988719085685</v>
      </c>
      <c r="G6122">
        <v>28883.78</v>
      </c>
      <c r="H6122">
        <v>2526.5907783698749</v>
      </c>
    </row>
    <row r="6123" spans="2:8" x14ac:dyDescent="0.3">
      <c r="B6123">
        <f t="shared" si="97"/>
        <v>6118</v>
      </c>
      <c r="C6123">
        <v>28883.78</v>
      </c>
      <c r="D6123">
        <v>9470.2611555853255</v>
      </c>
      <c r="E6123">
        <v>1622.8663716946987</v>
      </c>
      <c r="F6123">
        <v>1807.2634403584796</v>
      </c>
      <c r="G6123">
        <v>1918.71932112681</v>
      </c>
      <c r="H6123">
        <v>1159.1034978165696</v>
      </c>
    </row>
    <row r="6124" spans="2:8" x14ac:dyDescent="0.3">
      <c r="B6124">
        <f t="shared" si="97"/>
        <v>6119</v>
      </c>
      <c r="C6124">
        <v>1098.934126114525</v>
      </c>
      <c r="D6124">
        <v>28883.78</v>
      </c>
      <c r="E6124">
        <v>1047.358631828703</v>
      </c>
      <c r="F6124">
        <v>8336.1257053603476</v>
      </c>
      <c r="G6124">
        <v>1046.4326648251342</v>
      </c>
      <c r="H6124">
        <v>1296.8471854562563</v>
      </c>
    </row>
    <row r="6125" spans="2:8" x14ac:dyDescent="0.3">
      <c r="B6125">
        <f t="shared" si="97"/>
        <v>6120</v>
      </c>
      <c r="C6125">
        <v>28883.78</v>
      </c>
      <c r="D6125">
        <v>1051.3841927297524</v>
      </c>
      <c r="E6125">
        <v>8956.8111788862388</v>
      </c>
      <c r="F6125">
        <v>1190.4629654095045</v>
      </c>
      <c r="G6125">
        <v>1015.0627938358969</v>
      </c>
      <c r="H6125">
        <v>1109.3883388666427</v>
      </c>
    </row>
    <row r="6126" spans="2:8" x14ac:dyDescent="0.3">
      <c r="B6126">
        <f t="shared" si="97"/>
        <v>6121</v>
      </c>
      <c r="C6126">
        <v>1188.9296409430576</v>
      </c>
      <c r="D6126">
        <v>3115.6879290657089</v>
      </c>
      <c r="E6126">
        <v>1024.6040927414554</v>
      </c>
      <c r="F6126">
        <v>28883.78</v>
      </c>
      <c r="G6126">
        <v>1247.3216903947023</v>
      </c>
      <c r="H6126">
        <v>1396.4589524060575</v>
      </c>
    </row>
    <row r="6127" spans="2:8" x14ac:dyDescent="0.3">
      <c r="B6127">
        <f t="shared" si="97"/>
        <v>6122</v>
      </c>
      <c r="C6127">
        <v>1054.7769554730521</v>
      </c>
      <c r="D6127">
        <v>1107.9038276914594</v>
      </c>
      <c r="E6127">
        <v>28883.78</v>
      </c>
      <c r="F6127">
        <v>1381.3016510464859</v>
      </c>
      <c r="G6127">
        <v>4361.675649938994</v>
      </c>
      <c r="H6127">
        <v>1504.454913576757</v>
      </c>
    </row>
    <row r="6128" spans="2:8" x14ac:dyDescent="0.3">
      <c r="B6128">
        <f t="shared" si="97"/>
        <v>6123</v>
      </c>
      <c r="C6128">
        <v>3457.7022481999024</v>
      </c>
      <c r="D6128">
        <v>1044.5974513571302</v>
      </c>
      <c r="E6128">
        <v>28883.78</v>
      </c>
      <c r="F6128">
        <v>1806.37714855271</v>
      </c>
      <c r="G6128">
        <v>3434.5849289070102</v>
      </c>
      <c r="H6128">
        <v>3459.1672987565239</v>
      </c>
    </row>
    <row r="6129" spans="2:8" x14ac:dyDescent="0.3">
      <c r="B6129">
        <f t="shared" si="97"/>
        <v>6124</v>
      </c>
      <c r="C6129">
        <v>28883.78</v>
      </c>
      <c r="D6129">
        <v>1620.4364287625117</v>
      </c>
      <c r="E6129">
        <v>10215.233047098498</v>
      </c>
      <c r="F6129">
        <v>1486.1238790466568</v>
      </c>
      <c r="G6129">
        <v>28883.78</v>
      </c>
      <c r="H6129">
        <v>24912.732091005983</v>
      </c>
    </row>
    <row r="6130" spans="2:8" x14ac:dyDescent="0.3">
      <c r="B6130">
        <f t="shared" si="97"/>
        <v>6125</v>
      </c>
      <c r="C6130">
        <v>1097.3663144816342</v>
      </c>
      <c r="D6130">
        <v>3110.9361690828032</v>
      </c>
      <c r="E6130">
        <v>28883.78</v>
      </c>
      <c r="F6130">
        <v>1028.2494496481265</v>
      </c>
      <c r="G6130">
        <v>28883.78</v>
      </c>
      <c r="H6130">
        <v>1121.0787037115431</v>
      </c>
    </row>
    <row r="6131" spans="2:8" x14ac:dyDescent="0.3">
      <c r="B6131">
        <f t="shared" si="97"/>
        <v>6126</v>
      </c>
      <c r="C6131">
        <v>1497.0437316722728</v>
      </c>
      <c r="D6131">
        <v>1178.2502599186553</v>
      </c>
      <c r="E6131">
        <v>2724.6712658748293</v>
      </c>
      <c r="F6131">
        <v>22490.182365881326</v>
      </c>
      <c r="G6131">
        <v>4072.1646819683397</v>
      </c>
      <c r="H6131">
        <v>8756.2053784544569</v>
      </c>
    </row>
    <row r="6132" spans="2:8" x14ac:dyDescent="0.3">
      <c r="B6132">
        <f t="shared" si="97"/>
        <v>6127</v>
      </c>
      <c r="C6132">
        <v>3654.5683055660761</v>
      </c>
      <c r="D6132">
        <v>2050.3807915211919</v>
      </c>
      <c r="E6132">
        <v>1054.7972564621984</v>
      </c>
      <c r="F6132">
        <v>2072.0671119676326</v>
      </c>
      <c r="G6132">
        <v>1261.1795922392523</v>
      </c>
      <c r="H6132">
        <v>6990.0184372001249</v>
      </c>
    </row>
    <row r="6133" spans="2:8" x14ac:dyDescent="0.3">
      <c r="B6133">
        <f t="shared" si="97"/>
        <v>6128</v>
      </c>
      <c r="C6133">
        <v>6440.3463117427309</v>
      </c>
      <c r="D6133">
        <v>2536.1870170194165</v>
      </c>
      <c r="E6133">
        <v>1192.8683577949846</v>
      </c>
      <c r="F6133">
        <v>6250.3306444541977</v>
      </c>
      <c r="G6133">
        <v>28883.78</v>
      </c>
      <c r="H6133">
        <v>28883.78</v>
      </c>
    </row>
    <row r="6134" spans="2:8" x14ac:dyDescent="0.3">
      <c r="B6134">
        <f t="shared" si="97"/>
        <v>6129</v>
      </c>
      <c r="C6134">
        <v>1211.2655369510642</v>
      </c>
      <c r="D6134">
        <v>3495.8465319520556</v>
      </c>
      <c r="E6134">
        <v>6063.4857138039106</v>
      </c>
      <c r="F6134">
        <v>28883.78</v>
      </c>
      <c r="G6134">
        <v>1001.6461638799732</v>
      </c>
      <c r="H6134">
        <v>1759.7909330599275</v>
      </c>
    </row>
    <row r="6135" spans="2:8" x14ac:dyDescent="0.3">
      <c r="B6135">
        <f t="shared" si="97"/>
        <v>6130</v>
      </c>
      <c r="C6135">
        <v>28883.78</v>
      </c>
      <c r="D6135">
        <v>1263.503616180458</v>
      </c>
      <c r="E6135">
        <v>1057.1555364691199</v>
      </c>
      <c r="F6135">
        <v>28883.78</v>
      </c>
      <c r="G6135">
        <v>13135.120652277512</v>
      </c>
      <c r="H6135">
        <v>4542.6916769369718</v>
      </c>
    </row>
    <row r="6136" spans="2:8" x14ac:dyDescent="0.3">
      <c r="B6136">
        <f t="shared" si="97"/>
        <v>6131</v>
      </c>
      <c r="C6136">
        <v>2225.4146033995053</v>
      </c>
      <c r="D6136">
        <v>1281.3835494092068</v>
      </c>
      <c r="E6136">
        <v>28883.78</v>
      </c>
      <c r="F6136">
        <v>28883.78</v>
      </c>
      <c r="G6136">
        <v>14407.551362714592</v>
      </c>
      <c r="H6136">
        <v>28883.78</v>
      </c>
    </row>
    <row r="6137" spans="2:8" x14ac:dyDescent="0.3">
      <c r="B6137">
        <f t="shared" si="97"/>
        <v>6132</v>
      </c>
      <c r="C6137">
        <v>28883.78</v>
      </c>
      <c r="D6137">
        <v>28883.78</v>
      </c>
      <c r="E6137">
        <v>2064.0286345868385</v>
      </c>
      <c r="F6137">
        <v>20902.556660152572</v>
      </c>
      <c r="G6137">
        <v>2203.1323817098573</v>
      </c>
      <c r="H6137">
        <v>8837.873672756672</v>
      </c>
    </row>
    <row r="6138" spans="2:8" x14ac:dyDescent="0.3">
      <c r="B6138">
        <f t="shared" si="97"/>
        <v>6133</v>
      </c>
      <c r="C6138">
        <v>2171.0615751365413</v>
      </c>
      <c r="D6138">
        <v>1041.2891127128657</v>
      </c>
      <c r="E6138">
        <v>1126.6220333719716</v>
      </c>
      <c r="F6138">
        <v>1023.670499435812</v>
      </c>
      <c r="G6138">
        <v>7585.4006952628924</v>
      </c>
      <c r="H6138">
        <v>1048.8733951403349</v>
      </c>
    </row>
    <row r="6139" spans="2:8" x14ac:dyDescent="0.3">
      <c r="B6139">
        <f t="shared" si="97"/>
        <v>6134</v>
      </c>
      <c r="C6139">
        <v>3839.5252916656054</v>
      </c>
      <c r="D6139">
        <v>1030.2486630504238</v>
      </c>
      <c r="E6139">
        <v>28883.78</v>
      </c>
      <c r="F6139">
        <v>1430.834165129517</v>
      </c>
      <c r="G6139">
        <v>1148.7971467473137</v>
      </c>
      <c r="H6139">
        <v>28883.78</v>
      </c>
    </row>
    <row r="6140" spans="2:8" x14ac:dyDescent="0.3">
      <c r="B6140">
        <f t="shared" si="97"/>
        <v>6135</v>
      </c>
      <c r="C6140">
        <v>1022.7877021543826</v>
      </c>
      <c r="D6140">
        <v>14102.341362664136</v>
      </c>
      <c r="E6140">
        <v>1444.3242954618602</v>
      </c>
      <c r="F6140">
        <v>1605.2807841864549</v>
      </c>
      <c r="G6140">
        <v>28883.78</v>
      </c>
      <c r="H6140">
        <v>3931.5653475326949</v>
      </c>
    </row>
    <row r="6141" spans="2:8" x14ac:dyDescent="0.3">
      <c r="B6141">
        <f t="shared" si="97"/>
        <v>6136</v>
      </c>
      <c r="C6141">
        <v>1024.7933357129359</v>
      </c>
      <c r="D6141">
        <v>2580.2193357363913</v>
      </c>
      <c r="E6141">
        <v>28883.78</v>
      </c>
      <c r="F6141">
        <v>1330.0606504727575</v>
      </c>
      <c r="G6141">
        <v>1222.4766960222782</v>
      </c>
      <c r="H6141">
        <v>12830.834520369799</v>
      </c>
    </row>
    <row r="6142" spans="2:8" x14ac:dyDescent="0.3">
      <c r="B6142">
        <f t="shared" si="97"/>
        <v>6137</v>
      </c>
      <c r="C6142">
        <v>28883.78</v>
      </c>
      <c r="D6142">
        <v>3799.7937952441221</v>
      </c>
      <c r="E6142">
        <v>1085.4875229898848</v>
      </c>
      <c r="F6142">
        <v>1048.7530914994707</v>
      </c>
      <c r="G6142">
        <v>28883.78</v>
      </c>
      <c r="H6142">
        <v>28883.78</v>
      </c>
    </row>
    <row r="6143" spans="2:8" x14ac:dyDescent="0.3">
      <c r="B6143">
        <f t="shared" si="97"/>
        <v>6138</v>
      </c>
      <c r="C6143">
        <v>2170.6651490700915</v>
      </c>
      <c r="D6143">
        <v>28883.78</v>
      </c>
      <c r="E6143">
        <v>5315.2353675772447</v>
      </c>
      <c r="F6143">
        <v>1976.750384255407</v>
      </c>
      <c r="G6143">
        <v>1126.1256303350672</v>
      </c>
      <c r="H6143">
        <v>28883.78</v>
      </c>
    </row>
    <row r="6144" spans="2:8" x14ac:dyDescent="0.3">
      <c r="B6144">
        <f t="shared" si="97"/>
        <v>6139</v>
      </c>
      <c r="C6144">
        <v>28883.78</v>
      </c>
      <c r="D6144">
        <v>22554.885891314261</v>
      </c>
      <c r="E6144">
        <v>1210.6282972997192</v>
      </c>
      <c r="F6144">
        <v>28883.78</v>
      </c>
      <c r="G6144">
        <v>1077.7795408109009</v>
      </c>
      <c r="H6144">
        <v>1169.1865237547081</v>
      </c>
    </row>
    <row r="6145" spans="2:8" x14ac:dyDescent="0.3">
      <c r="B6145">
        <f t="shared" si="97"/>
        <v>6140</v>
      </c>
      <c r="C6145">
        <v>28883.78</v>
      </c>
      <c r="D6145">
        <v>2064.0128821063181</v>
      </c>
      <c r="E6145">
        <v>2877.7665987790888</v>
      </c>
      <c r="F6145">
        <v>1894.1347446308523</v>
      </c>
      <c r="G6145">
        <v>28883.78</v>
      </c>
      <c r="H6145">
        <v>1149.0994631483472</v>
      </c>
    </row>
    <row r="6146" spans="2:8" x14ac:dyDescent="0.3">
      <c r="B6146">
        <f t="shared" si="97"/>
        <v>6141</v>
      </c>
      <c r="C6146">
        <v>1251.5295292349658</v>
      </c>
      <c r="D6146">
        <v>8296.2352031664104</v>
      </c>
      <c r="E6146">
        <v>28883.78</v>
      </c>
      <c r="F6146">
        <v>1380.2739507918936</v>
      </c>
      <c r="G6146">
        <v>1013.0974071270896</v>
      </c>
      <c r="H6146">
        <v>2439.8958770545269</v>
      </c>
    </row>
    <row r="6147" spans="2:8" x14ac:dyDescent="0.3">
      <c r="B6147">
        <f t="shared" si="97"/>
        <v>6142</v>
      </c>
      <c r="C6147">
        <v>1105.7791055098869</v>
      </c>
      <c r="D6147">
        <v>1060.3645830835042</v>
      </c>
      <c r="E6147">
        <v>1229.9034706754549</v>
      </c>
      <c r="F6147">
        <v>1029.6105431274111</v>
      </c>
      <c r="G6147">
        <v>3252.6140053333806</v>
      </c>
      <c r="H6147">
        <v>28883.78</v>
      </c>
    </row>
    <row r="6148" spans="2:8" x14ac:dyDescent="0.3">
      <c r="B6148">
        <f t="shared" si="97"/>
        <v>6143</v>
      </c>
      <c r="C6148">
        <v>1370.7771937193088</v>
      </c>
      <c r="D6148">
        <v>1083.7357183695046</v>
      </c>
      <c r="E6148">
        <v>1264.07756035586</v>
      </c>
      <c r="F6148">
        <v>1001.0306052237574</v>
      </c>
      <c r="G6148">
        <v>28883.78</v>
      </c>
      <c r="H6148">
        <v>28883.78</v>
      </c>
    </row>
    <row r="6149" spans="2:8" x14ac:dyDescent="0.3">
      <c r="B6149">
        <f t="shared" si="97"/>
        <v>6144</v>
      </c>
      <c r="C6149">
        <v>28883.78</v>
      </c>
      <c r="D6149">
        <v>28883.78</v>
      </c>
      <c r="E6149">
        <v>1781.7704247440079</v>
      </c>
      <c r="F6149">
        <v>28883.78</v>
      </c>
      <c r="G6149">
        <v>5443.3065465880318</v>
      </c>
      <c r="H6149">
        <v>1778.754073786919</v>
      </c>
    </row>
    <row r="6150" spans="2:8" x14ac:dyDescent="0.3">
      <c r="B6150">
        <f t="shared" si="97"/>
        <v>6145</v>
      </c>
      <c r="C6150">
        <v>2659.4925677500478</v>
      </c>
      <c r="D6150">
        <v>1008.2076468426768</v>
      </c>
      <c r="E6150">
        <v>1029.2597816238488</v>
      </c>
      <c r="F6150">
        <v>13399.99522333656</v>
      </c>
      <c r="G6150">
        <v>5850.8612916460806</v>
      </c>
      <c r="H6150">
        <v>28883.78</v>
      </c>
    </row>
    <row r="6151" spans="2:8" x14ac:dyDescent="0.3">
      <c r="B6151">
        <f t="shared" si="97"/>
        <v>6146</v>
      </c>
      <c r="C6151">
        <v>1184.2585813204205</v>
      </c>
      <c r="D6151">
        <v>1182.1073568642573</v>
      </c>
      <c r="E6151">
        <v>1131.1085365819004</v>
      </c>
      <c r="F6151">
        <v>1125.081946217266</v>
      </c>
      <c r="G6151">
        <v>1042.1832534534822</v>
      </c>
      <c r="H6151">
        <v>19453.432099418347</v>
      </c>
    </row>
    <row r="6152" spans="2:8" x14ac:dyDescent="0.3">
      <c r="B6152">
        <f t="shared" ref="B6152:B6215" si="98">B6151 + 1</f>
        <v>6147</v>
      </c>
      <c r="C6152">
        <v>3236.6296367570671</v>
      </c>
      <c r="D6152">
        <v>2052.4354082540326</v>
      </c>
      <c r="E6152">
        <v>1308.2020764193724</v>
      </c>
      <c r="F6152">
        <v>9647.3230226186643</v>
      </c>
      <c r="G6152">
        <v>1795.0632334808654</v>
      </c>
      <c r="H6152">
        <v>1293.9498188384307</v>
      </c>
    </row>
    <row r="6153" spans="2:8" x14ac:dyDescent="0.3">
      <c r="B6153">
        <f t="shared" si="98"/>
        <v>6148</v>
      </c>
      <c r="C6153">
        <v>19587.657029138336</v>
      </c>
      <c r="D6153">
        <v>1613.3451403953009</v>
      </c>
      <c r="E6153">
        <v>28883.78</v>
      </c>
      <c r="F6153">
        <v>1642.1700211240329</v>
      </c>
      <c r="G6153">
        <v>1117.8193620164498</v>
      </c>
      <c r="H6153">
        <v>11553.862309515938</v>
      </c>
    </row>
    <row r="6154" spans="2:8" x14ac:dyDescent="0.3">
      <c r="B6154">
        <f t="shared" si="98"/>
        <v>6149</v>
      </c>
      <c r="C6154">
        <v>28883.78</v>
      </c>
      <c r="D6154">
        <v>1017.7206517400804</v>
      </c>
      <c r="E6154">
        <v>28883.78</v>
      </c>
      <c r="F6154">
        <v>3793.7688414882386</v>
      </c>
      <c r="G6154">
        <v>1042.3479802570243</v>
      </c>
      <c r="H6154">
        <v>1204.0734861488968</v>
      </c>
    </row>
    <row r="6155" spans="2:8" x14ac:dyDescent="0.3">
      <c r="B6155">
        <f t="shared" si="98"/>
        <v>6150</v>
      </c>
      <c r="C6155">
        <v>28883.78</v>
      </c>
      <c r="D6155">
        <v>1186.7688724752568</v>
      </c>
      <c r="E6155">
        <v>28883.78</v>
      </c>
      <c r="F6155">
        <v>28883.78</v>
      </c>
      <c r="G6155">
        <v>3148.0811577495915</v>
      </c>
      <c r="H6155">
        <v>16614.302281389275</v>
      </c>
    </row>
    <row r="6156" spans="2:8" x14ac:dyDescent="0.3">
      <c r="B6156">
        <f t="shared" si="98"/>
        <v>6151</v>
      </c>
      <c r="C6156">
        <v>28883.78</v>
      </c>
      <c r="D6156">
        <v>2809.0343993910983</v>
      </c>
      <c r="E6156">
        <v>3416.6557754587016</v>
      </c>
      <c r="F6156">
        <v>5330.8986389613638</v>
      </c>
      <c r="G6156">
        <v>1798.5403531248467</v>
      </c>
      <c r="H6156">
        <v>1342.8587432650061</v>
      </c>
    </row>
    <row r="6157" spans="2:8" x14ac:dyDescent="0.3">
      <c r="B6157">
        <f t="shared" si="98"/>
        <v>6152</v>
      </c>
      <c r="C6157">
        <v>3666.6491305425866</v>
      </c>
      <c r="D6157">
        <v>2292.5905083885973</v>
      </c>
      <c r="E6157">
        <v>2342.7541209966948</v>
      </c>
      <c r="F6157">
        <v>2201.0981120382344</v>
      </c>
      <c r="G6157">
        <v>28883.78</v>
      </c>
      <c r="H6157">
        <v>1071.7118818085783</v>
      </c>
    </row>
    <row r="6158" spans="2:8" x14ac:dyDescent="0.3">
      <c r="B6158">
        <f t="shared" si="98"/>
        <v>6153</v>
      </c>
      <c r="C6158">
        <v>28883.78</v>
      </c>
      <c r="D6158">
        <v>26608.305342460768</v>
      </c>
      <c r="E6158">
        <v>1036.4370391380883</v>
      </c>
      <c r="F6158">
        <v>2552.6851963745744</v>
      </c>
      <c r="G6158">
        <v>5737.8232072775063</v>
      </c>
      <c r="H6158">
        <v>4028.8785318352366</v>
      </c>
    </row>
    <row r="6159" spans="2:8" x14ac:dyDescent="0.3">
      <c r="B6159">
        <f t="shared" si="98"/>
        <v>6154</v>
      </c>
      <c r="C6159">
        <v>1045.4429440088627</v>
      </c>
      <c r="D6159">
        <v>1950.6539292454268</v>
      </c>
      <c r="E6159">
        <v>5231.9835815808237</v>
      </c>
      <c r="F6159">
        <v>21075.898743466234</v>
      </c>
      <c r="G6159">
        <v>4797.4997933084096</v>
      </c>
      <c r="H6159">
        <v>1245.8595476533872</v>
      </c>
    </row>
    <row r="6160" spans="2:8" x14ac:dyDescent="0.3">
      <c r="B6160">
        <f t="shared" si="98"/>
        <v>6155</v>
      </c>
      <c r="C6160">
        <v>28883.78</v>
      </c>
      <c r="D6160">
        <v>13004.230051286635</v>
      </c>
      <c r="E6160">
        <v>1245.1616778091825</v>
      </c>
      <c r="F6160">
        <v>1433.2139447540458</v>
      </c>
      <c r="G6160">
        <v>1006.9460772877997</v>
      </c>
      <c r="H6160">
        <v>1013.5588732803267</v>
      </c>
    </row>
    <row r="6161" spans="2:8" x14ac:dyDescent="0.3">
      <c r="B6161">
        <f t="shared" si="98"/>
        <v>6156</v>
      </c>
      <c r="C6161">
        <v>8076.4631013178969</v>
      </c>
      <c r="D6161">
        <v>19061.783311078056</v>
      </c>
      <c r="E6161">
        <v>28883.78</v>
      </c>
      <c r="F6161">
        <v>1575.6931410166749</v>
      </c>
      <c r="G6161">
        <v>1472.7913777506787</v>
      </c>
      <c r="H6161">
        <v>3414.8348291732782</v>
      </c>
    </row>
    <row r="6162" spans="2:8" x14ac:dyDescent="0.3">
      <c r="B6162">
        <f t="shared" si="98"/>
        <v>6157</v>
      </c>
      <c r="C6162">
        <v>2137.5211233717887</v>
      </c>
      <c r="D6162">
        <v>1184.6761164071638</v>
      </c>
      <c r="E6162">
        <v>28883.78</v>
      </c>
      <c r="F6162">
        <v>28883.78</v>
      </c>
      <c r="G6162">
        <v>1353.7881461486204</v>
      </c>
      <c r="H6162">
        <v>1015.7346491787855</v>
      </c>
    </row>
    <row r="6163" spans="2:8" x14ac:dyDescent="0.3">
      <c r="B6163">
        <f t="shared" si="98"/>
        <v>6158</v>
      </c>
      <c r="C6163">
        <v>20687.633725903052</v>
      </c>
      <c r="D6163">
        <v>1183.9741477296548</v>
      </c>
      <c r="E6163">
        <v>1665.0671096411652</v>
      </c>
      <c r="F6163">
        <v>1178.4933356259917</v>
      </c>
      <c r="G6163">
        <v>28883.78</v>
      </c>
      <c r="H6163">
        <v>4866.8264414506375</v>
      </c>
    </row>
    <row r="6164" spans="2:8" x14ac:dyDescent="0.3">
      <c r="B6164">
        <f t="shared" si="98"/>
        <v>6159</v>
      </c>
      <c r="C6164">
        <v>28883.78</v>
      </c>
      <c r="D6164">
        <v>2516.3982703072434</v>
      </c>
      <c r="E6164">
        <v>28883.78</v>
      </c>
      <c r="F6164">
        <v>1254.9664450276875</v>
      </c>
      <c r="G6164">
        <v>28883.78</v>
      </c>
      <c r="H6164">
        <v>3552.7723501263331</v>
      </c>
    </row>
    <row r="6165" spans="2:8" x14ac:dyDescent="0.3">
      <c r="B6165">
        <f t="shared" si="98"/>
        <v>6160</v>
      </c>
      <c r="C6165">
        <v>1064.8041172183898</v>
      </c>
      <c r="D6165">
        <v>1123.4686627856852</v>
      </c>
      <c r="E6165">
        <v>7674.5302135643133</v>
      </c>
      <c r="F6165">
        <v>1083.2936787609979</v>
      </c>
      <c r="G6165">
        <v>1560.0606803117146</v>
      </c>
      <c r="H6165">
        <v>6963.0098532209304</v>
      </c>
    </row>
    <row r="6166" spans="2:8" x14ac:dyDescent="0.3">
      <c r="B6166">
        <f t="shared" si="98"/>
        <v>6161</v>
      </c>
      <c r="C6166">
        <v>28883.78</v>
      </c>
      <c r="D6166">
        <v>28883.78</v>
      </c>
      <c r="E6166">
        <v>3550.3600738449768</v>
      </c>
      <c r="F6166">
        <v>3792.3022072102772</v>
      </c>
      <c r="G6166">
        <v>1463.6082304427744</v>
      </c>
      <c r="H6166">
        <v>1790.8185994992466</v>
      </c>
    </row>
    <row r="6167" spans="2:8" x14ac:dyDescent="0.3">
      <c r="B6167">
        <f t="shared" si="98"/>
        <v>6162</v>
      </c>
      <c r="C6167">
        <v>2164.8749840134406</v>
      </c>
      <c r="D6167">
        <v>16505.488852828756</v>
      </c>
      <c r="E6167">
        <v>28883.78</v>
      </c>
      <c r="F6167">
        <v>1177.0013525350184</v>
      </c>
      <c r="G6167">
        <v>7509.0103233111322</v>
      </c>
      <c r="H6167">
        <v>2060.698238141812</v>
      </c>
    </row>
    <row r="6168" spans="2:8" x14ac:dyDescent="0.3">
      <c r="B6168">
        <f t="shared" si="98"/>
        <v>6163</v>
      </c>
      <c r="C6168">
        <v>1746.2949696228627</v>
      </c>
      <c r="D6168">
        <v>28883.78</v>
      </c>
      <c r="E6168">
        <v>3551.5755189496381</v>
      </c>
      <c r="F6168">
        <v>1022.4350280637731</v>
      </c>
      <c r="G6168">
        <v>1043.7601871568579</v>
      </c>
      <c r="H6168">
        <v>24217.872419271</v>
      </c>
    </row>
    <row r="6169" spans="2:8" x14ac:dyDescent="0.3">
      <c r="B6169">
        <f t="shared" si="98"/>
        <v>6164</v>
      </c>
      <c r="C6169">
        <v>1068.3570053819947</v>
      </c>
      <c r="D6169">
        <v>1057.8912339237854</v>
      </c>
      <c r="E6169">
        <v>1501.2151989684069</v>
      </c>
      <c r="F6169">
        <v>9516.1325130699879</v>
      </c>
      <c r="G6169">
        <v>2736.3594618610018</v>
      </c>
      <c r="H6169">
        <v>1086.1654774626541</v>
      </c>
    </row>
    <row r="6170" spans="2:8" x14ac:dyDescent="0.3">
      <c r="B6170">
        <f t="shared" si="98"/>
        <v>6165</v>
      </c>
      <c r="C6170">
        <v>28883.78</v>
      </c>
      <c r="D6170">
        <v>28883.78</v>
      </c>
      <c r="E6170">
        <v>1697.0399827182678</v>
      </c>
      <c r="F6170">
        <v>19453.259273212971</v>
      </c>
      <c r="G6170">
        <v>1084.1298734642298</v>
      </c>
      <c r="H6170">
        <v>2288.135266659729</v>
      </c>
    </row>
    <row r="6171" spans="2:8" x14ac:dyDescent="0.3">
      <c r="B6171">
        <f t="shared" si="98"/>
        <v>6166</v>
      </c>
      <c r="C6171">
        <v>26923.99199993904</v>
      </c>
      <c r="D6171">
        <v>28883.78</v>
      </c>
      <c r="E6171">
        <v>28883.78</v>
      </c>
      <c r="F6171">
        <v>1165.2166448311373</v>
      </c>
      <c r="G6171">
        <v>28883.78</v>
      </c>
      <c r="H6171">
        <v>1083.4786011010724</v>
      </c>
    </row>
    <row r="6172" spans="2:8" x14ac:dyDescent="0.3">
      <c r="B6172">
        <f t="shared" si="98"/>
        <v>6167</v>
      </c>
      <c r="C6172">
        <v>3088.0444364079667</v>
      </c>
      <c r="D6172">
        <v>28883.78</v>
      </c>
      <c r="E6172">
        <v>28883.78</v>
      </c>
      <c r="F6172">
        <v>1759.9053460078485</v>
      </c>
      <c r="G6172">
        <v>1154.077604276958</v>
      </c>
      <c r="H6172">
        <v>4446.8498857259983</v>
      </c>
    </row>
    <row r="6173" spans="2:8" x14ac:dyDescent="0.3">
      <c r="B6173">
        <f t="shared" si="98"/>
        <v>6168</v>
      </c>
      <c r="C6173">
        <v>3905.0031572920875</v>
      </c>
      <c r="D6173">
        <v>3077.2223117311783</v>
      </c>
      <c r="E6173">
        <v>1962.3097618760416</v>
      </c>
      <c r="F6173">
        <v>1866.6200579381452</v>
      </c>
      <c r="G6173">
        <v>28883.78</v>
      </c>
      <c r="H6173">
        <v>1047.3078666336098</v>
      </c>
    </row>
    <row r="6174" spans="2:8" x14ac:dyDescent="0.3">
      <c r="B6174">
        <f t="shared" si="98"/>
        <v>6169</v>
      </c>
      <c r="C6174">
        <v>28883.78</v>
      </c>
      <c r="D6174">
        <v>1081.2521831157251</v>
      </c>
      <c r="E6174">
        <v>1100.0522561333732</v>
      </c>
      <c r="F6174">
        <v>1050.0547830091775</v>
      </c>
      <c r="G6174">
        <v>1462.9013280181935</v>
      </c>
      <c r="H6174">
        <v>1163.0607386580691</v>
      </c>
    </row>
    <row r="6175" spans="2:8" x14ac:dyDescent="0.3">
      <c r="B6175">
        <f t="shared" si="98"/>
        <v>6170</v>
      </c>
      <c r="C6175">
        <v>27966.849097720187</v>
      </c>
      <c r="D6175">
        <v>28883.78</v>
      </c>
      <c r="E6175">
        <v>1257.2495257471103</v>
      </c>
      <c r="F6175">
        <v>28883.78</v>
      </c>
      <c r="G6175">
        <v>12501.190423934444</v>
      </c>
      <c r="H6175">
        <v>9093.1140663360275</v>
      </c>
    </row>
    <row r="6176" spans="2:8" x14ac:dyDescent="0.3">
      <c r="B6176">
        <f t="shared" si="98"/>
        <v>6171</v>
      </c>
      <c r="C6176">
        <v>1010.6477045993457</v>
      </c>
      <c r="D6176">
        <v>1670.5980240209853</v>
      </c>
      <c r="E6176">
        <v>19478.418569162321</v>
      </c>
      <c r="F6176">
        <v>28883.78</v>
      </c>
      <c r="G6176">
        <v>8690.0995749626563</v>
      </c>
      <c r="H6176">
        <v>1089.1257943833082</v>
      </c>
    </row>
    <row r="6177" spans="2:8" x14ac:dyDescent="0.3">
      <c r="B6177">
        <f t="shared" si="98"/>
        <v>6172</v>
      </c>
      <c r="C6177">
        <v>3139.5196995515712</v>
      </c>
      <c r="D6177">
        <v>1021.705406930775</v>
      </c>
      <c r="E6177">
        <v>28883.78</v>
      </c>
      <c r="F6177">
        <v>1169.6243977932302</v>
      </c>
      <c r="G6177">
        <v>28883.78</v>
      </c>
      <c r="H6177">
        <v>28883.78</v>
      </c>
    </row>
    <row r="6178" spans="2:8" x14ac:dyDescent="0.3">
      <c r="B6178">
        <f t="shared" si="98"/>
        <v>6173</v>
      </c>
      <c r="C6178">
        <v>4471.133655856951</v>
      </c>
      <c r="D6178">
        <v>1669.3595696186587</v>
      </c>
      <c r="E6178">
        <v>1119.2385431957362</v>
      </c>
      <c r="F6178">
        <v>5015.2205542945849</v>
      </c>
      <c r="G6178">
        <v>28883.78</v>
      </c>
      <c r="H6178">
        <v>2315.7126277289935</v>
      </c>
    </row>
    <row r="6179" spans="2:8" x14ac:dyDescent="0.3">
      <c r="B6179">
        <f t="shared" si="98"/>
        <v>6174</v>
      </c>
      <c r="C6179">
        <v>1158.781429820524</v>
      </c>
      <c r="D6179">
        <v>28883.78</v>
      </c>
      <c r="E6179">
        <v>1026.7765887514183</v>
      </c>
      <c r="F6179">
        <v>7200.0343974579355</v>
      </c>
      <c r="G6179">
        <v>1359.7111851794457</v>
      </c>
      <c r="H6179">
        <v>4312.2533889668139</v>
      </c>
    </row>
    <row r="6180" spans="2:8" x14ac:dyDescent="0.3">
      <c r="B6180">
        <f t="shared" si="98"/>
        <v>6175</v>
      </c>
      <c r="C6180">
        <v>28883.78</v>
      </c>
      <c r="D6180">
        <v>2842.9108639134606</v>
      </c>
      <c r="E6180">
        <v>28883.78</v>
      </c>
      <c r="F6180">
        <v>28883.78</v>
      </c>
      <c r="G6180">
        <v>1533.3401943385613</v>
      </c>
      <c r="H6180">
        <v>1149.9102988425859</v>
      </c>
    </row>
    <row r="6181" spans="2:8" x14ac:dyDescent="0.3">
      <c r="B6181">
        <f t="shared" si="98"/>
        <v>6176</v>
      </c>
      <c r="C6181">
        <v>5325.4397853085411</v>
      </c>
      <c r="D6181">
        <v>28883.78</v>
      </c>
      <c r="E6181">
        <v>28883.78</v>
      </c>
      <c r="F6181">
        <v>1517.4171052620168</v>
      </c>
      <c r="G6181">
        <v>5944.0136412419279</v>
      </c>
      <c r="H6181">
        <v>19278.288633491891</v>
      </c>
    </row>
    <row r="6182" spans="2:8" x14ac:dyDescent="0.3">
      <c r="B6182">
        <f t="shared" si="98"/>
        <v>6177</v>
      </c>
      <c r="C6182">
        <v>1035.2354647431212</v>
      </c>
      <c r="D6182">
        <v>1169.7374707900494</v>
      </c>
      <c r="E6182">
        <v>5449.9134859536916</v>
      </c>
      <c r="F6182">
        <v>2012.6070380616734</v>
      </c>
      <c r="G6182">
        <v>1091.779161578814</v>
      </c>
      <c r="H6182">
        <v>1628.3500721267683</v>
      </c>
    </row>
    <row r="6183" spans="2:8" x14ac:dyDescent="0.3">
      <c r="B6183">
        <f t="shared" si="98"/>
        <v>6178</v>
      </c>
      <c r="C6183">
        <v>28883.78</v>
      </c>
      <c r="D6183">
        <v>1382.0755451824866</v>
      </c>
      <c r="E6183">
        <v>10590.195029261155</v>
      </c>
      <c r="F6183">
        <v>28883.78</v>
      </c>
      <c r="G6183">
        <v>2705.6783061982196</v>
      </c>
      <c r="H6183">
        <v>10946.901069488085</v>
      </c>
    </row>
    <row r="6184" spans="2:8" x14ac:dyDescent="0.3">
      <c r="B6184">
        <f t="shared" si="98"/>
        <v>6179</v>
      </c>
      <c r="C6184">
        <v>3657.2382793195889</v>
      </c>
      <c r="D6184">
        <v>1757.5511761507264</v>
      </c>
      <c r="E6184">
        <v>1109.7859827883124</v>
      </c>
      <c r="F6184">
        <v>28883.78</v>
      </c>
      <c r="G6184">
        <v>2701.8352956653994</v>
      </c>
      <c r="H6184">
        <v>5392.2876294389489</v>
      </c>
    </row>
    <row r="6185" spans="2:8" x14ac:dyDescent="0.3">
      <c r="B6185">
        <f t="shared" si="98"/>
        <v>6180</v>
      </c>
      <c r="C6185">
        <v>8815.7952168833799</v>
      </c>
      <c r="D6185">
        <v>1817.6437071357798</v>
      </c>
      <c r="E6185">
        <v>28883.78</v>
      </c>
      <c r="F6185">
        <v>2287.1873877444159</v>
      </c>
      <c r="G6185">
        <v>1056.6613389825839</v>
      </c>
      <c r="H6185">
        <v>28883.78</v>
      </c>
    </row>
    <row r="6186" spans="2:8" x14ac:dyDescent="0.3">
      <c r="B6186">
        <f t="shared" si="98"/>
        <v>6181</v>
      </c>
      <c r="C6186">
        <v>1498.2041965985268</v>
      </c>
      <c r="D6186">
        <v>5983.4181480948137</v>
      </c>
      <c r="E6186">
        <v>1493.2487812304353</v>
      </c>
      <c r="F6186">
        <v>5266.2381430345931</v>
      </c>
      <c r="G6186">
        <v>1029.6284644965554</v>
      </c>
      <c r="H6186">
        <v>1517.1521989648559</v>
      </c>
    </row>
    <row r="6187" spans="2:8" x14ac:dyDescent="0.3">
      <c r="B6187">
        <f t="shared" si="98"/>
        <v>6182</v>
      </c>
      <c r="C6187">
        <v>1546.4757203425522</v>
      </c>
      <c r="D6187">
        <v>1031.8050151165353</v>
      </c>
      <c r="E6187">
        <v>28883.78</v>
      </c>
      <c r="F6187">
        <v>28883.78</v>
      </c>
      <c r="G6187">
        <v>1869.7043701381308</v>
      </c>
      <c r="H6187">
        <v>1211.6594865699024</v>
      </c>
    </row>
    <row r="6188" spans="2:8" x14ac:dyDescent="0.3">
      <c r="B6188">
        <f t="shared" si="98"/>
        <v>6183</v>
      </c>
      <c r="C6188">
        <v>10837.431042522323</v>
      </c>
      <c r="D6188">
        <v>1340.857719911043</v>
      </c>
      <c r="E6188">
        <v>28883.78</v>
      </c>
      <c r="F6188">
        <v>1053.2856255980817</v>
      </c>
      <c r="G6188">
        <v>28883.78</v>
      </c>
      <c r="H6188">
        <v>3194.285491448783</v>
      </c>
    </row>
    <row r="6189" spans="2:8" x14ac:dyDescent="0.3">
      <c r="B6189">
        <f t="shared" si="98"/>
        <v>6184</v>
      </c>
      <c r="C6189">
        <v>28883.78</v>
      </c>
      <c r="D6189">
        <v>3045.8491835970353</v>
      </c>
      <c r="E6189">
        <v>1085.1565948359771</v>
      </c>
      <c r="F6189">
        <v>28883.78</v>
      </c>
      <c r="G6189">
        <v>28883.78</v>
      </c>
      <c r="H6189">
        <v>2085.6193204481697</v>
      </c>
    </row>
    <row r="6190" spans="2:8" x14ac:dyDescent="0.3">
      <c r="B6190">
        <f t="shared" si="98"/>
        <v>6185</v>
      </c>
      <c r="C6190">
        <v>3636.4966743626483</v>
      </c>
      <c r="D6190">
        <v>1597.1326396597565</v>
      </c>
      <c r="E6190">
        <v>1544.7789151388051</v>
      </c>
      <c r="F6190">
        <v>1171.0924822223403</v>
      </c>
      <c r="G6190">
        <v>1478.0288520697004</v>
      </c>
      <c r="H6190">
        <v>2776.5369471888716</v>
      </c>
    </row>
    <row r="6191" spans="2:8" x14ac:dyDescent="0.3">
      <c r="B6191">
        <f t="shared" si="98"/>
        <v>6186</v>
      </c>
      <c r="C6191">
        <v>1853.6897659706792</v>
      </c>
      <c r="D6191">
        <v>2042.9658344537095</v>
      </c>
      <c r="E6191">
        <v>28883.78</v>
      </c>
      <c r="F6191">
        <v>1144.1214961421035</v>
      </c>
      <c r="G6191">
        <v>4691.2179111032965</v>
      </c>
      <c r="H6191">
        <v>2740.5209627838958</v>
      </c>
    </row>
    <row r="6192" spans="2:8" x14ac:dyDescent="0.3">
      <c r="B6192">
        <f t="shared" si="98"/>
        <v>6187</v>
      </c>
      <c r="C6192">
        <v>2901.2705633347168</v>
      </c>
      <c r="D6192">
        <v>4475.6450299249354</v>
      </c>
      <c r="E6192">
        <v>1174.8508071141364</v>
      </c>
      <c r="F6192">
        <v>28883.78</v>
      </c>
      <c r="G6192">
        <v>2799.2372086781575</v>
      </c>
      <c r="H6192">
        <v>3723.2405343906739</v>
      </c>
    </row>
    <row r="6193" spans="2:8" x14ac:dyDescent="0.3">
      <c r="B6193">
        <f t="shared" si="98"/>
        <v>6188</v>
      </c>
      <c r="C6193">
        <v>1163.9198516323779</v>
      </c>
      <c r="D6193">
        <v>2093.2956841686587</v>
      </c>
      <c r="E6193">
        <v>1136.8228797630441</v>
      </c>
      <c r="F6193">
        <v>2201.3136680525058</v>
      </c>
      <c r="G6193">
        <v>1432.8286389222433</v>
      </c>
      <c r="H6193">
        <v>2139.172817923185</v>
      </c>
    </row>
    <row r="6194" spans="2:8" x14ac:dyDescent="0.3">
      <c r="B6194">
        <f t="shared" si="98"/>
        <v>6189</v>
      </c>
      <c r="C6194">
        <v>3973.7362818663</v>
      </c>
      <c r="D6194">
        <v>28883.78</v>
      </c>
      <c r="E6194">
        <v>28883.78</v>
      </c>
      <c r="F6194">
        <v>28883.78</v>
      </c>
      <c r="G6194">
        <v>28883.78</v>
      </c>
      <c r="H6194">
        <v>2877.6545344627966</v>
      </c>
    </row>
    <row r="6195" spans="2:8" x14ac:dyDescent="0.3">
      <c r="B6195">
        <f t="shared" si="98"/>
        <v>6190</v>
      </c>
      <c r="C6195">
        <v>1071.5294768960414</v>
      </c>
      <c r="D6195">
        <v>1154.8176879181726</v>
      </c>
      <c r="E6195">
        <v>2934.2217729756576</v>
      </c>
      <c r="F6195">
        <v>28883.78</v>
      </c>
      <c r="G6195">
        <v>1476.3170223621833</v>
      </c>
      <c r="H6195">
        <v>5140.3950884311407</v>
      </c>
    </row>
    <row r="6196" spans="2:8" x14ac:dyDescent="0.3">
      <c r="B6196">
        <f t="shared" si="98"/>
        <v>6191</v>
      </c>
      <c r="C6196">
        <v>1908.1669608881198</v>
      </c>
      <c r="D6196">
        <v>6327.9436459341741</v>
      </c>
      <c r="E6196">
        <v>1496.4062161222203</v>
      </c>
      <c r="F6196">
        <v>7818.9079625377963</v>
      </c>
      <c r="G6196">
        <v>28883.78</v>
      </c>
      <c r="H6196">
        <v>1015.3861255893685</v>
      </c>
    </row>
    <row r="6197" spans="2:8" x14ac:dyDescent="0.3">
      <c r="B6197">
        <f t="shared" si="98"/>
        <v>6192</v>
      </c>
      <c r="C6197">
        <v>1150.3592924994373</v>
      </c>
      <c r="D6197">
        <v>1140.3135734048012</v>
      </c>
      <c r="E6197">
        <v>28883.78</v>
      </c>
      <c r="F6197">
        <v>28883.78</v>
      </c>
      <c r="G6197">
        <v>28883.78</v>
      </c>
      <c r="H6197">
        <v>1256.4070374222467</v>
      </c>
    </row>
    <row r="6198" spans="2:8" x14ac:dyDescent="0.3">
      <c r="B6198">
        <f t="shared" si="98"/>
        <v>6193</v>
      </c>
      <c r="C6198">
        <v>2499.8982961396164</v>
      </c>
      <c r="D6198">
        <v>3226.1922966288685</v>
      </c>
      <c r="E6198">
        <v>5406.1110835477912</v>
      </c>
      <c r="F6198">
        <v>1178.7214025141327</v>
      </c>
      <c r="G6198">
        <v>1070.8103094333628</v>
      </c>
      <c r="H6198">
        <v>8215.0130073911823</v>
      </c>
    </row>
    <row r="6199" spans="2:8" x14ac:dyDescent="0.3">
      <c r="B6199">
        <f t="shared" si="98"/>
        <v>6194</v>
      </c>
      <c r="C6199">
        <v>1766.4609010134386</v>
      </c>
      <c r="D6199">
        <v>1367.471343721505</v>
      </c>
      <c r="E6199">
        <v>3055.8712374051415</v>
      </c>
      <c r="F6199">
        <v>6636.7592658081312</v>
      </c>
      <c r="G6199">
        <v>18465.815621428679</v>
      </c>
      <c r="H6199">
        <v>1359.1092685660451</v>
      </c>
    </row>
    <row r="6200" spans="2:8" x14ac:dyDescent="0.3">
      <c r="B6200">
        <f t="shared" si="98"/>
        <v>6195</v>
      </c>
      <c r="C6200">
        <v>1550.6944666851093</v>
      </c>
      <c r="D6200">
        <v>1204.4695143002982</v>
      </c>
      <c r="E6200">
        <v>27612.668029953598</v>
      </c>
      <c r="F6200">
        <v>28883.78</v>
      </c>
      <c r="G6200">
        <v>1773.8233841279282</v>
      </c>
      <c r="H6200">
        <v>10521.652204644019</v>
      </c>
    </row>
    <row r="6201" spans="2:8" x14ac:dyDescent="0.3">
      <c r="B6201">
        <f t="shared" si="98"/>
        <v>6196</v>
      </c>
      <c r="C6201">
        <v>1200.9800138430001</v>
      </c>
      <c r="D6201">
        <v>28883.78</v>
      </c>
      <c r="E6201">
        <v>1760.4271366774933</v>
      </c>
      <c r="F6201">
        <v>3011.93010708265</v>
      </c>
      <c r="G6201">
        <v>8427.5911232653234</v>
      </c>
      <c r="H6201">
        <v>1226.8525871347936</v>
      </c>
    </row>
    <row r="6202" spans="2:8" x14ac:dyDescent="0.3">
      <c r="B6202">
        <f t="shared" si="98"/>
        <v>6197</v>
      </c>
      <c r="C6202">
        <v>4824.9052324310342</v>
      </c>
      <c r="D6202">
        <v>28883.78</v>
      </c>
      <c r="E6202">
        <v>28883.78</v>
      </c>
      <c r="F6202">
        <v>26198.069815836479</v>
      </c>
      <c r="G6202">
        <v>28883.78</v>
      </c>
      <c r="H6202">
        <v>1071.049277180532</v>
      </c>
    </row>
    <row r="6203" spans="2:8" x14ac:dyDescent="0.3">
      <c r="B6203">
        <f t="shared" si="98"/>
        <v>6198</v>
      </c>
      <c r="C6203">
        <v>28883.78</v>
      </c>
      <c r="D6203">
        <v>1047.0031550796195</v>
      </c>
      <c r="E6203">
        <v>1107.8559055459498</v>
      </c>
      <c r="F6203">
        <v>3109.7750937131491</v>
      </c>
      <c r="G6203">
        <v>1358.5033267703832</v>
      </c>
      <c r="H6203">
        <v>1237.6533333233826</v>
      </c>
    </row>
    <row r="6204" spans="2:8" x14ac:dyDescent="0.3">
      <c r="B6204">
        <f t="shared" si="98"/>
        <v>6199</v>
      </c>
      <c r="C6204">
        <v>8578.0335239234046</v>
      </c>
      <c r="D6204">
        <v>17461.595789627372</v>
      </c>
      <c r="E6204">
        <v>28883.78</v>
      </c>
      <c r="F6204">
        <v>3293.2969427483736</v>
      </c>
      <c r="G6204">
        <v>2263.6144282559471</v>
      </c>
      <c r="H6204">
        <v>28883.78</v>
      </c>
    </row>
    <row r="6205" spans="2:8" x14ac:dyDescent="0.3">
      <c r="B6205">
        <f t="shared" si="98"/>
        <v>6200</v>
      </c>
      <c r="C6205">
        <v>2301.965330780014</v>
      </c>
      <c r="D6205">
        <v>9321.2733551480069</v>
      </c>
      <c r="E6205">
        <v>1438.8358640473184</v>
      </c>
      <c r="F6205">
        <v>28883.78</v>
      </c>
      <c r="G6205">
        <v>4176.8196209094413</v>
      </c>
      <c r="H6205">
        <v>1400.7067968414599</v>
      </c>
    </row>
    <row r="6206" spans="2:8" x14ac:dyDescent="0.3">
      <c r="B6206">
        <f t="shared" si="98"/>
        <v>6201</v>
      </c>
      <c r="C6206">
        <v>5995.0608387823404</v>
      </c>
      <c r="D6206">
        <v>28883.78</v>
      </c>
      <c r="E6206">
        <v>1252.710953172689</v>
      </c>
      <c r="F6206">
        <v>28883.78</v>
      </c>
      <c r="G6206">
        <v>1798.9002757391154</v>
      </c>
      <c r="H6206">
        <v>28883.78</v>
      </c>
    </row>
    <row r="6207" spans="2:8" x14ac:dyDescent="0.3">
      <c r="B6207">
        <f t="shared" si="98"/>
        <v>6202</v>
      </c>
      <c r="C6207">
        <v>28883.78</v>
      </c>
      <c r="D6207">
        <v>2388.0882570164381</v>
      </c>
      <c r="E6207">
        <v>17180.702201860666</v>
      </c>
      <c r="F6207">
        <v>1078.6962980705041</v>
      </c>
      <c r="G6207">
        <v>1171.4841690461494</v>
      </c>
      <c r="H6207">
        <v>1094.5068537229195</v>
      </c>
    </row>
    <row r="6208" spans="2:8" x14ac:dyDescent="0.3">
      <c r="B6208">
        <f t="shared" si="98"/>
        <v>6203</v>
      </c>
      <c r="C6208">
        <v>1324.2383517325404</v>
      </c>
      <c r="D6208">
        <v>1778.6248700724718</v>
      </c>
      <c r="E6208">
        <v>8920.8374941651673</v>
      </c>
      <c r="F6208">
        <v>28883.78</v>
      </c>
      <c r="G6208">
        <v>1685.9040171488587</v>
      </c>
      <c r="H6208">
        <v>1999.4193979615943</v>
      </c>
    </row>
    <row r="6209" spans="2:8" x14ac:dyDescent="0.3">
      <c r="B6209">
        <f t="shared" si="98"/>
        <v>6204</v>
      </c>
      <c r="C6209">
        <v>28883.78</v>
      </c>
      <c r="D6209">
        <v>28883.78</v>
      </c>
      <c r="E6209">
        <v>28883.78</v>
      </c>
      <c r="F6209">
        <v>28883.78</v>
      </c>
      <c r="G6209">
        <v>1353.2019911633545</v>
      </c>
      <c r="H6209">
        <v>1082.4183208791462</v>
      </c>
    </row>
    <row r="6210" spans="2:8" x14ac:dyDescent="0.3">
      <c r="B6210">
        <f t="shared" si="98"/>
        <v>6205</v>
      </c>
      <c r="C6210">
        <v>8002.5165906518469</v>
      </c>
      <c r="D6210">
        <v>1044.4188247381555</v>
      </c>
      <c r="E6210">
        <v>28883.78</v>
      </c>
      <c r="F6210">
        <v>28883.78</v>
      </c>
      <c r="G6210">
        <v>1081.8080417879687</v>
      </c>
      <c r="H6210">
        <v>28883.78</v>
      </c>
    </row>
    <row r="6211" spans="2:8" x14ac:dyDescent="0.3">
      <c r="B6211">
        <f t="shared" si="98"/>
        <v>6206</v>
      </c>
      <c r="C6211">
        <v>1959.243705537087</v>
      </c>
      <c r="D6211">
        <v>15595.228500965879</v>
      </c>
      <c r="E6211">
        <v>1364.8827376714758</v>
      </c>
      <c r="F6211">
        <v>1819.9747763489472</v>
      </c>
      <c r="G6211">
        <v>3179.2798721032127</v>
      </c>
      <c r="H6211">
        <v>7220.584403022689</v>
      </c>
    </row>
    <row r="6212" spans="2:8" x14ac:dyDescent="0.3">
      <c r="B6212">
        <f t="shared" si="98"/>
        <v>6207</v>
      </c>
      <c r="C6212">
        <v>1417.3818224614877</v>
      </c>
      <c r="D6212">
        <v>5571.2625308107999</v>
      </c>
      <c r="E6212">
        <v>5109.424947759504</v>
      </c>
      <c r="F6212">
        <v>28883.78</v>
      </c>
      <c r="G6212">
        <v>19795.040847810305</v>
      </c>
      <c r="H6212">
        <v>1393.9230293030971</v>
      </c>
    </row>
    <row r="6213" spans="2:8" x14ac:dyDescent="0.3">
      <c r="B6213">
        <f t="shared" si="98"/>
        <v>6208</v>
      </c>
      <c r="C6213">
        <v>28883.78</v>
      </c>
      <c r="D6213">
        <v>1021.4893331799921</v>
      </c>
      <c r="E6213">
        <v>5336.1033031079023</v>
      </c>
      <c r="F6213">
        <v>28883.78</v>
      </c>
      <c r="G6213">
        <v>28883.78</v>
      </c>
      <c r="H6213">
        <v>9084.1024451415833</v>
      </c>
    </row>
    <row r="6214" spans="2:8" x14ac:dyDescent="0.3">
      <c r="B6214">
        <f t="shared" si="98"/>
        <v>6209</v>
      </c>
      <c r="C6214">
        <v>28883.78</v>
      </c>
      <c r="D6214">
        <v>1048.3007308979854</v>
      </c>
      <c r="E6214">
        <v>28883.78</v>
      </c>
      <c r="F6214">
        <v>28883.78</v>
      </c>
      <c r="G6214">
        <v>1067.7030340110193</v>
      </c>
      <c r="H6214">
        <v>28883.78</v>
      </c>
    </row>
    <row r="6215" spans="2:8" x14ac:dyDescent="0.3">
      <c r="B6215">
        <f t="shared" si="98"/>
        <v>6210</v>
      </c>
      <c r="C6215">
        <v>1295.8225096180217</v>
      </c>
      <c r="D6215">
        <v>6383.7161468911818</v>
      </c>
      <c r="E6215">
        <v>28883.78</v>
      </c>
      <c r="F6215">
        <v>28883.78</v>
      </c>
      <c r="G6215">
        <v>2500.6745648598935</v>
      </c>
      <c r="H6215">
        <v>28883.78</v>
      </c>
    </row>
    <row r="6216" spans="2:8" x14ac:dyDescent="0.3">
      <c r="B6216">
        <f t="shared" ref="B6216:B6279" si="99">B6215 + 1</f>
        <v>6211</v>
      </c>
      <c r="C6216">
        <v>1045.7225493945164</v>
      </c>
      <c r="D6216">
        <v>11648.73337754899</v>
      </c>
      <c r="E6216">
        <v>28883.78</v>
      </c>
      <c r="F6216">
        <v>1394.659368035916</v>
      </c>
      <c r="G6216">
        <v>1309.2969969278774</v>
      </c>
      <c r="H6216">
        <v>1218.344914210591</v>
      </c>
    </row>
    <row r="6217" spans="2:8" x14ac:dyDescent="0.3">
      <c r="B6217">
        <f t="shared" si="99"/>
        <v>6212</v>
      </c>
      <c r="C6217">
        <v>1192.8724848201064</v>
      </c>
      <c r="D6217">
        <v>28883.78</v>
      </c>
      <c r="E6217">
        <v>28883.78</v>
      </c>
      <c r="F6217">
        <v>1171.1224648526058</v>
      </c>
      <c r="G6217">
        <v>28883.78</v>
      </c>
      <c r="H6217">
        <v>1016.2243270123259</v>
      </c>
    </row>
    <row r="6218" spans="2:8" x14ac:dyDescent="0.3">
      <c r="B6218">
        <f t="shared" si="99"/>
        <v>6213</v>
      </c>
      <c r="C6218">
        <v>1428.2734251307913</v>
      </c>
      <c r="D6218">
        <v>28883.78</v>
      </c>
      <c r="E6218">
        <v>1544.5312298284994</v>
      </c>
      <c r="F6218">
        <v>28883.78</v>
      </c>
      <c r="G6218">
        <v>3664.9447646571971</v>
      </c>
      <c r="H6218">
        <v>1312.926627069864</v>
      </c>
    </row>
    <row r="6219" spans="2:8" x14ac:dyDescent="0.3">
      <c r="B6219">
        <f t="shared" si="99"/>
        <v>6214</v>
      </c>
      <c r="C6219">
        <v>28883.78</v>
      </c>
      <c r="D6219">
        <v>28883.78</v>
      </c>
      <c r="E6219">
        <v>2045.3616270745788</v>
      </c>
      <c r="F6219">
        <v>2648.26006091726</v>
      </c>
      <c r="G6219">
        <v>5056.4917408580695</v>
      </c>
      <c r="H6219">
        <v>1005.9382708878773</v>
      </c>
    </row>
    <row r="6220" spans="2:8" x14ac:dyDescent="0.3">
      <c r="B6220">
        <f t="shared" si="99"/>
        <v>6215</v>
      </c>
      <c r="C6220">
        <v>8468.3246425348043</v>
      </c>
      <c r="D6220">
        <v>3594.7743162388829</v>
      </c>
      <c r="E6220">
        <v>1116.7457638154083</v>
      </c>
      <c r="F6220">
        <v>5367.8250403232141</v>
      </c>
      <c r="G6220">
        <v>1236.0979551756111</v>
      </c>
      <c r="H6220">
        <v>1105.4127716508224</v>
      </c>
    </row>
    <row r="6221" spans="2:8" x14ac:dyDescent="0.3">
      <c r="B6221">
        <f t="shared" si="99"/>
        <v>6216</v>
      </c>
      <c r="C6221">
        <v>2426.9100253187244</v>
      </c>
      <c r="D6221">
        <v>1167.4620829899482</v>
      </c>
      <c r="E6221">
        <v>4791.8596478633026</v>
      </c>
      <c r="F6221">
        <v>28883.78</v>
      </c>
      <c r="G6221">
        <v>28883.78</v>
      </c>
      <c r="H6221">
        <v>1042.4664842502116</v>
      </c>
    </row>
    <row r="6222" spans="2:8" x14ac:dyDescent="0.3">
      <c r="B6222">
        <f t="shared" si="99"/>
        <v>6217</v>
      </c>
      <c r="C6222">
        <v>4356.009673289851</v>
      </c>
      <c r="D6222">
        <v>22652.948918630995</v>
      </c>
      <c r="E6222">
        <v>1007.4332409384743</v>
      </c>
      <c r="F6222">
        <v>28883.78</v>
      </c>
      <c r="G6222">
        <v>2156.529475090917</v>
      </c>
      <c r="H6222">
        <v>13234.521165293934</v>
      </c>
    </row>
    <row r="6223" spans="2:8" x14ac:dyDescent="0.3">
      <c r="B6223">
        <f t="shared" si="99"/>
        <v>6218</v>
      </c>
      <c r="C6223">
        <v>1231.597863893624</v>
      </c>
      <c r="D6223">
        <v>28883.78</v>
      </c>
      <c r="E6223">
        <v>28883.78</v>
      </c>
      <c r="F6223">
        <v>10576.767607122167</v>
      </c>
      <c r="G6223">
        <v>4188.9100839059392</v>
      </c>
      <c r="H6223">
        <v>28883.78</v>
      </c>
    </row>
    <row r="6224" spans="2:8" x14ac:dyDescent="0.3">
      <c r="B6224">
        <f t="shared" si="99"/>
        <v>6219</v>
      </c>
      <c r="C6224">
        <v>28883.78</v>
      </c>
      <c r="D6224">
        <v>5118.8584912768774</v>
      </c>
      <c r="E6224">
        <v>1173.7141151567062</v>
      </c>
      <c r="F6224">
        <v>28883.78</v>
      </c>
      <c r="G6224">
        <v>1107.6694337932986</v>
      </c>
      <c r="H6224">
        <v>8028.5931008347552</v>
      </c>
    </row>
    <row r="6225" spans="2:8" x14ac:dyDescent="0.3">
      <c r="B6225">
        <f t="shared" si="99"/>
        <v>6220</v>
      </c>
      <c r="C6225">
        <v>1281.7334571487195</v>
      </c>
      <c r="D6225">
        <v>3370.1303694055987</v>
      </c>
      <c r="E6225">
        <v>1305.9943456537867</v>
      </c>
      <c r="F6225">
        <v>3032.9108899092935</v>
      </c>
      <c r="G6225">
        <v>6830.2091641572943</v>
      </c>
      <c r="H6225">
        <v>2035.2043909711365</v>
      </c>
    </row>
    <row r="6226" spans="2:8" x14ac:dyDescent="0.3">
      <c r="B6226">
        <f t="shared" si="99"/>
        <v>6221</v>
      </c>
      <c r="C6226">
        <v>1125.0324638417037</v>
      </c>
      <c r="D6226">
        <v>1258.7957637412378</v>
      </c>
      <c r="E6226">
        <v>1403.0675914960145</v>
      </c>
      <c r="F6226">
        <v>28883.78</v>
      </c>
      <c r="G6226">
        <v>2205.4110101867454</v>
      </c>
      <c r="H6226">
        <v>1402.6069656180873</v>
      </c>
    </row>
    <row r="6227" spans="2:8" x14ac:dyDescent="0.3">
      <c r="B6227">
        <f t="shared" si="99"/>
        <v>6222</v>
      </c>
      <c r="C6227">
        <v>1071.1087336405287</v>
      </c>
      <c r="D6227">
        <v>28883.78</v>
      </c>
      <c r="E6227">
        <v>2172.0429385007888</v>
      </c>
      <c r="F6227">
        <v>28883.78</v>
      </c>
      <c r="G6227">
        <v>2028.6329213837575</v>
      </c>
      <c r="H6227">
        <v>1834.9884098714947</v>
      </c>
    </row>
    <row r="6228" spans="2:8" x14ac:dyDescent="0.3">
      <c r="B6228">
        <f t="shared" si="99"/>
        <v>6223</v>
      </c>
      <c r="C6228">
        <v>2577.014709241289</v>
      </c>
      <c r="D6228">
        <v>14129.235986418887</v>
      </c>
      <c r="E6228">
        <v>1022.8924796752747</v>
      </c>
      <c r="F6228">
        <v>3213.3493862299806</v>
      </c>
      <c r="G6228">
        <v>3398.5026865343298</v>
      </c>
      <c r="H6228">
        <v>28883.78</v>
      </c>
    </row>
    <row r="6229" spans="2:8" x14ac:dyDescent="0.3">
      <c r="B6229">
        <f t="shared" si="99"/>
        <v>6224</v>
      </c>
      <c r="C6229">
        <v>1131.482552965618</v>
      </c>
      <c r="D6229">
        <v>2051.4466939478743</v>
      </c>
      <c r="E6229">
        <v>1514.6782693600712</v>
      </c>
      <c r="F6229">
        <v>1061.7030775329386</v>
      </c>
      <c r="G6229">
        <v>11577.394841598549</v>
      </c>
      <c r="H6229">
        <v>28883.78</v>
      </c>
    </row>
    <row r="6230" spans="2:8" x14ac:dyDescent="0.3">
      <c r="B6230">
        <f t="shared" si="99"/>
        <v>6225</v>
      </c>
      <c r="C6230">
        <v>6699.535506937118</v>
      </c>
      <c r="D6230">
        <v>28883.78</v>
      </c>
      <c r="E6230">
        <v>2740.3938169497778</v>
      </c>
      <c r="F6230">
        <v>1317.5832270791263</v>
      </c>
      <c r="G6230">
        <v>1389.245565612548</v>
      </c>
      <c r="H6230">
        <v>4568.7629426779567</v>
      </c>
    </row>
    <row r="6231" spans="2:8" x14ac:dyDescent="0.3">
      <c r="B6231">
        <f t="shared" si="99"/>
        <v>6226</v>
      </c>
      <c r="C6231">
        <v>1476.3531944271163</v>
      </c>
      <c r="D6231">
        <v>1023.9673915017439</v>
      </c>
      <c r="E6231">
        <v>3084.2730541072356</v>
      </c>
      <c r="F6231">
        <v>28883.78</v>
      </c>
      <c r="G6231">
        <v>1102.5895910218874</v>
      </c>
      <c r="H6231">
        <v>1082.7625208917627</v>
      </c>
    </row>
    <row r="6232" spans="2:8" x14ac:dyDescent="0.3">
      <c r="B6232">
        <f t="shared" si="99"/>
        <v>6227</v>
      </c>
      <c r="C6232">
        <v>28883.78</v>
      </c>
      <c r="D6232">
        <v>28883.78</v>
      </c>
      <c r="E6232">
        <v>2216.1049454681283</v>
      </c>
      <c r="F6232">
        <v>1449.7637319494881</v>
      </c>
      <c r="G6232">
        <v>11178.090571930805</v>
      </c>
      <c r="H6232">
        <v>28883.78</v>
      </c>
    </row>
    <row r="6233" spans="2:8" x14ac:dyDescent="0.3">
      <c r="B6233">
        <f t="shared" si="99"/>
        <v>6228</v>
      </c>
      <c r="C6233">
        <v>1025.638935071079</v>
      </c>
      <c r="D6233">
        <v>18669.782628267967</v>
      </c>
      <c r="E6233">
        <v>13356.13405739739</v>
      </c>
      <c r="F6233">
        <v>2624.9388563224293</v>
      </c>
      <c r="G6233">
        <v>2280.1986233527596</v>
      </c>
      <c r="H6233">
        <v>2464.2959175345504</v>
      </c>
    </row>
    <row r="6234" spans="2:8" x14ac:dyDescent="0.3">
      <c r="B6234">
        <f t="shared" si="99"/>
        <v>6229</v>
      </c>
      <c r="C6234">
        <v>1771.5633164323638</v>
      </c>
      <c r="D6234">
        <v>1017.5722160542175</v>
      </c>
      <c r="E6234">
        <v>1928.1785938449411</v>
      </c>
      <c r="F6234">
        <v>1758.6478450822688</v>
      </c>
      <c r="G6234">
        <v>28883.78</v>
      </c>
      <c r="H6234">
        <v>1069.2939126191661</v>
      </c>
    </row>
    <row r="6235" spans="2:8" x14ac:dyDescent="0.3">
      <c r="B6235">
        <f t="shared" si="99"/>
        <v>6230</v>
      </c>
      <c r="C6235">
        <v>1165.3714613479149</v>
      </c>
      <c r="D6235">
        <v>1003.3099063039524</v>
      </c>
      <c r="E6235">
        <v>3170.6798032388747</v>
      </c>
      <c r="F6235">
        <v>1090.2436377056513</v>
      </c>
      <c r="G6235">
        <v>2272.7832443458196</v>
      </c>
      <c r="H6235">
        <v>8225.383310089921</v>
      </c>
    </row>
    <row r="6236" spans="2:8" x14ac:dyDescent="0.3">
      <c r="B6236">
        <f t="shared" si="99"/>
        <v>6231</v>
      </c>
      <c r="C6236">
        <v>1185.1193087676786</v>
      </c>
      <c r="D6236">
        <v>28883.78</v>
      </c>
      <c r="E6236">
        <v>1336.3666338351195</v>
      </c>
      <c r="F6236">
        <v>4377.9899488437904</v>
      </c>
      <c r="G6236">
        <v>1355.5010315809536</v>
      </c>
      <c r="H6236">
        <v>2240.7737449110382</v>
      </c>
    </row>
    <row r="6237" spans="2:8" x14ac:dyDescent="0.3">
      <c r="B6237">
        <f t="shared" si="99"/>
        <v>6232</v>
      </c>
      <c r="C6237">
        <v>1813.7465780364439</v>
      </c>
      <c r="D6237">
        <v>1000.0898997376248</v>
      </c>
      <c r="E6237">
        <v>1228.0528667689096</v>
      </c>
      <c r="F6237">
        <v>28883.78</v>
      </c>
      <c r="G6237">
        <v>28883.78</v>
      </c>
      <c r="H6237">
        <v>1214.6326577633517</v>
      </c>
    </row>
    <row r="6238" spans="2:8" x14ac:dyDescent="0.3">
      <c r="B6238">
        <f t="shared" si="99"/>
        <v>6233</v>
      </c>
      <c r="C6238">
        <v>9609.3420431188242</v>
      </c>
      <c r="D6238">
        <v>1990.5008603385031</v>
      </c>
      <c r="E6238">
        <v>1852.027521992225</v>
      </c>
      <c r="F6238">
        <v>1551.9716713784205</v>
      </c>
      <c r="G6238">
        <v>28883.78</v>
      </c>
      <c r="H6238">
        <v>3154.0802841635114</v>
      </c>
    </row>
    <row r="6239" spans="2:8" x14ac:dyDescent="0.3">
      <c r="B6239">
        <f t="shared" si="99"/>
        <v>6234</v>
      </c>
      <c r="C6239">
        <v>28883.78</v>
      </c>
      <c r="D6239">
        <v>2153.8824637187436</v>
      </c>
      <c r="E6239">
        <v>28883.78</v>
      </c>
      <c r="F6239">
        <v>1476.7236672312938</v>
      </c>
      <c r="G6239">
        <v>1098.5547853007931</v>
      </c>
      <c r="H6239">
        <v>1616.0273872846878</v>
      </c>
    </row>
    <row r="6240" spans="2:8" x14ac:dyDescent="0.3">
      <c r="B6240">
        <f t="shared" si="99"/>
        <v>6235</v>
      </c>
      <c r="C6240">
        <v>1006.6310759468886</v>
      </c>
      <c r="D6240">
        <v>4564.8036769594937</v>
      </c>
      <c r="E6240">
        <v>28883.78</v>
      </c>
      <c r="F6240">
        <v>10864.957545104258</v>
      </c>
      <c r="G6240">
        <v>2074.3553249905854</v>
      </c>
      <c r="H6240">
        <v>28883.78</v>
      </c>
    </row>
    <row r="6241" spans="2:8" x14ac:dyDescent="0.3">
      <c r="B6241">
        <f t="shared" si="99"/>
        <v>6236</v>
      </c>
      <c r="C6241">
        <v>24784.120433251395</v>
      </c>
      <c r="D6241">
        <v>8602.2568615501332</v>
      </c>
      <c r="E6241">
        <v>5132.3033549382862</v>
      </c>
      <c r="F6241">
        <v>3769.4789291892257</v>
      </c>
      <c r="G6241">
        <v>1846.0228118603532</v>
      </c>
      <c r="H6241">
        <v>28883.78</v>
      </c>
    </row>
    <row r="6242" spans="2:8" x14ac:dyDescent="0.3">
      <c r="B6242">
        <f t="shared" si="99"/>
        <v>6237</v>
      </c>
      <c r="C6242">
        <v>28883.78</v>
      </c>
      <c r="D6242">
        <v>1548.099105852026</v>
      </c>
      <c r="E6242">
        <v>25949.052803871549</v>
      </c>
      <c r="F6242">
        <v>1771.5382249080008</v>
      </c>
      <c r="G6242">
        <v>1525.2344812563258</v>
      </c>
      <c r="H6242">
        <v>1759.2821181607537</v>
      </c>
    </row>
    <row r="6243" spans="2:8" x14ac:dyDescent="0.3">
      <c r="B6243">
        <f t="shared" si="99"/>
        <v>6238</v>
      </c>
      <c r="C6243">
        <v>1004.026876763548</v>
      </c>
      <c r="D6243">
        <v>1007.9698749198058</v>
      </c>
      <c r="E6243">
        <v>1193.4279837259198</v>
      </c>
      <c r="F6243">
        <v>1134.0474440947135</v>
      </c>
      <c r="G6243">
        <v>5961.8239380249834</v>
      </c>
      <c r="H6243">
        <v>1097.7557947699831</v>
      </c>
    </row>
    <row r="6244" spans="2:8" x14ac:dyDescent="0.3">
      <c r="B6244">
        <f t="shared" si="99"/>
        <v>6239</v>
      </c>
      <c r="C6244">
        <v>1657.2187642295455</v>
      </c>
      <c r="D6244">
        <v>6904.5546327193433</v>
      </c>
      <c r="E6244">
        <v>5364.1803105287245</v>
      </c>
      <c r="F6244">
        <v>1378.5829716315704</v>
      </c>
      <c r="G6244">
        <v>2273.2129559984537</v>
      </c>
      <c r="H6244">
        <v>2650.5649380149753</v>
      </c>
    </row>
    <row r="6245" spans="2:8" x14ac:dyDescent="0.3">
      <c r="B6245">
        <f t="shared" si="99"/>
        <v>6240</v>
      </c>
      <c r="C6245">
        <v>1404.7932007035859</v>
      </c>
      <c r="D6245">
        <v>11469.790863310549</v>
      </c>
      <c r="E6245">
        <v>28883.78</v>
      </c>
      <c r="F6245">
        <v>1983.2248465474499</v>
      </c>
      <c r="G6245">
        <v>1002.6293798257427</v>
      </c>
      <c r="H6245">
        <v>28883.78</v>
      </c>
    </row>
    <row r="6246" spans="2:8" x14ac:dyDescent="0.3">
      <c r="B6246">
        <f t="shared" si="99"/>
        <v>6241</v>
      </c>
      <c r="C6246">
        <v>28883.78</v>
      </c>
      <c r="D6246">
        <v>28883.78</v>
      </c>
      <c r="E6246">
        <v>28883.78</v>
      </c>
      <c r="F6246">
        <v>1141.2150381381723</v>
      </c>
      <c r="G6246">
        <v>6216.9704055908178</v>
      </c>
      <c r="H6246">
        <v>1046.7377281720458</v>
      </c>
    </row>
    <row r="6247" spans="2:8" x14ac:dyDescent="0.3">
      <c r="B6247">
        <f t="shared" si="99"/>
        <v>6242</v>
      </c>
      <c r="C6247">
        <v>1310.7891400689148</v>
      </c>
      <c r="D6247">
        <v>1099.3345925346653</v>
      </c>
      <c r="E6247">
        <v>28883.78</v>
      </c>
      <c r="F6247">
        <v>1033.8933887533772</v>
      </c>
      <c r="G6247">
        <v>4232.9669242906421</v>
      </c>
      <c r="H6247">
        <v>1213.1378593293059</v>
      </c>
    </row>
    <row r="6248" spans="2:8" x14ac:dyDescent="0.3">
      <c r="B6248">
        <f t="shared" si="99"/>
        <v>6243</v>
      </c>
      <c r="C6248">
        <v>1997.2180524663227</v>
      </c>
      <c r="D6248">
        <v>1061.0520411151917</v>
      </c>
      <c r="E6248">
        <v>28883.78</v>
      </c>
      <c r="F6248">
        <v>1109.42113893391</v>
      </c>
      <c r="G6248">
        <v>1005.6631558122814</v>
      </c>
      <c r="H6248">
        <v>4982.2250618350172</v>
      </c>
    </row>
    <row r="6249" spans="2:8" x14ac:dyDescent="0.3">
      <c r="B6249">
        <f t="shared" si="99"/>
        <v>6244</v>
      </c>
      <c r="C6249">
        <v>28883.78</v>
      </c>
      <c r="D6249">
        <v>9894.096242879903</v>
      </c>
      <c r="E6249">
        <v>3955.201486482827</v>
      </c>
      <c r="F6249">
        <v>1079.4411445230014</v>
      </c>
      <c r="G6249">
        <v>9771.1742805036283</v>
      </c>
      <c r="H6249">
        <v>1366.5645628045202</v>
      </c>
    </row>
    <row r="6250" spans="2:8" x14ac:dyDescent="0.3">
      <c r="B6250">
        <f t="shared" si="99"/>
        <v>6245</v>
      </c>
      <c r="C6250">
        <v>1830.0338715076175</v>
      </c>
      <c r="D6250">
        <v>3319.7937931869533</v>
      </c>
      <c r="E6250">
        <v>1547.0570372681759</v>
      </c>
      <c r="F6250">
        <v>1008.3878828663353</v>
      </c>
      <c r="G6250">
        <v>1809.8205203450129</v>
      </c>
      <c r="H6250">
        <v>1063.1071794129971</v>
      </c>
    </row>
    <row r="6251" spans="2:8" x14ac:dyDescent="0.3">
      <c r="B6251">
        <f t="shared" si="99"/>
        <v>6246</v>
      </c>
      <c r="C6251">
        <v>1057.663714944257</v>
      </c>
      <c r="D6251">
        <v>1018.4508548866478</v>
      </c>
      <c r="E6251">
        <v>1063.9559281492914</v>
      </c>
      <c r="F6251">
        <v>2927.6139960276705</v>
      </c>
      <c r="G6251">
        <v>28883.78</v>
      </c>
      <c r="H6251">
        <v>28883.78</v>
      </c>
    </row>
    <row r="6252" spans="2:8" x14ac:dyDescent="0.3">
      <c r="B6252">
        <f t="shared" si="99"/>
        <v>6247</v>
      </c>
      <c r="C6252">
        <v>8894.5088180927669</v>
      </c>
      <c r="D6252">
        <v>1015.0587001094638</v>
      </c>
      <c r="E6252">
        <v>1472.2861451365973</v>
      </c>
      <c r="F6252">
        <v>28883.78</v>
      </c>
      <c r="G6252">
        <v>3128.3537626038415</v>
      </c>
      <c r="H6252">
        <v>28883.78</v>
      </c>
    </row>
    <row r="6253" spans="2:8" x14ac:dyDescent="0.3">
      <c r="B6253">
        <f t="shared" si="99"/>
        <v>6248</v>
      </c>
      <c r="C6253">
        <v>1059.0800375835602</v>
      </c>
      <c r="D6253">
        <v>1112.1001436503482</v>
      </c>
      <c r="E6253">
        <v>1053.1563642193844</v>
      </c>
      <c r="F6253">
        <v>2102.7730998148063</v>
      </c>
      <c r="G6253">
        <v>1758.3938104572806</v>
      </c>
      <c r="H6253">
        <v>13960.982922421668</v>
      </c>
    </row>
    <row r="6254" spans="2:8" x14ac:dyDescent="0.3">
      <c r="B6254">
        <f t="shared" si="99"/>
        <v>6249</v>
      </c>
      <c r="C6254">
        <v>1456.6156629874508</v>
      </c>
      <c r="D6254">
        <v>4776.2209358515875</v>
      </c>
      <c r="E6254">
        <v>6922.106827078811</v>
      </c>
      <c r="F6254">
        <v>1183.0364779019155</v>
      </c>
      <c r="G6254">
        <v>6947.5638011956471</v>
      </c>
      <c r="H6254">
        <v>28883.78</v>
      </c>
    </row>
    <row r="6255" spans="2:8" x14ac:dyDescent="0.3">
      <c r="B6255">
        <f t="shared" si="99"/>
        <v>6250</v>
      </c>
      <c r="C6255">
        <v>2259.2844936306246</v>
      </c>
      <c r="D6255">
        <v>1389.6981113884797</v>
      </c>
      <c r="E6255">
        <v>1503.9106569834544</v>
      </c>
      <c r="F6255">
        <v>1279.9683714947957</v>
      </c>
      <c r="G6255">
        <v>28883.78</v>
      </c>
      <c r="H6255">
        <v>1318.3642502954053</v>
      </c>
    </row>
    <row r="6256" spans="2:8" x14ac:dyDescent="0.3">
      <c r="B6256">
        <f t="shared" si="99"/>
        <v>6251</v>
      </c>
      <c r="C6256">
        <v>6742.5236242273249</v>
      </c>
      <c r="D6256">
        <v>1010.1142317977271</v>
      </c>
      <c r="E6256">
        <v>1020.791886438798</v>
      </c>
      <c r="F6256">
        <v>1697.1049662652606</v>
      </c>
      <c r="G6256">
        <v>1626.8901464102983</v>
      </c>
      <c r="H6256">
        <v>28883.78</v>
      </c>
    </row>
    <row r="6257" spans="2:8" x14ac:dyDescent="0.3">
      <c r="B6257">
        <f t="shared" si="99"/>
        <v>6252</v>
      </c>
      <c r="C6257">
        <v>20187.673574771383</v>
      </c>
      <c r="D6257">
        <v>4008.3656489157856</v>
      </c>
      <c r="E6257">
        <v>7458.1216765209365</v>
      </c>
      <c r="F6257">
        <v>28883.78</v>
      </c>
      <c r="G6257">
        <v>1037.747898573341</v>
      </c>
      <c r="H6257">
        <v>28883.78</v>
      </c>
    </row>
    <row r="6258" spans="2:8" x14ac:dyDescent="0.3">
      <c r="B6258">
        <f t="shared" si="99"/>
        <v>6253</v>
      </c>
      <c r="C6258">
        <v>6065.6863473677286</v>
      </c>
      <c r="D6258">
        <v>1663.7808699592199</v>
      </c>
      <c r="E6258">
        <v>1517.9068898835571</v>
      </c>
      <c r="F6258">
        <v>2228.0087151763646</v>
      </c>
      <c r="G6258">
        <v>1020.1956659040031</v>
      </c>
      <c r="H6258">
        <v>1782.0836546268563</v>
      </c>
    </row>
    <row r="6259" spans="2:8" x14ac:dyDescent="0.3">
      <c r="B6259">
        <f t="shared" si="99"/>
        <v>6254</v>
      </c>
      <c r="C6259">
        <v>5349.5551045327647</v>
      </c>
      <c r="D6259">
        <v>1040.0742591166972</v>
      </c>
      <c r="E6259">
        <v>2763.5980905207962</v>
      </c>
      <c r="F6259">
        <v>28883.78</v>
      </c>
      <c r="G6259">
        <v>4989.3031185884074</v>
      </c>
      <c r="H6259">
        <v>28883.78</v>
      </c>
    </row>
    <row r="6260" spans="2:8" x14ac:dyDescent="0.3">
      <c r="B6260">
        <f t="shared" si="99"/>
        <v>6255</v>
      </c>
      <c r="C6260">
        <v>1696.6000546157293</v>
      </c>
      <c r="D6260">
        <v>1685.4762086865724</v>
      </c>
      <c r="E6260">
        <v>3426.9556712218132</v>
      </c>
      <c r="F6260">
        <v>28883.78</v>
      </c>
      <c r="G6260">
        <v>28883.78</v>
      </c>
      <c r="H6260">
        <v>10250.45430948069</v>
      </c>
    </row>
    <row r="6261" spans="2:8" x14ac:dyDescent="0.3">
      <c r="B6261">
        <f t="shared" si="99"/>
        <v>6256</v>
      </c>
      <c r="C6261">
        <v>28883.78</v>
      </c>
      <c r="D6261">
        <v>13671.560836527226</v>
      </c>
      <c r="E6261">
        <v>1485.6765018305973</v>
      </c>
      <c r="F6261">
        <v>1148.1616435789338</v>
      </c>
      <c r="G6261">
        <v>10520.1944897255</v>
      </c>
      <c r="H6261">
        <v>1560.7366573127383</v>
      </c>
    </row>
    <row r="6262" spans="2:8" x14ac:dyDescent="0.3">
      <c r="B6262">
        <f t="shared" si="99"/>
        <v>6257</v>
      </c>
      <c r="C6262">
        <v>1092.1556503261406</v>
      </c>
      <c r="D6262">
        <v>28883.78</v>
      </c>
      <c r="E6262">
        <v>1126.8368199709114</v>
      </c>
      <c r="F6262">
        <v>3267.8559310620944</v>
      </c>
      <c r="G6262">
        <v>28883.78</v>
      </c>
      <c r="H6262">
        <v>28883.78</v>
      </c>
    </row>
    <row r="6263" spans="2:8" x14ac:dyDescent="0.3">
      <c r="B6263">
        <f t="shared" si="99"/>
        <v>6258</v>
      </c>
      <c r="C6263">
        <v>2975.7883782936678</v>
      </c>
      <c r="D6263">
        <v>1212.9469382118789</v>
      </c>
      <c r="E6263">
        <v>1277.3177827777756</v>
      </c>
      <c r="F6263">
        <v>7005.6778606610987</v>
      </c>
      <c r="G6263">
        <v>28883.78</v>
      </c>
      <c r="H6263">
        <v>3002.7355168966023</v>
      </c>
    </row>
    <row r="6264" spans="2:8" x14ac:dyDescent="0.3">
      <c r="B6264">
        <f t="shared" si="99"/>
        <v>6259</v>
      </c>
      <c r="C6264">
        <v>1291.6841317270612</v>
      </c>
      <c r="D6264">
        <v>28883.78</v>
      </c>
      <c r="E6264">
        <v>1037.3193076289476</v>
      </c>
      <c r="F6264">
        <v>1053.4626093358877</v>
      </c>
      <c r="G6264">
        <v>3612.9060374102373</v>
      </c>
      <c r="H6264">
        <v>1145.854458837252</v>
      </c>
    </row>
    <row r="6265" spans="2:8" x14ac:dyDescent="0.3">
      <c r="B6265">
        <f t="shared" si="99"/>
        <v>6260</v>
      </c>
      <c r="C6265">
        <v>2078.1104279810152</v>
      </c>
      <c r="D6265">
        <v>6200.6520450130265</v>
      </c>
      <c r="E6265">
        <v>2534.2090939948894</v>
      </c>
      <c r="F6265">
        <v>1346.1796261953875</v>
      </c>
      <c r="G6265">
        <v>18241.328781827233</v>
      </c>
      <c r="H6265">
        <v>1580.0690188318858</v>
      </c>
    </row>
    <row r="6266" spans="2:8" x14ac:dyDescent="0.3">
      <c r="B6266">
        <f t="shared" si="99"/>
        <v>6261</v>
      </c>
      <c r="C6266">
        <v>4291.0324277868904</v>
      </c>
      <c r="D6266">
        <v>18936.887046541837</v>
      </c>
      <c r="E6266">
        <v>2444.2836636961638</v>
      </c>
      <c r="F6266">
        <v>1668.8682026678568</v>
      </c>
      <c r="G6266">
        <v>1032.9567417096282</v>
      </c>
      <c r="H6266">
        <v>1057.5514989662486</v>
      </c>
    </row>
    <row r="6267" spans="2:8" x14ac:dyDescent="0.3">
      <c r="B6267">
        <f t="shared" si="99"/>
        <v>6262</v>
      </c>
      <c r="C6267">
        <v>1338.7682621336428</v>
      </c>
      <c r="D6267">
        <v>1299.4136494513823</v>
      </c>
      <c r="E6267">
        <v>1537.4118175097274</v>
      </c>
      <c r="F6267">
        <v>1247.1443127055854</v>
      </c>
      <c r="G6267">
        <v>6043.3579323513313</v>
      </c>
      <c r="H6267">
        <v>28883.78</v>
      </c>
    </row>
    <row r="6268" spans="2:8" x14ac:dyDescent="0.3">
      <c r="B6268">
        <f t="shared" si="99"/>
        <v>6263</v>
      </c>
      <c r="C6268">
        <v>7194.6216405706455</v>
      </c>
      <c r="D6268">
        <v>1574.4612530916224</v>
      </c>
      <c r="E6268">
        <v>1629.5738358464057</v>
      </c>
      <c r="F6268">
        <v>3067.4364912387837</v>
      </c>
      <c r="G6268">
        <v>28883.78</v>
      </c>
      <c r="H6268">
        <v>28883.78</v>
      </c>
    </row>
    <row r="6269" spans="2:8" x14ac:dyDescent="0.3">
      <c r="B6269">
        <f t="shared" si="99"/>
        <v>6264</v>
      </c>
      <c r="C6269">
        <v>2909.7096057481112</v>
      </c>
      <c r="D6269">
        <v>2336.6740614787386</v>
      </c>
      <c r="E6269">
        <v>1047.1958796805613</v>
      </c>
      <c r="F6269">
        <v>2239.2222779793083</v>
      </c>
      <c r="G6269">
        <v>28883.78</v>
      </c>
      <c r="H6269">
        <v>28883.78</v>
      </c>
    </row>
    <row r="6270" spans="2:8" x14ac:dyDescent="0.3">
      <c r="B6270">
        <f t="shared" si="99"/>
        <v>6265</v>
      </c>
      <c r="C6270">
        <v>3125.2051438546018</v>
      </c>
      <c r="D6270">
        <v>1177.9667436464838</v>
      </c>
      <c r="E6270">
        <v>1603.7466166062607</v>
      </c>
      <c r="F6270">
        <v>1827.8181722291608</v>
      </c>
      <c r="G6270">
        <v>1023.7011680637862</v>
      </c>
      <c r="H6270">
        <v>3607.511927931821</v>
      </c>
    </row>
    <row r="6271" spans="2:8" x14ac:dyDescent="0.3">
      <c r="B6271">
        <f t="shared" si="99"/>
        <v>6266</v>
      </c>
      <c r="C6271">
        <v>3189.09325616868</v>
      </c>
      <c r="D6271">
        <v>1020.2038258934529</v>
      </c>
      <c r="E6271">
        <v>7571.8311368218665</v>
      </c>
      <c r="F6271">
        <v>1195.1435033711991</v>
      </c>
      <c r="G6271">
        <v>1090.0031481166759</v>
      </c>
      <c r="H6271">
        <v>26295.319286742</v>
      </c>
    </row>
    <row r="6272" spans="2:8" x14ac:dyDescent="0.3">
      <c r="B6272">
        <f t="shared" si="99"/>
        <v>6267</v>
      </c>
      <c r="C6272">
        <v>1013.6197726170024</v>
      </c>
      <c r="D6272">
        <v>2823.9409908299876</v>
      </c>
      <c r="E6272">
        <v>2385.9432868018425</v>
      </c>
      <c r="F6272">
        <v>1010.2184351364593</v>
      </c>
      <c r="G6272">
        <v>1153.1443541162062</v>
      </c>
      <c r="H6272">
        <v>1005.438810969487</v>
      </c>
    </row>
    <row r="6273" spans="2:8" x14ac:dyDescent="0.3">
      <c r="B6273">
        <f t="shared" si="99"/>
        <v>6268</v>
      </c>
      <c r="C6273">
        <v>1588.4083621605428</v>
      </c>
      <c r="D6273">
        <v>2445.5402431825569</v>
      </c>
      <c r="E6273">
        <v>1270.5804947092656</v>
      </c>
      <c r="F6273">
        <v>1433.5644154618562</v>
      </c>
      <c r="G6273">
        <v>1512.6916395282806</v>
      </c>
      <c r="H6273">
        <v>1072.1266070540507</v>
      </c>
    </row>
    <row r="6274" spans="2:8" x14ac:dyDescent="0.3">
      <c r="B6274">
        <f t="shared" si="99"/>
        <v>6269</v>
      </c>
      <c r="C6274">
        <v>5733.6890656622681</v>
      </c>
      <c r="D6274">
        <v>28883.78</v>
      </c>
      <c r="E6274">
        <v>2173.8917251555904</v>
      </c>
      <c r="F6274">
        <v>1720.3378312619448</v>
      </c>
      <c r="G6274">
        <v>1052.1342722774662</v>
      </c>
      <c r="H6274">
        <v>1341.4224940466734</v>
      </c>
    </row>
    <row r="6275" spans="2:8" x14ac:dyDescent="0.3">
      <c r="B6275">
        <f t="shared" si="99"/>
        <v>6270</v>
      </c>
      <c r="C6275">
        <v>2313.0339839841245</v>
      </c>
      <c r="D6275">
        <v>1603.3351594514379</v>
      </c>
      <c r="E6275">
        <v>1781.345730092502</v>
      </c>
      <c r="F6275">
        <v>28883.78</v>
      </c>
      <c r="G6275">
        <v>2385.9817291720146</v>
      </c>
      <c r="H6275">
        <v>28883.78</v>
      </c>
    </row>
    <row r="6276" spans="2:8" x14ac:dyDescent="0.3">
      <c r="B6276">
        <f t="shared" si="99"/>
        <v>6271</v>
      </c>
      <c r="C6276">
        <v>2090.0720902343755</v>
      </c>
      <c r="D6276">
        <v>1172.3912808882083</v>
      </c>
      <c r="E6276">
        <v>1117.7272871425557</v>
      </c>
      <c r="F6276">
        <v>1381.7609452521763</v>
      </c>
      <c r="G6276">
        <v>1180.7042829916174</v>
      </c>
      <c r="H6276">
        <v>2550.2647819640488</v>
      </c>
    </row>
    <row r="6277" spans="2:8" x14ac:dyDescent="0.3">
      <c r="B6277">
        <f t="shared" si="99"/>
        <v>6272</v>
      </c>
      <c r="C6277">
        <v>1411.0475787001574</v>
      </c>
      <c r="D6277">
        <v>28883.78</v>
      </c>
      <c r="E6277">
        <v>1497.9077084750566</v>
      </c>
      <c r="F6277">
        <v>1024.0322761004347</v>
      </c>
      <c r="G6277">
        <v>7052.5424587941397</v>
      </c>
      <c r="H6277">
        <v>10278.499356193082</v>
      </c>
    </row>
    <row r="6278" spans="2:8" x14ac:dyDescent="0.3">
      <c r="B6278">
        <f t="shared" si="99"/>
        <v>6273</v>
      </c>
      <c r="C6278">
        <v>1382.3241792867161</v>
      </c>
      <c r="D6278">
        <v>28883.78</v>
      </c>
      <c r="E6278">
        <v>1310.3914198511047</v>
      </c>
      <c r="F6278">
        <v>28883.78</v>
      </c>
      <c r="G6278">
        <v>17016.035570310727</v>
      </c>
      <c r="H6278">
        <v>1027.3370993215947</v>
      </c>
    </row>
    <row r="6279" spans="2:8" x14ac:dyDescent="0.3">
      <c r="B6279">
        <f t="shared" si="99"/>
        <v>6274</v>
      </c>
      <c r="C6279">
        <v>1866.0930806551498</v>
      </c>
      <c r="D6279">
        <v>1079.4575036365238</v>
      </c>
      <c r="E6279">
        <v>2071.0858588905094</v>
      </c>
      <c r="F6279">
        <v>28883.78</v>
      </c>
      <c r="G6279">
        <v>1911.4018947889015</v>
      </c>
      <c r="H6279">
        <v>1454.3884559301193</v>
      </c>
    </row>
    <row r="6280" spans="2:8" x14ac:dyDescent="0.3">
      <c r="B6280">
        <f t="shared" ref="B6280:B6343" si="100">B6279 + 1</f>
        <v>6275</v>
      </c>
      <c r="C6280">
        <v>28883.78</v>
      </c>
      <c r="D6280">
        <v>1152.2690292686748</v>
      </c>
      <c r="E6280">
        <v>1310.8992926374603</v>
      </c>
      <c r="F6280">
        <v>1100.1989866880283</v>
      </c>
      <c r="G6280">
        <v>1009.6440136044743</v>
      </c>
      <c r="H6280">
        <v>1197.2550477021416</v>
      </c>
    </row>
    <row r="6281" spans="2:8" x14ac:dyDescent="0.3">
      <c r="B6281">
        <f t="shared" si="100"/>
        <v>6276</v>
      </c>
      <c r="C6281">
        <v>2230.0819851302817</v>
      </c>
      <c r="D6281">
        <v>5691.5573256817597</v>
      </c>
      <c r="E6281">
        <v>1264.5714448055301</v>
      </c>
      <c r="F6281">
        <v>1709.6012180906707</v>
      </c>
      <c r="G6281">
        <v>1003.5793520124105</v>
      </c>
      <c r="H6281">
        <v>1093.8033559917642</v>
      </c>
    </row>
    <row r="6282" spans="2:8" x14ac:dyDescent="0.3">
      <c r="B6282">
        <f t="shared" si="100"/>
        <v>6277</v>
      </c>
      <c r="C6282">
        <v>1011.4682310574448</v>
      </c>
      <c r="D6282">
        <v>1326.7140079875489</v>
      </c>
      <c r="E6282">
        <v>28883.78</v>
      </c>
      <c r="F6282">
        <v>2059.785577904704</v>
      </c>
      <c r="G6282">
        <v>28883.78</v>
      </c>
      <c r="H6282">
        <v>1088.0811124192444</v>
      </c>
    </row>
    <row r="6283" spans="2:8" x14ac:dyDescent="0.3">
      <c r="B6283">
        <f t="shared" si="100"/>
        <v>6278</v>
      </c>
      <c r="C6283">
        <v>28883.78</v>
      </c>
      <c r="D6283">
        <v>3872.3261146326845</v>
      </c>
      <c r="E6283">
        <v>4117.7851754773237</v>
      </c>
      <c r="F6283">
        <v>28883.78</v>
      </c>
      <c r="G6283">
        <v>2338.5296880733258</v>
      </c>
      <c r="H6283">
        <v>18862.293356709801</v>
      </c>
    </row>
    <row r="6284" spans="2:8" x14ac:dyDescent="0.3">
      <c r="B6284">
        <f t="shared" si="100"/>
        <v>6279</v>
      </c>
      <c r="C6284">
        <v>1148.897536985842</v>
      </c>
      <c r="D6284">
        <v>1082.7020051022896</v>
      </c>
      <c r="E6284">
        <v>28883.78</v>
      </c>
      <c r="F6284">
        <v>28883.78</v>
      </c>
      <c r="G6284">
        <v>3020.0035918520462</v>
      </c>
      <c r="H6284">
        <v>1210.163377580729</v>
      </c>
    </row>
    <row r="6285" spans="2:8" x14ac:dyDescent="0.3">
      <c r="B6285">
        <f t="shared" si="100"/>
        <v>6280</v>
      </c>
      <c r="C6285">
        <v>1535.8027826871735</v>
      </c>
      <c r="D6285">
        <v>1899.4146687238135</v>
      </c>
      <c r="E6285">
        <v>1043.3437753499975</v>
      </c>
      <c r="F6285">
        <v>28883.78</v>
      </c>
      <c r="G6285">
        <v>28883.78</v>
      </c>
      <c r="H6285">
        <v>3426.5692550976078</v>
      </c>
    </row>
    <row r="6286" spans="2:8" x14ac:dyDescent="0.3">
      <c r="B6286">
        <f t="shared" si="100"/>
        <v>6281</v>
      </c>
      <c r="C6286">
        <v>28883.78</v>
      </c>
      <c r="D6286">
        <v>5058.6627216771249</v>
      </c>
      <c r="E6286">
        <v>1120.704767898003</v>
      </c>
      <c r="F6286">
        <v>23786.47079094937</v>
      </c>
      <c r="G6286">
        <v>1301.0777621125853</v>
      </c>
      <c r="H6286">
        <v>1081.3403438093251</v>
      </c>
    </row>
    <row r="6287" spans="2:8" x14ac:dyDescent="0.3">
      <c r="B6287">
        <f t="shared" si="100"/>
        <v>6282</v>
      </c>
      <c r="C6287">
        <v>6721.263629823783</v>
      </c>
      <c r="D6287">
        <v>28883.78</v>
      </c>
      <c r="E6287">
        <v>1115.5565351856621</v>
      </c>
      <c r="F6287">
        <v>1020.7553385430735</v>
      </c>
      <c r="G6287">
        <v>6187.6260312761742</v>
      </c>
      <c r="H6287">
        <v>28883.78</v>
      </c>
    </row>
    <row r="6288" spans="2:8" x14ac:dyDescent="0.3">
      <c r="B6288">
        <f t="shared" si="100"/>
        <v>6283</v>
      </c>
      <c r="C6288">
        <v>1146.3283577993386</v>
      </c>
      <c r="D6288">
        <v>28883.78</v>
      </c>
      <c r="E6288">
        <v>3920.6094336262609</v>
      </c>
      <c r="F6288">
        <v>1823.861667657256</v>
      </c>
      <c r="G6288">
        <v>1040.0043690054947</v>
      </c>
      <c r="H6288">
        <v>28883.78</v>
      </c>
    </row>
    <row r="6289" spans="2:8" x14ac:dyDescent="0.3">
      <c r="B6289">
        <f t="shared" si="100"/>
        <v>6284</v>
      </c>
      <c r="C6289">
        <v>1910.131865956329</v>
      </c>
      <c r="D6289">
        <v>1194.0210870337301</v>
      </c>
      <c r="E6289">
        <v>28883.78</v>
      </c>
      <c r="F6289">
        <v>20545.115768630498</v>
      </c>
      <c r="G6289">
        <v>1012.2458016016036</v>
      </c>
      <c r="H6289">
        <v>1172.4823346362689</v>
      </c>
    </row>
    <row r="6290" spans="2:8" x14ac:dyDescent="0.3">
      <c r="B6290">
        <f t="shared" si="100"/>
        <v>6285</v>
      </c>
      <c r="C6290">
        <v>1042.6551207166999</v>
      </c>
      <c r="D6290">
        <v>1512.8703548773469</v>
      </c>
      <c r="E6290">
        <v>1034.7309664865156</v>
      </c>
      <c r="F6290">
        <v>1062.9607183674318</v>
      </c>
      <c r="G6290">
        <v>1233.7581937669995</v>
      </c>
      <c r="H6290">
        <v>1904.1780453395227</v>
      </c>
    </row>
    <row r="6291" spans="2:8" x14ac:dyDescent="0.3">
      <c r="B6291">
        <f t="shared" si="100"/>
        <v>6286</v>
      </c>
      <c r="C6291">
        <v>7104.2998917226141</v>
      </c>
      <c r="D6291">
        <v>3532.932894781346</v>
      </c>
      <c r="E6291">
        <v>28883.78</v>
      </c>
      <c r="F6291">
        <v>7234.4075217581576</v>
      </c>
      <c r="G6291">
        <v>3903.6685506448448</v>
      </c>
      <c r="H6291">
        <v>28804.847675620531</v>
      </c>
    </row>
    <row r="6292" spans="2:8" x14ac:dyDescent="0.3">
      <c r="B6292">
        <f t="shared" si="100"/>
        <v>6287</v>
      </c>
      <c r="C6292">
        <v>28883.78</v>
      </c>
      <c r="D6292">
        <v>3938.2286718459591</v>
      </c>
      <c r="E6292">
        <v>1231.9864602278265</v>
      </c>
      <c r="F6292">
        <v>28883.78</v>
      </c>
      <c r="G6292">
        <v>1108.5184127275918</v>
      </c>
      <c r="H6292">
        <v>28883.78</v>
      </c>
    </row>
    <row r="6293" spans="2:8" x14ac:dyDescent="0.3">
      <c r="B6293">
        <f t="shared" si="100"/>
        <v>6288</v>
      </c>
      <c r="C6293">
        <v>1546.256140486305</v>
      </c>
      <c r="D6293">
        <v>1547.1946498379461</v>
      </c>
      <c r="E6293">
        <v>8550.8525794124889</v>
      </c>
      <c r="F6293">
        <v>28883.78</v>
      </c>
      <c r="G6293">
        <v>1321.5988526556216</v>
      </c>
      <c r="H6293">
        <v>1860.0685846036881</v>
      </c>
    </row>
    <row r="6294" spans="2:8" x14ac:dyDescent="0.3">
      <c r="B6294">
        <f t="shared" si="100"/>
        <v>6289</v>
      </c>
      <c r="C6294">
        <v>1148.1002319257491</v>
      </c>
      <c r="D6294">
        <v>28883.78</v>
      </c>
      <c r="E6294">
        <v>1120.984863284692</v>
      </c>
      <c r="F6294">
        <v>1083.3080867537319</v>
      </c>
      <c r="G6294">
        <v>28883.78</v>
      </c>
      <c r="H6294">
        <v>1208.0163036958863</v>
      </c>
    </row>
    <row r="6295" spans="2:8" x14ac:dyDescent="0.3">
      <c r="B6295">
        <f t="shared" si="100"/>
        <v>6290</v>
      </c>
      <c r="C6295">
        <v>28883.78</v>
      </c>
      <c r="D6295">
        <v>1726.3413978401463</v>
      </c>
      <c r="E6295">
        <v>1441.5064285257004</v>
      </c>
      <c r="F6295">
        <v>9536.9680360693746</v>
      </c>
      <c r="G6295">
        <v>1001.2351241284724</v>
      </c>
      <c r="H6295">
        <v>1203.4472390850917</v>
      </c>
    </row>
    <row r="6296" spans="2:8" x14ac:dyDescent="0.3">
      <c r="B6296">
        <f t="shared" si="100"/>
        <v>6291</v>
      </c>
      <c r="C6296">
        <v>27748.190325005031</v>
      </c>
      <c r="D6296">
        <v>28883.78</v>
      </c>
      <c r="E6296">
        <v>1691.65203595302</v>
      </c>
      <c r="F6296">
        <v>1002.2239194635775</v>
      </c>
      <c r="G6296">
        <v>2009.5763196223706</v>
      </c>
      <c r="H6296">
        <v>1955.1879738223822</v>
      </c>
    </row>
    <row r="6297" spans="2:8" x14ac:dyDescent="0.3">
      <c r="B6297">
        <f t="shared" si="100"/>
        <v>6292</v>
      </c>
      <c r="C6297">
        <v>1073.1519751676349</v>
      </c>
      <c r="D6297">
        <v>1089.152685475628</v>
      </c>
      <c r="E6297">
        <v>4910.1142337115516</v>
      </c>
      <c r="F6297">
        <v>2196.8176367864316</v>
      </c>
      <c r="G6297">
        <v>1189.7913365404993</v>
      </c>
      <c r="H6297">
        <v>4540.6969996019407</v>
      </c>
    </row>
    <row r="6298" spans="2:8" x14ac:dyDescent="0.3">
      <c r="B6298">
        <f t="shared" si="100"/>
        <v>6293</v>
      </c>
      <c r="C6298">
        <v>28883.78</v>
      </c>
      <c r="D6298">
        <v>1135.3969140483878</v>
      </c>
      <c r="E6298">
        <v>1628.431235834923</v>
      </c>
      <c r="F6298">
        <v>1055.3475583283293</v>
      </c>
      <c r="G6298">
        <v>1123.0029822495896</v>
      </c>
      <c r="H6298">
        <v>1011.7932362195775</v>
      </c>
    </row>
    <row r="6299" spans="2:8" x14ac:dyDescent="0.3">
      <c r="B6299">
        <f t="shared" si="100"/>
        <v>6294</v>
      </c>
      <c r="C6299">
        <v>1190.7498203259281</v>
      </c>
      <c r="D6299">
        <v>1042.534910562455</v>
      </c>
      <c r="E6299">
        <v>28883.78</v>
      </c>
      <c r="F6299">
        <v>28883.78</v>
      </c>
      <c r="G6299">
        <v>28883.78</v>
      </c>
      <c r="H6299">
        <v>6375.7948570191538</v>
      </c>
    </row>
    <row r="6300" spans="2:8" x14ac:dyDescent="0.3">
      <c r="B6300">
        <f t="shared" si="100"/>
        <v>6295</v>
      </c>
      <c r="C6300">
        <v>28883.78</v>
      </c>
      <c r="D6300">
        <v>20984.947157199495</v>
      </c>
      <c r="E6300">
        <v>1227.9244835771485</v>
      </c>
      <c r="F6300">
        <v>2232.6944666003956</v>
      </c>
      <c r="G6300">
        <v>3073.531228444559</v>
      </c>
      <c r="H6300">
        <v>1065.5797924076837</v>
      </c>
    </row>
    <row r="6301" spans="2:8" x14ac:dyDescent="0.3">
      <c r="B6301">
        <f t="shared" si="100"/>
        <v>6296</v>
      </c>
      <c r="C6301">
        <v>8584.6550488124922</v>
      </c>
      <c r="D6301">
        <v>4556.0642967129606</v>
      </c>
      <c r="E6301">
        <v>28883.78</v>
      </c>
      <c r="F6301">
        <v>1401.8577305216706</v>
      </c>
      <c r="G6301">
        <v>9572.7414800536626</v>
      </c>
      <c r="H6301">
        <v>1149.0541800057124</v>
      </c>
    </row>
    <row r="6302" spans="2:8" x14ac:dyDescent="0.3">
      <c r="B6302">
        <f t="shared" si="100"/>
        <v>6297</v>
      </c>
      <c r="C6302">
        <v>10460.771481448162</v>
      </c>
      <c r="D6302">
        <v>28883.78</v>
      </c>
      <c r="E6302">
        <v>28883.78</v>
      </c>
      <c r="F6302">
        <v>7250.5920283766745</v>
      </c>
      <c r="G6302">
        <v>1086.753276909815</v>
      </c>
      <c r="H6302">
        <v>1683.9047522934929</v>
      </c>
    </row>
    <row r="6303" spans="2:8" x14ac:dyDescent="0.3">
      <c r="B6303">
        <f t="shared" si="100"/>
        <v>6298</v>
      </c>
      <c r="C6303">
        <v>1120.6791765972464</v>
      </c>
      <c r="D6303">
        <v>1642.4858088324802</v>
      </c>
      <c r="E6303">
        <v>4518.0371425717958</v>
      </c>
      <c r="F6303">
        <v>6947.7193746123858</v>
      </c>
      <c r="G6303">
        <v>28883.78</v>
      </c>
      <c r="H6303">
        <v>18725.869717267757</v>
      </c>
    </row>
    <row r="6304" spans="2:8" x14ac:dyDescent="0.3">
      <c r="B6304">
        <f t="shared" si="100"/>
        <v>6299</v>
      </c>
      <c r="C6304">
        <v>1294.2417550070818</v>
      </c>
      <c r="D6304">
        <v>1012.1319915102575</v>
      </c>
      <c r="E6304">
        <v>1079.8693747732859</v>
      </c>
      <c r="F6304">
        <v>1090.55351153215</v>
      </c>
      <c r="G6304">
        <v>5210.3751298113139</v>
      </c>
      <c r="H6304">
        <v>28883.78</v>
      </c>
    </row>
    <row r="6305" spans="2:8" x14ac:dyDescent="0.3">
      <c r="B6305">
        <f t="shared" si="100"/>
        <v>6300</v>
      </c>
      <c r="C6305">
        <v>1037.3115122020019</v>
      </c>
      <c r="D6305">
        <v>9080.6305531984199</v>
      </c>
      <c r="E6305">
        <v>1350.0258284136917</v>
      </c>
      <c r="F6305">
        <v>28883.78</v>
      </c>
      <c r="G6305">
        <v>2806.051090240152</v>
      </c>
      <c r="H6305">
        <v>1120.5970678147492</v>
      </c>
    </row>
    <row r="6306" spans="2:8" x14ac:dyDescent="0.3">
      <c r="B6306">
        <f t="shared" si="100"/>
        <v>6301</v>
      </c>
      <c r="C6306">
        <v>28883.78</v>
      </c>
      <c r="D6306">
        <v>28883.78</v>
      </c>
      <c r="E6306">
        <v>14175.833696267859</v>
      </c>
      <c r="F6306">
        <v>1500.3645437296868</v>
      </c>
      <c r="G6306">
        <v>28883.78</v>
      </c>
      <c r="H6306">
        <v>28883.78</v>
      </c>
    </row>
    <row r="6307" spans="2:8" x14ac:dyDescent="0.3">
      <c r="B6307">
        <f t="shared" si="100"/>
        <v>6302</v>
      </c>
      <c r="C6307">
        <v>1057.9305964639261</v>
      </c>
      <c r="D6307">
        <v>28883.78</v>
      </c>
      <c r="E6307">
        <v>1006.8331225906292</v>
      </c>
      <c r="F6307">
        <v>3054.4490800622207</v>
      </c>
      <c r="G6307">
        <v>1034.6627342155123</v>
      </c>
      <c r="H6307">
        <v>1239.5006256812185</v>
      </c>
    </row>
    <row r="6308" spans="2:8" x14ac:dyDescent="0.3">
      <c r="B6308">
        <f t="shared" si="100"/>
        <v>6303</v>
      </c>
      <c r="C6308">
        <v>2135.4133898694308</v>
      </c>
      <c r="D6308">
        <v>1047.6370959606049</v>
      </c>
      <c r="E6308">
        <v>1026.9026968302919</v>
      </c>
      <c r="F6308">
        <v>28883.78</v>
      </c>
      <c r="G6308">
        <v>28883.78</v>
      </c>
      <c r="H6308">
        <v>1228.9179132801</v>
      </c>
    </row>
    <row r="6309" spans="2:8" x14ac:dyDescent="0.3">
      <c r="B6309">
        <f t="shared" si="100"/>
        <v>6304</v>
      </c>
      <c r="C6309">
        <v>2355.6823300043388</v>
      </c>
      <c r="D6309">
        <v>28883.78</v>
      </c>
      <c r="E6309">
        <v>1159.5946207552338</v>
      </c>
      <c r="F6309">
        <v>28883.78</v>
      </c>
      <c r="G6309">
        <v>28883.78</v>
      </c>
      <c r="H6309">
        <v>17458.386718242138</v>
      </c>
    </row>
    <row r="6310" spans="2:8" x14ac:dyDescent="0.3">
      <c r="B6310">
        <f t="shared" si="100"/>
        <v>6305</v>
      </c>
      <c r="C6310">
        <v>28883.78</v>
      </c>
      <c r="D6310">
        <v>28883.78</v>
      </c>
      <c r="E6310">
        <v>1945.9577429314543</v>
      </c>
      <c r="F6310">
        <v>18710.225307161028</v>
      </c>
      <c r="G6310">
        <v>12417.548760437272</v>
      </c>
      <c r="H6310">
        <v>4263.3668192739115</v>
      </c>
    </row>
    <row r="6311" spans="2:8" x14ac:dyDescent="0.3">
      <c r="B6311">
        <f t="shared" si="100"/>
        <v>6306</v>
      </c>
      <c r="C6311">
        <v>28883.78</v>
      </c>
      <c r="D6311">
        <v>2311.038652598349</v>
      </c>
      <c r="E6311">
        <v>2314.654872887359</v>
      </c>
      <c r="F6311">
        <v>1268.1226253343004</v>
      </c>
      <c r="G6311">
        <v>2746.5212453071172</v>
      </c>
      <c r="H6311">
        <v>13705.306700220006</v>
      </c>
    </row>
    <row r="6312" spans="2:8" x14ac:dyDescent="0.3">
      <c r="B6312">
        <f t="shared" si="100"/>
        <v>6307</v>
      </c>
      <c r="C6312">
        <v>28883.78</v>
      </c>
      <c r="D6312">
        <v>28883.78</v>
      </c>
      <c r="E6312">
        <v>1169.3815502351194</v>
      </c>
      <c r="F6312">
        <v>1212.0335744892109</v>
      </c>
      <c r="G6312">
        <v>3002.0194447477861</v>
      </c>
      <c r="H6312">
        <v>1477.6538908704742</v>
      </c>
    </row>
    <row r="6313" spans="2:8" x14ac:dyDescent="0.3">
      <c r="B6313">
        <f t="shared" si="100"/>
        <v>6308</v>
      </c>
      <c r="C6313">
        <v>1049.6077557137457</v>
      </c>
      <c r="D6313">
        <v>5657.8806999426833</v>
      </c>
      <c r="E6313">
        <v>4570.4889534707145</v>
      </c>
      <c r="F6313">
        <v>28883.78</v>
      </c>
      <c r="G6313">
        <v>1119.7110699487796</v>
      </c>
      <c r="H6313">
        <v>1038.759298183408</v>
      </c>
    </row>
    <row r="6314" spans="2:8" x14ac:dyDescent="0.3">
      <c r="B6314">
        <f t="shared" si="100"/>
        <v>6309</v>
      </c>
      <c r="C6314">
        <v>3105.5873252139268</v>
      </c>
      <c r="D6314">
        <v>1172.6001353377103</v>
      </c>
      <c r="E6314">
        <v>1395.8956889725598</v>
      </c>
      <c r="F6314">
        <v>28883.78</v>
      </c>
      <c r="G6314">
        <v>28883.78</v>
      </c>
      <c r="H6314">
        <v>1540.2065555423897</v>
      </c>
    </row>
    <row r="6315" spans="2:8" x14ac:dyDescent="0.3">
      <c r="B6315">
        <f t="shared" si="100"/>
        <v>6310</v>
      </c>
      <c r="C6315">
        <v>1351.9554015529825</v>
      </c>
      <c r="D6315">
        <v>3586.4176313439334</v>
      </c>
      <c r="E6315">
        <v>1070.1506034462668</v>
      </c>
      <c r="F6315">
        <v>1225.4260031469039</v>
      </c>
      <c r="G6315">
        <v>4599.6396079283022</v>
      </c>
      <c r="H6315">
        <v>2813.8458264528635</v>
      </c>
    </row>
    <row r="6316" spans="2:8" x14ac:dyDescent="0.3">
      <c r="B6316">
        <f t="shared" si="100"/>
        <v>6311</v>
      </c>
      <c r="C6316">
        <v>28883.78</v>
      </c>
      <c r="D6316">
        <v>28883.78</v>
      </c>
      <c r="E6316">
        <v>1081.0760664917864</v>
      </c>
      <c r="F6316">
        <v>28883.78</v>
      </c>
      <c r="G6316">
        <v>3174.8559393838077</v>
      </c>
      <c r="H6316">
        <v>28883.78</v>
      </c>
    </row>
    <row r="6317" spans="2:8" x14ac:dyDescent="0.3">
      <c r="B6317">
        <f t="shared" si="100"/>
        <v>6312</v>
      </c>
      <c r="C6317">
        <v>28883.78</v>
      </c>
      <c r="D6317">
        <v>2495.7547537642804</v>
      </c>
      <c r="E6317">
        <v>7636.3082360087528</v>
      </c>
      <c r="F6317">
        <v>1045.753209280382</v>
      </c>
      <c r="G6317">
        <v>1010.6009346637657</v>
      </c>
      <c r="H6317">
        <v>28883.78</v>
      </c>
    </row>
    <row r="6318" spans="2:8" x14ac:dyDescent="0.3">
      <c r="B6318">
        <f t="shared" si="100"/>
        <v>6313</v>
      </c>
      <c r="C6318">
        <v>1076.5802419296251</v>
      </c>
      <c r="D6318">
        <v>28883.78</v>
      </c>
      <c r="E6318">
        <v>19909.649078984858</v>
      </c>
      <c r="F6318">
        <v>14381.196105219593</v>
      </c>
      <c r="G6318">
        <v>13310.226600101554</v>
      </c>
      <c r="H6318">
        <v>1014.499920352567</v>
      </c>
    </row>
    <row r="6319" spans="2:8" x14ac:dyDescent="0.3">
      <c r="B6319">
        <f t="shared" si="100"/>
        <v>6314</v>
      </c>
      <c r="C6319">
        <v>2055.8887109187749</v>
      </c>
      <c r="D6319">
        <v>1028.7626429098009</v>
      </c>
      <c r="E6319">
        <v>1347.6336738757468</v>
      </c>
      <c r="F6319">
        <v>2359.2505792899865</v>
      </c>
      <c r="G6319">
        <v>1066.5071107312938</v>
      </c>
      <c r="H6319">
        <v>1019.5969607670656</v>
      </c>
    </row>
    <row r="6320" spans="2:8" x14ac:dyDescent="0.3">
      <c r="B6320">
        <f t="shared" si="100"/>
        <v>6315</v>
      </c>
      <c r="C6320">
        <v>1290.8176530399269</v>
      </c>
      <c r="D6320">
        <v>7736.9661068743617</v>
      </c>
      <c r="E6320">
        <v>20906.564272588159</v>
      </c>
      <c r="F6320">
        <v>2005.4169493740228</v>
      </c>
      <c r="G6320">
        <v>1312.436787460023</v>
      </c>
      <c r="H6320">
        <v>28883.78</v>
      </c>
    </row>
    <row r="6321" spans="2:8" x14ac:dyDescent="0.3">
      <c r="B6321">
        <f t="shared" si="100"/>
        <v>6316</v>
      </c>
      <c r="C6321">
        <v>2080.6812128911724</v>
      </c>
      <c r="D6321">
        <v>1141.9737644622564</v>
      </c>
      <c r="E6321">
        <v>2881.1756379502112</v>
      </c>
      <c r="F6321">
        <v>1552.326607444287</v>
      </c>
      <c r="G6321">
        <v>1632.835795485641</v>
      </c>
      <c r="H6321">
        <v>1115.9487003265501</v>
      </c>
    </row>
    <row r="6322" spans="2:8" x14ac:dyDescent="0.3">
      <c r="B6322">
        <f t="shared" si="100"/>
        <v>6317</v>
      </c>
      <c r="C6322">
        <v>1072.5051648148415</v>
      </c>
      <c r="D6322">
        <v>28883.78</v>
      </c>
      <c r="E6322">
        <v>3531.1065612363764</v>
      </c>
      <c r="F6322">
        <v>1207.5803947975869</v>
      </c>
      <c r="G6322">
        <v>4081.4934272366272</v>
      </c>
      <c r="H6322">
        <v>1508.7825683873564</v>
      </c>
    </row>
    <row r="6323" spans="2:8" x14ac:dyDescent="0.3">
      <c r="B6323">
        <f t="shared" si="100"/>
        <v>6318</v>
      </c>
      <c r="C6323">
        <v>1608.7761744822897</v>
      </c>
      <c r="D6323">
        <v>1359.3716801639812</v>
      </c>
      <c r="E6323">
        <v>1025.0077248149898</v>
      </c>
      <c r="F6323">
        <v>1873.9522491914615</v>
      </c>
      <c r="G6323">
        <v>1271.6960849500924</v>
      </c>
      <c r="H6323">
        <v>2851.507586843758</v>
      </c>
    </row>
    <row r="6324" spans="2:8" x14ac:dyDescent="0.3">
      <c r="B6324">
        <f t="shared" si="100"/>
        <v>6319</v>
      </c>
      <c r="C6324">
        <v>12523.964269005945</v>
      </c>
      <c r="D6324">
        <v>28883.78</v>
      </c>
      <c r="E6324">
        <v>28883.78</v>
      </c>
      <c r="F6324">
        <v>28883.78</v>
      </c>
      <c r="G6324">
        <v>1070.0926542169182</v>
      </c>
      <c r="H6324">
        <v>1221.1202471683041</v>
      </c>
    </row>
    <row r="6325" spans="2:8" x14ac:dyDescent="0.3">
      <c r="B6325">
        <f t="shared" si="100"/>
        <v>6320</v>
      </c>
      <c r="C6325">
        <v>1184.7317373802925</v>
      </c>
      <c r="D6325">
        <v>1636.7981023850452</v>
      </c>
      <c r="E6325">
        <v>1293.6427505242732</v>
      </c>
      <c r="F6325">
        <v>1013.409326319847</v>
      </c>
      <c r="G6325">
        <v>28883.78</v>
      </c>
      <c r="H6325">
        <v>1039.3041038921283</v>
      </c>
    </row>
    <row r="6326" spans="2:8" x14ac:dyDescent="0.3">
      <c r="B6326">
        <f t="shared" si="100"/>
        <v>6321</v>
      </c>
      <c r="C6326">
        <v>1893.952454673713</v>
      </c>
      <c r="D6326">
        <v>1202.2877334633295</v>
      </c>
      <c r="E6326">
        <v>28883.78</v>
      </c>
      <c r="F6326">
        <v>6242.4724952814659</v>
      </c>
      <c r="G6326">
        <v>2669.5384148172961</v>
      </c>
      <c r="H6326">
        <v>1169.5578370157596</v>
      </c>
    </row>
    <row r="6327" spans="2:8" x14ac:dyDescent="0.3">
      <c r="B6327">
        <f t="shared" si="100"/>
        <v>6322</v>
      </c>
      <c r="C6327">
        <v>1467.1842606754976</v>
      </c>
      <c r="D6327">
        <v>1230.2218593834905</v>
      </c>
      <c r="E6327">
        <v>1633.5297286689097</v>
      </c>
      <c r="F6327">
        <v>28883.78</v>
      </c>
      <c r="G6327">
        <v>15417.465781765643</v>
      </c>
      <c r="H6327">
        <v>2402.0270413147555</v>
      </c>
    </row>
    <row r="6328" spans="2:8" x14ac:dyDescent="0.3">
      <c r="B6328">
        <f t="shared" si="100"/>
        <v>6323</v>
      </c>
      <c r="C6328">
        <v>3521.9434868007238</v>
      </c>
      <c r="D6328">
        <v>2087.2889412282016</v>
      </c>
      <c r="E6328">
        <v>4494.8766921161696</v>
      </c>
      <c r="F6328">
        <v>22565.698235197011</v>
      </c>
      <c r="G6328">
        <v>3477.4930737407844</v>
      </c>
      <c r="H6328">
        <v>2194.0852071052796</v>
      </c>
    </row>
    <row r="6329" spans="2:8" x14ac:dyDescent="0.3">
      <c r="B6329">
        <f t="shared" si="100"/>
        <v>6324</v>
      </c>
      <c r="C6329">
        <v>5849.3631865783955</v>
      </c>
      <c r="D6329">
        <v>2552.8144051158251</v>
      </c>
      <c r="E6329">
        <v>1205.9300455750504</v>
      </c>
      <c r="F6329">
        <v>1178.6999829432889</v>
      </c>
      <c r="G6329">
        <v>2288.3258150183224</v>
      </c>
      <c r="H6329">
        <v>1048.2515698399618</v>
      </c>
    </row>
    <row r="6330" spans="2:8" x14ac:dyDescent="0.3">
      <c r="B6330">
        <f t="shared" si="100"/>
        <v>6325</v>
      </c>
      <c r="C6330">
        <v>3959.5815285268518</v>
      </c>
      <c r="D6330">
        <v>1052.0582269873059</v>
      </c>
      <c r="E6330">
        <v>1182.7962893423123</v>
      </c>
      <c r="F6330">
        <v>1673.7953781674044</v>
      </c>
      <c r="G6330">
        <v>2878.4090993317768</v>
      </c>
      <c r="H6330">
        <v>1065.824075387121</v>
      </c>
    </row>
    <row r="6331" spans="2:8" x14ac:dyDescent="0.3">
      <c r="B6331">
        <f t="shared" si="100"/>
        <v>6326</v>
      </c>
      <c r="C6331">
        <v>3628.3509785701535</v>
      </c>
      <c r="D6331">
        <v>28883.78</v>
      </c>
      <c r="E6331">
        <v>1856.8644651161972</v>
      </c>
      <c r="F6331">
        <v>28883.78</v>
      </c>
      <c r="G6331">
        <v>1188.1279376547459</v>
      </c>
      <c r="H6331">
        <v>24725.480790161753</v>
      </c>
    </row>
    <row r="6332" spans="2:8" x14ac:dyDescent="0.3">
      <c r="B6332">
        <f t="shared" si="100"/>
        <v>6327</v>
      </c>
      <c r="C6332">
        <v>1315.4168617711675</v>
      </c>
      <c r="D6332">
        <v>28883.78</v>
      </c>
      <c r="E6332">
        <v>1017.8659605428093</v>
      </c>
      <c r="F6332">
        <v>1256.6157360615014</v>
      </c>
      <c r="G6332">
        <v>1482.7098998224785</v>
      </c>
      <c r="H6332">
        <v>2413.2310162962949</v>
      </c>
    </row>
    <row r="6333" spans="2:8" x14ac:dyDescent="0.3">
      <c r="B6333">
        <f t="shared" si="100"/>
        <v>6328</v>
      </c>
      <c r="C6333">
        <v>19309.224988644339</v>
      </c>
      <c r="D6333">
        <v>1530.1044432697631</v>
      </c>
      <c r="E6333">
        <v>4582.9957387880313</v>
      </c>
      <c r="F6333">
        <v>1087.7122074886731</v>
      </c>
      <c r="G6333">
        <v>1381.2786271679438</v>
      </c>
      <c r="H6333">
        <v>1125.739281153164</v>
      </c>
    </row>
    <row r="6334" spans="2:8" x14ac:dyDescent="0.3">
      <c r="B6334">
        <f t="shared" si="100"/>
        <v>6329</v>
      </c>
      <c r="C6334">
        <v>4314.2197744557134</v>
      </c>
      <c r="D6334">
        <v>2043.1826233220165</v>
      </c>
      <c r="E6334">
        <v>1470.3360676495795</v>
      </c>
      <c r="F6334">
        <v>1150.9113120212144</v>
      </c>
      <c r="G6334">
        <v>2030.0308812518401</v>
      </c>
      <c r="H6334">
        <v>1127.8496073810065</v>
      </c>
    </row>
    <row r="6335" spans="2:8" x14ac:dyDescent="0.3">
      <c r="B6335">
        <f t="shared" si="100"/>
        <v>6330</v>
      </c>
      <c r="C6335">
        <v>6293.276976866543</v>
      </c>
      <c r="D6335">
        <v>1119.5511211643418</v>
      </c>
      <c r="E6335">
        <v>28883.78</v>
      </c>
      <c r="F6335">
        <v>5026.3298180929814</v>
      </c>
      <c r="G6335">
        <v>19864.817823957168</v>
      </c>
      <c r="H6335">
        <v>9747.7677679183344</v>
      </c>
    </row>
    <row r="6336" spans="2:8" x14ac:dyDescent="0.3">
      <c r="B6336">
        <f t="shared" si="100"/>
        <v>6331</v>
      </c>
      <c r="C6336">
        <v>28883.78</v>
      </c>
      <c r="D6336">
        <v>5612.6512241880191</v>
      </c>
      <c r="E6336">
        <v>8271.8124052956373</v>
      </c>
      <c r="F6336">
        <v>22952.880019118613</v>
      </c>
      <c r="G6336">
        <v>3352.2573093172737</v>
      </c>
      <c r="H6336">
        <v>1711.1198887620358</v>
      </c>
    </row>
    <row r="6337" spans="2:8" x14ac:dyDescent="0.3">
      <c r="B6337">
        <f t="shared" si="100"/>
        <v>6332</v>
      </c>
      <c r="C6337">
        <v>1352.17919449997</v>
      </c>
      <c r="D6337">
        <v>3105.0368445503277</v>
      </c>
      <c r="E6337">
        <v>14693.362096248316</v>
      </c>
      <c r="F6337">
        <v>1233.9729968144375</v>
      </c>
      <c r="G6337">
        <v>1536.3961460354813</v>
      </c>
      <c r="H6337">
        <v>28883.78</v>
      </c>
    </row>
    <row r="6338" spans="2:8" x14ac:dyDescent="0.3">
      <c r="B6338">
        <f t="shared" si="100"/>
        <v>6333</v>
      </c>
      <c r="C6338">
        <v>28883.78</v>
      </c>
      <c r="D6338">
        <v>1019.9495997917195</v>
      </c>
      <c r="E6338">
        <v>28883.78</v>
      </c>
      <c r="F6338">
        <v>28883.78</v>
      </c>
      <c r="G6338">
        <v>1754.6661980886652</v>
      </c>
      <c r="H6338">
        <v>5580.1917334383088</v>
      </c>
    </row>
    <row r="6339" spans="2:8" x14ac:dyDescent="0.3">
      <c r="B6339">
        <f t="shared" si="100"/>
        <v>6334</v>
      </c>
      <c r="C6339">
        <v>1410.3349536937615</v>
      </c>
      <c r="D6339">
        <v>1781.1936508541282</v>
      </c>
      <c r="E6339">
        <v>28883.78</v>
      </c>
      <c r="F6339">
        <v>1331.2643039034724</v>
      </c>
      <c r="G6339">
        <v>28883.78</v>
      </c>
      <c r="H6339">
        <v>1641.6830505742851</v>
      </c>
    </row>
    <row r="6340" spans="2:8" x14ac:dyDescent="0.3">
      <c r="B6340">
        <f t="shared" si="100"/>
        <v>6335</v>
      </c>
      <c r="C6340">
        <v>21769.890684239992</v>
      </c>
      <c r="D6340">
        <v>28883.78</v>
      </c>
      <c r="E6340">
        <v>9465.5764894927397</v>
      </c>
      <c r="F6340">
        <v>1368.9075783138769</v>
      </c>
      <c r="G6340">
        <v>1492.2626148593142</v>
      </c>
      <c r="H6340">
        <v>1047.0287654113183</v>
      </c>
    </row>
    <row r="6341" spans="2:8" x14ac:dyDescent="0.3">
      <c r="B6341">
        <f t="shared" si="100"/>
        <v>6336</v>
      </c>
      <c r="C6341">
        <v>1084.0257043254055</v>
      </c>
      <c r="D6341">
        <v>2341.5758152317294</v>
      </c>
      <c r="E6341">
        <v>28883.78</v>
      </c>
      <c r="F6341">
        <v>28883.78</v>
      </c>
      <c r="G6341">
        <v>6028.6959921801845</v>
      </c>
      <c r="H6341">
        <v>1024.766267711467</v>
      </c>
    </row>
    <row r="6342" spans="2:8" x14ac:dyDescent="0.3">
      <c r="B6342">
        <f t="shared" si="100"/>
        <v>6337</v>
      </c>
      <c r="C6342">
        <v>1963.7934311382505</v>
      </c>
      <c r="D6342">
        <v>1752.478583220302</v>
      </c>
      <c r="E6342">
        <v>28883.78</v>
      </c>
      <c r="F6342">
        <v>28883.78</v>
      </c>
      <c r="G6342">
        <v>1007.5612097678347</v>
      </c>
      <c r="H6342">
        <v>2009.7610988450963</v>
      </c>
    </row>
    <row r="6343" spans="2:8" x14ac:dyDescent="0.3">
      <c r="B6343">
        <f t="shared" si="100"/>
        <v>6338</v>
      </c>
      <c r="C6343">
        <v>16297.887457109373</v>
      </c>
      <c r="D6343">
        <v>4783.6982863086942</v>
      </c>
      <c r="E6343">
        <v>28883.78</v>
      </c>
      <c r="F6343">
        <v>28883.78</v>
      </c>
      <c r="G6343">
        <v>1678.6826241142253</v>
      </c>
      <c r="H6343">
        <v>3024.2625777833282</v>
      </c>
    </row>
    <row r="6344" spans="2:8" x14ac:dyDescent="0.3">
      <c r="B6344">
        <f t="shared" ref="B6344:B6407" si="101">B6343 + 1</f>
        <v>6339</v>
      </c>
      <c r="C6344">
        <v>1086.3082662421557</v>
      </c>
      <c r="D6344">
        <v>1147.9696129591982</v>
      </c>
      <c r="E6344">
        <v>1253.3875770249217</v>
      </c>
      <c r="F6344">
        <v>1331.3598981061991</v>
      </c>
      <c r="G6344">
        <v>28883.78</v>
      </c>
      <c r="H6344">
        <v>9545.5658399199074</v>
      </c>
    </row>
    <row r="6345" spans="2:8" x14ac:dyDescent="0.3">
      <c r="B6345">
        <f t="shared" si="101"/>
        <v>6340</v>
      </c>
      <c r="C6345">
        <v>1350.6460133063997</v>
      </c>
      <c r="D6345">
        <v>1103.0517074603551</v>
      </c>
      <c r="E6345">
        <v>1193.3326417202632</v>
      </c>
      <c r="F6345">
        <v>1025.7278231821122</v>
      </c>
      <c r="G6345">
        <v>1683.0243590832092</v>
      </c>
      <c r="H6345">
        <v>28883.78</v>
      </c>
    </row>
    <row r="6346" spans="2:8" x14ac:dyDescent="0.3">
      <c r="B6346">
        <f t="shared" si="101"/>
        <v>6341</v>
      </c>
      <c r="C6346">
        <v>3111.8386582129538</v>
      </c>
      <c r="D6346">
        <v>28883.78</v>
      </c>
      <c r="E6346">
        <v>16726.3708989964</v>
      </c>
      <c r="F6346">
        <v>1035.4717628041039</v>
      </c>
      <c r="G6346">
        <v>3138.9413617852083</v>
      </c>
      <c r="H6346">
        <v>23827.229478636706</v>
      </c>
    </row>
    <row r="6347" spans="2:8" x14ac:dyDescent="0.3">
      <c r="B6347">
        <f t="shared" si="101"/>
        <v>6342</v>
      </c>
      <c r="C6347">
        <v>1633.6234899907527</v>
      </c>
      <c r="D6347">
        <v>16616.858672685419</v>
      </c>
      <c r="E6347">
        <v>28883.78</v>
      </c>
      <c r="F6347">
        <v>1787.8173621575809</v>
      </c>
      <c r="G6347">
        <v>1057.721921643084</v>
      </c>
      <c r="H6347">
        <v>1545.4585066564532</v>
      </c>
    </row>
    <row r="6348" spans="2:8" x14ac:dyDescent="0.3">
      <c r="B6348">
        <f t="shared" si="101"/>
        <v>6343</v>
      </c>
      <c r="C6348">
        <v>3969.7312651902898</v>
      </c>
      <c r="D6348">
        <v>20993.817959559103</v>
      </c>
      <c r="E6348">
        <v>1147.6729727230097</v>
      </c>
      <c r="F6348">
        <v>1476.700308975519</v>
      </c>
      <c r="G6348">
        <v>1056.0701284795791</v>
      </c>
      <c r="H6348">
        <v>1148.9261604361318</v>
      </c>
    </row>
    <row r="6349" spans="2:8" x14ac:dyDescent="0.3">
      <c r="B6349">
        <f t="shared" si="101"/>
        <v>6344</v>
      </c>
      <c r="C6349">
        <v>1260.8524638792501</v>
      </c>
      <c r="D6349">
        <v>14047.746995496487</v>
      </c>
      <c r="E6349">
        <v>6371.5282808716111</v>
      </c>
      <c r="F6349">
        <v>3260.5666754165054</v>
      </c>
      <c r="G6349">
        <v>28883.78</v>
      </c>
      <c r="H6349">
        <v>1627.5690415743597</v>
      </c>
    </row>
    <row r="6350" spans="2:8" x14ac:dyDescent="0.3">
      <c r="B6350">
        <f t="shared" si="101"/>
        <v>6345</v>
      </c>
      <c r="C6350">
        <v>1989.9778605468452</v>
      </c>
      <c r="D6350">
        <v>1123.557109264973</v>
      </c>
      <c r="E6350">
        <v>1236.1859985140086</v>
      </c>
      <c r="F6350">
        <v>1433.1866669196738</v>
      </c>
      <c r="G6350">
        <v>1095.4521271423355</v>
      </c>
      <c r="H6350">
        <v>2115.2799007922195</v>
      </c>
    </row>
    <row r="6351" spans="2:8" x14ac:dyDescent="0.3">
      <c r="B6351">
        <f t="shared" si="101"/>
        <v>6346</v>
      </c>
      <c r="C6351">
        <v>1103.7067267111292</v>
      </c>
      <c r="D6351">
        <v>1205.6290486905132</v>
      </c>
      <c r="E6351">
        <v>8070.3655285221012</v>
      </c>
      <c r="F6351">
        <v>28883.78</v>
      </c>
      <c r="G6351">
        <v>2448.5869953946376</v>
      </c>
      <c r="H6351">
        <v>1005.3947349112045</v>
      </c>
    </row>
    <row r="6352" spans="2:8" x14ac:dyDescent="0.3">
      <c r="B6352">
        <f t="shared" si="101"/>
        <v>6347</v>
      </c>
      <c r="C6352">
        <v>5440.3735036651506</v>
      </c>
      <c r="D6352">
        <v>28883.78</v>
      </c>
      <c r="E6352">
        <v>1436.0974243108587</v>
      </c>
      <c r="F6352">
        <v>2753.0454785628708</v>
      </c>
      <c r="G6352">
        <v>1535.016637985955</v>
      </c>
      <c r="H6352">
        <v>1796.5522315991993</v>
      </c>
    </row>
    <row r="6353" spans="2:8" x14ac:dyDescent="0.3">
      <c r="B6353">
        <f t="shared" si="101"/>
        <v>6348</v>
      </c>
      <c r="C6353">
        <v>1968.3269779093125</v>
      </c>
      <c r="D6353">
        <v>1020.417730495647</v>
      </c>
      <c r="E6353">
        <v>2437.0841709078604</v>
      </c>
      <c r="F6353">
        <v>28883.78</v>
      </c>
      <c r="G6353">
        <v>1326.9793489704923</v>
      </c>
      <c r="H6353">
        <v>28883.78</v>
      </c>
    </row>
    <row r="6354" spans="2:8" x14ac:dyDescent="0.3">
      <c r="B6354">
        <f t="shared" si="101"/>
        <v>6349</v>
      </c>
      <c r="C6354">
        <v>28883.78</v>
      </c>
      <c r="D6354">
        <v>1424.4412460849899</v>
      </c>
      <c r="E6354">
        <v>8983.9518314996967</v>
      </c>
      <c r="F6354">
        <v>12157.977171883098</v>
      </c>
      <c r="G6354">
        <v>28883.78</v>
      </c>
      <c r="H6354">
        <v>1659.2754005427855</v>
      </c>
    </row>
    <row r="6355" spans="2:8" x14ac:dyDescent="0.3">
      <c r="B6355">
        <f t="shared" si="101"/>
        <v>6350</v>
      </c>
      <c r="C6355">
        <v>13321.912499603604</v>
      </c>
      <c r="D6355">
        <v>28883.78</v>
      </c>
      <c r="E6355">
        <v>1540.7282968258194</v>
      </c>
      <c r="F6355">
        <v>3249.0695748279918</v>
      </c>
      <c r="G6355">
        <v>2887.5460545774968</v>
      </c>
      <c r="H6355">
        <v>28883.78</v>
      </c>
    </row>
    <row r="6356" spans="2:8" x14ac:dyDescent="0.3">
      <c r="B6356">
        <f t="shared" si="101"/>
        <v>6351</v>
      </c>
      <c r="C6356">
        <v>1531.0436536215821</v>
      </c>
      <c r="D6356">
        <v>1050.0950635915087</v>
      </c>
      <c r="E6356">
        <v>6539.2253066345756</v>
      </c>
      <c r="F6356">
        <v>1219.5086327356214</v>
      </c>
      <c r="G6356">
        <v>1284.9261746374573</v>
      </c>
      <c r="H6356">
        <v>28883.78</v>
      </c>
    </row>
    <row r="6357" spans="2:8" x14ac:dyDescent="0.3">
      <c r="B6357">
        <f t="shared" si="101"/>
        <v>6352</v>
      </c>
      <c r="C6357">
        <v>19142.903891362104</v>
      </c>
      <c r="D6357">
        <v>4450.3638485639385</v>
      </c>
      <c r="E6357">
        <v>28883.78</v>
      </c>
      <c r="F6357">
        <v>1239.8572632036703</v>
      </c>
      <c r="G6357">
        <v>1298.2363571591945</v>
      </c>
      <c r="H6357">
        <v>5317.9847907719613</v>
      </c>
    </row>
    <row r="6358" spans="2:8" x14ac:dyDescent="0.3">
      <c r="B6358">
        <f t="shared" si="101"/>
        <v>6353</v>
      </c>
      <c r="C6358">
        <v>1729.0736159993771</v>
      </c>
      <c r="D6358">
        <v>28883.78</v>
      </c>
      <c r="E6358">
        <v>1735.811277260741</v>
      </c>
      <c r="F6358">
        <v>5483.8617611149393</v>
      </c>
      <c r="G6358">
        <v>1037.4099959423656</v>
      </c>
      <c r="H6358">
        <v>28883.78</v>
      </c>
    </row>
    <row r="6359" spans="2:8" x14ac:dyDescent="0.3">
      <c r="B6359">
        <f t="shared" si="101"/>
        <v>6354</v>
      </c>
      <c r="C6359">
        <v>1262.3500803812994</v>
      </c>
      <c r="D6359">
        <v>1374.3969762488184</v>
      </c>
      <c r="E6359">
        <v>28883.78</v>
      </c>
      <c r="F6359">
        <v>28883.78</v>
      </c>
      <c r="G6359">
        <v>1754.3941482356308</v>
      </c>
      <c r="H6359">
        <v>1159.527482775085</v>
      </c>
    </row>
    <row r="6360" spans="2:8" x14ac:dyDescent="0.3">
      <c r="B6360">
        <f t="shared" si="101"/>
        <v>6355</v>
      </c>
      <c r="C6360">
        <v>28883.78</v>
      </c>
      <c r="D6360">
        <v>1645.1857656349976</v>
      </c>
      <c r="E6360">
        <v>1033.4220899473744</v>
      </c>
      <c r="F6360">
        <v>1043.2830680894738</v>
      </c>
      <c r="G6360">
        <v>1901.3094343130838</v>
      </c>
      <c r="H6360">
        <v>1416.0203654478341</v>
      </c>
    </row>
    <row r="6361" spans="2:8" x14ac:dyDescent="0.3">
      <c r="B6361">
        <f t="shared" si="101"/>
        <v>6356</v>
      </c>
      <c r="C6361">
        <v>28883.78</v>
      </c>
      <c r="D6361">
        <v>28883.78</v>
      </c>
      <c r="E6361">
        <v>1283.6194991465447</v>
      </c>
      <c r="F6361">
        <v>9327.6188710536444</v>
      </c>
      <c r="G6361">
        <v>1986.6552300868661</v>
      </c>
      <c r="H6361">
        <v>28883.78</v>
      </c>
    </row>
    <row r="6362" spans="2:8" x14ac:dyDescent="0.3">
      <c r="B6362">
        <f t="shared" si="101"/>
        <v>6357</v>
      </c>
      <c r="C6362">
        <v>1302.879502543783</v>
      </c>
      <c r="D6362">
        <v>28883.78</v>
      </c>
      <c r="E6362">
        <v>1088.5973009928432</v>
      </c>
      <c r="F6362">
        <v>1263.7194979930428</v>
      </c>
      <c r="G6362">
        <v>28883.78</v>
      </c>
      <c r="H6362">
        <v>28883.78</v>
      </c>
    </row>
    <row r="6363" spans="2:8" x14ac:dyDescent="0.3">
      <c r="B6363">
        <f t="shared" si="101"/>
        <v>6358</v>
      </c>
      <c r="C6363">
        <v>28883.78</v>
      </c>
      <c r="D6363">
        <v>1410.4821376762695</v>
      </c>
      <c r="E6363">
        <v>28883.78</v>
      </c>
      <c r="F6363">
        <v>1199.530400881348</v>
      </c>
      <c r="G6363">
        <v>1002.9343098873258</v>
      </c>
      <c r="H6363">
        <v>1471.012686555147</v>
      </c>
    </row>
    <row r="6364" spans="2:8" x14ac:dyDescent="0.3">
      <c r="B6364">
        <f t="shared" si="101"/>
        <v>6359</v>
      </c>
      <c r="C6364">
        <v>28883.78</v>
      </c>
      <c r="D6364">
        <v>28883.78</v>
      </c>
      <c r="E6364">
        <v>1040.1684644221004</v>
      </c>
      <c r="F6364">
        <v>1090.3160941002839</v>
      </c>
      <c r="G6364">
        <v>28883.78</v>
      </c>
      <c r="H6364">
        <v>1969.2766358518772</v>
      </c>
    </row>
    <row r="6365" spans="2:8" x14ac:dyDescent="0.3">
      <c r="B6365">
        <f t="shared" si="101"/>
        <v>6360</v>
      </c>
      <c r="C6365">
        <v>1325.9461071363664</v>
      </c>
      <c r="D6365">
        <v>1001.3980062743354</v>
      </c>
      <c r="E6365">
        <v>2185.0707591145051</v>
      </c>
      <c r="F6365">
        <v>26198.564775353334</v>
      </c>
      <c r="G6365">
        <v>1587.0118398624072</v>
      </c>
      <c r="H6365">
        <v>1019.1057038232756</v>
      </c>
    </row>
    <row r="6366" spans="2:8" x14ac:dyDescent="0.3">
      <c r="B6366">
        <f t="shared" si="101"/>
        <v>6361</v>
      </c>
      <c r="C6366">
        <v>1012.4612399814432</v>
      </c>
      <c r="D6366">
        <v>28883.78</v>
      </c>
      <c r="E6366">
        <v>27568.183640215808</v>
      </c>
      <c r="F6366">
        <v>8502.2158669551991</v>
      </c>
      <c r="G6366">
        <v>2039.1516591840632</v>
      </c>
      <c r="H6366">
        <v>1330.1526609706784</v>
      </c>
    </row>
    <row r="6367" spans="2:8" x14ac:dyDescent="0.3">
      <c r="B6367">
        <f t="shared" si="101"/>
        <v>6362</v>
      </c>
      <c r="C6367">
        <v>2529.719589457839</v>
      </c>
      <c r="D6367">
        <v>5376.8198293617979</v>
      </c>
      <c r="E6367">
        <v>1246.0951119611416</v>
      </c>
      <c r="F6367">
        <v>18415.119617717995</v>
      </c>
      <c r="G6367">
        <v>2952.5994265929166</v>
      </c>
      <c r="H6367">
        <v>1358.2408511010922</v>
      </c>
    </row>
    <row r="6368" spans="2:8" x14ac:dyDescent="0.3">
      <c r="B6368">
        <f t="shared" si="101"/>
        <v>6363</v>
      </c>
      <c r="C6368">
        <v>28883.78</v>
      </c>
      <c r="D6368">
        <v>28883.78</v>
      </c>
      <c r="E6368">
        <v>1294.5473106754132</v>
      </c>
      <c r="F6368">
        <v>28883.78</v>
      </c>
      <c r="G6368">
        <v>1076.6642647984609</v>
      </c>
      <c r="H6368">
        <v>9929.2116137548383</v>
      </c>
    </row>
    <row r="6369" spans="2:8" x14ac:dyDescent="0.3">
      <c r="B6369">
        <f t="shared" si="101"/>
        <v>6364</v>
      </c>
      <c r="C6369">
        <v>2135.1843489091598</v>
      </c>
      <c r="D6369">
        <v>1156.9015662990612</v>
      </c>
      <c r="E6369">
        <v>10174.32019593238</v>
      </c>
      <c r="F6369">
        <v>1081.0915902392678</v>
      </c>
      <c r="G6369">
        <v>21513.467555352963</v>
      </c>
      <c r="H6369">
        <v>1905.7279172835447</v>
      </c>
    </row>
    <row r="6370" spans="2:8" x14ac:dyDescent="0.3">
      <c r="B6370">
        <f t="shared" si="101"/>
        <v>6365</v>
      </c>
      <c r="C6370">
        <v>1800.4681008567513</v>
      </c>
      <c r="D6370">
        <v>1012.224497873942</v>
      </c>
      <c r="E6370">
        <v>1363.3599945295052</v>
      </c>
      <c r="F6370">
        <v>1702.0643282940382</v>
      </c>
      <c r="G6370">
        <v>1733.0878880859664</v>
      </c>
      <c r="H6370">
        <v>6601.5899158237271</v>
      </c>
    </row>
    <row r="6371" spans="2:8" x14ac:dyDescent="0.3">
      <c r="B6371">
        <f t="shared" si="101"/>
        <v>6366</v>
      </c>
      <c r="C6371">
        <v>28883.78</v>
      </c>
      <c r="D6371">
        <v>2392.7817030550395</v>
      </c>
      <c r="E6371">
        <v>1326.5204431749776</v>
      </c>
      <c r="F6371">
        <v>28883.78</v>
      </c>
      <c r="G6371">
        <v>1001.168214050029</v>
      </c>
      <c r="H6371">
        <v>1187.8418876653684</v>
      </c>
    </row>
    <row r="6372" spans="2:8" x14ac:dyDescent="0.3">
      <c r="B6372">
        <f t="shared" si="101"/>
        <v>6367</v>
      </c>
      <c r="C6372">
        <v>1155.7929045671187</v>
      </c>
      <c r="D6372">
        <v>3979.2183292270738</v>
      </c>
      <c r="E6372">
        <v>1959.387461518261</v>
      </c>
      <c r="F6372">
        <v>28883.78</v>
      </c>
      <c r="G6372">
        <v>1498.1988451488514</v>
      </c>
      <c r="H6372">
        <v>6255.7701277698679</v>
      </c>
    </row>
    <row r="6373" spans="2:8" x14ac:dyDescent="0.3">
      <c r="B6373">
        <f t="shared" si="101"/>
        <v>6368</v>
      </c>
      <c r="C6373">
        <v>1357.8368024602253</v>
      </c>
      <c r="D6373">
        <v>28883.78</v>
      </c>
      <c r="E6373">
        <v>28883.78</v>
      </c>
      <c r="F6373">
        <v>28883.78</v>
      </c>
      <c r="G6373">
        <v>14272.323273378819</v>
      </c>
      <c r="H6373">
        <v>1730.4326496160056</v>
      </c>
    </row>
    <row r="6374" spans="2:8" x14ac:dyDescent="0.3">
      <c r="B6374">
        <f t="shared" si="101"/>
        <v>6369</v>
      </c>
      <c r="C6374">
        <v>3737.4983507135676</v>
      </c>
      <c r="D6374">
        <v>3628.8579809639659</v>
      </c>
      <c r="E6374">
        <v>28883.78</v>
      </c>
      <c r="F6374">
        <v>28883.78</v>
      </c>
      <c r="G6374">
        <v>28883.78</v>
      </c>
      <c r="H6374">
        <v>1062.0333394969675</v>
      </c>
    </row>
    <row r="6375" spans="2:8" x14ac:dyDescent="0.3">
      <c r="B6375">
        <f t="shared" si="101"/>
        <v>6370</v>
      </c>
      <c r="C6375">
        <v>28883.78</v>
      </c>
      <c r="D6375">
        <v>2769.2303117748206</v>
      </c>
      <c r="E6375">
        <v>8867.5726994584384</v>
      </c>
      <c r="F6375">
        <v>2244.6122666301617</v>
      </c>
      <c r="G6375">
        <v>4279.7394330871302</v>
      </c>
      <c r="H6375">
        <v>1324.2121147272355</v>
      </c>
    </row>
    <row r="6376" spans="2:8" x14ac:dyDescent="0.3">
      <c r="B6376">
        <f t="shared" si="101"/>
        <v>6371</v>
      </c>
      <c r="C6376">
        <v>28883.78</v>
      </c>
      <c r="D6376">
        <v>28883.78</v>
      </c>
      <c r="E6376">
        <v>3356.3292869320126</v>
      </c>
      <c r="F6376">
        <v>28883.78</v>
      </c>
      <c r="G6376">
        <v>28883.78</v>
      </c>
      <c r="H6376">
        <v>1118.6595472326985</v>
      </c>
    </row>
    <row r="6377" spans="2:8" x14ac:dyDescent="0.3">
      <c r="B6377">
        <f t="shared" si="101"/>
        <v>6372</v>
      </c>
      <c r="C6377">
        <v>1345.6247962650739</v>
      </c>
      <c r="D6377">
        <v>1138.9200246685573</v>
      </c>
      <c r="E6377">
        <v>1470.1899006052831</v>
      </c>
      <c r="F6377">
        <v>1046.3207605519465</v>
      </c>
      <c r="G6377">
        <v>1039.1339858779456</v>
      </c>
      <c r="H6377">
        <v>3034.4067848493291</v>
      </c>
    </row>
    <row r="6378" spans="2:8" x14ac:dyDescent="0.3">
      <c r="B6378">
        <f t="shared" si="101"/>
        <v>6373</v>
      </c>
      <c r="C6378">
        <v>3517.6450191744711</v>
      </c>
      <c r="D6378">
        <v>4903.2717716633342</v>
      </c>
      <c r="E6378">
        <v>4958.0006099756902</v>
      </c>
      <c r="F6378">
        <v>1051.5779011267116</v>
      </c>
      <c r="G6378">
        <v>1208.6804436306656</v>
      </c>
      <c r="H6378">
        <v>1198.0540041582876</v>
      </c>
    </row>
    <row r="6379" spans="2:8" x14ac:dyDescent="0.3">
      <c r="B6379">
        <f t="shared" si="101"/>
        <v>6374</v>
      </c>
      <c r="C6379">
        <v>19359.131059781208</v>
      </c>
      <c r="D6379">
        <v>2332.0475160705673</v>
      </c>
      <c r="E6379">
        <v>28883.78</v>
      </c>
      <c r="F6379">
        <v>28883.78</v>
      </c>
      <c r="G6379">
        <v>1260.3010294384549</v>
      </c>
      <c r="H6379">
        <v>28883.78</v>
      </c>
    </row>
    <row r="6380" spans="2:8" x14ac:dyDescent="0.3">
      <c r="B6380">
        <f t="shared" si="101"/>
        <v>6375</v>
      </c>
      <c r="C6380">
        <v>1573.806582087584</v>
      </c>
      <c r="D6380">
        <v>9606.3718662617885</v>
      </c>
      <c r="E6380">
        <v>1116.9305933479545</v>
      </c>
      <c r="F6380">
        <v>1194.2887844155348</v>
      </c>
      <c r="G6380">
        <v>1067.3105868365417</v>
      </c>
      <c r="H6380">
        <v>1137.8776816074937</v>
      </c>
    </row>
    <row r="6381" spans="2:8" x14ac:dyDescent="0.3">
      <c r="B6381">
        <f t="shared" si="101"/>
        <v>6376</v>
      </c>
      <c r="C6381">
        <v>1441.2450724475539</v>
      </c>
      <c r="D6381">
        <v>1415.1900659994062</v>
      </c>
      <c r="E6381">
        <v>1429.5254282944732</v>
      </c>
      <c r="F6381">
        <v>1162.8716474869893</v>
      </c>
      <c r="G6381">
        <v>3493.899238693728</v>
      </c>
      <c r="H6381">
        <v>13521.696085095304</v>
      </c>
    </row>
    <row r="6382" spans="2:8" x14ac:dyDescent="0.3">
      <c r="B6382">
        <f t="shared" si="101"/>
        <v>6377</v>
      </c>
      <c r="C6382">
        <v>1002.4449083433493</v>
      </c>
      <c r="D6382">
        <v>1157.5150243724015</v>
      </c>
      <c r="E6382">
        <v>1338.4456304935729</v>
      </c>
      <c r="F6382">
        <v>2873.3840696741649</v>
      </c>
      <c r="G6382">
        <v>1057.2236028737573</v>
      </c>
      <c r="H6382">
        <v>2903.5966235506075</v>
      </c>
    </row>
    <row r="6383" spans="2:8" x14ac:dyDescent="0.3">
      <c r="B6383">
        <f t="shared" si="101"/>
        <v>6378</v>
      </c>
      <c r="C6383">
        <v>25601.693515875177</v>
      </c>
      <c r="D6383">
        <v>28883.78</v>
      </c>
      <c r="E6383">
        <v>2177.02521270744</v>
      </c>
      <c r="F6383">
        <v>28883.78</v>
      </c>
      <c r="G6383">
        <v>3330.6230285379456</v>
      </c>
      <c r="H6383">
        <v>28883.78</v>
      </c>
    </row>
    <row r="6384" spans="2:8" x14ac:dyDescent="0.3">
      <c r="B6384">
        <f t="shared" si="101"/>
        <v>6379</v>
      </c>
      <c r="C6384">
        <v>28883.78</v>
      </c>
      <c r="D6384">
        <v>1006.8619073558705</v>
      </c>
      <c r="E6384">
        <v>1012.5329617781139</v>
      </c>
      <c r="F6384">
        <v>28883.78</v>
      </c>
      <c r="G6384">
        <v>2775.3264859609335</v>
      </c>
      <c r="H6384">
        <v>2022.4908910252959</v>
      </c>
    </row>
    <row r="6385" spans="2:8" x14ac:dyDescent="0.3">
      <c r="B6385">
        <f t="shared" si="101"/>
        <v>6380</v>
      </c>
      <c r="C6385">
        <v>1284.8906284689501</v>
      </c>
      <c r="D6385">
        <v>1542.6066634016888</v>
      </c>
      <c r="E6385">
        <v>1176.7450811130843</v>
      </c>
      <c r="F6385">
        <v>3124.3029254930457</v>
      </c>
      <c r="G6385">
        <v>1005.0776798164288</v>
      </c>
      <c r="H6385">
        <v>1267.9894573160095</v>
      </c>
    </row>
    <row r="6386" spans="2:8" x14ac:dyDescent="0.3">
      <c r="B6386">
        <f t="shared" si="101"/>
        <v>6381</v>
      </c>
      <c r="C6386">
        <v>19794.165947399542</v>
      </c>
      <c r="D6386">
        <v>6352.1870883864067</v>
      </c>
      <c r="E6386">
        <v>7423.8473008195706</v>
      </c>
      <c r="F6386">
        <v>4546.6742224360769</v>
      </c>
      <c r="G6386">
        <v>3558.2400758595859</v>
      </c>
      <c r="H6386">
        <v>1488.5078987454172</v>
      </c>
    </row>
    <row r="6387" spans="2:8" x14ac:dyDescent="0.3">
      <c r="B6387">
        <f t="shared" si="101"/>
        <v>6382</v>
      </c>
      <c r="C6387">
        <v>6891.8919943944766</v>
      </c>
      <c r="D6387">
        <v>1036.5825321720613</v>
      </c>
      <c r="E6387">
        <v>2126.356197676072</v>
      </c>
      <c r="F6387">
        <v>28883.78</v>
      </c>
      <c r="G6387">
        <v>1525.5327850734952</v>
      </c>
      <c r="H6387">
        <v>1360.858744098414</v>
      </c>
    </row>
    <row r="6388" spans="2:8" x14ac:dyDescent="0.3">
      <c r="B6388">
        <f t="shared" si="101"/>
        <v>6383</v>
      </c>
      <c r="C6388">
        <v>4005.3210451209857</v>
      </c>
      <c r="D6388">
        <v>2197.7589989578155</v>
      </c>
      <c r="E6388">
        <v>28883.78</v>
      </c>
      <c r="F6388">
        <v>2226.0327351857068</v>
      </c>
      <c r="G6388">
        <v>2082.2379157482756</v>
      </c>
      <c r="H6388">
        <v>1066.659491329749</v>
      </c>
    </row>
    <row r="6389" spans="2:8" x14ac:dyDescent="0.3">
      <c r="B6389">
        <f t="shared" si="101"/>
        <v>6384</v>
      </c>
      <c r="C6389">
        <v>8506.593541150336</v>
      </c>
      <c r="D6389">
        <v>1177.0505809379836</v>
      </c>
      <c r="E6389">
        <v>1227.5134508827625</v>
      </c>
      <c r="F6389">
        <v>1696.6219169761544</v>
      </c>
      <c r="G6389">
        <v>1764.7302830636622</v>
      </c>
      <c r="H6389">
        <v>3952.1175506970339</v>
      </c>
    </row>
    <row r="6390" spans="2:8" x14ac:dyDescent="0.3">
      <c r="B6390">
        <f t="shared" si="101"/>
        <v>6385</v>
      </c>
      <c r="C6390">
        <v>1087.644609273028</v>
      </c>
      <c r="D6390">
        <v>28883.78</v>
      </c>
      <c r="E6390">
        <v>1159.7329535649337</v>
      </c>
      <c r="F6390">
        <v>2134.4654046967744</v>
      </c>
      <c r="G6390">
        <v>1876.9558548792804</v>
      </c>
      <c r="H6390">
        <v>1002.4587525309372</v>
      </c>
    </row>
    <row r="6391" spans="2:8" x14ac:dyDescent="0.3">
      <c r="B6391">
        <f t="shared" si="101"/>
        <v>6386</v>
      </c>
      <c r="C6391">
        <v>1568.9828462920968</v>
      </c>
      <c r="D6391">
        <v>1281.7460222339528</v>
      </c>
      <c r="E6391">
        <v>1154.2558152435463</v>
      </c>
      <c r="F6391">
        <v>4458.1010386382068</v>
      </c>
      <c r="G6391">
        <v>1317.4403498992283</v>
      </c>
      <c r="H6391">
        <v>28883.78</v>
      </c>
    </row>
    <row r="6392" spans="2:8" x14ac:dyDescent="0.3">
      <c r="B6392">
        <f t="shared" si="101"/>
        <v>6387</v>
      </c>
      <c r="C6392">
        <v>5882.3460137094016</v>
      </c>
      <c r="D6392">
        <v>3090.0414325166034</v>
      </c>
      <c r="E6392">
        <v>16801.013560381456</v>
      </c>
      <c r="F6392">
        <v>1224.068010273741</v>
      </c>
      <c r="G6392">
        <v>1843.1072546913526</v>
      </c>
      <c r="H6392">
        <v>5968.9643524486391</v>
      </c>
    </row>
    <row r="6393" spans="2:8" x14ac:dyDescent="0.3">
      <c r="B6393">
        <f t="shared" si="101"/>
        <v>6388</v>
      </c>
      <c r="C6393">
        <v>3386.8199929096018</v>
      </c>
      <c r="D6393">
        <v>1095.4861858899772</v>
      </c>
      <c r="E6393">
        <v>1052.0425026454277</v>
      </c>
      <c r="F6393">
        <v>1033.2990101214987</v>
      </c>
      <c r="G6393">
        <v>1161.9480466055884</v>
      </c>
      <c r="H6393">
        <v>28883.78</v>
      </c>
    </row>
    <row r="6394" spans="2:8" x14ac:dyDescent="0.3">
      <c r="B6394">
        <f t="shared" si="101"/>
        <v>6389</v>
      </c>
      <c r="C6394">
        <v>8461.0579063901605</v>
      </c>
      <c r="D6394">
        <v>4173.0110319563919</v>
      </c>
      <c r="E6394">
        <v>27057.139495684205</v>
      </c>
      <c r="F6394">
        <v>2867.2810293834114</v>
      </c>
      <c r="G6394">
        <v>1982.3620274524844</v>
      </c>
      <c r="H6394">
        <v>28883.78</v>
      </c>
    </row>
    <row r="6395" spans="2:8" x14ac:dyDescent="0.3">
      <c r="B6395">
        <f t="shared" si="101"/>
        <v>6390</v>
      </c>
      <c r="C6395">
        <v>4317.6318648172874</v>
      </c>
      <c r="D6395">
        <v>28883.78</v>
      </c>
      <c r="E6395">
        <v>14806.203149718183</v>
      </c>
      <c r="F6395">
        <v>28883.78</v>
      </c>
      <c r="G6395">
        <v>5057.223604726425</v>
      </c>
      <c r="H6395">
        <v>1779.8646759403346</v>
      </c>
    </row>
    <row r="6396" spans="2:8" x14ac:dyDescent="0.3">
      <c r="B6396">
        <f t="shared" si="101"/>
        <v>6391</v>
      </c>
      <c r="C6396">
        <v>2075.0200929370139</v>
      </c>
      <c r="D6396">
        <v>1047.8424469967083</v>
      </c>
      <c r="E6396">
        <v>1009.4663964680486</v>
      </c>
      <c r="F6396">
        <v>28883.78</v>
      </c>
      <c r="G6396">
        <v>1207.7145002287555</v>
      </c>
      <c r="H6396">
        <v>1540.2470145820701</v>
      </c>
    </row>
    <row r="6397" spans="2:8" x14ac:dyDescent="0.3">
      <c r="B6397">
        <f t="shared" si="101"/>
        <v>6392</v>
      </c>
      <c r="C6397">
        <v>1072.0212857821034</v>
      </c>
      <c r="D6397">
        <v>1199.2151193779271</v>
      </c>
      <c r="E6397">
        <v>1883.789836461031</v>
      </c>
      <c r="F6397">
        <v>1427.7736883853024</v>
      </c>
      <c r="G6397">
        <v>28883.78</v>
      </c>
      <c r="H6397">
        <v>28883.78</v>
      </c>
    </row>
    <row r="6398" spans="2:8" x14ac:dyDescent="0.3">
      <c r="B6398">
        <f t="shared" si="101"/>
        <v>6393</v>
      </c>
      <c r="C6398">
        <v>1001.272808709685</v>
      </c>
      <c r="D6398">
        <v>28883.78</v>
      </c>
      <c r="E6398">
        <v>28883.78</v>
      </c>
      <c r="F6398">
        <v>2798.3315983322245</v>
      </c>
      <c r="G6398">
        <v>28883.78</v>
      </c>
      <c r="H6398">
        <v>1172.9006029220093</v>
      </c>
    </row>
    <row r="6399" spans="2:8" x14ac:dyDescent="0.3">
      <c r="B6399">
        <f t="shared" si="101"/>
        <v>6394</v>
      </c>
      <c r="C6399">
        <v>2882.572350966941</v>
      </c>
      <c r="D6399">
        <v>1534.6558390028731</v>
      </c>
      <c r="E6399">
        <v>5415.0137806201246</v>
      </c>
      <c r="F6399">
        <v>2830.9159972463494</v>
      </c>
      <c r="G6399">
        <v>1017.9445308440477</v>
      </c>
      <c r="H6399">
        <v>4518.9912801191258</v>
      </c>
    </row>
    <row r="6400" spans="2:8" x14ac:dyDescent="0.3">
      <c r="B6400">
        <f t="shared" si="101"/>
        <v>6395</v>
      </c>
      <c r="C6400">
        <v>1957.7139975251557</v>
      </c>
      <c r="D6400">
        <v>1361.3541959689264</v>
      </c>
      <c r="E6400">
        <v>2009.9329881283561</v>
      </c>
      <c r="F6400">
        <v>28883.78</v>
      </c>
      <c r="G6400">
        <v>1996.9281144169831</v>
      </c>
      <c r="H6400">
        <v>10585.427553322686</v>
      </c>
    </row>
    <row r="6401" spans="2:8" x14ac:dyDescent="0.3">
      <c r="B6401">
        <f t="shared" si="101"/>
        <v>6396</v>
      </c>
      <c r="C6401">
        <v>3154.5220853928722</v>
      </c>
      <c r="D6401">
        <v>1149.7993778783652</v>
      </c>
      <c r="E6401">
        <v>1003.4906058528717</v>
      </c>
      <c r="F6401">
        <v>1284.613561156058</v>
      </c>
      <c r="G6401">
        <v>1106.7589641358711</v>
      </c>
      <c r="H6401">
        <v>1377.0256801207529</v>
      </c>
    </row>
    <row r="6402" spans="2:8" x14ac:dyDescent="0.3">
      <c r="B6402">
        <f t="shared" si="101"/>
        <v>6397</v>
      </c>
      <c r="C6402">
        <v>1007.5750346844743</v>
      </c>
      <c r="D6402">
        <v>28883.78</v>
      </c>
      <c r="E6402">
        <v>28883.78</v>
      </c>
      <c r="F6402">
        <v>2582.4330315264742</v>
      </c>
      <c r="G6402">
        <v>2110.8162506430554</v>
      </c>
      <c r="H6402">
        <v>3266.7181351519866</v>
      </c>
    </row>
    <row r="6403" spans="2:8" x14ac:dyDescent="0.3">
      <c r="B6403">
        <f t="shared" si="101"/>
        <v>6398</v>
      </c>
      <c r="C6403">
        <v>19953.713320061943</v>
      </c>
      <c r="D6403">
        <v>5037.6576494163992</v>
      </c>
      <c r="E6403">
        <v>2904.8481382352907</v>
      </c>
      <c r="F6403">
        <v>2130.1577216754486</v>
      </c>
      <c r="G6403">
        <v>28883.78</v>
      </c>
      <c r="H6403">
        <v>28883.78</v>
      </c>
    </row>
    <row r="6404" spans="2:8" x14ac:dyDescent="0.3">
      <c r="B6404">
        <f t="shared" si="101"/>
        <v>6399</v>
      </c>
      <c r="C6404">
        <v>1952.9017762990375</v>
      </c>
      <c r="D6404">
        <v>1034.7745689986853</v>
      </c>
      <c r="E6404">
        <v>1606.5496286364457</v>
      </c>
      <c r="F6404">
        <v>1887.8672073927876</v>
      </c>
      <c r="G6404">
        <v>1645.3213505286562</v>
      </c>
      <c r="H6404">
        <v>28883.78</v>
      </c>
    </row>
    <row r="6405" spans="2:8" x14ac:dyDescent="0.3">
      <c r="B6405">
        <f t="shared" si="101"/>
        <v>6400</v>
      </c>
      <c r="C6405">
        <v>4770.1877051286156</v>
      </c>
      <c r="D6405">
        <v>3056.7579326771006</v>
      </c>
      <c r="E6405">
        <v>2088.0843199406954</v>
      </c>
      <c r="F6405">
        <v>28883.78</v>
      </c>
      <c r="G6405">
        <v>28883.78</v>
      </c>
      <c r="H6405">
        <v>3547.981821244377</v>
      </c>
    </row>
    <row r="6406" spans="2:8" x14ac:dyDescent="0.3">
      <c r="B6406">
        <f t="shared" si="101"/>
        <v>6401</v>
      </c>
      <c r="C6406">
        <v>13635.011217081004</v>
      </c>
      <c r="D6406">
        <v>2039.6098752344881</v>
      </c>
      <c r="E6406">
        <v>1072.9039812527535</v>
      </c>
      <c r="F6406">
        <v>1928.8636302198761</v>
      </c>
      <c r="G6406">
        <v>1776.0050143397057</v>
      </c>
      <c r="H6406">
        <v>3637.7928313136017</v>
      </c>
    </row>
    <row r="6407" spans="2:8" x14ac:dyDescent="0.3">
      <c r="B6407">
        <f t="shared" si="101"/>
        <v>6402</v>
      </c>
      <c r="C6407">
        <v>28883.78</v>
      </c>
      <c r="D6407">
        <v>1021.6340849430783</v>
      </c>
      <c r="E6407">
        <v>1269.3063644750227</v>
      </c>
      <c r="F6407">
        <v>1180.4336063391081</v>
      </c>
      <c r="G6407">
        <v>10230.505990038886</v>
      </c>
      <c r="H6407">
        <v>3851.334615413452</v>
      </c>
    </row>
    <row r="6408" spans="2:8" x14ac:dyDescent="0.3">
      <c r="B6408">
        <f t="shared" ref="B6408:B6471" si="102">B6407 + 1</f>
        <v>6403</v>
      </c>
      <c r="C6408">
        <v>13297.000434867921</v>
      </c>
      <c r="D6408">
        <v>16573.998129382744</v>
      </c>
      <c r="E6408">
        <v>1153.6053318989727</v>
      </c>
      <c r="F6408">
        <v>28883.78</v>
      </c>
      <c r="G6408">
        <v>1502.0283381366783</v>
      </c>
      <c r="H6408">
        <v>6871.6108982070036</v>
      </c>
    </row>
    <row r="6409" spans="2:8" x14ac:dyDescent="0.3">
      <c r="B6409">
        <f t="shared" si="102"/>
        <v>6404</v>
      </c>
      <c r="C6409">
        <v>1277.2884404152965</v>
      </c>
      <c r="D6409">
        <v>2204.9960821038057</v>
      </c>
      <c r="E6409">
        <v>28883.78</v>
      </c>
      <c r="F6409">
        <v>1266.5596485362457</v>
      </c>
      <c r="G6409">
        <v>28883.78</v>
      </c>
      <c r="H6409">
        <v>1477.0915990050505</v>
      </c>
    </row>
    <row r="6410" spans="2:8" x14ac:dyDescent="0.3">
      <c r="B6410">
        <f t="shared" si="102"/>
        <v>6405</v>
      </c>
      <c r="C6410">
        <v>28883.78</v>
      </c>
      <c r="D6410">
        <v>2784.3021669324353</v>
      </c>
      <c r="E6410">
        <v>28883.78</v>
      </c>
      <c r="F6410">
        <v>1111.13858738507</v>
      </c>
      <c r="G6410">
        <v>1034.6688537737875</v>
      </c>
      <c r="H6410">
        <v>1229.002205649741</v>
      </c>
    </row>
    <row r="6411" spans="2:8" x14ac:dyDescent="0.3">
      <c r="B6411">
        <f t="shared" si="102"/>
        <v>6406</v>
      </c>
      <c r="C6411">
        <v>3609.0955492144062</v>
      </c>
      <c r="D6411">
        <v>1117.9217948881817</v>
      </c>
      <c r="E6411">
        <v>1687.4495199687526</v>
      </c>
      <c r="F6411">
        <v>28883.78</v>
      </c>
      <c r="G6411">
        <v>20163.462312651282</v>
      </c>
      <c r="H6411">
        <v>1039.9672980103762</v>
      </c>
    </row>
    <row r="6412" spans="2:8" x14ac:dyDescent="0.3">
      <c r="B6412">
        <f t="shared" si="102"/>
        <v>6407</v>
      </c>
      <c r="C6412">
        <v>10586.606415382286</v>
      </c>
      <c r="D6412">
        <v>28883.78</v>
      </c>
      <c r="E6412">
        <v>27893.925881729276</v>
      </c>
      <c r="F6412">
        <v>2538.5933002306451</v>
      </c>
      <c r="G6412">
        <v>1034.3619644273067</v>
      </c>
      <c r="H6412">
        <v>28883.78</v>
      </c>
    </row>
    <row r="6413" spans="2:8" x14ac:dyDescent="0.3">
      <c r="B6413">
        <f t="shared" si="102"/>
        <v>6408</v>
      </c>
      <c r="C6413">
        <v>28883.78</v>
      </c>
      <c r="D6413">
        <v>3557.5581110662411</v>
      </c>
      <c r="E6413">
        <v>1010.5420331980048</v>
      </c>
      <c r="F6413">
        <v>1008.2188273616317</v>
      </c>
      <c r="G6413">
        <v>28883.78</v>
      </c>
      <c r="H6413">
        <v>1209.4882389464424</v>
      </c>
    </row>
    <row r="6414" spans="2:8" x14ac:dyDescent="0.3">
      <c r="B6414">
        <f t="shared" si="102"/>
        <v>6409</v>
      </c>
      <c r="C6414">
        <v>1003.9457891415199</v>
      </c>
      <c r="D6414">
        <v>1059.3678580445849</v>
      </c>
      <c r="E6414">
        <v>3137.9334552624509</v>
      </c>
      <c r="F6414">
        <v>2102.9344786303473</v>
      </c>
      <c r="G6414">
        <v>2803.6453717269624</v>
      </c>
      <c r="H6414">
        <v>1017.1232733699476</v>
      </c>
    </row>
    <row r="6415" spans="2:8" x14ac:dyDescent="0.3">
      <c r="B6415">
        <f t="shared" si="102"/>
        <v>6410</v>
      </c>
      <c r="C6415">
        <v>2070.4110125500965</v>
      </c>
      <c r="D6415">
        <v>28883.78</v>
      </c>
      <c r="E6415">
        <v>1755.6123523912227</v>
      </c>
      <c r="F6415">
        <v>28883.78</v>
      </c>
      <c r="G6415">
        <v>1584.0157893784783</v>
      </c>
      <c r="H6415">
        <v>3003.6934362546513</v>
      </c>
    </row>
    <row r="6416" spans="2:8" x14ac:dyDescent="0.3">
      <c r="B6416">
        <f t="shared" si="102"/>
        <v>6411</v>
      </c>
      <c r="C6416">
        <v>13764.625121969702</v>
      </c>
      <c r="D6416">
        <v>1528.1219169425408</v>
      </c>
      <c r="E6416">
        <v>1439.953113242655</v>
      </c>
      <c r="F6416">
        <v>1295.4361123380809</v>
      </c>
      <c r="G6416">
        <v>5951.7274384476541</v>
      </c>
      <c r="H6416">
        <v>25955.95337886432</v>
      </c>
    </row>
    <row r="6417" spans="2:8" x14ac:dyDescent="0.3">
      <c r="B6417">
        <f t="shared" si="102"/>
        <v>6412</v>
      </c>
      <c r="C6417">
        <v>1265.2809848932395</v>
      </c>
      <c r="D6417">
        <v>3488.1451881599514</v>
      </c>
      <c r="E6417">
        <v>1024.4327413215767</v>
      </c>
      <c r="F6417">
        <v>10087.152625932305</v>
      </c>
      <c r="G6417">
        <v>1208.8357667276355</v>
      </c>
      <c r="H6417">
        <v>1310.3877036521731</v>
      </c>
    </row>
    <row r="6418" spans="2:8" x14ac:dyDescent="0.3">
      <c r="B6418">
        <f t="shared" si="102"/>
        <v>6413</v>
      </c>
      <c r="C6418">
        <v>1272.2435505338492</v>
      </c>
      <c r="D6418">
        <v>1081.0015041084791</v>
      </c>
      <c r="E6418">
        <v>4328.1273058167235</v>
      </c>
      <c r="F6418">
        <v>1993.3973695388981</v>
      </c>
      <c r="G6418">
        <v>18764.45267501126</v>
      </c>
      <c r="H6418">
        <v>1243.6709392827179</v>
      </c>
    </row>
    <row r="6419" spans="2:8" x14ac:dyDescent="0.3">
      <c r="B6419">
        <f t="shared" si="102"/>
        <v>6414</v>
      </c>
      <c r="C6419">
        <v>13170.071736108004</v>
      </c>
      <c r="D6419">
        <v>1294.00104121548</v>
      </c>
      <c r="E6419">
        <v>1305.3508405332386</v>
      </c>
      <c r="F6419">
        <v>28883.78</v>
      </c>
      <c r="G6419">
        <v>28883.78</v>
      </c>
      <c r="H6419">
        <v>13667.355844801179</v>
      </c>
    </row>
    <row r="6420" spans="2:8" x14ac:dyDescent="0.3">
      <c r="B6420">
        <f t="shared" si="102"/>
        <v>6415</v>
      </c>
      <c r="C6420">
        <v>1141.6201257125076</v>
      </c>
      <c r="D6420">
        <v>1250.7474823332739</v>
      </c>
      <c r="E6420">
        <v>2117.5115192588028</v>
      </c>
      <c r="F6420">
        <v>1003.0756271831135</v>
      </c>
      <c r="G6420">
        <v>1300.3474137937192</v>
      </c>
      <c r="H6420">
        <v>1672.1182851801366</v>
      </c>
    </row>
    <row r="6421" spans="2:8" x14ac:dyDescent="0.3">
      <c r="B6421">
        <f t="shared" si="102"/>
        <v>6416</v>
      </c>
      <c r="C6421">
        <v>28883.78</v>
      </c>
      <c r="D6421">
        <v>28883.78</v>
      </c>
      <c r="E6421">
        <v>1052.4412702225459</v>
      </c>
      <c r="F6421">
        <v>28883.78</v>
      </c>
      <c r="G6421">
        <v>1170.332203263283</v>
      </c>
      <c r="H6421">
        <v>2640.5551803030203</v>
      </c>
    </row>
    <row r="6422" spans="2:8" x14ac:dyDescent="0.3">
      <c r="B6422">
        <f t="shared" si="102"/>
        <v>6417</v>
      </c>
      <c r="C6422">
        <v>5875.0180223127281</v>
      </c>
      <c r="D6422">
        <v>1151.0578700389885</v>
      </c>
      <c r="E6422">
        <v>1064.5986924877618</v>
      </c>
      <c r="F6422">
        <v>2421.624036614523</v>
      </c>
      <c r="G6422">
        <v>28883.78</v>
      </c>
      <c r="H6422">
        <v>1233.1131350669114</v>
      </c>
    </row>
    <row r="6423" spans="2:8" x14ac:dyDescent="0.3">
      <c r="B6423">
        <f t="shared" si="102"/>
        <v>6418</v>
      </c>
      <c r="C6423">
        <v>13714.008015366269</v>
      </c>
      <c r="D6423">
        <v>1819.1115076149852</v>
      </c>
      <c r="E6423">
        <v>13741.913755641723</v>
      </c>
      <c r="F6423">
        <v>28883.78</v>
      </c>
      <c r="G6423">
        <v>4387.9220424828209</v>
      </c>
      <c r="H6423">
        <v>1585.1855181402814</v>
      </c>
    </row>
    <row r="6424" spans="2:8" x14ac:dyDescent="0.3">
      <c r="B6424">
        <f t="shared" si="102"/>
        <v>6419</v>
      </c>
      <c r="C6424">
        <v>1024.1393636381777</v>
      </c>
      <c r="D6424">
        <v>2031.8596982248991</v>
      </c>
      <c r="E6424">
        <v>28883.78</v>
      </c>
      <c r="F6424">
        <v>28883.78</v>
      </c>
      <c r="G6424">
        <v>1479.9538918283906</v>
      </c>
      <c r="H6424">
        <v>28883.78</v>
      </c>
    </row>
    <row r="6425" spans="2:8" x14ac:dyDescent="0.3">
      <c r="B6425">
        <f t="shared" si="102"/>
        <v>6420</v>
      </c>
      <c r="C6425">
        <v>5649.0630518814814</v>
      </c>
      <c r="D6425">
        <v>1087.1049625614135</v>
      </c>
      <c r="E6425">
        <v>3164.9319020909957</v>
      </c>
      <c r="F6425">
        <v>1110.1621633868519</v>
      </c>
      <c r="G6425">
        <v>1046.7671972535447</v>
      </c>
      <c r="H6425">
        <v>4775.4265498996301</v>
      </c>
    </row>
    <row r="6426" spans="2:8" x14ac:dyDescent="0.3">
      <c r="B6426">
        <f t="shared" si="102"/>
        <v>6421</v>
      </c>
      <c r="C6426">
        <v>28883.78</v>
      </c>
      <c r="D6426">
        <v>4579.3378675943295</v>
      </c>
      <c r="E6426">
        <v>9149.5409267179275</v>
      </c>
      <c r="F6426">
        <v>5640.6189073558571</v>
      </c>
      <c r="G6426">
        <v>28883.78</v>
      </c>
      <c r="H6426">
        <v>1337.8089913492749</v>
      </c>
    </row>
    <row r="6427" spans="2:8" x14ac:dyDescent="0.3">
      <c r="B6427">
        <f t="shared" si="102"/>
        <v>6422</v>
      </c>
      <c r="C6427">
        <v>1170.8582005537637</v>
      </c>
      <c r="D6427">
        <v>10490.072488043412</v>
      </c>
      <c r="E6427">
        <v>1372.5661312947793</v>
      </c>
      <c r="F6427">
        <v>1110.9238482816713</v>
      </c>
      <c r="G6427">
        <v>28837.70780112988</v>
      </c>
      <c r="H6427">
        <v>1991.9159755319997</v>
      </c>
    </row>
    <row r="6428" spans="2:8" x14ac:dyDescent="0.3">
      <c r="B6428">
        <f t="shared" si="102"/>
        <v>6423</v>
      </c>
      <c r="C6428">
        <v>1144.278143298902</v>
      </c>
      <c r="D6428">
        <v>1106.7532584842411</v>
      </c>
      <c r="E6428">
        <v>1158.4447593406999</v>
      </c>
      <c r="F6428">
        <v>1521.5393382851994</v>
      </c>
      <c r="G6428">
        <v>28883.78</v>
      </c>
      <c r="H6428">
        <v>9345.3948014119906</v>
      </c>
    </row>
    <row r="6429" spans="2:8" x14ac:dyDescent="0.3">
      <c r="B6429">
        <f t="shared" si="102"/>
        <v>6424</v>
      </c>
      <c r="C6429">
        <v>21783.487806847337</v>
      </c>
      <c r="D6429">
        <v>1065.2888920320081</v>
      </c>
      <c r="E6429">
        <v>11702.277177359309</v>
      </c>
      <c r="F6429">
        <v>1434.7300772488879</v>
      </c>
      <c r="G6429">
        <v>24843.668397335692</v>
      </c>
      <c r="H6429">
        <v>1820.3858316627504</v>
      </c>
    </row>
    <row r="6430" spans="2:8" x14ac:dyDescent="0.3">
      <c r="B6430">
        <f t="shared" si="102"/>
        <v>6425</v>
      </c>
      <c r="C6430">
        <v>6782.7322468591628</v>
      </c>
      <c r="D6430">
        <v>28883.78</v>
      </c>
      <c r="E6430">
        <v>6804.8102214025275</v>
      </c>
      <c r="F6430">
        <v>28883.78</v>
      </c>
      <c r="G6430">
        <v>1365.7199687317584</v>
      </c>
      <c r="H6430">
        <v>1264.7832991778723</v>
      </c>
    </row>
    <row r="6431" spans="2:8" x14ac:dyDescent="0.3">
      <c r="B6431">
        <f t="shared" si="102"/>
        <v>6426</v>
      </c>
      <c r="C6431">
        <v>1168.9890586222762</v>
      </c>
      <c r="D6431">
        <v>28883.78</v>
      </c>
      <c r="E6431">
        <v>1990.9751202383557</v>
      </c>
      <c r="F6431">
        <v>6243.7587721278378</v>
      </c>
      <c r="G6431">
        <v>28883.78</v>
      </c>
      <c r="H6431">
        <v>1097.2172143330083</v>
      </c>
    </row>
    <row r="6432" spans="2:8" x14ac:dyDescent="0.3">
      <c r="B6432">
        <f t="shared" si="102"/>
        <v>6427</v>
      </c>
      <c r="C6432">
        <v>28883.78</v>
      </c>
      <c r="D6432">
        <v>1139.7325663586764</v>
      </c>
      <c r="E6432">
        <v>21089.728532593243</v>
      </c>
      <c r="F6432">
        <v>8805.8435744952494</v>
      </c>
      <c r="G6432">
        <v>1354.1544143773044</v>
      </c>
      <c r="H6432">
        <v>1524.2714539904259</v>
      </c>
    </row>
    <row r="6433" spans="2:8" x14ac:dyDescent="0.3">
      <c r="B6433">
        <f t="shared" si="102"/>
        <v>6428</v>
      </c>
      <c r="C6433">
        <v>6931.555635266458</v>
      </c>
      <c r="D6433">
        <v>1176.9826018196679</v>
      </c>
      <c r="E6433">
        <v>1530.4606082086643</v>
      </c>
      <c r="F6433">
        <v>1319.1292851844203</v>
      </c>
      <c r="G6433">
        <v>1146.5924507945144</v>
      </c>
      <c r="H6433">
        <v>5548.5047221540181</v>
      </c>
    </row>
    <row r="6434" spans="2:8" x14ac:dyDescent="0.3">
      <c r="B6434">
        <f t="shared" si="102"/>
        <v>6429</v>
      </c>
      <c r="C6434">
        <v>7288.8078827061045</v>
      </c>
      <c r="D6434">
        <v>1014.1455300143649</v>
      </c>
      <c r="E6434">
        <v>1020.8657844562998</v>
      </c>
      <c r="F6434">
        <v>28883.78</v>
      </c>
      <c r="G6434">
        <v>3420.9978872488141</v>
      </c>
      <c r="H6434">
        <v>1547.7586473550411</v>
      </c>
    </row>
    <row r="6435" spans="2:8" x14ac:dyDescent="0.3">
      <c r="B6435">
        <f t="shared" si="102"/>
        <v>6430</v>
      </c>
      <c r="C6435">
        <v>1270.2122135695352</v>
      </c>
      <c r="D6435">
        <v>1001.782417330053</v>
      </c>
      <c r="E6435">
        <v>28883.78</v>
      </c>
      <c r="F6435">
        <v>2762.3738137957557</v>
      </c>
      <c r="G6435">
        <v>1105.9914862667802</v>
      </c>
      <c r="H6435">
        <v>4716.805684612098</v>
      </c>
    </row>
    <row r="6436" spans="2:8" x14ac:dyDescent="0.3">
      <c r="B6436">
        <f t="shared" si="102"/>
        <v>6431</v>
      </c>
      <c r="C6436">
        <v>1142.4626150096169</v>
      </c>
      <c r="D6436">
        <v>28883.78</v>
      </c>
      <c r="E6436">
        <v>13938.676484534388</v>
      </c>
      <c r="F6436">
        <v>28883.78</v>
      </c>
      <c r="G6436">
        <v>1150.44700902452</v>
      </c>
      <c r="H6436">
        <v>1195.7640468125433</v>
      </c>
    </row>
    <row r="6437" spans="2:8" x14ac:dyDescent="0.3">
      <c r="B6437">
        <f t="shared" si="102"/>
        <v>6432</v>
      </c>
      <c r="C6437">
        <v>1120.4659746341977</v>
      </c>
      <c r="D6437">
        <v>10820.710639414434</v>
      </c>
      <c r="E6437">
        <v>28883.78</v>
      </c>
      <c r="F6437">
        <v>1043.7054392614725</v>
      </c>
      <c r="G6437">
        <v>1116.2854578248393</v>
      </c>
      <c r="H6437">
        <v>1215.5018287814496</v>
      </c>
    </row>
    <row r="6438" spans="2:8" x14ac:dyDescent="0.3">
      <c r="B6438">
        <f t="shared" si="102"/>
        <v>6433</v>
      </c>
      <c r="C6438">
        <v>28883.78</v>
      </c>
      <c r="D6438">
        <v>5097.9875351020437</v>
      </c>
      <c r="E6438">
        <v>1979.6832815923665</v>
      </c>
      <c r="F6438">
        <v>1399.9116311258117</v>
      </c>
      <c r="G6438">
        <v>1095.0303230858219</v>
      </c>
      <c r="H6438">
        <v>1023.8074264191386</v>
      </c>
    </row>
    <row r="6439" spans="2:8" x14ac:dyDescent="0.3">
      <c r="B6439">
        <f t="shared" si="102"/>
        <v>6434</v>
      </c>
      <c r="C6439">
        <v>28883.78</v>
      </c>
      <c r="D6439">
        <v>1018.4802560416499</v>
      </c>
      <c r="E6439">
        <v>16675.828383595122</v>
      </c>
      <c r="F6439">
        <v>28883.78</v>
      </c>
      <c r="G6439">
        <v>4877.2056659524587</v>
      </c>
      <c r="H6439">
        <v>1390.1028397224472</v>
      </c>
    </row>
    <row r="6440" spans="2:8" x14ac:dyDescent="0.3">
      <c r="B6440">
        <f t="shared" si="102"/>
        <v>6435</v>
      </c>
      <c r="C6440">
        <v>1569.7521088760777</v>
      </c>
      <c r="D6440">
        <v>1013.0074200916074</v>
      </c>
      <c r="E6440">
        <v>28883.78</v>
      </c>
      <c r="F6440">
        <v>28883.78</v>
      </c>
      <c r="G6440">
        <v>28883.78</v>
      </c>
      <c r="H6440">
        <v>28883.78</v>
      </c>
    </row>
    <row r="6441" spans="2:8" x14ac:dyDescent="0.3">
      <c r="B6441">
        <f t="shared" si="102"/>
        <v>6436</v>
      </c>
      <c r="C6441">
        <v>1116.2175935887251</v>
      </c>
      <c r="D6441">
        <v>27456.48140467046</v>
      </c>
      <c r="E6441">
        <v>17341.796286769928</v>
      </c>
      <c r="F6441">
        <v>6031.4602982798606</v>
      </c>
      <c r="G6441">
        <v>1017.8497495269672</v>
      </c>
      <c r="H6441">
        <v>1141.9078966873844</v>
      </c>
    </row>
    <row r="6442" spans="2:8" x14ac:dyDescent="0.3">
      <c r="B6442">
        <f t="shared" si="102"/>
        <v>6437</v>
      </c>
      <c r="C6442">
        <v>1175.3238494951927</v>
      </c>
      <c r="D6442">
        <v>2652.4237262627548</v>
      </c>
      <c r="E6442">
        <v>3677.0107232843657</v>
      </c>
      <c r="F6442">
        <v>28883.78</v>
      </c>
      <c r="G6442">
        <v>26262.185217688584</v>
      </c>
      <c r="H6442">
        <v>9019.3720982893901</v>
      </c>
    </row>
    <row r="6443" spans="2:8" x14ac:dyDescent="0.3">
      <c r="B6443">
        <f t="shared" si="102"/>
        <v>6438</v>
      </c>
      <c r="C6443">
        <v>1149.709795954936</v>
      </c>
      <c r="D6443">
        <v>2121.7889224178889</v>
      </c>
      <c r="E6443">
        <v>1868.8410764555183</v>
      </c>
      <c r="F6443">
        <v>1581.4161151605656</v>
      </c>
      <c r="G6443">
        <v>6585.5772149959857</v>
      </c>
      <c r="H6443">
        <v>1026.9451634791458</v>
      </c>
    </row>
    <row r="6444" spans="2:8" x14ac:dyDescent="0.3">
      <c r="B6444">
        <f t="shared" si="102"/>
        <v>6439</v>
      </c>
      <c r="C6444">
        <v>1284.9920405942787</v>
      </c>
      <c r="D6444">
        <v>1009.5181396433871</v>
      </c>
      <c r="E6444">
        <v>1052.3337424382626</v>
      </c>
      <c r="F6444">
        <v>28883.78</v>
      </c>
      <c r="G6444">
        <v>17924.257257174955</v>
      </c>
      <c r="H6444">
        <v>6878.1461648840204</v>
      </c>
    </row>
    <row r="6445" spans="2:8" x14ac:dyDescent="0.3">
      <c r="B6445">
        <f t="shared" si="102"/>
        <v>6440</v>
      </c>
      <c r="C6445">
        <v>1514.1902047589779</v>
      </c>
      <c r="D6445">
        <v>28883.78</v>
      </c>
      <c r="E6445">
        <v>1376.3094083678029</v>
      </c>
      <c r="F6445">
        <v>2201.9894794611155</v>
      </c>
      <c r="G6445">
        <v>16835.831505525788</v>
      </c>
      <c r="H6445">
        <v>6556.4519455171258</v>
      </c>
    </row>
    <row r="6446" spans="2:8" x14ac:dyDescent="0.3">
      <c r="B6446">
        <f t="shared" si="102"/>
        <v>6441</v>
      </c>
      <c r="C6446">
        <v>2193.320397161418</v>
      </c>
      <c r="D6446">
        <v>1241.3429861347977</v>
      </c>
      <c r="E6446">
        <v>4982.2783931318127</v>
      </c>
      <c r="F6446">
        <v>5028.5032177877356</v>
      </c>
      <c r="G6446">
        <v>1012.6696822861372</v>
      </c>
      <c r="H6446">
        <v>3592.1318037736164</v>
      </c>
    </row>
    <row r="6447" spans="2:8" x14ac:dyDescent="0.3">
      <c r="B6447">
        <f t="shared" si="102"/>
        <v>6442</v>
      </c>
      <c r="C6447">
        <v>2503.4551321899471</v>
      </c>
      <c r="D6447">
        <v>28883.78</v>
      </c>
      <c r="E6447">
        <v>1305.7926804960962</v>
      </c>
      <c r="F6447">
        <v>28883.78</v>
      </c>
      <c r="G6447">
        <v>1301.3083441328813</v>
      </c>
      <c r="H6447">
        <v>1072.3211592042501</v>
      </c>
    </row>
    <row r="6448" spans="2:8" x14ac:dyDescent="0.3">
      <c r="B6448">
        <f t="shared" si="102"/>
        <v>6443</v>
      </c>
      <c r="C6448">
        <v>1536.4751140211006</v>
      </c>
      <c r="D6448">
        <v>1278.8105476087569</v>
      </c>
      <c r="E6448">
        <v>1388.0666340697298</v>
      </c>
      <c r="F6448">
        <v>1482.6938700624323</v>
      </c>
      <c r="G6448">
        <v>1071.8939566122983</v>
      </c>
      <c r="H6448">
        <v>1032.6986415094966</v>
      </c>
    </row>
    <row r="6449" spans="2:8" x14ac:dyDescent="0.3">
      <c r="B6449">
        <f t="shared" si="102"/>
        <v>6444</v>
      </c>
      <c r="C6449">
        <v>8616.1122112353605</v>
      </c>
      <c r="D6449">
        <v>28883.78</v>
      </c>
      <c r="E6449">
        <v>1670.3134769848359</v>
      </c>
      <c r="F6449">
        <v>1889.1244176735095</v>
      </c>
      <c r="G6449">
        <v>15499.287548579185</v>
      </c>
      <c r="H6449">
        <v>1152.9446949812682</v>
      </c>
    </row>
    <row r="6450" spans="2:8" x14ac:dyDescent="0.3">
      <c r="B6450">
        <f t="shared" si="102"/>
        <v>6445</v>
      </c>
      <c r="C6450">
        <v>1044.7030254541864</v>
      </c>
      <c r="D6450">
        <v>1230.9107175850586</v>
      </c>
      <c r="E6450">
        <v>2780.0821220498874</v>
      </c>
      <c r="F6450">
        <v>2675.2953432796417</v>
      </c>
      <c r="G6450">
        <v>6157.1845623056315</v>
      </c>
      <c r="H6450">
        <v>1321.356029894044</v>
      </c>
    </row>
    <row r="6451" spans="2:8" x14ac:dyDescent="0.3">
      <c r="B6451">
        <f t="shared" si="102"/>
        <v>6446</v>
      </c>
      <c r="C6451">
        <v>28883.78</v>
      </c>
      <c r="D6451">
        <v>2029.6287794349403</v>
      </c>
      <c r="E6451">
        <v>28883.78</v>
      </c>
      <c r="F6451">
        <v>28883.78</v>
      </c>
      <c r="G6451">
        <v>28883.78</v>
      </c>
      <c r="H6451">
        <v>1024.5058412539342</v>
      </c>
    </row>
    <row r="6452" spans="2:8" x14ac:dyDescent="0.3">
      <c r="B6452">
        <f t="shared" si="102"/>
        <v>6447</v>
      </c>
      <c r="C6452">
        <v>1184.9308497545062</v>
      </c>
      <c r="D6452">
        <v>28883.78</v>
      </c>
      <c r="E6452">
        <v>1455.0495374011325</v>
      </c>
      <c r="F6452">
        <v>1430.6465738041325</v>
      </c>
      <c r="G6452">
        <v>1954.0247243547035</v>
      </c>
      <c r="H6452">
        <v>2812.3640331665711</v>
      </c>
    </row>
    <row r="6453" spans="2:8" x14ac:dyDescent="0.3">
      <c r="B6453">
        <f t="shared" si="102"/>
        <v>6448</v>
      </c>
      <c r="C6453">
        <v>2072.1793105992447</v>
      </c>
      <c r="D6453">
        <v>1120.7832708598221</v>
      </c>
      <c r="E6453">
        <v>2643.5253507743191</v>
      </c>
      <c r="F6453">
        <v>12186.815435026339</v>
      </c>
      <c r="G6453">
        <v>1204.5277225157458</v>
      </c>
      <c r="H6453">
        <v>12193.671484947907</v>
      </c>
    </row>
    <row r="6454" spans="2:8" x14ac:dyDescent="0.3">
      <c r="B6454">
        <f t="shared" si="102"/>
        <v>6449</v>
      </c>
      <c r="C6454">
        <v>28883.78</v>
      </c>
      <c r="D6454">
        <v>1784.7127465362751</v>
      </c>
      <c r="E6454">
        <v>1145.9073794858341</v>
      </c>
      <c r="F6454">
        <v>2075.763225707361</v>
      </c>
      <c r="G6454">
        <v>2368.8577269332723</v>
      </c>
      <c r="H6454">
        <v>1255.9305506264088</v>
      </c>
    </row>
    <row r="6455" spans="2:8" x14ac:dyDescent="0.3">
      <c r="B6455">
        <f t="shared" si="102"/>
        <v>6450</v>
      </c>
      <c r="C6455">
        <v>2702.3945871217347</v>
      </c>
      <c r="D6455">
        <v>1695.9597752802983</v>
      </c>
      <c r="E6455">
        <v>3214.2263330644796</v>
      </c>
      <c r="F6455">
        <v>28883.78</v>
      </c>
      <c r="G6455">
        <v>28883.78</v>
      </c>
      <c r="H6455">
        <v>1286.6104716879877</v>
      </c>
    </row>
    <row r="6456" spans="2:8" x14ac:dyDescent="0.3">
      <c r="B6456">
        <f t="shared" si="102"/>
        <v>6451</v>
      </c>
      <c r="C6456">
        <v>4821.1044078641607</v>
      </c>
      <c r="D6456">
        <v>1272.6197173532078</v>
      </c>
      <c r="E6456">
        <v>1003.4057856270871</v>
      </c>
      <c r="F6456">
        <v>1027.4081211579175</v>
      </c>
      <c r="G6456">
        <v>1680.9343074811545</v>
      </c>
      <c r="H6456">
        <v>28883.78</v>
      </c>
    </row>
    <row r="6457" spans="2:8" x14ac:dyDescent="0.3">
      <c r="B6457">
        <f t="shared" si="102"/>
        <v>6452</v>
      </c>
      <c r="C6457">
        <v>3092.294720623137</v>
      </c>
      <c r="D6457">
        <v>1003.0349304216019</v>
      </c>
      <c r="E6457">
        <v>1062.7173093131601</v>
      </c>
      <c r="F6457">
        <v>28883.78</v>
      </c>
      <c r="G6457">
        <v>1292.7007714801189</v>
      </c>
      <c r="H6457">
        <v>1076.7426940435357</v>
      </c>
    </row>
    <row r="6458" spans="2:8" x14ac:dyDescent="0.3">
      <c r="B6458">
        <f t="shared" si="102"/>
        <v>6453</v>
      </c>
      <c r="C6458">
        <v>1794.247331797653</v>
      </c>
      <c r="D6458">
        <v>1872.8258749982574</v>
      </c>
      <c r="E6458">
        <v>1583.5905450691205</v>
      </c>
      <c r="F6458">
        <v>1323.975418568572</v>
      </c>
      <c r="G6458">
        <v>1071.1514248224994</v>
      </c>
      <c r="H6458">
        <v>1445.8575383478478</v>
      </c>
    </row>
    <row r="6459" spans="2:8" x14ac:dyDescent="0.3">
      <c r="B6459">
        <f t="shared" si="102"/>
        <v>6454</v>
      </c>
      <c r="C6459">
        <v>28883.78</v>
      </c>
      <c r="D6459">
        <v>2343.1741551543482</v>
      </c>
      <c r="E6459">
        <v>1239.6277553967625</v>
      </c>
      <c r="F6459">
        <v>1210.739482797002</v>
      </c>
      <c r="G6459">
        <v>16774.543077143549</v>
      </c>
      <c r="H6459">
        <v>3647.3460095422574</v>
      </c>
    </row>
    <row r="6460" spans="2:8" x14ac:dyDescent="0.3">
      <c r="B6460">
        <f t="shared" si="102"/>
        <v>6455</v>
      </c>
      <c r="C6460">
        <v>9656.7514455419405</v>
      </c>
      <c r="D6460">
        <v>1231.4473471655481</v>
      </c>
      <c r="E6460">
        <v>1070.2930669719826</v>
      </c>
      <c r="F6460">
        <v>1339.7479576278231</v>
      </c>
      <c r="G6460">
        <v>2012.918611070691</v>
      </c>
      <c r="H6460">
        <v>21038.401020951376</v>
      </c>
    </row>
    <row r="6461" spans="2:8" x14ac:dyDescent="0.3">
      <c r="B6461">
        <f t="shared" si="102"/>
        <v>6456</v>
      </c>
      <c r="C6461">
        <v>1007.264492302623</v>
      </c>
      <c r="D6461">
        <v>1601.7329286140382</v>
      </c>
      <c r="E6461">
        <v>28883.78</v>
      </c>
      <c r="F6461">
        <v>3217.0860350196499</v>
      </c>
      <c r="G6461">
        <v>3213.7657963630782</v>
      </c>
      <c r="H6461">
        <v>28883.78</v>
      </c>
    </row>
    <row r="6462" spans="2:8" x14ac:dyDescent="0.3">
      <c r="B6462">
        <f t="shared" si="102"/>
        <v>6457</v>
      </c>
      <c r="C6462">
        <v>2110.2031419914592</v>
      </c>
      <c r="D6462">
        <v>1164.7162356182882</v>
      </c>
      <c r="E6462">
        <v>28883.78</v>
      </c>
      <c r="F6462">
        <v>28883.78</v>
      </c>
      <c r="G6462">
        <v>1075.8799252647232</v>
      </c>
      <c r="H6462">
        <v>1000.9724497152886</v>
      </c>
    </row>
    <row r="6463" spans="2:8" x14ac:dyDescent="0.3">
      <c r="B6463">
        <f t="shared" si="102"/>
        <v>6458</v>
      </c>
      <c r="C6463">
        <v>19999.473875687483</v>
      </c>
      <c r="D6463">
        <v>28883.78</v>
      </c>
      <c r="E6463">
        <v>1193.9108019003434</v>
      </c>
      <c r="F6463">
        <v>1673.2081750922694</v>
      </c>
      <c r="G6463">
        <v>1181.1874942036995</v>
      </c>
      <c r="H6463">
        <v>1262.231665216626</v>
      </c>
    </row>
    <row r="6464" spans="2:8" x14ac:dyDescent="0.3">
      <c r="B6464">
        <f t="shared" si="102"/>
        <v>6459</v>
      </c>
      <c r="C6464">
        <v>5462.4174932531487</v>
      </c>
      <c r="D6464">
        <v>28883.78</v>
      </c>
      <c r="E6464">
        <v>28883.78</v>
      </c>
      <c r="F6464">
        <v>2792.683669107696</v>
      </c>
      <c r="G6464">
        <v>2626.283975797217</v>
      </c>
      <c r="H6464">
        <v>28883.78</v>
      </c>
    </row>
    <row r="6465" spans="2:8" x14ac:dyDescent="0.3">
      <c r="B6465">
        <f t="shared" si="102"/>
        <v>6460</v>
      </c>
      <c r="C6465">
        <v>1415.2425861667593</v>
      </c>
      <c r="D6465">
        <v>2865.0497705768698</v>
      </c>
      <c r="E6465">
        <v>1006.2129784893643</v>
      </c>
      <c r="F6465">
        <v>28883.78</v>
      </c>
      <c r="G6465">
        <v>28883.78</v>
      </c>
      <c r="H6465">
        <v>28883.78</v>
      </c>
    </row>
    <row r="6466" spans="2:8" x14ac:dyDescent="0.3">
      <c r="B6466">
        <f t="shared" si="102"/>
        <v>6461</v>
      </c>
      <c r="C6466">
        <v>1353.7536375011268</v>
      </c>
      <c r="D6466">
        <v>10545.628914832698</v>
      </c>
      <c r="E6466">
        <v>1041.4178890577289</v>
      </c>
      <c r="F6466">
        <v>1016.1878508413364</v>
      </c>
      <c r="G6466">
        <v>4097.1445327541751</v>
      </c>
      <c r="H6466">
        <v>1571.7479032075798</v>
      </c>
    </row>
    <row r="6467" spans="2:8" x14ac:dyDescent="0.3">
      <c r="B6467">
        <f t="shared" si="102"/>
        <v>6462</v>
      </c>
      <c r="C6467">
        <v>1177.1605128314709</v>
      </c>
      <c r="D6467">
        <v>8068.8278630278573</v>
      </c>
      <c r="E6467">
        <v>2712.9732965040284</v>
      </c>
      <c r="F6467">
        <v>1414.2468616951785</v>
      </c>
      <c r="G6467">
        <v>1147.7153192760993</v>
      </c>
      <c r="H6467">
        <v>2170.4710382173985</v>
      </c>
    </row>
    <row r="6468" spans="2:8" x14ac:dyDescent="0.3">
      <c r="B6468">
        <f t="shared" si="102"/>
        <v>6463</v>
      </c>
      <c r="C6468">
        <v>1005.6837868972922</v>
      </c>
      <c r="D6468">
        <v>1995.2590775322878</v>
      </c>
      <c r="E6468">
        <v>2515.8254362080484</v>
      </c>
      <c r="F6468">
        <v>28883.78</v>
      </c>
      <c r="G6468">
        <v>28883.78</v>
      </c>
      <c r="H6468">
        <v>1553.7959595617972</v>
      </c>
    </row>
    <row r="6469" spans="2:8" x14ac:dyDescent="0.3">
      <c r="B6469">
        <f t="shared" si="102"/>
        <v>6464</v>
      </c>
      <c r="C6469">
        <v>9691.0081815857357</v>
      </c>
      <c r="D6469">
        <v>1230.9490786912318</v>
      </c>
      <c r="E6469">
        <v>1733.3106071521051</v>
      </c>
      <c r="F6469">
        <v>28883.78</v>
      </c>
      <c r="G6469">
        <v>1695.3674553814299</v>
      </c>
      <c r="H6469">
        <v>1621.4219491513866</v>
      </c>
    </row>
    <row r="6470" spans="2:8" x14ac:dyDescent="0.3">
      <c r="B6470">
        <f t="shared" si="102"/>
        <v>6465</v>
      </c>
      <c r="C6470">
        <v>28883.78</v>
      </c>
      <c r="D6470">
        <v>1015.5551221763372</v>
      </c>
      <c r="E6470">
        <v>28883.78</v>
      </c>
      <c r="F6470">
        <v>28883.78</v>
      </c>
      <c r="G6470">
        <v>2871.7534356206552</v>
      </c>
      <c r="H6470">
        <v>3428.787827521156</v>
      </c>
    </row>
    <row r="6471" spans="2:8" x14ac:dyDescent="0.3">
      <c r="B6471">
        <f t="shared" si="102"/>
        <v>6466</v>
      </c>
      <c r="C6471">
        <v>1004.0678739392299</v>
      </c>
      <c r="D6471">
        <v>10057.780214238108</v>
      </c>
      <c r="E6471">
        <v>2304.1782894954608</v>
      </c>
      <c r="F6471">
        <v>2452.1565830197906</v>
      </c>
      <c r="G6471">
        <v>3160.0090222158124</v>
      </c>
      <c r="H6471">
        <v>1680.3387047725878</v>
      </c>
    </row>
    <row r="6472" spans="2:8" x14ac:dyDescent="0.3">
      <c r="B6472">
        <f t="shared" ref="B6472:B6535" si="103">B6471 + 1</f>
        <v>6467</v>
      </c>
      <c r="C6472">
        <v>1341.7190279685399</v>
      </c>
      <c r="D6472">
        <v>1513.5361949947921</v>
      </c>
      <c r="E6472">
        <v>1255.3992285243826</v>
      </c>
      <c r="F6472">
        <v>1806.4843202738593</v>
      </c>
      <c r="G6472">
        <v>2025.6750411051473</v>
      </c>
      <c r="H6472">
        <v>28883.78</v>
      </c>
    </row>
    <row r="6473" spans="2:8" x14ac:dyDescent="0.3">
      <c r="B6473">
        <f t="shared" si="103"/>
        <v>6468</v>
      </c>
      <c r="C6473">
        <v>1447.5524335308769</v>
      </c>
      <c r="D6473">
        <v>2973.5068065324535</v>
      </c>
      <c r="E6473">
        <v>1527.064556931412</v>
      </c>
      <c r="F6473">
        <v>28883.78</v>
      </c>
      <c r="G6473">
        <v>1364.0006528186118</v>
      </c>
      <c r="H6473">
        <v>8842.7072294589016</v>
      </c>
    </row>
    <row r="6474" spans="2:8" x14ac:dyDescent="0.3">
      <c r="B6474">
        <f t="shared" si="103"/>
        <v>6469</v>
      </c>
      <c r="C6474">
        <v>6275.3852207697937</v>
      </c>
      <c r="D6474">
        <v>1028.0882299947141</v>
      </c>
      <c r="E6474">
        <v>1825.0325650975847</v>
      </c>
      <c r="F6474">
        <v>3675.5553700193859</v>
      </c>
      <c r="G6474">
        <v>1782.270928328061</v>
      </c>
      <c r="H6474">
        <v>2412.9219351347015</v>
      </c>
    </row>
    <row r="6475" spans="2:8" x14ac:dyDescent="0.3">
      <c r="B6475">
        <f t="shared" si="103"/>
        <v>6470</v>
      </c>
      <c r="C6475">
        <v>1252.8966857880923</v>
      </c>
      <c r="D6475">
        <v>2469.1250957013717</v>
      </c>
      <c r="E6475">
        <v>12312.49127734891</v>
      </c>
      <c r="F6475">
        <v>28883.78</v>
      </c>
      <c r="G6475">
        <v>28883.78</v>
      </c>
      <c r="H6475">
        <v>15571.020938866051</v>
      </c>
    </row>
    <row r="6476" spans="2:8" x14ac:dyDescent="0.3">
      <c r="B6476">
        <f t="shared" si="103"/>
        <v>6471</v>
      </c>
      <c r="C6476">
        <v>28883.78</v>
      </c>
      <c r="D6476">
        <v>16137.775079942514</v>
      </c>
      <c r="E6476">
        <v>28883.78</v>
      </c>
      <c r="F6476">
        <v>28883.78</v>
      </c>
      <c r="G6476">
        <v>1556.4017066934221</v>
      </c>
      <c r="H6476">
        <v>28883.78</v>
      </c>
    </row>
    <row r="6477" spans="2:8" x14ac:dyDescent="0.3">
      <c r="B6477">
        <f t="shared" si="103"/>
        <v>6472</v>
      </c>
      <c r="C6477">
        <v>28883.78</v>
      </c>
      <c r="D6477">
        <v>22663.040786312762</v>
      </c>
      <c r="E6477">
        <v>1190.0631930281479</v>
      </c>
      <c r="F6477">
        <v>5324.3148715978996</v>
      </c>
      <c r="G6477">
        <v>3340.3412999888583</v>
      </c>
      <c r="H6477">
        <v>1464.9674681591196</v>
      </c>
    </row>
    <row r="6478" spans="2:8" x14ac:dyDescent="0.3">
      <c r="B6478">
        <f t="shared" si="103"/>
        <v>6473</v>
      </c>
      <c r="C6478">
        <v>1196.7290118534086</v>
      </c>
      <c r="D6478">
        <v>1855.6796488644009</v>
      </c>
      <c r="E6478">
        <v>8523.6845018889962</v>
      </c>
      <c r="F6478">
        <v>3497.3460539520579</v>
      </c>
      <c r="G6478">
        <v>28883.78</v>
      </c>
      <c r="H6478">
        <v>9851.6523127402688</v>
      </c>
    </row>
    <row r="6479" spans="2:8" x14ac:dyDescent="0.3">
      <c r="B6479">
        <f t="shared" si="103"/>
        <v>6474</v>
      </c>
      <c r="C6479">
        <v>8646.8237023528673</v>
      </c>
      <c r="D6479">
        <v>28883.78</v>
      </c>
      <c r="E6479">
        <v>2413.8594919506886</v>
      </c>
      <c r="F6479">
        <v>1226.0194482643476</v>
      </c>
      <c r="G6479">
        <v>7342.0753181010623</v>
      </c>
      <c r="H6479">
        <v>18523.901823011081</v>
      </c>
    </row>
    <row r="6480" spans="2:8" x14ac:dyDescent="0.3">
      <c r="B6480">
        <f t="shared" si="103"/>
        <v>6475</v>
      </c>
      <c r="C6480">
        <v>18838.249243169405</v>
      </c>
      <c r="D6480">
        <v>28883.78</v>
      </c>
      <c r="E6480">
        <v>2663.9486483179471</v>
      </c>
      <c r="F6480">
        <v>3254.0466223522435</v>
      </c>
      <c r="G6480">
        <v>1083.6529037147168</v>
      </c>
      <c r="H6480">
        <v>1068.843756967585</v>
      </c>
    </row>
    <row r="6481" spans="2:8" x14ac:dyDescent="0.3">
      <c r="B6481">
        <f t="shared" si="103"/>
        <v>6476</v>
      </c>
      <c r="C6481">
        <v>3564.6718150029828</v>
      </c>
      <c r="D6481">
        <v>1519.4958735995124</v>
      </c>
      <c r="E6481">
        <v>7815.9910421897403</v>
      </c>
      <c r="F6481">
        <v>1291.1075527536234</v>
      </c>
      <c r="G6481">
        <v>1355.9014831440177</v>
      </c>
      <c r="H6481">
        <v>1020.0190428054374</v>
      </c>
    </row>
    <row r="6482" spans="2:8" x14ac:dyDescent="0.3">
      <c r="B6482">
        <f t="shared" si="103"/>
        <v>6477</v>
      </c>
      <c r="C6482">
        <v>28883.78</v>
      </c>
      <c r="D6482">
        <v>1234.8928025745886</v>
      </c>
      <c r="E6482">
        <v>3655.9454071861214</v>
      </c>
      <c r="F6482">
        <v>4171.5249279293239</v>
      </c>
      <c r="G6482">
        <v>17418.266375946878</v>
      </c>
      <c r="H6482">
        <v>4292.1284416188191</v>
      </c>
    </row>
    <row r="6483" spans="2:8" x14ac:dyDescent="0.3">
      <c r="B6483">
        <f t="shared" si="103"/>
        <v>6478</v>
      </c>
      <c r="C6483">
        <v>1021.0710069375275</v>
      </c>
      <c r="D6483">
        <v>1021.0640098910161</v>
      </c>
      <c r="E6483">
        <v>1150.5637002125486</v>
      </c>
      <c r="F6483">
        <v>28883.78</v>
      </c>
      <c r="G6483">
        <v>8754.7377368471207</v>
      </c>
      <c r="H6483">
        <v>13747.683233750335</v>
      </c>
    </row>
    <row r="6484" spans="2:8" x14ac:dyDescent="0.3">
      <c r="B6484">
        <f t="shared" si="103"/>
        <v>6479</v>
      </c>
      <c r="C6484">
        <v>1969.1627853529135</v>
      </c>
      <c r="D6484">
        <v>1573.0020928606032</v>
      </c>
      <c r="E6484">
        <v>2317.5780658500967</v>
      </c>
      <c r="F6484">
        <v>28883.78</v>
      </c>
      <c r="G6484">
        <v>28883.78</v>
      </c>
      <c r="H6484">
        <v>1483.1505073600324</v>
      </c>
    </row>
    <row r="6485" spans="2:8" x14ac:dyDescent="0.3">
      <c r="B6485">
        <f t="shared" si="103"/>
        <v>6480</v>
      </c>
      <c r="C6485">
        <v>1250.5824491147757</v>
      </c>
      <c r="D6485">
        <v>1433.7292296114647</v>
      </c>
      <c r="E6485">
        <v>1011.7714045386844</v>
      </c>
      <c r="F6485">
        <v>2576.6273610406815</v>
      </c>
      <c r="G6485">
        <v>1154.1222860127457</v>
      </c>
      <c r="H6485">
        <v>28883.78</v>
      </c>
    </row>
    <row r="6486" spans="2:8" x14ac:dyDescent="0.3">
      <c r="B6486">
        <f t="shared" si="103"/>
        <v>6481</v>
      </c>
      <c r="C6486">
        <v>1829.2000613935741</v>
      </c>
      <c r="D6486">
        <v>28883.78</v>
      </c>
      <c r="E6486">
        <v>3294.4031749282367</v>
      </c>
      <c r="F6486">
        <v>28883.78</v>
      </c>
      <c r="G6486">
        <v>1586.7629166295596</v>
      </c>
      <c r="H6486">
        <v>1035.1935272554206</v>
      </c>
    </row>
    <row r="6487" spans="2:8" x14ac:dyDescent="0.3">
      <c r="B6487">
        <f t="shared" si="103"/>
        <v>6482</v>
      </c>
      <c r="C6487">
        <v>1397.5697068200116</v>
      </c>
      <c r="D6487">
        <v>1106.998568326821</v>
      </c>
      <c r="E6487">
        <v>1007.8395951174849</v>
      </c>
      <c r="F6487">
        <v>4197.4563950005331</v>
      </c>
      <c r="G6487">
        <v>1591.1451188584656</v>
      </c>
      <c r="H6487">
        <v>9058.8481288693765</v>
      </c>
    </row>
    <row r="6488" spans="2:8" x14ac:dyDescent="0.3">
      <c r="B6488">
        <f t="shared" si="103"/>
        <v>6483</v>
      </c>
      <c r="C6488">
        <v>3864.7189202870109</v>
      </c>
      <c r="D6488">
        <v>1090.1450180321444</v>
      </c>
      <c r="E6488">
        <v>1637.4563613129337</v>
      </c>
      <c r="F6488">
        <v>1685.4348084897742</v>
      </c>
      <c r="G6488">
        <v>1293.6192865919998</v>
      </c>
      <c r="H6488">
        <v>16848.893157327555</v>
      </c>
    </row>
    <row r="6489" spans="2:8" x14ac:dyDescent="0.3">
      <c r="B6489">
        <f t="shared" si="103"/>
        <v>6484</v>
      </c>
      <c r="C6489">
        <v>2031.1373916250616</v>
      </c>
      <c r="D6489">
        <v>27798.24509205201</v>
      </c>
      <c r="E6489">
        <v>1027.0461633218654</v>
      </c>
      <c r="F6489">
        <v>28883.78</v>
      </c>
      <c r="G6489">
        <v>1145.2703438357066</v>
      </c>
      <c r="H6489">
        <v>14565.345034815913</v>
      </c>
    </row>
    <row r="6490" spans="2:8" x14ac:dyDescent="0.3">
      <c r="B6490">
        <f t="shared" si="103"/>
        <v>6485</v>
      </c>
      <c r="C6490">
        <v>28883.78</v>
      </c>
      <c r="D6490">
        <v>28883.78</v>
      </c>
      <c r="E6490">
        <v>28883.78</v>
      </c>
      <c r="F6490">
        <v>8236.6307011772951</v>
      </c>
      <c r="G6490">
        <v>1006.1069751518438</v>
      </c>
      <c r="H6490">
        <v>1322.5379914725866</v>
      </c>
    </row>
    <row r="6491" spans="2:8" x14ac:dyDescent="0.3">
      <c r="B6491">
        <f t="shared" si="103"/>
        <v>6486</v>
      </c>
      <c r="C6491">
        <v>1013.4402326031386</v>
      </c>
      <c r="D6491">
        <v>1033.2061370000267</v>
      </c>
      <c r="E6491">
        <v>1700.2269361817152</v>
      </c>
      <c r="F6491">
        <v>1088.0641207738304</v>
      </c>
      <c r="G6491">
        <v>2597.4836369561012</v>
      </c>
      <c r="H6491">
        <v>28883.78</v>
      </c>
    </row>
    <row r="6492" spans="2:8" x14ac:dyDescent="0.3">
      <c r="B6492">
        <f t="shared" si="103"/>
        <v>6487</v>
      </c>
      <c r="C6492">
        <v>1342.6822417980363</v>
      </c>
      <c r="D6492">
        <v>1082.5420960946303</v>
      </c>
      <c r="E6492">
        <v>1496.2049515339043</v>
      </c>
      <c r="F6492">
        <v>1022.2585120710665</v>
      </c>
      <c r="G6492">
        <v>1086.5876381409723</v>
      </c>
      <c r="H6492">
        <v>1610.4559646343841</v>
      </c>
    </row>
    <row r="6493" spans="2:8" x14ac:dyDescent="0.3">
      <c r="B6493">
        <f t="shared" si="103"/>
        <v>6488</v>
      </c>
      <c r="C6493">
        <v>1166.4600250227827</v>
      </c>
      <c r="D6493">
        <v>1017.2969573373085</v>
      </c>
      <c r="E6493">
        <v>1888.7530113767916</v>
      </c>
      <c r="F6493">
        <v>1042.6436891171124</v>
      </c>
      <c r="G6493">
        <v>2595.1924231961507</v>
      </c>
      <c r="H6493">
        <v>2096.0348610254478</v>
      </c>
    </row>
    <row r="6494" spans="2:8" x14ac:dyDescent="0.3">
      <c r="B6494">
        <f t="shared" si="103"/>
        <v>6489</v>
      </c>
      <c r="C6494">
        <v>16696.913975280171</v>
      </c>
      <c r="D6494">
        <v>1774.379370637326</v>
      </c>
      <c r="E6494">
        <v>28883.78</v>
      </c>
      <c r="F6494">
        <v>28883.78</v>
      </c>
      <c r="G6494">
        <v>1245.3576359907636</v>
      </c>
      <c r="H6494">
        <v>3500.2072665994565</v>
      </c>
    </row>
    <row r="6495" spans="2:8" x14ac:dyDescent="0.3">
      <c r="B6495">
        <f t="shared" si="103"/>
        <v>6490</v>
      </c>
      <c r="C6495">
        <v>28883.78</v>
      </c>
      <c r="D6495">
        <v>1020.2043877890658</v>
      </c>
      <c r="E6495">
        <v>1257.7955756642048</v>
      </c>
      <c r="F6495">
        <v>1037.655666729122</v>
      </c>
      <c r="G6495">
        <v>1486.9691931998</v>
      </c>
      <c r="H6495">
        <v>1454.5032072694696</v>
      </c>
    </row>
    <row r="6496" spans="2:8" x14ac:dyDescent="0.3">
      <c r="B6496">
        <f t="shared" si="103"/>
        <v>6491</v>
      </c>
      <c r="C6496">
        <v>2950.9724771492693</v>
      </c>
      <c r="D6496">
        <v>1859.254466948265</v>
      </c>
      <c r="E6496">
        <v>28883.78</v>
      </c>
      <c r="F6496">
        <v>1350.1353962148257</v>
      </c>
      <c r="G6496">
        <v>3623.5039858263285</v>
      </c>
      <c r="H6496">
        <v>1688.933092565017</v>
      </c>
    </row>
    <row r="6497" spans="2:8" x14ac:dyDescent="0.3">
      <c r="B6497">
        <f t="shared" si="103"/>
        <v>6492</v>
      </c>
      <c r="C6497">
        <v>1381.9600510519199</v>
      </c>
      <c r="D6497">
        <v>28883.78</v>
      </c>
      <c r="E6497">
        <v>1903.9013029627997</v>
      </c>
      <c r="F6497">
        <v>7512.565669741829</v>
      </c>
      <c r="G6497">
        <v>1093.4751704486919</v>
      </c>
      <c r="H6497">
        <v>1169.1166072069707</v>
      </c>
    </row>
    <row r="6498" spans="2:8" x14ac:dyDescent="0.3">
      <c r="B6498">
        <f t="shared" si="103"/>
        <v>6493</v>
      </c>
      <c r="C6498">
        <v>2423.9961826767449</v>
      </c>
      <c r="D6498">
        <v>1350.7129061204687</v>
      </c>
      <c r="E6498">
        <v>1101.0096248676068</v>
      </c>
      <c r="F6498">
        <v>1384.5275181815061</v>
      </c>
      <c r="G6498">
        <v>1879.4209778057179</v>
      </c>
      <c r="H6498">
        <v>1555.5389942502488</v>
      </c>
    </row>
    <row r="6499" spans="2:8" x14ac:dyDescent="0.3">
      <c r="B6499">
        <f t="shared" si="103"/>
        <v>6494</v>
      </c>
      <c r="C6499">
        <v>2202.1017472200156</v>
      </c>
      <c r="D6499">
        <v>1113.1205412511251</v>
      </c>
      <c r="E6499">
        <v>1306.9537046428341</v>
      </c>
      <c r="F6499">
        <v>1917.9962978386534</v>
      </c>
      <c r="G6499">
        <v>28883.78</v>
      </c>
      <c r="H6499">
        <v>13521.834690296417</v>
      </c>
    </row>
    <row r="6500" spans="2:8" x14ac:dyDescent="0.3">
      <c r="B6500">
        <f t="shared" si="103"/>
        <v>6495</v>
      </c>
      <c r="C6500">
        <v>1324.8202025352753</v>
      </c>
      <c r="D6500">
        <v>2094.0295865537946</v>
      </c>
      <c r="E6500">
        <v>28883.78</v>
      </c>
      <c r="F6500">
        <v>28883.78</v>
      </c>
      <c r="G6500">
        <v>4329.8032619410296</v>
      </c>
      <c r="H6500">
        <v>28883.78</v>
      </c>
    </row>
    <row r="6501" spans="2:8" x14ac:dyDescent="0.3">
      <c r="B6501">
        <f t="shared" si="103"/>
        <v>6496</v>
      </c>
      <c r="C6501">
        <v>2513.0605540516863</v>
      </c>
      <c r="D6501">
        <v>1166.8470756553922</v>
      </c>
      <c r="E6501">
        <v>2037.9110258294972</v>
      </c>
      <c r="F6501">
        <v>28883.78</v>
      </c>
      <c r="G6501">
        <v>5592.8152345635071</v>
      </c>
      <c r="H6501">
        <v>1249.6346451261734</v>
      </c>
    </row>
    <row r="6502" spans="2:8" x14ac:dyDescent="0.3">
      <c r="B6502">
        <f t="shared" si="103"/>
        <v>6497</v>
      </c>
      <c r="C6502">
        <v>7335.3313206249295</v>
      </c>
      <c r="D6502">
        <v>1002.5862423437721</v>
      </c>
      <c r="E6502">
        <v>28883.78</v>
      </c>
      <c r="F6502">
        <v>12821.090505209926</v>
      </c>
      <c r="G6502">
        <v>28883.78</v>
      </c>
      <c r="H6502">
        <v>1363.4633839866465</v>
      </c>
    </row>
    <row r="6503" spans="2:8" x14ac:dyDescent="0.3">
      <c r="B6503">
        <f t="shared" si="103"/>
        <v>6498</v>
      </c>
      <c r="C6503">
        <v>1118.777494323373</v>
      </c>
      <c r="D6503">
        <v>1345.9851846340091</v>
      </c>
      <c r="E6503">
        <v>1404.0939824443979</v>
      </c>
      <c r="F6503">
        <v>1642.3064662691793</v>
      </c>
      <c r="G6503">
        <v>1005.7741702893092</v>
      </c>
      <c r="H6503">
        <v>1292.994246468922</v>
      </c>
    </row>
    <row r="6504" spans="2:8" x14ac:dyDescent="0.3">
      <c r="B6504">
        <f t="shared" si="103"/>
        <v>6499</v>
      </c>
      <c r="C6504">
        <v>4315.1495921464357</v>
      </c>
      <c r="D6504">
        <v>28883.78</v>
      </c>
      <c r="E6504">
        <v>28883.78</v>
      </c>
      <c r="F6504">
        <v>1337.9033945794238</v>
      </c>
      <c r="G6504">
        <v>1151.5848779134174</v>
      </c>
      <c r="H6504">
        <v>2105.1567526040462</v>
      </c>
    </row>
    <row r="6505" spans="2:8" x14ac:dyDescent="0.3">
      <c r="B6505">
        <f t="shared" si="103"/>
        <v>6500</v>
      </c>
      <c r="C6505">
        <v>3450.1709002437369</v>
      </c>
      <c r="D6505">
        <v>1873.0309463167951</v>
      </c>
      <c r="E6505">
        <v>1025.1101702495391</v>
      </c>
      <c r="F6505">
        <v>13862.920633483396</v>
      </c>
      <c r="G6505">
        <v>1018.4739937645048</v>
      </c>
      <c r="H6505">
        <v>2110.2230088535562</v>
      </c>
    </row>
    <row r="6506" spans="2:8" x14ac:dyDescent="0.3">
      <c r="B6506">
        <f t="shared" si="103"/>
        <v>6501</v>
      </c>
      <c r="C6506">
        <v>1010.6466996480464</v>
      </c>
      <c r="D6506">
        <v>28883.78</v>
      </c>
      <c r="E6506">
        <v>17971.81816086766</v>
      </c>
      <c r="F6506">
        <v>28883.78</v>
      </c>
      <c r="G6506">
        <v>4212.7756625839138</v>
      </c>
      <c r="H6506">
        <v>3329.4182633314063</v>
      </c>
    </row>
    <row r="6507" spans="2:8" x14ac:dyDescent="0.3">
      <c r="B6507">
        <f t="shared" si="103"/>
        <v>6502</v>
      </c>
      <c r="C6507">
        <v>1454.5295727215062</v>
      </c>
      <c r="D6507">
        <v>8250.9786137695664</v>
      </c>
      <c r="E6507">
        <v>1941.6891858960835</v>
      </c>
      <c r="F6507">
        <v>28883.78</v>
      </c>
      <c r="G6507">
        <v>28883.78</v>
      </c>
      <c r="H6507">
        <v>1339.2406577574111</v>
      </c>
    </row>
    <row r="6508" spans="2:8" x14ac:dyDescent="0.3">
      <c r="B6508">
        <f t="shared" si="103"/>
        <v>6503</v>
      </c>
      <c r="C6508">
        <v>1370.4811198654152</v>
      </c>
      <c r="D6508">
        <v>1398.8679545494342</v>
      </c>
      <c r="E6508">
        <v>1745.4395667480524</v>
      </c>
      <c r="F6508">
        <v>28883.78</v>
      </c>
      <c r="G6508">
        <v>1743.980146674246</v>
      </c>
      <c r="H6508">
        <v>3362.1522460275419</v>
      </c>
    </row>
    <row r="6509" spans="2:8" x14ac:dyDescent="0.3">
      <c r="B6509">
        <f t="shared" si="103"/>
        <v>6504</v>
      </c>
      <c r="C6509">
        <v>12050.302592957831</v>
      </c>
      <c r="D6509">
        <v>2059.1358974835375</v>
      </c>
      <c r="E6509">
        <v>1299.4456362350202</v>
      </c>
      <c r="F6509">
        <v>1033.6657551914739</v>
      </c>
      <c r="G6509">
        <v>11637.025593148603</v>
      </c>
      <c r="H6509">
        <v>28883.78</v>
      </c>
    </row>
    <row r="6510" spans="2:8" x14ac:dyDescent="0.3">
      <c r="B6510">
        <f t="shared" si="103"/>
        <v>6505</v>
      </c>
      <c r="C6510">
        <v>1866.6736717066019</v>
      </c>
      <c r="D6510">
        <v>15840.706389746063</v>
      </c>
      <c r="E6510">
        <v>2224.3709814620238</v>
      </c>
      <c r="F6510">
        <v>1102.8572915303321</v>
      </c>
      <c r="G6510">
        <v>1370.4768034559388</v>
      </c>
      <c r="H6510">
        <v>6538.0338677515847</v>
      </c>
    </row>
    <row r="6511" spans="2:8" x14ac:dyDescent="0.3">
      <c r="B6511">
        <f t="shared" si="103"/>
        <v>6506</v>
      </c>
      <c r="C6511">
        <v>1592.0600979647536</v>
      </c>
      <c r="D6511">
        <v>6940.5257892544359</v>
      </c>
      <c r="E6511">
        <v>1092.6233515526542</v>
      </c>
      <c r="F6511">
        <v>1189.6516917099614</v>
      </c>
      <c r="G6511">
        <v>28883.78</v>
      </c>
      <c r="H6511">
        <v>1046.9037854896228</v>
      </c>
    </row>
    <row r="6512" spans="2:8" x14ac:dyDescent="0.3">
      <c r="B6512">
        <f t="shared" si="103"/>
        <v>6507</v>
      </c>
      <c r="C6512">
        <v>28883.78</v>
      </c>
      <c r="D6512">
        <v>1055.7321348686537</v>
      </c>
      <c r="E6512">
        <v>1166.1716370551253</v>
      </c>
      <c r="F6512">
        <v>28883.78</v>
      </c>
      <c r="G6512">
        <v>1602.7693137886631</v>
      </c>
      <c r="H6512">
        <v>7072.3439951682922</v>
      </c>
    </row>
    <row r="6513" spans="2:8" x14ac:dyDescent="0.3">
      <c r="B6513">
        <f t="shared" si="103"/>
        <v>6508</v>
      </c>
      <c r="C6513">
        <v>28883.78</v>
      </c>
      <c r="D6513">
        <v>2939.0283503268511</v>
      </c>
      <c r="E6513">
        <v>1089.2461697957835</v>
      </c>
      <c r="F6513">
        <v>28883.78</v>
      </c>
      <c r="G6513">
        <v>1046.9655465444464</v>
      </c>
      <c r="H6513">
        <v>1233.2979854520822</v>
      </c>
    </row>
    <row r="6514" spans="2:8" x14ac:dyDescent="0.3">
      <c r="B6514">
        <f t="shared" si="103"/>
        <v>6509</v>
      </c>
      <c r="C6514">
        <v>28883.78</v>
      </c>
      <c r="D6514">
        <v>1150.5459609544173</v>
      </c>
      <c r="E6514">
        <v>28883.78</v>
      </c>
      <c r="F6514">
        <v>9630.2298654732258</v>
      </c>
      <c r="G6514">
        <v>28883.78</v>
      </c>
      <c r="H6514">
        <v>2642.0713122988441</v>
      </c>
    </row>
    <row r="6515" spans="2:8" x14ac:dyDescent="0.3">
      <c r="B6515">
        <f t="shared" si="103"/>
        <v>6510</v>
      </c>
      <c r="C6515">
        <v>2881.1536146600915</v>
      </c>
      <c r="D6515">
        <v>1456.1476749002302</v>
      </c>
      <c r="E6515">
        <v>1166.6716641378378</v>
      </c>
      <c r="F6515">
        <v>28883.78</v>
      </c>
      <c r="G6515">
        <v>11865.426505504707</v>
      </c>
      <c r="H6515">
        <v>1010.3014068639752</v>
      </c>
    </row>
    <row r="6516" spans="2:8" x14ac:dyDescent="0.3">
      <c r="B6516">
        <f t="shared" si="103"/>
        <v>6511</v>
      </c>
      <c r="C6516">
        <v>28883.78</v>
      </c>
      <c r="D6516">
        <v>1547.3359058842561</v>
      </c>
      <c r="E6516">
        <v>28883.78</v>
      </c>
      <c r="F6516">
        <v>15594.558308957538</v>
      </c>
      <c r="G6516">
        <v>1154.200677437663</v>
      </c>
      <c r="H6516">
        <v>1500.3261830923257</v>
      </c>
    </row>
    <row r="6517" spans="2:8" x14ac:dyDescent="0.3">
      <c r="B6517">
        <f t="shared" si="103"/>
        <v>6512</v>
      </c>
      <c r="C6517">
        <v>1286.6605936020715</v>
      </c>
      <c r="D6517">
        <v>4043.7860370841058</v>
      </c>
      <c r="E6517">
        <v>1011.9387652484476</v>
      </c>
      <c r="F6517">
        <v>28883.78</v>
      </c>
      <c r="G6517">
        <v>4455.7087651076718</v>
      </c>
      <c r="H6517">
        <v>28883.78</v>
      </c>
    </row>
    <row r="6518" spans="2:8" x14ac:dyDescent="0.3">
      <c r="B6518">
        <f t="shared" si="103"/>
        <v>6513</v>
      </c>
      <c r="C6518">
        <v>28883.78</v>
      </c>
      <c r="D6518">
        <v>5377.193807691252</v>
      </c>
      <c r="E6518">
        <v>1233.3091165256253</v>
      </c>
      <c r="F6518">
        <v>2513.1690188801895</v>
      </c>
      <c r="G6518">
        <v>1030.2883753887959</v>
      </c>
      <c r="H6518">
        <v>28883.78</v>
      </c>
    </row>
    <row r="6519" spans="2:8" x14ac:dyDescent="0.3">
      <c r="B6519">
        <f t="shared" si="103"/>
        <v>6514</v>
      </c>
      <c r="C6519">
        <v>4410.1479221943646</v>
      </c>
      <c r="D6519">
        <v>9918.0437578995898</v>
      </c>
      <c r="E6519">
        <v>28883.78</v>
      </c>
      <c r="F6519">
        <v>4320.9294083523255</v>
      </c>
      <c r="G6519">
        <v>24626.562677050802</v>
      </c>
      <c r="H6519">
        <v>8042.01621068439</v>
      </c>
    </row>
    <row r="6520" spans="2:8" x14ac:dyDescent="0.3">
      <c r="B6520">
        <f t="shared" si="103"/>
        <v>6515</v>
      </c>
      <c r="C6520">
        <v>1674.4407308711552</v>
      </c>
      <c r="D6520">
        <v>1118.7542859183463</v>
      </c>
      <c r="E6520">
        <v>28883.78</v>
      </c>
      <c r="F6520">
        <v>1507.6741296476246</v>
      </c>
      <c r="G6520">
        <v>1643.0480496902398</v>
      </c>
      <c r="H6520">
        <v>1106.1870366755079</v>
      </c>
    </row>
    <row r="6521" spans="2:8" x14ac:dyDescent="0.3">
      <c r="B6521">
        <f t="shared" si="103"/>
        <v>6516</v>
      </c>
      <c r="C6521">
        <v>28883.78</v>
      </c>
      <c r="D6521">
        <v>19327.693790885867</v>
      </c>
      <c r="E6521">
        <v>4903.6243385603575</v>
      </c>
      <c r="F6521">
        <v>1031.6184430236601</v>
      </c>
      <c r="G6521">
        <v>1472.6836058370479</v>
      </c>
      <c r="H6521">
        <v>1155.2409100247298</v>
      </c>
    </row>
    <row r="6522" spans="2:8" x14ac:dyDescent="0.3">
      <c r="B6522">
        <f t="shared" si="103"/>
        <v>6517</v>
      </c>
      <c r="C6522">
        <v>1409.0548196174946</v>
      </c>
      <c r="D6522">
        <v>1464.4347848215796</v>
      </c>
      <c r="E6522">
        <v>28883.78</v>
      </c>
      <c r="F6522">
        <v>1391.1162664723192</v>
      </c>
      <c r="G6522">
        <v>2044.3424989776536</v>
      </c>
      <c r="H6522">
        <v>1008.2772691687794</v>
      </c>
    </row>
    <row r="6523" spans="2:8" x14ac:dyDescent="0.3">
      <c r="B6523">
        <f t="shared" si="103"/>
        <v>6518</v>
      </c>
      <c r="C6523">
        <v>2092.0113710325454</v>
      </c>
      <c r="D6523">
        <v>1445.6246603539719</v>
      </c>
      <c r="E6523">
        <v>4200.4045122750294</v>
      </c>
      <c r="F6523">
        <v>28883.78</v>
      </c>
      <c r="G6523">
        <v>1085.1948679118207</v>
      </c>
      <c r="H6523">
        <v>1564.9978560691625</v>
      </c>
    </row>
    <row r="6524" spans="2:8" x14ac:dyDescent="0.3">
      <c r="B6524">
        <f t="shared" si="103"/>
        <v>6519</v>
      </c>
      <c r="C6524">
        <v>1435.657738014339</v>
      </c>
      <c r="D6524">
        <v>1004.6070599331662</v>
      </c>
      <c r="E6524">
        <v>5018.7791834533764</v>
      </c>
      <c r="F6524">
        <v>28883.78</v>
      </c>
      <c r="G6524">
        <v>1502.7677973791517</v>
      </c>
      <c r="H6524">
        <v>1110.6682215522026</v>
      </c>
    </row>
    <row r="6525" spans="2:8" x14ac:dyDescent="0.3">
      <c r="B6525">
        <f t="shared" si="103"/>
        <v>6520</v>
      </c>
      <c r="C6525">
        <v>1012.1172289737069</v>
      </c>
      <c r="D6525">
        <v>1035.1481304985687</v>
      </c>
      <c r="E6525">
        <v>4432.9680046458452</v>
      </c>
      <c r="F6525">
        <v>5847.8476059790246</v>
      </c>
      <c r="G6525">
        <v>28883.78</v>
      </c>
      <c r="H6525">
        <v>1233.0860978209575</v>
      </c>
    </row>
    <row r="6526" spans="2:8" x14ac:dyDescent="0.3">
      <c r="B6526">
        <f t="shared" si="103"/>
        <v>6521</v>
      </c>
      <c r="C6526">
        <v>22219.112329935586</v>
      </c>
      <c r="D6526">
        <v>25808.11802713923</v>
      </c>
      <c r="E6526">
        <v>22482.617748765424</v>
      </c>
      <c r="F6526">
        <v>1072.8697599424218</v>
      </c>
      <c r="G6526">
        <v>1015.5364665662072</v>
      </c>
      <c r="H6526">
        <v>1113.8931438358959</v>
      </c>
    </row>
    <row r="6527" spans="2:8" x14ac:dyDescent="0.3">
      <c r="B6527">
        <f t="shared" si="103"/>
        <v>6522</v>
      </c>
      <c r="C6527">
        <v>1073.1476918703252</v>
      </c>
      <c r="D6527">
        <v>3362.2064942426164</v>
      </c>
      <c r="E6527">
        <v>1855.6694023782902</v>
      </c>
      <c r="F6527">
        <v>26374.699855849722</v>
      </c>
      <c r="G6527">
        <v>3921.8152209613645</v>
      </c>
      <c r="H6527">
        <v>9902.4354144844201</v>
      </c>
    </row>
    <row r="6528" spans="2:8" x14ac:dyDescent="0.3">
      <c r="B6528">
        <f t="shared" si="103"/>
        <v>6523</v>
      </c>
      <c r="C6528">
        <v>28883.78</v>
      </c>
      <c r="D6528">
        <v>1088.0697455550142</v>
      </c>
      <c r="E6528">
        <v>1734.6874719108214</v>
      </c>
      <c r="F6528">
        <v>1157.9528599145735</v>
      </c>
      <c r="G6528">
        <v>2619.2402247880154</v>
      </c>
      <c r="H6528">
        <v>3278.6726393715735</v>
      </c>
    </row>
    <row r="6529" spans="2:8" x14ac:dyDescent="0.3">
      <c r="B6529">
        <f t="shared" si="103"/>
        <v>6524</v>
      </c>
      <c r="C6529">
        <v>1750.5165955259426</v>
      </c>
      <c r="D6529">
        <v>1440.5696041837257</v>
      </c>
      <c r="E6529">
        <v>6835.6876678189037</v>
      </c>
      <c r="F6529">
        <v>1305.4234366306155</v>
      </c>
      <c r="G6529">
        <v>1405.2802892655654</v>
      </c>
      <c r="H6529">
        <v>1234.4052509840556</v>
      </c>
    </row>
    <row r="6530" spans="2:8" x14ac:dyDescent="0.3">
      <c r="B6530">
        <f t="shared" si="103"/>
        <v>6525</v>
      </c>
      <c r="C6530">
        <v>1625.618520869748</v>
      </c>
      <c r="D6530">
        <v>2723.7140400930357</v>
      </c>
      <c r="E6530">
        <v>1334.4741641486999</v>
      </c>
      <c r="F6530">
        <v>3840.747998844377</v>
      </c>
      <c r="G6530">
        <v>8833.5710415087087</v>
      </c>
      <c r="H6530">
        <v>1667.8503242431966</v>
      </c>
    </row>
    <row r="6531" spans="2:8" x14ac:dyDescent="0.3">
      <c r="B6531">
        <f t="shared" si="103"/>
        <v>6526</v>
      </c>
      <c r="C6531">
        <v>1068.9108323005678</v>
      </c>
      <c r="D6531">
        <v>1734.4974008721824</v>
      </c>
      <c r="E6531">
        <v>1455.4110564362427</v>
      </c>
      <c r="F6531">
        <v>1182.8533240347588</v>
      </c>
      <c r="G6531">
        <v>4299.3242388855051</v>
      </c>
      <c r="H6531">
        <v>28883.78</v>
      </c>
    </row>
    <row r="6532" spans="2:8" x14ac:dyDescent="0.3">
      <c r="B6532">
        <f t="shared" si="103"/>
        <v>6527</v>
      </c>
      <c r="C6532">
        <v>2259.3431562320116</v>
      </c>
      <c r="D6532">
        <v>28883.78</v>
      </c>
      <c r="E6532">
        <v>1136.5454995616999</v>
      </c>
      <c r="F6532">
        <v>4430.8489593144823</v>
      </c>
      <c r="G6532">
        <v>1114.3025065499021</v>
      </c>
      <c r="H6532">
        <v>1022.4073856350335</v>
      </c>
    </row>
    <row r="6533" spans="2:8" x14ac:dyDescent="0.3">
      <c r="B6533">
        <f t="shared" si="103"/>
        <v>6528</v>
      </c>
      <c r="C6533">
        <v>28883.78</v>
      </c>
      <c r="D6533">
        <v>2988.1690235237547</v>
      </c>
      <c r="E6533">
        <v>1613.6158108990826</v>
      </c>
      <c r="F6533">
        <v>7073.1458682404382</v>
      </c>
      <c r="G6533">
        <v>1312.0835663522053</v>
      </c>
      <c r="H6533">
        <v>1694.7303786960665</v>
      </c>
    </row>
    <row r="6534" spans="2:8" x14ac:dyDescent="0.3">
      <c r="B6534">
        <f t="shared" si="103"/>
        <v>6529</v>
      </c>
      <c r="C6534">
        <v>1270.0134121677679</v>
      </c>
      <c r="D6534">
        <v>28883.78</v>
      </c>
      <c r="E6534">
        <v>2338.7149024683454</v>
      </c>
      <c r="F6534">
        <v>28883.78</v>
      </c>
      <c r="G6534">
        <v>28883.78</v>
      </c>
      <c r="H6534">
        <v>1733.8519015676688</v>
      </c>
    </row>
    <row r="6535" spans="2:8" x14ac:dyDescent="0.3">
      <c r="B6535">
        <f t="shared" si="103"/>
        <v>6530</v>
      </c>
      <c r="C6535">
        <v>1097.2279661636885</v>
      </c>
      <c r="D6535">
        <v>1355.0680277580032</v>
      </c>
      <c r="E6535">
        <v>1245.8598547993402</v>
      </c>
      <c r="F6535">
        <v>1194.8147727378566</v>
      </c>
      <c r="G6535">
        <v>1550.6611371615506</v>
      </c>
      <c r="H6535">
        <v>2346.1776599916784</v>
      </c>
    </row>
    <row r="6536" spans="2:8" x14ac:dyDescent="0.3">
      <c r="B6536">
        <f t="shared" ref="B6536:B6599" si="104">B6535 + 1</f>
        <v>6531</v>
      </c>
      <c r="C6536">
        <v>28883.78</v>
      </c>
      <c r="D6536">
        <v>1101.3929847667127</v>
      </c>
      <c r="E6536">
        <v>28883.78</v>
      </c>
      <c r="F6536">
        <v>1208.794249179226</v>
      </c>
      <c r="G6536">
        <v>28883.78</v>
      </c>
      <c r="H6536">
        <v>1000.6139015249302</v>
      </c>
    </row>
    <row r="6537" spans="2:8" x14ac:dyDescent="0.3">
      <c r="B6537">
        <f t="shared" si="104"/>
        <v>6532</v>
      </c>
      <c r="C6537">
        <v>28883.78</v>
      </c>
      <c r="D6537">
        <v>1175.6662245793245</v>
      </c>
      <c r="E6537">
        <v>4132.0918873169903</v>
      </c>
      <c r="F6537">
        <v>1255.7150183807057</v>
      </c>
      <c r="G6537">
        <v>2884.1114334751451</v>
      </c>
      <c r="H6537">
        <v>2009.32468277724</v>
      </c>
    </row>
    <row r="6538" spans="2:8" x14ac:dyDescent="0.3">
      <c r="B6538">
        <f t="shared" si="104"/>
        <v>6533</v>
      </c>
      <c r="C6538">
        <v>1494.3327632551684</v>
      </c>
      <c r="D6538">
        <v>28883.78</v>
      </c>
      <c r="E6538">
        <v>3042.1733773153528</v>
      </c>
      <c r="F6538">
        <v>1386.8375360748419</v>
      </c>
      <c r="G6538">
        <v>3173.2682334070864</v>
      </c>
      <c r="H6538">
        <v>28883.78</v>
      </c>
    </row>
    <row r="6539" spans="2:8" x14ac:dyDescent="0.3">
      <c r="B6539">
        <f t="shared" si="104"/>
        <v>6534</v>
      </c>
      <c r="C6539">
        <v>22717.4880985009</v>
      </c>
      <c r="D6539">
        <v>1018.8315659637248</v>
      </c>
      <c r="E6539">
        <v>28883.78</v>
      </c>
      <c r="F6539">
        <v>1068.2283277579852</v>
      </c>
      <c r="G6539">
        <v>1520.6373431876386</v>
      </c>
      <c r="H6539">
        <v>28883.78</v>
      </c>
    </row>
    <row r="6540" spans="2:8" x14ac:dyDescent="0.3">
      <c r="B6540">
        <f t="shared" si="104"/>
        <v>6535</v>
      </c>
      <c r="C6540">
        <v>20766.161744105</v>
      </c>
      <c r="D6540">
        <v>1003.9034961452616</v>
      </c>
      <c r="E6540">
        <v>1158.2914862609496</v>
      </c>
      <c r="F6540">
        <v>4341.1636432106243</v>
      </c>
      <c r="G6540">
        <v>1045.1748870360559</v>
      </c>
      <c r="H6540">
        <v>28883.78</v>
      </c>
    </row>
    <row r="6541" spans="2:8" x14ac:dyDescent="0.3">
      <c r="B6541">
        <f t="shared" si="104"/>
        <v>6536</v>
      </c>
      <c r="C6541">
        <v>1436.4273647491289</v>
      </c>
      <c r="D6541">
        <v>13676.045504103666</v>
      </c>
      <c r="E6541">
        <v>12253.925696838642</v>
      </c>
      <c r="F6541">
        <v>1385.8369461361199</v>
      </c>
      <c r="G6541">
        <v>14052.15149253961</v>
      </c>
      <c r="H6541">
        <v>1387.3341879843595</v>
      </c>
    </row>
    <row r="6542" spans="2:8" x14ac:dyDescent="0.3">
      <c r="B6542">
        <f t="shared" si="104"/>
        <v>6537</v>
      </c>
      <c r="C6542">
        <v>28883.78</v>
      </c>
      <c r="D6542">
        <v>2125.629600345334</v>
      </c>
      <c r="E6542">
        <v>1011.7064116253771</v>
      </c>
      <c r="F6542">
        <v>10095.053818075539</v>
      </c>
      <c r="G6542">
        <v>1041.3475183723117</v>
      </c>
      <c r="H6542">
        <v>8852.391652931552</v>
      </c>
    </row>
    <row r="6543" spans="2:8" x14ac:dyDescent="0.3">
      <c r="B6543">
        <f t="shared" si="104"/>
        <v>6538</v>
      </c>
      <c r="C6543">
        <v>1100.5493688262763</v>
      </c>
      <c r="D6543">
        <v>28883.78</v>
      </c>
      <c r="E6543">
        <v>3496.7882795522783</v>
      </c>
      <c r="F6543">
        <v>3077.7158630764316</v>
      </c>
      <c r="G6543">
        <v>2684.3867381021596</v>
      </c>
      <c r="H6543">
        <v>1932.7730949385787</v>
      </c>
    </row>
    <row r="6544" spans="2:8" x14ac:dyDescent="0.3">
      <c r="B6544">
        <f t="shared" si="104"/>
        <v>6539</v>
      </c>
      <c r="C6544">
        <v>1329.9254035261497</v>
      </c>
      <c r="D6544">
        <v>1274.9041727575241</v>
      </c>
      <c r="E6544">
        <v>9079.9171876664986</v>
      </c>
      <c r="F6544">
        <v>1138.623725416463</v>
      </c>
      <c r="G6544">
        <v>1020.0730789341303</v>
      </c>
      <c r="H6544">
        <v>1307.6952293616705</v>
      </c>
    </row>
    <row r="6545" spans="2:8" x14ac:dyDescent="0.3">
      <c r="B6545">
        <f t="shared" si="104"/>
        <v>6540</v>
      </c>
      <c r="C6545">
        <v>28883.78</v>
      </c>
      <c r="D6545">
        <v>28883.78</v>
      </c>
      <c r="E6545">
        <v>28883.78</v>
      </c>
      <c r="F6545">
        <v>1598.0030251965441</v>
      </c>
      <c r="G6545">
        <v>1684.7567125239746</v>
      </c>
      <c r="H6545">
        <v>1085.799497992449</v>
      </c>
    </row>
    <row r="6546" spans="2:8" x14ac:dyDescent="0.3">
      <c r="B6546">
        <f t="shared" si="104"/>
        <v>6541</v>
      </c>
      <c r="C6546">
        <v>1176.2047433613914</v>
      </c>
      <c r="D6546">
        <v>28883.78</v>
      </c>
      <c r="E6546">
        <v>1286.9995077088467</v>
      </c>
      <c r="F6546">
        <v>3806.2749181895811</v>
      </c>
      <c r="G6546">
        <v>1877.3777383398187</v>
      </c>
      <c r="H6546">
        <v>28883.78</v>
      </c>
    </row>
    <row r="6547" spans="2:8" x14ac:dyDescent="0.3">
      <c r="B6547">
        <f t="shared" si="104"/>
        <v>6542</v>
      </c>
      <c r="C6547">
        <v>28883.78</v>
      </c>
      <c r="D6547">
        <v>11980.088210388702</v>
      </c>
      <c r="E6547">
        <v>1305.4623155339773</v>
      </c>
      <c r="F6547">
        <v>28883.78</v>
      </c>
      <c r="G6547">
        <v>1078.5559767328318</v>
      </c>
      <c r="H6547">
        <v>28883.78</v>
      </c>
    </row>
    <row r="6548" spans="2:8" x14ac:dyDescent="0.3">
      <c r="B6548">
        <f t="shared" si="104"/>
        <v>6543</v>
      </c>
      <c r="C6548">
        <v>1010.2703536821952</v>
      </c>
      <c r="D6548">
        <v>9381.7316593680753</v>
      </c>
      <c r="E6548">
        <v>28883.78</v>
      </c>
      <c r="F6548">
        <v>1838.2723248456532</v>
      </c>
      <c r="G6548">
        <v>1246.2778320452007</v>
      </c>
      <c r="H6548">
        <v>28883.78</v>
      </c>
    </row>
    <row r="6549" spans="2:8" x14ac:dyDescent="0.3">
      <c r="B6549">
        <f t="shared" si="104"/>
        <v>6544</v>
      </c>
      <c r="C6549">
        <v>1679.447196458982</v>
      </c>
      <c r="D6549">
        <v>28883.78</v>
      </c>
      <c r="E6549">
        <v>1097.3239535894754</v>
      </c>
      <c r="F6549">
        <v>28883.78</v>
      </c>
      <c r="G6549">
        <v>1117.3275111301891</v>
      </c>
      <c r="H6549">
        <v>1907.8808095574341</v>
      </c>
    </row>
    <row r="6550" spans="2:8" x14ac:dyDescent="0.3">
      <c r="B6550">
        <f t="shared" si="104"/>
        <v>6545</v>
      </c>
      <c r="C6550">
        <v>1448.0210254444137</v>
      </c>
      <c r="D6550">
        <v>28883.78</v>
      </c>
      <c r="E6550">
        <v>28883.78</v>
      </c>
      <c r="F6550">
        <v>14180.377686916765</v>
      </c>
      <c r="G6550">
        <v>1209.6574358316348</v>
      </c>
      <c r="H6550">
        <v>1338.1467808875493</v>
      </c>
    </row>
    <row r="6551" spans="2:8" x14ac:dyDescent="0.3">
      <c r="B6551">
        <f t="shared" si="104"/>
        <v>6546</v>
      </c>
      <c r="C6551">
        <v>1036.1667670973022</v>
      </c>
      <c r="D6551">
        <v>28883.78</v>
      </c>
      <c r="E6551">
        <v>2317.0536126352927</v>
      </c>
      <c r="F6551">
        <v>2049.7762325801782</v>
      </c>
      <c r="G6551">
        <v>1050.3065269296671</v>
      </c>
      <c r="H6551">
        <v>28883.78</v>
      </c>
    </row>
    <row r="6552" spans="2:8" x14ac:dyDescent="0.3">
      <c r="B6552">
        <f t="shared" si="104"/>
        <v>6547</v>
      </c>
      <c r="C6552">
        <v>3531.9681811883856</v>
      </c>
      <c r="D6552">
        <v>1081.7423475090261</v>
      </c>
      <c r="E6552">
        <v>1759.1546989966791</v>
      </c>
      <c r="F6552">
        <v>28883.78</v>
      </c>
      <c r="G6552">
        <v>1064.5486601281773</v>
      </c>
      <c r="H6552">
        <v>7383.3266091502564</v>
      </c>
    </row>
    <row r="6553" spans="2:8" x14ac:dyDescent="0.3">
      <c r="B6553">
        <f t="shared" si="104"/>
        <v>6548</v>
      </c>
      <c r="C6553">
        <v>28883.78</v>
      </c>
      <c r="D6553">
        <v>23330.686615633382</v>
      </c>
      <c r="E6553">
        <v>2953.8507424057557</v>
      </c>
      <c r="F6553">
        <v>2191.4925314838515</v>
      </c>
      <c r="G6553">
        <v>1080.4368586972328</v>
      </c>
      <c r="H6553">
        <v>28883.78</v>
      </c>
    </row>
    <row r="6554" spans="2:8" x14ac:dyDescent="0.3">
      <c r="B6554">
        <f t="shared" si="104"/>
        <v>6549</v>
      </c>
      <c r="C6554">
        <v>19367.311063955935</v>
      </c>
      <c r="D6554">
        <v>2446.8869836636968</v>
      </c>
      <c r="E6554">
        <v>1584.9539033274832</v>
      </c>
      <c r="F6554">
        <v>1407.9467901571156</v>
      </c>
      <c r="G6554">
        <v>28883.78</v>
      </c>
      <c r="H6554">
        <v>6836.0494588379024</v>
      </c>
    </row>
    <row r="6555" spans="2:8" x14ac:dyDescent="0.3">
      <c r="B6555">
        <f t="shared" si="104"/>
        <v>6550</v>
      </c>
      <c r="C6555">
        <v>1398.9982886567977</v>
      </c>
      <c r="D6555">
        <v>28883.78</v>
      </c>
      <c r="E6555">
        <v>2348.2291556144546</v>
      </c>
      <c r="F6555">
        <v>1232.8820074162443</v>
      </c>
      <c r="G6555">
        <v>8002.3942697863649</v>
      </c>
      <c r="H6555">
        <v>1016.1518558312245</v>
      </c>
    </row>
    <row r="6556" spans="2:8" x14ac:dyDescent="0.3">
      <c r="B6556">
        <f t="shared" si="104"/>
        <v>6551</v>
      </c>
      <c r="C6556">
        <v>28883.78</v>
      </c>
      <c r="D6556">
        <v>2857.5103781870207</v>
      </c>
      <c r="E6556">
        <v>1266.4583608628616</v>
      </c>
      <c r="F6556">
        <v>1068.5501952445711</v>
      </c>
      <c r="G6556">
        <v>1129.3690078657298</v>
      </c>
      <c r="H6556">
        <v>2135.6099857906474</v>
      </c>
    </row>
    <row r="6557" spans="2:8" x14ac:dyDescent="0.3">
      <c r="B6557">
        <f t="shared" si="104"/>
        <v>6552</v>
      </c>
      <c r="C6557">
        <v>1723.0438600804951</v>
      </c>
      <c r="D6557">
        <v>1480.6251193415333</v>
      </c>
      <c r="E6557">
        <v>1160.6107188503347</v>
      </c>
      <c r="F6557">
        <v>1076.1688918920856</v>
      </c>
      <c r="G6557">
        <v>2336.7825911717027</v>
      </c>
      <c r="H6557">
        <v>28883.78</v>
      </c>
    </row>
    <row r="6558" spans="2:8" x14ac:dyDescent="0.3">
      <c r="B6558">
        <f t="shared" si="104"/>
        <v>6553</v>
      </c>
      <c r="C6558">
        <v>1737.5614788040493</v>
      </c>
      <c r="D6558">
        <v>1005.0559570965574</v>
      </c>
      <c r="E6558">
        <v>8088.957381460752</v>
      </c>
      <c r="F6558">
        <v>1040.8124929453434</v>
      </c>
      <c r="G6558">
        <v>1352.4040622172997</v>
      </c>
      <c r="H6558">
        <v>16263.942839365218</v>
      </c>
    </row>
    <row r="6559" spans="2:8" x14ac:dyDescent="0.3">
      <c r="B6559">
        <f t="shared" si="104"/>
        <v>6554</v>
      </c>
      <c r="C6559">
        <v>28883.78</v>
      </c>
      <c r="D6559">
        <v>1014.346371879985</v>
      </c>
      <c r="E6559">
        <v>1083.2446661944607</v>
      </c>
      <c r="F6559">
        <v>28883.78</v>
      </c>
      <c r="G6559">
        <v>1335.1300029641031</v>
      </c>
      <c r="H6559">
        <v>1083.6008031086235</v>
      </c>
    </row>
    <row r="6560" spans="2:8" x14ac:dyDescent="0.3">
      <c r="B6560">
        <f t="shared" si="104"/>
        <v>6555</v>
      </c>
      <c r="C6560">
        <v>3235.9179841638979</v>
      </c>
      <c r="D6560">
        <v>1098.4568908953843</v>
      </c>
      <c r="E6560">
        <v>9708.0810902646626</v>
      </c>
      <c r="F6560">
        <v>28883.78</v>
      </c>
      <c r="G6560">
        <v>1448.1558692641779</v>
      </c>
      <c r="H6560">
        <v>1556.4061932187806</v>
      </c>
    </row>
    <row r="6561" spans="2:8" x14ac:dyDescent="0.3">
      <c r="B6561">
        <f t="shared" si="104"/>
        <v>6556</v>
      </c>
      <c r="C6561">
        <v>28883.78</v>
      </c>
      <c r="D6561">
        <v>1016.373155527198</v>
      </c>
      <c r="E6561">
        <v>1740.8022537227021</v>
      </c>
      <c r="F6561">
        <v>1106.5758489478224</v>
      </c>
      <c r="G6561">
        <v>1085.0131855203902</v>
      </c>
      <c r="H6561">
        <v>28883.78</v>
      </c>
    </row>
    <row r="6562" spans="2:8" x14ac:dyDescent="0.3">
      <c r="B6562">
        <f t="shared" si="104"/>
        <v>6557</v>
      </c>
      <c r="C6562">
        <v>5535.4814615080768</v>
      </c>
      <c r="D6562">
        <v>9390.797840504265</v>
      </c>
      <c r="E6562">
        <v>8938.9488583936254</v>
      </c>
      <c r="F6562">
        <v>1175.8563430488773</v>
      </c>
      <c r="G6562">
        <v>5946.1029873810294</v>
      </c>
      <c r="H6562">
        <v>1109.2400459075577</v>
      </c>
    </row>
    <row r="6563" spans="2:8" x14ac:dyDescent="0.3">
      <c r="B6563">
        <f t="shared" si="104"/>
        <v>6558</v>
      </c>
      <c r="C6563">
        <v>2936.8421220115752</v>
      </c>
      <c r="D6563">
        <v>28883.78</v>
      </c>
      <c r="E6563">
        <v>1194.9441822961312</v>
      </c>
      <c r="F6563">
        <v>1006.24897249089</v>
      </c>
      <c r="G6563">
        <v>28883.78</v>
      </c>
      <c r="H6563">
        <v>28883.78</v>
      </c>
    </row>
    <row r="6564" spans="2:8" x14ac:dyDescent="0.3">
      <c r="B6564">
        <f t="shared" si="104"/>
        <v>6559</v>
      </c>
      <c r="C6564">
        <v>1325.9756782273196</v>
      </c>
      <c r="D6564">
        <v>28883.78</v>
      </c>
      <c r="E6564">
        <v>1706.8401243329786</v>
      </c>
      <c r="F6564">
        <v>28883.78</v>
      </c>
      <c r="G6564">
        <v>2550.7432547911749</v>
      </c>
      <c r="H6564">
        <v>2404.2111382005833</v>
      </c>
    </row>
    <row r="6565" spans="2:8" x14ac:dyDescent="0.3">
      <c r="B6565">
        <f t="shared" si="104"/>
        <v>6560</v>
      </c>
      <c r="C6565">
        <v>1327.7123840972238</v>
      </c>
      <c r="D6565">
        <v>1051.8689364875718</v>
      </c>
      <c r="E6565">
        <v>28883.78</v>
      </c>
      <c r="F6565">
        <v>1118.8411772990544</v>
      </c>
      <c r="G6565">
        <v>1924.0102410278148</v>
      </c>
      <c r="H6565">
        <v>28883.78</v>
      </c>
    </row>
    <row r="6566" spans="2:8" x14ac:dyDescent="0.3">
      <c r="B6566">
        <f t="shared" si="104"/>
        <v>6561</v>
      </c>
      <c r="C6566">
        <v>1260.6076829631024</v>
      </c>
      <c r="D6566">
        <v>1435.8349824737741</v>
      </c>
      <c r="E6566">
        <v>1049.6998507738199</v>
      </c>
      <c r="F6566">
        <v>28883.78</v>
      </c>
      <c r="G6566">
        <v>6869.5220414981077</v>
      </c>
      <c r="H6566">
        <v>1277.9985938884595</v>
      </c>
    </row>
    <row r="6567" spans="2:8" x14ac:dyDescent="0.3">
      <c r="B6567">
        <f t="shared" si="104"/>
        <v>6562</v>
      </c>
      <c r="C6567">
        <v>1114.7148200301685</v>
      </c>
      <c r="D6567">
        <v>1132.3947295790538</v>
      </c>
      <c r="E6567">
        <v>1783.9077686319688</v>
      </c>
      <c r="F6567">
        <v>1047.1867098889875</v>
      </c>
      <c r="G6567">
        <v>2550.9423124275872</v>
      </c>
      <c r="H6567">
        <v>28883.78</v>
      </c>
    </row>
    <row r="6568" spans="2:8" x14ac:dyDescent="0.3">
      <c r="B6568">
        <f t="shared" si="104"/>
        <v>6563</v>
      </c>
      <c r="C6568">
        <v>6600.5907709369158</v>
      </c>
      <c r="D6568">
        <v>1033.8646381964168</v>
      </c>
      <c r="E6568">
        <v>1211.0276751658698</v>
      </c>
      <c r="F6568">
        <v>1011.7330069459182</v>
      </c>
      <c r="G6568">
        <v>9518.1245422403808</v>
      </c>
      <c r="H6568">
        <v>5903.4827419798839</v>
      </c>
    </row>
    <row r="6569" spans="2:8" x14ac:dyDescent="0.3">
      <c r="B6569">
        <f t="shared" si="104"/>
        <v>6564</v>
      </c>
      <c r="C6569">
        <v>1691.3176499187225</v>
      </c>
      <c r="D6569">
        <v>1019.2193026847854</v>
      </c>
      <c r="E6569">
        <v>11160.969143210523</v>
      </c>
      <c r="F6569">
        <v>2725.6571771704139</v>
      </c>
      <c r="G6569">
        <v>1377.6500106676954</v>
      </c>
      <c r="H6569">
        <v>6875.4324543593439</v>
      </c>
    </row>
    <row r="6570" spans="2:8" x14ac:dyDescent="0.3">
      <c r="B6570">
        <f t="shared" si="104"/>
        <v>6565</v>
      </c>
      <c r="C6570">
        <v>5589.6985299542212</v>
      </c>
      <c r="D6570">
        <v>28883.78</v>
      </c>
      <c r="E6570">
        <v>28883.78</v>
      </c>
      <c r="F6570">
        <v>12980.622389068318</v>
      </c>
      <c r="G6570">
        <v>1936.1481112841329</v>
      </c>
      <c r="H6570">
        <v>1031.1729493195814</v>
      </c>
    </row>
    <row r="6571" spans="2:8" x14ac:dyDescent="0.3">
      <c r="B6571">
        <f t="shared" si="104"/>
        <v>6566</v>
      </c>
      <c r="C6571">
        <v>1236.6545698138493</v>
      </c>
      <c r="D6571">
        <v>1126.4769194426926</v>
      </c>
      <c r="E6571">
        <v>4438.1926398847572</v>
      </c>
      <c r="F6571">
        <v>28883.78</v>
      </c>
      <c r="G6571">
        <v>24201.023891242105</v>
      </c>
      <c r="H6571">
        <v>3331.4041923830023</v>
      </c>
    </row>
    <row r="6572" spans="2:8" x14ac:dyDescent="0.3">
      <c r="B6572">
        <f t="shared" si="104"/>
        <v>6567</v>
      </c>
      <c r="C6572">
        <v>1211.7281830029751</v>
      </c>
      <c r="D6572">
        <v>1941.3552027199717</v>
      </c>
      <c r="E6572">
        <v>1160.6728135050903</v>
      </c>
      <c r="F6572">
        <v>5286.30455553514</v>
      </c>
      <c r="G6572">
        <v>1381.5867160383286</v>
      </c>
      <c r="H6572">
        <v>6772.5514846407332</v>
      </c>
    </row>
    <row r="6573" spans="2:8" x14ac:dyDescent="0.3">
      <c r="B6573">
        <f t="shared" si="104"/>
        <v>6568</v>
      </c>
      <c r="C6573">
        <v>1553.8480117936681</v>
      </c>
      <c r="D6573">
        <v>1133.896444914634</v>
      </c>
      <c r="E6573">
        <v>1028.6608535134858</v>
      </c>
      <c r="F6573">
        <v>28883.78</v>
      </c>
      <c r="G6573">
        <v>4905.5944057451097</v>
      </c>
      <c r="H6573">
        <v>1281.4309477880247</v>
      </c>
    </row>
    <row r="6574" spans="2:8" x14ac:dyDescent="0.3">
      <c r="B6574">
        <f t="shared" si="104"/>
        <v>6569</v>
      </c>
      <c r="C6574">
        <v>2718.124008725239</v>
      </c>
      <c r="D6574">
        <v>1824.4615687419232</v>
      </c>
      <c r="E6574">
        <v>1297.8707595286778</v>
      </c>
      <c r="F6574">
        <v>1099.0729657994852</v>
      </c>
      <c r="G6574">
        <v>9261.6675444453467</v>
      </c>
      <c r="H6574">
        <v>1017.928387137365</v>
      </c>
    </row>
    <row r="6575" spans="2:8" x14ac:dyDescent="0.3">
      <c r="B6575">
        <f t="shared" si="104"/>
        <v>6570</v>
      </c>
      <c r="C6575">
        <v>9242.576916723212</v>
      </c>
      <c r="D6575">
        <v>1255.9797757701226</v>
      </c>
      <c r="E6575">
        <v>7317.5009236884825</v>
      </c>
      <c r="F6575">
        <v>5348.0540829320034</v>
      </c>
      <c r="G6575">
        <v>1039.0016889902606</v>
      </c>
      <c r="H6575">
        <v>3894.7106849522193</v>
      </c>
    </row>
    <row r="6576" spans="2:8" x14ac:dyDescent="0.3">
      <c r="B6576">
        <f t="shared" si="104"/>
        <v>6571</v>
      </c>
      <c r="C6576">
        <v>2108.3623677733881</v>
      </c>
      <c r="D6576">
        <v>1476.2171557761355</v>
      </c>
      <c r="E6576">
        <v>1625.7458578726969</v>
      </c>
      <c r="F6576">
        <v>5000.4227018636557</v>
      </c>
      <c r="G6576">
        <v>6787.0641359924075</v>
      </c>
      <c r="H6576">
        <v>3121.8504048087161</v>
      </c>
    </row>
    <row r="6577" spans="2:8" x14ac:dyDescent="0.3">
      <c r="B6577">
        <f t="shared" si="104"/>
        <v>6572</v>
      </c>
      <c r="C6577">
        <v>4062.7862645018363</v>
      </c>
      <c r="D6577">
        <v>1276.497023381494</v>
      </c>
      <c r="E6577">
        <v>1578.1878312004283</v>
      </c>
      <c r="F6577">
        <v>1033.8979608961395</v>
      </c>
      <c r="G6577">
        <v>2015.9212523518195</v>
      </c>
      <c r="H6577">
        <v>2502.4441940258871</v>
      </c>
    </row>
    <row r="6578" spans="2:8" x14ac:dyDescent="0.3">
      <c r="B6578">
        <f t="shared" si="104"/>
        <v>6573</v>
      </c>
      <c r="C6578">
        <v>3431.2030577831069</v>
      </c>
      <c r="D6578">
        <v>5137.517243875639</v>
      </c>
      <c r="E6578">
        <v>1002.3257421377571</v>
      </c>
      <c r="F6578">
        <v>28883.78</v>
      </c>
      <c r="G6578">
        <v>28883.78</v>
      </c>
      <c r="H6578">
        <v>1236.9770350636013</v>
      </c>
    </row>
    <row r="6579" spans="2:8" x14ac:dyDescent="0.3">
      <c r="B6579">
        <f t="shared" si="104"/>
        <v>6574</v>
      </c>
      <c r="C6579">
        <v>1162.1691652507766</v>
      </c>
      <c r="D6579">
        <v>1227.0386195349697</v>
      </c>
      <c r="E6579">
        <v>28883.78</v>
      </c>
      <c r="F6579">
        <v>28883.78</v>
      </c>
      <c r="G6579">
        <v>1148.1503460948206</v>
      </c>
      <c r="H6579">
        <v>5751.8266643730476</v>
      </c>
    </row>
    <row r="6580" spans="2:8" x14ac:dyDescent="0.3">
      <c r="B6580">
        <f t="shared" si="104"/>
        <v>6575</v>
      </c>
      <c r="C6580">
        <v>28883.78</v>
      </c>
      <c r="D6580">
        <v>1516.6024399771477</v>
      </c>
      <c r="E6580">
        <v>1471.5303481089163</v>
      </c>
      <c r="F6580">
        <v>1536.1542264280426</v>
      </c>
      <c r="G6580">
        <v>1216.7539971689484</v>
      </c>
      <c r="H6580">
        <v>1032.5330750577102</v>
      </c>
    </row>
    <row r="6581" spans="2:8" x14ac:dyDescent="0.3">
      <c r="B6581">
        <f t="shared" si="104"/>
        <v>6576</v>
      </c>
      <c r="C6581">
        <v>3912.0288010827958</v>
      </c>
      <c r="D6581">
        <v>28883.78</v>
      </c>
      <c r="E6581">
        <v>9082.8076059784617</v>
      </c>
      <c r="F6581">
        <v>28883.78</v>
      </c>
      <c r="G6581">
        <v>28883.78</v>
      </c>
      <c r="H6581">
        <v>3045.9177337799492</v>
      </c>
    </row>
    <row r="6582" spans="2:8" x14ac:dyDescent="0.3">
      <c r="B6582">
        <f t="shared" si="104"/>
        <v>6577</v>
      </c>
      <c r="C6582">
        <v>9870.0120366179162</v>
      </c>
      <c r="D6582">
        <v>22106.71746966651</v>
      </c>
      <c r="E6582">
        <v>1572.1626944816171</v>
      </c>
      <c r="F6582">
        <v>1824.2465011548757</v>
      </c>
      <c r="G6582">
        <v>9459.5747344477131</v>
      </c>
      <c r="H6582">
        <v>28883.78</v>
      </c>
    </row>
    <row r="6583" spans="2:8" x14ac:dyDescent="0.3">
      <c r="B6583">
        <f t="shared" si="104"/>
        <v>6578</v>
      </c>
      <c r="C6583">
        <v>28883.78</v>
      </c>
      <c r="D6583">
        <v>28883.78</v>
      </c>
      <c r="E6583">
        <v>28883.78</v>
      </c>
      <c r="F6583">
        <v>28883.78</v>
      </c>
      <c r="G6583">
        <v>28883.78</v>
      </c>
      <c r="H6583">
        <v>4040.0500122502262</v>
      </c>
    </row>
    <row r="6584" spans="2:8" x14ac:dyDescent="0.3">
      <c r="B6584">
        <f t="shared" si="104"/>
        <v>6579</v>
      </c>
      <c r="C6584">
        <v>5157.7057408742476</v>
      </c>
      <c r="D6584">
        <v>28883.78</v>
      </c>
      <c r="E6584">
        <v>9604.1247073645518</v>
      </c>
      <c r="F6584">
        <v>28883.78</v>
      </c>
      <c r="G6584">
        <v>1199.4418488494168</v>
      </c>
      <c r="H6584">
        <v>2141.2814242909126</v>
      </c>
    </row>
    <row r="6585" spans="2:8" x14ac:dyDescent="0.3">
      <c r="B6585">
        <f t="shared" si="104"/>
        <v>6580</v>
      </c>
      <c r="C6585">
        <v>28883.78</v>
      </c>
      <c r="D6585">
        <v>5172.8115423734271</v>
      </c>
      <c r="E6585">
        <v>1193.5122643527914</v>
      </c>
      <c r="F6585">
        <v>8710.2216517358556</v>
      </c>
      <c r="G6585">
        <v>6581.3326808978973</v>
      </c>
      <c r="H6585">
        <v>1043.3877131552558</v>
      </c>
    </row>
    <row r="6586" spans="2:8" x14ac:dyDescent="0.3">
      <c r="B6586">
        <f t="shared" si="104"/>
        <v>6581</v>
      </c>
      <c r="C6586">
        <v>28883.78</v>
      </c>
      <c r="D6586">
        <v>28883.78</v>
      </c>
      <c r="E6586">
        <v>5543.8197699093844</v>
      </c>
      <c r="F6586">
        <v>1109.2719805937329</v>
      </c>
      <c r="G6586">
        <v>28883.78</v>
      </c>
      <c r="H6586">
        <v>15218.199848538909</v>
      </c>
    </row>
    <row r="6587" spans="2:8" x14ac:dyDescent="0.3">
      <c r="B6587">
        <f t="shared" si="104"/>
        <v>6582</v>
      </c>
      <c r="C6587">
        <v>2627.9507686787438</v>
      </c>
      <c r="D6587">
        <v>28883.78</v>
      </c>
      <c r="E6587">
        <v>1202.2767713919395</v>
      </c>
      <c r="F6587">
        <v>1062.6328860754129</v>
      </c>
      <c r="G6587">
        <v>3363.2966352829276</v>
      </c>
      <c r="H6587">
        <v>28883.78</v>
      </c>
    </row>
    <row r="6588" spans="2:8" x14ac:dyDescent="0.3">
      <c r="B6588">
        <f t="shared" si="104"/>
        <v>6583</v>
      </c>
      <c r="C6588">
        <v>28883.78</v>
      </c>
      <c r="D6588">
        <v>2410.3262132926602</v>
      </c>
      <c r="E6588">
        <v>1020.7806392584545</v>
      </c>
      <c r="F6588">
        <v>28883.78</v>
      </c>
      <c r="G6588">
        <v>1000.2659499911779</v>
      </c>
      <c r="H6588">
        <v>1753.0599911820013</v>
      </c>
    </row>
    <row r="6589" spans="2:8" x14ac:dyDescent="0.3">
      <c r="B6589">
        <f t="shared" si="104"/>
        <v>6584</v>
      </c>
      <c r="C6589">
        <v>3299.1335375016747</v>
      </c>
      <c r="D6589">
        <v>28883.78</v>
      </c>
      <c r="E6589">
        <v>23387.087329386028</v>
      </c>
      <c r="F6589">
        <v>22276.387478509776</v>
      </c>
      <c r="G6589">
        <v>1034.838643578194</v>
      </c>
      <c r="H6589">
        <v>1105.8266360584621</v>
      </c>
    </row>
    <row r="6590" spans="2:8" x14ac:dyDescent="0.3">
      <c r="B6590">
        <f t="shared" si="104"/>
        <v>6585</v>
      </c>
      <c r="C6590">
        <v>1820.0827153753294</v>
      </c>
      <c r="D6590">
        <v>1495.3018412912813</v>
      </c>
      <c r="E6590">
        <v>28883.78</v>
      </c>
      <c r="F6590">
        <v>11959.177797586965</v>
      </c>
      <c r="G6590">
        <v>1056.9837873350521</v>
      </c>
      <c r="H6590">
        <v>28883.78</v>
      </c>
    </row>
    <row r="6591" spans="2:8" x14ac:dyDescent="0.3">
      <c r="B6591">
        <f t="shared" si="104"/>
        <v>6586</v>
      </c>
      <c r="C6591">
        <v>28883.78</v>
      </c>
      <c r="D6591">
        <v>1005.2596717047774</v>
      </c>
      <c r="E6591">
        <v>1157.9564531089286</v>
      </c>
      <c r="F6591">
        <v>1432.4634123128715</v>
      </c>
      <c r="G6591">
        <v>1244.6136277291841</v>
      </c>
      <c r="H6591">
        <v>26835.038334867182</v>
      </c>
    </row>
    <row r="6592" spans="2:8" x14ac:dyDescent="0.3">
      <c r="B6592">
        <f t="shared" si="104"/>
        <v>6587</v>
      </c>
      <c r="C6592">
        <v>28883.78</v>
      </c>
      <c r="D6592">
        <v>28883.78</v>
      </c>
      <c r="E6592">
        <v>2325.2494820476159</v>
      </c>
      <c r="F6592">
        <v>17591.985535212272</v>
      </c>
      <c r="G6592">
        <v>1171.5025473369965</v>
      </c>
      <c r="H6592">
        <v>1370.7756154220785</v>
      </c>
    </row>
    <row r="6593" spans="2:8" x14ac:dyDescent="0.3">
      <c r="B6593">
        <f t="shared" si="104"/>
        <v>6588</v>
      </c>
      <c r="C6593">
        <v>1034.4416417887678</v>
      </c>
      <c r="D6593">
        <v>3481.3830676625266</v>
      </c>
      <c r="E6593">
        <v>26948.086024809116</v>
      </c>
      <c r="F6593">
        <v>7277.785901966944</v>
      </c>
      <c r="G6593">
        <v>1138.0412515891737</v>
      </c>
      <c r="H6593">
        <v>1436.4526731802998</v>
      </c>
    </row>
    <row r="6594" spans="2:8" x14ac:dyDescent="0.3">
      <c r="B6594">
        <f t="shared" si="104"/>
        <v>6589</v>
      </c>
      <c r="C6594">
        <v>13455.532698298557</v>
      </c>
      <c r="D6594">
        <v>5266.101573001728</v>
      </c>
      <c r="E6594">
        <v>1121.5189964571466</v>
      </c>
      <c r="F6594">
        <v>1172.2070852738948</v>
      </c>
      <c r="G6594">
        <v>1749.31530269421</v>
      </c>
      <c r="H6594">
        <v>28883.78</v>
      </c>
    </row>
    <row r="6595" spans="2:8" x14ac:dyDescent="0.3">
      <c r="B6595">
        <f t="shared" si="104"/>
        <v>6590</v>
      </c>
      <c r="C6595">
        <v>1129.613883327318</v>
      </c>
      <c r="D6595">
        <v>28883.78</v>
      </c>
      <c r="E6595">
        <v>2001.9999704194122</v>
      </c>
      <c r="F6595">
        <v>3103.8765178900644</v>
      </c>
      <c r="G6595">
        <v>1349.7980176202009</v>
      </c>
      <c r="H6595">
        <v>1086.1183297970404</v>
      </c>
    </row>
    <row r="6596" spans="2:8" x14ac:dyDescent="0.3">
      <c r="B6596">
        <f t="shared" si="104"/>
        <v>6591</v>
      </c>
      <c r="C6596">
        <v>1133.1818607534778</v>
      </c>
      <c r="D6596">
        <v>1093.7611811288059</v>
      </c>
      <c r="E6596">
        <v>28883.78</v>
      </c>
      <c r="F6596">
        <v>1080.9967175945189</v>
      </c>
      <c r="G6596">
        <v>28883.78</v>
      </c>
      <c r="H6596">
        <v>6197.1756277524564</v>
      </c>
    </row>
    <row r="6597" spans="2:8" x14ac:dyDescent="0.3">
      <c r="B6597">
        <f t="shared" si="104"/>
        <v>6592</v>
      </c>
      <c r="C6597">
        <v>1682.9264421207381</v>
      </c>
      <c r="D6597">
        <v>28883.78</v>
      </c>
      <c r="E6597">
        <v>1274.2350429479782</v>
      </c>
      <c r="F6597">
        <v>28883.78</v>
      </c>
      <c r="G6597">
        <v>1186.6805074344225</v>
      </c>
      <c r="H6597">
        <v>1097.5155297710935</v>
      </c>
    </row>
    <row r="6598" spans="2:8" x14ac:dyDescent="0.3">
      <c r="B6598">
        <f t="shared" si="104"/>
        <v>6593</v>
      </c>
      <c r="C6598">
        <v>1020.1743312473915</v>
      </c>
      <c r="D6598">
        <v>3294.0379381596617</v>
      </c>
      <c r="E6598">
        <v>24484.279377540923</v>
      </c>
      <c r="F6598">
        <v>1487.2487404535161</v>
      </c>
      <c r="G6598">
        <v>25363.107517018187</v>
      </c>
      <c r="H6598">
        <v>1144.3337823849627</v>
      </c>
    </row>
    <row r="6599" spans="2:8" x14ac:dyDescent="0.3">
      <c r="B6599">
        <f t="shared" si="104"/>
        <v>6594</v>
      </c>
      <c r="C6599">
        <v>1175.8480297686956</v>
      </c>
      <c r="D6599">
        <v>28883.78</v>
      </c>
      <c r="E6599">
        <v>12064.356022796814</v>
      </c>
      <c r="F6599">
        <v>1714.1167914273401</v>
      </c>
      <c r="G6599">
        <v>1014.2943178136408</v>
      </c>
      <c r="H6599">
        <v>1719.300185920612</v>
      </c>
    </row>
    <row r="6600" spans="2:8" x14ac:dyDescent="0.3">
      <c r="B6600">
        <f t="shared" ref="B6600:B6663" si="105">B6599 + 1</f>
        <v>6595</v>
      </c>
      <c r="C6600">
        <v>28883.78</v>
      </c>
      <c r="D6600">
        <v>1050.0331326346025</v>
      </c>
      <c r="E6600">
        <v>18009.560921093351</v>
      </c>
      <c r="F6600">
        <v>28883.78</v>
      </c>
      <c r="G6600">
        <v>28883.78</v>
      </c>
      <c r="H6600">
        <v>1054.8923986076288</v>
      </c>
    </row>
    <row r="6601" spans="2:8" x14ac:dyDescent="0.3">
      <c r="B6601">
        <f t="shared" si="105"/>
        <v>6596</v>
      </c>
      <c r="C6601">
        <v>1996.4774427571847</v>
      </c>
      <c r="D6601">
        <v>2209.4694043338513</v>
      </c>
      <c r="E6601">
        <v>1773.6784231358274</v>
      </c>
      <c r="F6601">
        <v>5737.4875898950895</v>
      </c>
      <c r="G6601">
        <v>1033.4492215612891</v>
      </c>
      <c r="H6601">
        <v>1525.095178576229</v>
      </c>
    </row>
    <row r="6602" spans="2:8" x14ac:dyDescent="0.3">
      <c r="B6602">
        <f t="shared" si="105"/>
        <v>6597</v>
      </c>
      <c r="C6602">
        <v>2320.5933593828404</v>
      </c>
      <c r="D6602">
        <v>4403.6458054731884</v>
      </c>
      <c r="E6602">
        <v>28883.78</v>
      </c>
      <c r="F6602">
        <v>9326.6392561520133</v>
      </c>
      <c r="G6602">
        <v>28883.78</v>
      </c>
      <c r="H6602">
        <v>28883.78</v>
      </c>
    </row>
    <row r="6603" spans="2:8" x14ac:dyDescent="0.3">
      <c r="B6603">
        <f t="shared" si="105"/>
        <v>6598</v>
      </c>
      <c r="C6603">
        <v>28883.78</v>
      </c>
      <c r="D6603">
        <v>2170.7045727545124</v>
      </c>
      <c r="E6603">
        <v>1017.6012481034816</v>
      </c>
      <c r="F6603">
        <v>1448.3639737869235</v>
      </c>
      <c r="G6603">
        <v>1175.2136611897038</v>
      </c>
      <c r="H6603">
        <v>5929.3275627601142</v>
      </c>
    </row>
    <row r="6604" spans="2:8" x14ac:dyDescent="0.3">
      <c r="B6604">
        <f t="shared" si="105"/>
        <v>6599</v>
      </c>
      <c r="C6604">
        <v>9039.2362701954298</v>
      </c>
      <c r="D6604">
        <v>9414.9204428382764</v>
      </c>
      <c r="E6604">
        <v>28883.78</v>
      </c>
      <c r="F6604">
        <v>6648.5496531653134</v>
      </c>
      <c r="G6604">
        <v>2624.0040754801812</v>
      </c>
      <c r="H6604">
        <v>1143.2519195887519</v>
      </c>
    </row>
    <row r="6605" spans="2:8" x14ac:dyDescent="0.3">
      <c r="B6605">
        <f t="shared" si="105"/>
        <v>6600</v>
      </c>
      <c r="C6605">
        <v>1579.8489066084601</v>
      </c>
      <c r="D6605">
        <v>1267.9220616876867</v>
      </c>
      <c r="E6605">
        <v>1448.5681209223039</v>
      </c>
      <c r="F6605">
        <v>28883.78</v>
      </c>
      <c r="G6605">
        <v>28883.78</v>
      </c>
      <c r="H6605">
        <v>21578.400890888515</v>
      </c>
    </row>
    <row r="6606" spans="2:8" x14ac:dyDescent="0.3">
      <c r="B6606">
        <f t="shared" si="105"/>
        <v>6601</v>
      </c>
      <c r="C6606">
        <v>28883.78</v>
      </c>
      <c r="D6606">
        <v>19479.805707746993</v>
      </c>
      <c r="E6606">
        <v>1358.7450402926447</v>
      </c>
      <c r="F6606">
        <v>1093.2422716475533</v>
      </c>
      <c r="G6606">
        <v>4851.8584659160133</v>
      </c>
      <c r="H6606">
        <v>1774.1401002226203</v>
      </c>
    </row>
    <row r="6607" spans="2:8" x14ac:dyDescent="0.3">
      <c r="B6607">
        <f t="shared" si="105"/>
        <v>6602</v>
      </c>
      <c r="C6607">
        <v>1529.0965648260603</v>
      </c>
      <c r="D6607">
        <v>13989.477134683353</v>
      </c>
      <c r="E6607">
        <v>28883.78</v>
      </c>
      <c r="F6607">
        <v>2858.306224264752</v>
      </c>
      <c r="G6607">
        <v>1296.2603357229987</v>
      </c>
      <c r="H6607">
        <v>1119.3722333698345</v>
      </c>
    </row>
    <row r="6608" spans="2:8" x14ac:dyDescent="0.3">
      <c r="B6608">
        <f t="shared" si="105"/>
        <v>6603</v>
      </c>
      <c r="C6608">
        <v>5238.4470109159192</v>
      </c>
      <c r="D6608">
        <v>5018.3152496110106</v>
      </c>
      <c r="E6608">
        <v>28883.78</v>
      </c>
      <c r="F6608">
        <v>28883.78</v>
      </c>
      <c r="G6608">
        <v>4082.4134693457827</v>
      </c>
      <c r="H6608">
        <v>1046.4133656487663</v>
      </c>
    </row>
    <row r="6609" spans="2:8" x14ac:dyDescent="0.3">
      <c r="B6609">
        <f t="shared" si="105"/>
        <v>6604</v>
      </c>
      <c r="C6609">
        <v>1992.5508709944204</v>
      </c>
      <c r="D6609">
        <v>1326.143349621706</v>
      </c>
      <c r="E6609">
        <v>3864.0013531667</v>
      </c>
      <c r="F6609">
        <v>1971.8301771963179</v>
      </c>
      <c r="G6609">
        <v>3432.5475722082292</v>
      </c>
      <c r="H6609">
        <v>16920.873537804015</v>
      </c>
    </row>
    <row r="6610" spans="2:8" x14ac:dyDescent="0.3">
      <c r="B6610">
        <f t="shared" si="105"/>
        <v>6605</v>
      </c>
      <c r="C6610">
        <v>3659.3834101878601</v>
      </c>
      <c r="D6610">
        <v>3072.9074134898583</v>
      </c>
      <c r="E6610">
        <v>2341.8099831156724</v>
      </c>
      <c r="F6610">
        <v>28883.78</v>
      </c>
      <c r="G6610">
        <v>28883.78</v>
      </c>
      <c r="H6610">
        <v>1151.7546842567813</v>
      </c>
    </row>
    <row r="6611" spans="2:8" x14ac:dyDescent="0.3">
      <c r="B6611">
        <f t="shared" si="105"/>
        <v>6606</v>
      </c>
      <c r="C6611">
        <v>2935.7575184599564</v>
      </c>
      <c r="D6611">
        <v>28883.78</v>
      </c>
      <c r="E6611">
        <v>1115.214216645064</v>
      </c>
      <c r="F6611">
        <v>1190.6112669992949</v>
      </c>
      <c r="G6611">
        <v>1009.814701384941</v>
      </c>
      <c r="H6611">
        <v>1113.3644879749959</v>
      </c>
    </row>
    <row r="6612" spans="2:8" x14ac:dyDescent="0.3">
      <c r="B6612">
        <f t="shared" si="105"/>
        <v>6607</v>
      </c>
      <c r="C6612">
        <v>1075.7615559845271</v>
      </c>
      <c r="D6612">
        <v>28883.78</v>
      </c>
      <c r="E6612">
        <v>7170.5390800922451</v>
      </c>
      <c r="F6612">
        <v>28883.78</v>
      </c>
      <c r="G6612">
        <v>2613.1106312514976</v>
      </c>
      <c r="H6612">
        <v>8551.9369034065603</v>
      </c>
    </row>
    <row r="6613" spans="2:8" x14ac:dyDescent="0.3">
      <c r="B6613">
        <f t="shared" si="105"/>
        <v>6608</v>
      </c>
      <c r="C6613">
        <v>7384.6500512569783</v>
      </c>
      <c r="D6613">
        <v>28883.78</v>
      </c>
      <c r="E6613">
        <v>1124.6636451666875</v>
      </c>
      <c r="F6613">
        <v>28883.78</v>
      </c>
      <c r="G6613">
        <v>1053.6367635820684</v>
      </c>
      <c r="H6613">
        <v>4489.2603345682674</v>
      </c>
    </row>
    <row r="6614" spans="2:8" x14ac:dyDescent="0.3">
      <c r="B6614">
        <f t="shared" si="105"/>
        <v>6609</v>
      </c>
      <c r="C6614">
        <v>1078.4208433139415</v>
      </c>
      <c r="D6614">
        <v>1039.6644442956656</v>
      </c>
      <c r="E6614">
        <v>6402.7133436894928</v>
      </c>
      <c r="F6614">
        <v>1005.2324431729439</v>
      </c>
      <c r="G6614">
        <v>28883.78</v>
      </c>
      <c r="H6614">
        <v>1158.5154044576116</v>
      </c>
    </row>
    <row r="6615" spans="2:8" x14ac:dyDescent="0.3">
      <c r="B6615">
        <f t="shared" si="105"/>
        <v>6610</v>
      </c>
      <c r="C6615">
        <v>1363.2966028901803</v>
      </c>
      <c r="D6615">
        <v>28883.78</v>
      </c>
      <c r="E6615">
        <v>1064.5606726718549</v>
      </c>
      <c r="F6615">
        <v>26584.768636010809</v>
      </c>
      <c r="G6615">
        <v>1282.1424206450681</v>
      </c>
      <c r="H6615">
        <v>3195.7178006844338</v>
      </c>
    </row>
    <row r="6616" spans="2:8" x14ac:dyDescent="0.3">
      <c r="B6616">
        <f t="shared" si="105"/>
        <v>6611</v>
      </c>
      <c r="C6616">
        <v>1061.5372413363502</v>
      </c>
      <c r="D6616">
        <v>28883.78</v>
      </c>
      <c r="E6616">
        <v>2929.1864508832114</v>
      </c>
      <c r="F6616">
        <v>1350.3937378646146</v>
      </c>
      <c r="G6616">
        <v>1128.3973922456746</v>
      </c>
      <c r="H6616">
        <v>28883.78</v>
      </c>
    </row>
    <row r="6617" spans="2:8" x14ac:dyDescent="0.3">
      <c r="B6617">
        <f t="shared" si="105"/>
        <v>6612</v>
      </c>
      <c r="C6617">
        <v>28883.78</v>
      </c>
      <c r="D6617">
        <v>3972.8346807132639</v>
      </c>
      <c r="E6617">
        <v>1342.1915333585462</v>
      </c>
      <c r="F6617">
        <v>1332.8697287886193</v>
      </c>
      <c r="G6617">
        <v>1377.8164490760705</v>
      </c>
      <c r="H6617">
        <v>28057.185414818316</v>
      </c>
    </row>
    <row r="6618" spans="2:8" x14ac:dyDescent="0.3">
      <c r="B6618">
        <f t="shared" si="105"/>
        <v>6613</v>
      </c>
      <c r="C6618">
        <v>9692.6408174089265</v>
      </c>
      <c r="D6618">
        <v>2196.3107015522701</v>
      </c>
      <c r="E6618">
        <v>1048.8417130534608</v>
      </c>
      <c r="F6618">
        <v>1016.5487952867376</v>
      </c>
      <c r="G6618">
        <v>1589.2954966148018</v>
      </c>
      <c r="H6618">
        <v>1386.2395679002968</v>
      </c>
    </row>
    <row r="6619" spans="2:8" x14ac:dyDescent="0.3">
      <c r="B6619">
        <f t="shared" si="105"/>
        <v>6614</v>
      </c>
      <c r="C6619">
        <v>1043.9865953648971</v>
      </c>
      <c r="D6619">
        <v>1686.9932597576806</v>
      </c>
      <c r="E6619">
        <v>4220.4965736648319</v>
      </c>
      <c r="F6619">
        <v>28883.78</v>
      </c>
      <c r="G6619">
        <v>3037.7210445224014</v>
      </c>
      <c r="H6619">
        <v>28883.78</v>
      </c>
    </row>
    <row r="6620" spans="2:8" x14ac:dyDescent="0.3">
      <c r="B6620">
        <f t="shared" si="105"/>
        <v>6615</v>
      </c>
      <c r="C6620">
        <v>7811.0744663320702</v>
      </c>
      <c r="D6620">
        <v>28883.78</v>
      </c>
      <c r="E6620">
        <v>1104.3671906756797</v>
      </c>
      <c r="F6620">
        <v>1113.1244586535665</v>
      </c>
      <c r="G6620">
        <v>28883.78</v>
      </c>
      <c r="H6620">
        <v>24066.611286798743</v>
      </c>
    </row>
    <row r="6621" spans="2:8" x14ac:dyDescent="0.3">
      <c r="B6621">
        <f t="shared" si="105"/>
        <v>6616</v>
      </c>
      <c r="C6621">
        <v>1100.24443386894</v>
      </c>
      <c r="D6621">
        <v>1341.1820004399815</v>
      </c>
      <c r="E6621">
        <v>1142.3519924157824</v>
      </c>
      <c r="F6621">
        <v>1217.9087139184887</v>
      </c>
      <c r="G6621">
        <v>1250.9769433698516</v>
      </c>
      <c r="H6621">
        <v>4498.2917726978667</v>
      </c>
    </row>
    <row r="6622" spans="2:8" x14ac:dyDescent="0.3">
      <c r="B6622">
        <f t="shared" si="105"/>
        <v>6617</v>
      </c>
      <c r="C6622">
        <v>1075.6102956446141</v>
      </c>
      <c r="D6622">
        <v>1955.6294957757277</v>
      </c>
      <c r="E6622">
        <v>28883.78</v>
      </c>
      <c r="F6622">
        <v>1802.0619734795841</v>
      </c>
      <c r="G6622">
        <v>28883.78</v>
      </c>
      <c r="H6622">
        <v>1010.9932416967014</v>
      </c>
    </row>
    <row r="6623" spans="2:8" x14ac:dyDescent="0.3">
      <c r="B6623">
        <f t="shared" si="105"/>
        <v>6618</v>
      </c>
      <c r="C6623">
        <v>1462.4760536533511</v>
      </c>
      <c r="D6623">
        <v>11814.325210783973</v>
      </c>
      <c r="E6623">
        <v>5626.818157602409</v>
      </c>
      <c r="F6623">
        <v>1663.5366605729021</v>
      </c>
      <c r="G6623">
        <v>28883.78</v>
      </c>
      <c r="H6623">
        <v>1578.1777834146362</v>
      </c>
    </row>
    <row r="6624" spans="2:8" x14ac:dyDescent="0.3">
      <c r="B6624">
        <f t="shared" si="105"/>
        <v>6619</v>
      </c>
      <c r="C6624">
        <v>28883.78</v>
      </c>
      <c r="D6624">
        <v>28883.78</v>
      </c>
      <c r="E6624">
        <v>28883.78</v>
      </c>
      <c r="F6624">
        <v>4524.943801925866</v>
      </c>
      <c r="G6624">
        <v>1045.6892833216402</v>
      </c>
      <c r="H6624">
        <v>26392.247571900833</v>
      </c>
    </row>
    <row r="6625" spans="2:8" x14ac:dyDescent="0.3">
      <c r="B6625">
        <f t="shared" si="105"/>
        <v>6620</v>
      </c>
      <c r="C6625">
        <v>1101.4224235504239</v>
      </c>
      <c r="D6625">
        <v>28883.78</v>
      </c>
      <c r="E6625">
        <v>28883.78</v>
      </c>
      <c r="F6625">
        <v>1355.1462074704059</v>
      </c>
      <c r="G6625">
        <v>28883.78</v>
      </c>
      <c r="H6625">
        <v>20513.367045573064</v>
      </c>
    </row>
    <row r="6626" spans="2:8" x14ac:dyDescent="0.3">
      <c r="B6626">
        <f t="shared" si="105"/>
        <v>6621</v>
      </c>
      <c r="C6626">
        <v>2422.0161924397898</v>
      </c>
      <c r="D6626">
        <v>10664.21973834657</v>
      </c>
      <c r="E6626">
        <v>1167.1280145029489</v>
      </c>
      <c r="F6626">
        <v>28883.78</v>
      </c>
      <c r="G6626">
        <v>1452.6288884087114</v>
      </c>
      <c r="H6626">
        <v>28230.147111576196</v>
      </c>
    </row>
    <row r="6627" spans="2:8" x14ac:dyDescent="0.3">
      <c r="B6627">
        <f t="shared" si="105"/>
        <v>6622</v>
      </c>
      <c r="C6627">
        <v>1101.6951701938701</v>
      </c>
      <c r="D6627">
        <v>28883.78</v>
      </c>
      <c r="E6627">
        <v>2813.9060129674426</v>
      </c>
      <c r="F6627">
        <v>1823.7692894690847</v>
      </c>
      <c r="G6627">
        <v>1568.545554933834</v>
      </c>
      <c r="H6627">
        <v>1126.8796742529109</v>
      </c>
    </row>
    <row r="6628" spans="2:8" x14ac:dyDescent="0.3">
      <c r="B6628">
        <f t="shared" si="105"/>
        <v>6623</v>
      </c>
      <c r="C6628">
        <v>1671.5825730918987</v>
      </c>
      <c r="D6628">
        <v>1236.2855932624877</v>
      </c>
      <c r="E6628">
        <v>3062.6429718791678</v>
      </c>
      <c r="F6628">
        <v>1049.0204746533168</v>
      </c>
      <c r="G6628">
        <v>1675.6902155616337</v>
      </c>
      <c r="H6628">
        <v>1155.6975397732263</v>
      </c>
    </row>
    <row r="6629" spans="2:8" x14ac:dyDescent="0.3">
      <c r="B6629">
        <f t="shared" si="105"/>
        <v>6624</v>
      </c>
      <c r="C6629">
        <v>28883.78</v>
      </c>
      <c r="D6629">
        <v>1191.7542838053716</v>
      </c>
      <c r="E6629">
        <v>11393.471442053691</v>
      </c>
      <c r="F6629">
        <v>1025.0010160389779</v>
      </c>
      <c r="G6629">
        <v>5910.0383905773388</v>
      </c>
      <c r="H6629">
        <v>3201.579610258038</v>
      </c>
    </row>
    <row r="6630" spans="2:8" x14ac:dyDescent="0.3">
      <c r="B6630">
        <f t="shared" si="105"/>
        <v>6625</v>
      </c>
      <c r="C6630">
        <v>1007.0524012502673</v>
      </c>
      <c r="D6630">
        <v>28883.78</v>
      </c>
      <c r="E6630">
        <v>28883.78</v>
      </c>
      <c r="F6630">
        <v>1165.240497833516</v>
      </c>
      <c r="G6630">
        <v>16145.245732369951</v>
      </c>
      <c r="H6630">
        <v>1005.5092046200216</v>
      </c>
    </row>
    <row r="6631" spans="2:8" x14ac:dyDescent="0.3">
      <c r="B6631">
        <f t="shared" si="105"/>
        <v>6626</v>
      </c>
      <c r="C6631">
        <v>4803.1457140977018</v>
      </c>
      <c r="D6631">
        <v>1720.6722625052762</v>
      </c>
      <c r="E6631">
        <v>20705.540517230438</v>
      </c>
      <c r="F6631">
        <v>2221.2696691599358</v>
      </c>
      <c r="G6631">
        <v>28298.12545081646</v>
      </c>
      <c r="H6631">
        <v>1429.8096161858909</v>
      </c>
    </row>
    <row r="6632" spans="2:8" x14ac:dyDescent="0.3">
      <c r="B6632">
        <f t="shared" si="105"/>
        <v>6627</v>
      </c>
      <c r="C6632">
        <v>1125.2287708451063</v>
      </c>
      <c r="D6632">
        <v>4133.3535433042907</v>
      </c>
      <c r="E6632">
        <v>1073.9846635031622</v>
      </c>
      <c r="F6632">
        <v>1133.1645073704105</v>
      </c>
      <c r="G6632">
        <v>1267.813747367243</v>
      </c>
      <c r="H6632">
        <v>1640.5152625259943</v>
      </c>
    </row>
    <row r="6633" spans="2:8" x14ac:dyDescent="0.3">
      <c r="B6633">
        <f t="shared" si="105"/>
        <v>6628</v>
      </c>
      <c r="C6633">
        <v>1162.8830958408178</v>
      </c>
      <c r="D6633">
        <v>28883.78</v>
      </c>
      <c r="E6633">
        <v>9457.8727922991766</v>
      </c>
      <c r="F6633">
        <v>4771.7321247763994</v>
      </c>
      <c r="G6633">
        <v>2081.7357059785973</v>
      </c>
      <c r="H6633">
        <v>28883.78</v>
      </c>
    </row>
    <row r="6634" spans="2:8" x14ac:dyDescent="0.3">
      <c r="B6634">
        <f t="shared" si="105"/>
        <v>6629</v>
      </c>
      <c r="C6634">
        <v>1525.920555537105</v>
      </c>
      <c r="D6634">
        <v>28883.78</v>
      </c>
      <c r="E6634">
        <v>7007.9196449202573</v>
      </c>
      <c r="F6634">
        <v>2987.6751290691054</v>
      </c>
      <c r="G6634">
        <v>1072.2244227882679</v>
      </c>
      <c r="H6634">
        <v>28883.78</v>
      </c>
    </row>
    <row r="6635" spans="2:8" x14ac:dyDescent="0.3">
      <c r="B6635">
        <f t="shared" si="105"/>
        <v>6630</v>
      </c>
      <c r="C6635">
        <v>1369.8374656996421</v>
      </c>
      <c r="D6635">
        <v>1998.1434031929457</v>
      </c>
      <c r="E6635">
        <v>5338.3642365057849</v>
      </c>
      <c r="F6635">
        <v>1026.8415282722813</v>
      </c>
      <c r="G6635">
        <v>17380.238571338778</v>
      </c>
      <c r="H6635">
        <v>1086.7169911694875</v>
      </c>
    </row>
    <row r="6636" spans="2:8" x14ac:dyDescent="0.3">
      <c r="B6636">
        <f t="shared" si="105"/>
        <v>6631</v>
      </c>
      <c r="C6636">
        <v>1194.5066757683221</v>
      </c>
      <c r="D6636">
        <v>1342.8142235095138</v>
      </c>
      <c r="E6636">
        <v>1594.0776760944968</v>
      </c>
      <c r="F6636">
        <v>1040.3662396585655</v>
      </c>
      <c r="G6636">
        <v>28883.78</v>
      </c>
      <c r="H6636">
        <v>8508.3322426995419</v>
      </c>
    </row>
    <row r="6637" spans="2:8" x14ac:dyDescent="0.3">
      <c r="B6637">
        <f t="shared" si="105"/>
        <v>6632</v>
      </c>
      <c r="C6637">
        <v>2153.730968400394</v>
      </c>
      <c r="D6637">
        <v>1466.4168968479999</v>
      </c>
      <c r="E6637">
        <v>6332.9420402565247</v>
      </c>
      <c r="F6637">
        <v>1041.1832432386902</v>
      </c>
      <c r="G6637">
        <v>1559.9384855577832</v>
      </c>
      <c r="H6637">
        <v>28883.78</v>
      </c>
    </row>
    <row r="6638" spans="2:8" x14ac:dyDescent="0.3">
      <c r="B6638">
        <f t="shared" si="105"/>
        <v>6633</v>
      </c>
      <c r="C6638">
        <v>5204.372301572098</v>
      </c>
      <c r="D6638">
        <v>1751.5363649955052</v>
      </c>
      <c r="E6638">
        <v>28883.78</v>
      </c>
      <c r="F6638">
        <v>1849.2875485443174</v>
      </c>
      <c r="G6638">
        <v>7116.2645211766639</v>
      </c>
      <c r="H6638">
        <v>1144.4300538439204</v>
      </c>
    </row>
    <row r="6639" spans="2:8" x14ac:dyDescent="0.3">
      <c r="B6639">
        <f t="shared" si="105"/>
        <v>6634</v>
      </c>
      <c r="C6639">
        <v>28883.78</v>
      </c>
      <c r="D6639">
        <v>1298.1560516646537</v>
      </c>
      <c r="E6639">
        <v>2333.1534531712514</v>
      </c>
      <c r="F6639">
        <v>1114.2953113491837</v>
      </c>
      <c r="G6639">
        <v>3393.5160892569479</v>
      </c>
      <c r="H6639">
        <v>1077.3380803590921</v>
      </c>
    </row>
    <row r="6640" spans="2:8" x14ac:dyDescent="0.3">
      <c r="B6640">
        <f t="shared" si="105"/>
        <v>6635</v>
      </c>
      <c r="C6640">
        <v>1214.2341924042703</v>
      </c>
      <c r="D6640">
        <v>1169.38406510392</v>
      </c>
      <c r="E6640">
        <v>1270.7330520406804</v>
      </c>
      <c r="F6640">
        <v>1241.0543969884054</v>
      </c>
      <c r="G6640">
        <v>28883.78</v>
      </c>
      <c r="H6640">
        <v>10316.757995121823</v>
      </c>
    </row>
    <row r="6641" spans="2:8" x14ac:dyDescent="0.3">
      <c r="B6641">
        <f t="shared" si="105"/>
        <v>6636</v>
      </c>
      <c r="C6641">
        <v>4968.5396063776461</v>
      </c>
      <c r="D6641">
        <v>1427.813625857633</v>
      </c>
      <c r="E6641">
        <v>28883.78</v>
      </c>
      <c r="F6641">
        <v>28883.78</v>
      </c>
      <c r="G6641">
        <v>1038.5535103788861</v>
      </c>
      <c r="H6641">
        <v>1028.6863985472892</v>
      </c>
    </row>
    <row r="6642" spans="2:8" x14ac:dyDescent="0.3">
      <c r="B6642">
        <f t="shared" si="105"/>
        <v>6637</v>
      </c>
      <c r="C6642">
        <v>28883.78</v>
      </c>
      <c r="D6642">
        <v>6208.563134465684</v>
      </c>
      <c r="E6642">
        <v>1020.0806780936097</v>
      </c>
      <c r="F6642">
        <v>2200.7748739708659</v>
      </c>
      <c r="G6642">
        <v>2117.7598852068386</v>
      </c>
      <c r="H6642">
        <v>1008.218769557328</v>
      </c>
    </row>
    <row r="6643" spans="2:8" x14ac:dyDescent="0.3">
      <c r="B6643">
        <f t="shared" si="105"/>
        <v>6638</v>
      </c>
      <c r="C6643">
        <v>1863.0287560450497</v>
      </c>
      <c r="D6643">
        <v>28883.78</v>
      </c>
      <c r="E6643">
        <v>28883.78</v>
      </c>
      <c r="F6643">
        <v>28883.78</v>
      </c>
      <c r="G6643">
        <v>1044.039578386275</v>
      </c>
      <c r="H6643">
        <v>1125.3929485265119</v>
      </c>
    </row>
    <row r="6644" spans="2:8" x14ac:dyDescent="0.3">
      <c r="B6644">
        <f t="shared" si="105"/>
        <v>6639</v>
      </c>
      <c r="C6644">
        <v>2856.9781845679217</v>
      </c>
      <c r="D6644">
        <v>1469.2113084162434</v>
      </c>
      <c r="E6644">
        <v>2134.4923796035546</v>
      </c>
      <c r="F6644">
        <v>5040.0587135820497</v>
      </c>
      <c r="G6644">
        <v>1221.9958092325805</v>
      </c>
      <c r="H6644">
        <v>28883.78</v>
      </c>
    </row>
    <row r="6645" spans="2:8" x14ac:dyDescent="0.3">
      <c r="B6645">
        <f t="shared" si="105"/>
        <v>6640</v>
      </c>
      <c r="C6645">
        <v>1672.8840460404558</v>
      </c>
      <c r="D6645">
        <v>5070.696879695186</v>
      </c>
      <c r="E6645">
        <v>7697.1174747623145</v>
      </c>
      <c r="F6645">
        <v>12624.9717066295</v>
      </c>
      <c r="G6645">
        <v>28883.78</v>
      </c>
      <c r="H6645">
        <v>19373.915862960996</v>
      </c>
    </row>
    <row r="6646" spans="2:8" x14ac:dyDescent="0.3">
      <c r="B6646">
        <f t="shared" si="105"/>
        <v>6641</v>
      </c>
      <c r="C6646">
        <v>11084.095202590946</v>
      </c>
      <c r="D6646">
        <v>1966.4641379608072</v>
      </c>
      <c r="E6646">
        <v>3399.0496873088796</v>
      </c>
      <c r="F6646">
        <v>28883.78</v>
      </c>
      <c r="G6646">
        <v>1055.7655281664186</v>
      </c>
      <c r="H6646">
        <v>3046.2058949707184</v>
      </c>
    </row>
    <row r="6647" spans="2:8" x14ac:dyDescent="0.3">
      <c r="B6647">
        <f t="shared" si="105"/>
        <v>6642</v>
      </c>
      <c r="C6647">
        <v>1202.4796011630258</v>
      </c>
      <c r="D6647">
        <v>28883.78</v>
      </c>
      <c r="E6647">
        <v>1161.6724983370434</v>
      </c>
      <c r="F6647">
        <v>8291.4782799334025</v>
      </c>
      <c r="G6647">
        <v>28883.78</v>
      </c>
      <c r="H6647">
        <v>1212.3200854588342</v>
      </c>
    </row>
    <row r="6648" spans="2:8" x14ac:dyDescent="0.3">
      <c r="B6648">
        <f t="shared" si="105"/>
        <v>6643</v>
      </c>
      <c r="C6648">
        <v>1589.1480898298055</v>
      </c>
      <c r="D6648">
        <v>1102.0312496680144</v>
      </c>
      <c r="E6648">
        <v>9820.2221198335283</v>
      </c>
      <c r="F6648">
        <v>2732.6091440078881</v>
      </c>
      <c r="G6648">
        <v>28883.78</v>
      </c>
      <c r="H6648">
        <v>1434.1977933661963</v>
      </c>
    </row>
    <row r="6649" spans="2:8" x14ac:dyDescent="0.3">
      <c r="B6649">
        <f t="shared" si="105"/>
        <v>6644</v>
      </c>
      <c r="C6649">
        <v>2676.2593288948146</v>
      </c>
      <c r="D6649">
        <v>2133.1088018842856</v>
      </c>
      <c r="E6649">
        <v>1117.3626476778477</v>
      </c>
      <c r="F6649">
        <v>1426.4797097192827</v>
      </c>
      <c r="G6649">
        <v>1966.9896382955944</v>
      </c>
      <c r="H6649">
        <v>1068.4491420892198</v>
      </c>
    </row>
    <row r="6650" spans="2:8" x14ac:dyDescent="0.3">
      <c r="B6650">
        <f t="shared" si="105"/>
        <v>6645</v>
      </c>
      <c r="C6650">
        <v>1538.6220809302774</v>
      </c>
      <c r="D6650">
        <v>10342.984341248732</v>
      </c>
      <c r="E6650">
        <v>12155.596931820712</v>
      </c>
      <c r="F6650">
        <v>28883.78</v>
      </c>
      <c r="G6650">
        <v>1192.3509364982153</v>
      </c>
      <c r="H6650">
        <v>8306.0426796864158</v>
      </c>
    </row>
    <row r="6651" spans="2:8" x14ac:dyDescent="0.3">
      <c r="B6651">
        <f t="shared" si="105"/>
        <v>6646</v>
      </c>
      <c r="C6651">
        <v>6544.4827067353554</v>
      </c>
      <c r="D6651">
        <v>28883.78</v>
      </c>
      <c r="E6651">
        <v>2028.7257520289347</v>
      </c>
      <c r="F6651">
        <v>2867.2456730310723</v>
      </c>
      <c r="G6651">
        <v>28883.78</v>
      </c>
      <c r="H6651">
        <v>28883.78</v>
      </c>
    </row>
    <row r="6652" spans="2:8" x14ac:dyDescent="0.3">
      <c r="B6652">
        <f t="shared" si="105"/>
        <v>6647</v>
      </c>
      <c r="C6652">
        <v>1558.316413340809</v>
      </c>
      <c r="D6652">
        <v>28883.78</v>
      </c>
      <c r="E6652">
        <v>8900.1496660506928</v>
      </c>
      <c r="F6652">
        <v>5277.3182573461463</v>
      </c>
      <c r="G6652">
        <v>1062.6078379377482</v>
      </c>
      <c r="H6652">
        <v>1684.1924798136802</v>
      </c>
    </row>
    <row r="6653" spans="2:8" x14ac:dyDescent="0.3">
      <c r="B6653">
        <f t="shared" si="105"/>
        <v>6648</v>
      </c>
      <c r="C6653">
        <v>14904.760193474216</v>
      </c>
      <c r="D6653">
        <v>28883.78</v>
      </c>
      <c r="E6653">
        <v>2022.1033813256199</v>
      </c>
      <c r="F6653">
        <v>28883.78</v>
      </c>
      <c r="G6653">
        <v>2800.9940084393179</v>
      </c>
      <c r="H6653">
        <v>28883.78</v>
      </c>
    </row>
    <row r="6654" spans="2:8" x14ac:dyDescent="0.3">
      <c r="B6654">
        <f t="shared" si="105"/>
        <v>6649</v>
      </c>
      <c r="C6654">
        <v>1195.3180458467241</v>
      </c>
      <c r="D6654">
        <v>1730.7288642876865</v>
      </c>
      <c r="E6654">
        <v>28883.78</v>
      </c>
      <c r="F6654">
        <v>1340.1004492513462</v>
      </c>
      <c r="G6654">
        <v>1032.9208351322548</v>
      </c>
      <c r="H6654">
        <v>10090.650904381828</v>
      </c>
    </row>
    <row r="6655" spans="2:8" x14ac:dyDescent="0.3">
      <c r="B6655">
        <f t="shared" si="105"/>
        <v>6650</v>
      </c>
      <c r="C6655">
        <v>28883.78</v>
      </c>
      <c r="D6655">
        <v>6001.9697150462462</v>
      </c>
      <c r="E6655">
        <v>3731.1537209211551</v>
      </c>
      <c r="F6655">
        <v>2937.1100579772628</v>
      </c>
      <c r="G6655">
        <v>1516.0697256239314</v>
      </c>
      <c r="H6655">
        <v>28883.78</v>
      </c>
    </row>
    <row r="6656" spans="2:8" x14ac:dyDescent="0.3">
      <c r="B6656">
        <f t="shared" si="105"/>
        <v>6651</v>
      </c>
      <c r="C6656">
        <v>1053.923457059896</v>
      </c>
      <c r="D6656">
        <v>1064.0715068827067</v>
      </c>
      <c r="E6656">
        <v>28883.78</v>
      </c>
      <c r="F6656">
        <v>2491.993675940048</v>
      </c>
      <c r="G6656">
        <v>1126.5753063026284</v>
      </c>
      <c r="H6656">
        <v>1724.7156716023155</v>
      </c>
    </row>
    <row r="6657" spans="2:8" x14ac:dyDescent="0.3">
      <c r="B6657">
        <f t="shared" si="105"/>
        <v>6652</v>
      </c>
      <c r="C6657">
        <v>1034.8885097629902</v>
      </c>
      <c r="D6657">
        <v>3842.8007152133287</v>
      </c>
      <c r="E6657">
        <v>28883.78</v>
      </c>
      <c r="F6657">
        <v>2105.4048758331755</v>
      </c>
      <c r="G6657">
        <v>1071.559252287429</v>
      </c>
      <c r="H6657">
        <v>1333.6975428415024</v>
      </c>
    </row>
    <row r="6658" spans="2:8" x14ac:dyDescent="0.3">
      <c r="B6658">
        <f t="shared" si="105"/>
        <v>6653</v>
      </c>
      <c r="C6658">
        <v>28883.78</v>
      </c>
      <c r="D6658">
        <v>2266.8588256764256</v>
      </c>
      <c r="E6658">
        <v>1578.9052351841201</v>
      </c>
      <c r="F6658">
        <v>4050.7782371876615</v>
      </c>
      <c r="G6658">
        <v>11505.473956229538</v>
      </c>
      <c r="H6658">
        <v>1647.9874103164075</v>
      </c>
    </row>
    <row r="6659" spans="2:8" x14ac:dyDescent="0.3">
      <c r="B6659">
        <f t="shared" si="105"/>
        <v>6654</v>
      </c>
      <c r="C6659">
        <v>11232.358366136119</v>
      </c>
      <c r="D6659">
        <v>8752.4916075172223</v>
      </c>
      <c r="E6659">
        <v>24841.035635184198</v>
      </c>
      <c r="F6659">
        <v>28883.78</v>
      </c>
      <c r="G6659">
        <v>1553.6690379497895</v>
      </c>
      <c r="H6659">
        <v>6495.7821707097992</v>
      </c>
    </row>
    <row r="6660" spans="2:8" x14ac:dyDescent="0.3">
      <c r="B6660">
        <f t="shared" si="105"/>
        <v>6655</v>
      </c>
      <c r="C6660">
        <v>4567.3950899486426</v>
      </c>
      <c r="D6660">
        <v>28883.78</v>
      </c>
      <c r="E6660">
        <v>7034.0839761116513</v>
      </c>
      <c r="F6660">
        <v>4821.3382838304606</v>
      </c>
      <c r="G6660">
        <v>4027.0973518258047</v>
      </c>
      <c r="H6660">
        <v>8275.3333357296251</v>
      </c>
    </row>
    <row r="6661" spans="2:8" x14ac:dyDescent="0.3">
      <c r="B6661">
        <f t="shared" si="105"/>
        <v>6656</v>
      </c>
      <c r="C6661">
        <v>3989.1411916114739</v>
      </c>
      <c r="D6661">
        <v>9084.8039745628485</v>
      </c>
      <c r="E6661">
        <v>1003.2845446139448</v>
      </c>
      <c r="F6661">
        <v>1315.4926193611104</v>
      </c>
      <c r="G6661">
        <v>1074.4787839002479</v>
      </c>
      <c r="H6661">
        <v>13296.031725965377</v>
      </c>
    </row>
    <row r="6662" spans="2:8" x14ac:dyDescent="0.3">
      <c r="B6662">
        <f t="shared" si="105"/>
        <v>6657</v>
      </c>
      <c r="C6662">
        <v>1160.1272917845847</v>
      </c>
      <c r="D6662">
        <v>1770.195286652704</v>
      </c>
      <c r="E6662">
        <v>1414.9198731976035</v>
      </c>
      <c r="F6662">
        <v>7157.1807677779307</v>
      </c>
      <c r="G6662">
        <v>2601.6516900884153</v>
      </c>
      <c r="H6662">
        <v>2457.6616368535078</v>
      </c>
    </row>
    <row r="6663" spans="2:8" x14ac:dyDescent="0.3">
      <c r="B6663">
        <f t="shared" si="105"/>
        <v>6658</v>
      </c>
      <c r="C6663">
        <v>1019.7474651452981</v>
      </c>
      <c r="D6663">
        <v>1673.8514903235964</v>
      </c>
      <c r="E6663">
        <v>28883.78</v>
      </c>
      <c r="F6663">
        <v>1004.3951433081932</v>
      </c>
      <c r="G6663">
        <v>9053.7559176058367</v>
      </c>
      <c r="H6663">
        <v>3380.1439725630003</v>
      </c>
    </row>
    <row r="6664" spans="2:8" x14ac:dyDescent="0.3">
      <c r="B6664">
        <f t="shared" ref="B6664:B6727" si="106">B6663 + 1</f>
        <v>6659</v>
      </c>
      <c r="C6664">
        <v>1025.7728753395945</v>
      </c>
      <c r="D6664">
        <v>2342.3594157243533</v>
      </c>
      <c r="E6664">
        <v>28883.78</v>
      </c>
      <c r="F6664">
        <v>9695.9127288332002</v>
      </c>
      <c r="G6664">
        <v>1364.0311005854485</v>
      </c>
      <c r="H6664">
        <v>28883.78</v>
      </c>
    </row>
    <row r="6665" spans="2:8" x14ac:dyDescent="0.3">
      <c r="B6665">
        <f t="shared" si="106"/>
        <v>6660</v>
      </c>
      <c r="C6665">
        <v>28883.78</v>
      </c>
      <c r="D6665">
        <v>4482.4962216354925</v>
      </c>
      <c r="E6665">
        <v>1117.4063470294363</v>
      </c>
      <c r="F6665">
        <v>28883.78</v>
      </c>
      <c r="G6665">
        <v>1152.6913341877703</v>
      </c>
      <c r="H6665">
        <v>28883.78</v>
      </c>
    </row>
    <row r="6666" spans="2:8" x14ac:dyDescent="0.3">
      <c r="B6666">
        <f t="shared" si="106"/>
        <v>6661</v>
      </c>
      <c r="C6666">
        <v>3486.5862598625881</v>
      </c>
      <c r="D6666">
        <v>2623.4326843552071</v>
      </c>
      <c r="E6666">
        <v>1225.5333340791387</v>
      </c>
      <c r="F6666">
        <v>28883.78</v>
      </c>
      <c r="G6666">
        <v>6583.05823916585</v>
      </c>
      <c r="H6666">
        <v>1480.4626071610785</v>
      </c>
    </row>
    <row r="6667" spans="2:8" x14ac:dyDescent="0.3">
      <c r="B6667">
        <f t="shared" si="106"/>
        <v>6662</v>
      </c>
      <c r="C6667">
        <v>8015.3143669282672</v>
      </c>
      <c r="D6667">
        <v>3463.450376378561</v>
      </c>
      <c r="E6667">
        <v>1656.1218670842543</v>
      </c>
      <c r="F6667">
        <v>2264.3660165154261</v>
      </c>
      <c r="G6667">
        <v>3793.1845390173521</v>
      </c>
      <c r="H6667">
        <v>28883.78</v>
      </c>
    </row>
    <row r="6668" spans="2:8" x14ac:dyDescent="0.3">
      <c r="B6668">
        <f t="shared" si="106"/>
        <v>6663</v>
      </c>
      <c r="C6668">
        <v>28883.78</v>
      </c>
      <c r="D6668">
        <v>22126.719309823551</v>
      </c>
      <c r="E6668">
        <v>2876.1882081956296</v>
      </c>
      <c r="F6668">
        <v>28883.78</v>
      </c>
      <c r="G6668">
        <v>8208.466651210194</v>
      </c>
      <c r="H6668">
        <v>1259.237469619165</v>
      </c>
    </row>
    <row r="6669" spans="2:8" x14ac:dyDescent="0.3">
      <c r="B6669">
        <f t="shared" si="106"/>
        <v>6664</v>
      </c>
      <c r="C6669">
        <v>1394.0277531138588</v>
      </c>
      <c r="D6669">
        <v>2964.9069193534001</v>
      </c>
      <c r="E6669">
        <v>28883.78</v>
      </c>
      <c r="F6669">
        <v>9155.6832684582951</v>
      </c>
      <c r="G6669">
        <v>1071.8491394660562</v>
      </c>
      <c r="H6669">
        <v>5171.5689148218535</v>
      </c>
    </row>
    <row r="6670" spans="2:8" x14ac:dyDescent="0.3">
      <c r="B6670">
        <f t="shared" si="106"/>
        <v>6665</v>
      </c>
      <c r="C6670">
        <v>1176.4990599823936</v>
      </c>
      <c r="D6670">
        <v>1134.0227299851952</v>
      </c>
      <c r="E6670">
        <v>2291.9336423726463</v>
      </c>
      <c r="F6670">
        <v>3319.4230136923911</v>
      </c>
      <c r="G6670">
        <v>28883.78</v>
      </c>
      <c r="H6670">
        <v>1333.8013348725574</v>
      </c>
    </row>
    <row r="6671" spans="2:8" x14ac:dyDescent="0.3">
      <c r="B6671">
        <f t="shared" si="106"/>
        <v>6666</v>
      </c>
      <c r="C6671">
        <v>1181.3933590514407</v>
      </c>
      <c r="D6671">
        <v>28883.78</v>
      </c>
      <c r="E6671">
        <v>1610.5516384153216</v>
      </c>
      <c r="F6671">
        <v>1098.1877712419912</v>
      </c>
      <c r="G6671">
        <v>17040.733835789673</v>
      </c>
      <c r="H6671">
        <v>1005.6254210523357</v>
      </c>
    </row>
    <row r="6672" spans="2:8" x14ac:dyDescent="0.3">
      <c r="B6672">
        <f t="shared" si="106"/>
        <v>6667</v>
      </c>
      <c r="C6672">
        <v>1237.478941132151</v>
      </c>
      <c r="D6672">
        <v>28883.78</v>
      </c>
      <c r="E6672">
        <v>2491.7444110011165</v>
      </c>
      <c r="F6672">
        <v>1971.383998126114</v>
      </c>
      <c r="G6672">
        <v>1091.2918650897311</v>
      </c>
      <c r="H6672">
        <v>28883.78</v>
      </c>
    </row>
    <row r="6673" spans="2:8" x14ac:dyDescent="0.3">
      <c r="B6673">
        <f t="shared" si="106"/>
        <v>6668</v>
      </c>
      <c r="C6673">
        <v>28883.78</v>
      </c>
      <c r="D6673">
        <v>18485.870455205997</v>
      </c>
      <c r="E6673">
        <v>2196.7583350769492</v>
      </c>
      <c r="F6673">
        <v>1028.2946775878131</v>
      </c>
      <c r="G6673">
        <v>1116.5469863702092</v>
      </c>
      <c r="H6673">
        <v>2385.1363955498209</v>
      </c>
    </row>
    <row r="6674" spans="2:8" x14ac:dyDescent="0.3">
      <c r="B6674">
        <f t="shared" si="106"/>
        <v>6669</v>
      </c>
      <c r="C6674">
        <v>28883.78</v>
      </c>
      <c r="D6674">
        <v>1395.7949784578689</v>
      </c>
      <c r="E6674">
        <v>28883.78</v>
      </c>
      <c r="F6674">
        <v>1430.8718707177457</v>
      </c>
      <c r="G6674">
        <v>1959.6392174425232</v>
      </c>
      <c r="H6674">
        <v>2389.7523603425507</v>
      </c>
    </row>
    <row r="6675" spans="2:8" x14ac:dyDescent="0.3">
      <c r="B6675">
        <f t="shared" si="106"/>
        <v>6670</v>
      </c>
      <c r="C6675">
        <v>28883.78</v>
      </c>
      <c r="D6675">
        <v>4055.7585320262056</v>
      </c>
      <c r="E6675">
        <v>1004.3955037610175</v>
      </c>
      <c r="F6675">
        <v>28883.78</v>
      </c>
      <c r="G6675">
        <v>3127.8357768833962</v>
      </c>
      <c r="H6675">
        <v>1908.1801714658409</v>
      </c>
    </row>
    <row r="6676" spans="2:8" x14ac:dyDescent="0.3">
      <c r="B6676">
        <f t="shared" si="106"/>
        <v>6671</v>
      </c>
      <c r="C6676">
        <v>1430.0278689309816</v>
      </c>
      <c r="D6676">
        <v>1104.4025000107733</v>
      </c>
      <c r="E6676">
        <v>4288.5359952298677</v>
      </c>
      <c r="F6676">
        <v>14827.991388047712</v>
      </c>
      <c r="G6676">
        <v>1528.5962029550894</v>
      </c>
      <c r="H6676">
        <v>1445.9315680682894</v>
      </c>
    </row>
    <row r="6677" spans="2:8" x14ac:dyDescent="0.3">
      <c r="B6677">
        <f t="shared" si="106"/>
        <v>6672</v>
      </c>
      <c r="C6677">
        <v>28883.78</v>
      </c>
      <c r="D6677">
        <v>1177.8167108985863</v>
      </c>
      <c r="E6677">
        <v>12345.278382911423</v>
      </c>
      <c r="F6677">
        <v>1102.0200901362343</v>
      </c>
      <c r="G6677">
        <v>28883.78</v>
      </c>
      <c r="H6677">
        <v>3310.8873840586962</v>
      </c>
    </row>
    <row r="6678" spans="2:8" x14ac:dyDescent="0.3">
      <c r="B6678">
        <f t="shared" si="106"/>
        <v>6673</v>
      </c>
      <c r="C6678">
        <v>1347.6769409034259</v>
      </c>
      <c r="D6678">
        <v>10649.369874378599</v>
      </c>
      <c r="E6678">
        <v>1183.5407083213815</v>
      </c>
      <c r="F6678">
        <v>6307.5996475921947</v>
      </c>
      <c r="G6678">
        <v>1038.0063839285433</v>
      </c>
      <c r="H6678">
        <v>1008.2884914564411</v>
      </c>
    </row>
    <row r="6679" spans="2:8" x14ac:dyDescent="0.3">
      <c r="B6679">
        <f t="shared" si="106"/>
        <v>6674</v>
      </c>
      <c r="C6679">
        <v>4550.8815507498603</v>
      </c>
      <c r="D6679">
        <v>1717.4699972119745</v>
      </c>
      <c r="E6679">
        <v>28883.78</v>
      </c>
      <c r="F6679">
        <v>3451.903938368549</v>
      </c>
      <c r="G6679">
        <v>1017.1436840201534</v>
      </c>
      <c r="H6679">
        <v>1099.8940564999459</v>
      </c>
    </row>
    <row r="6680" spans="2:8" x14ac:dyDescent="0.3">
      <c r="B6680">
        <f t="shared" si="106"/>
        <v>6675</v>
      </c>
      <c r="C6680">
        <v>1006.8915269951984</v>
      </c>
      <c r="D6680">
        <v>1031.3756811753074</v>
      </c>
      <c r="E6680">
        <v>1643.0934487736731</v>
      </c>
      <c r="F6680">
        <v>5572.350843457094</v>
      </c>
      <c r="G6680">
        <v>28883.78</v>
      </c>
      <c r="H6680">
        <v>5935.5959441152309</v>
      </c>
    </row>
    <row r="6681" spans="2:8" x14ac:dyDescent="0.3">
      <c r="B6681">
        <f t="shared" si="106"/>
        <v>6676</v>
      </c>
      <c r="C6681">
        <v>23253.535396276409</v>
      </c>
      <c r="D6681">
        <v>1095.4098599207582</v>
      </c>
      <c r="E6681">
        <v>4516.907929074614</v>
      </c>
      <c r="F6681">
        <v>2046.3699900989918</v>
      </c>
      <c r="G6681">
        <v>1048.3622476561088</v>
      </c>
      <c r="H6681">
        <v>1420.429296175603</v>
      </c>
    </row>
    <row r="6682" spans="2:8" x14ac:dyDescent="0.3">
      <c r="B6682">
        <f t="shared" si="106"/>
        <v>6677</v>
      </c>
      <c r="C6682">
        <v>28883.78</v>
      </c>
      <c r="D6682">
        <v>3163.5525430671855</v>
      </c>
      <c r="E6682">
        <v>1031.5461279802107</v>
      </c>
      <c r="F6682">
        <v>1010.3873631338552</v>
      </c>
      <c r="G6682">
        <v>2909.2817287367843</v>
      </c>
      <c r="H6682">
        <v>4174.3999633497488</v>
      </c>
    </row>
    <row r="6683" spans="2:8" x14ac:dyDescent="0.3">
      <c r="B6683">
        <f t="shared" si="106"/>
        <v>6678</v>
      </c>
      <c r="C6683">
        <v>1166.0702024774537</v>
      </c>
      <c r="D6683">
        <v>28883.78</v>
      </c>
      <c r="E6683">
        <v>3533.2243274856664</v>
      </c>
      <c r="F6683">
        <v>1066.765169509581</v>
      </c>
      <c r="G6683">
        <v>3709.8903398741636</v>
      </c>
      <c r="H6683">
        <v>2325.8534196996497</v>
      </c>
    </row>
    <row r="6684" spans="2:8" x14ac:dyDescent="0.3">
      <c r="B6684">
        <f t="shared" si="106"/>
        <v>6679</v>
      </c>
      <c r="C6684">
        <v>28883.78</v>
      </c>
      <c r="D6684">
        <v>6119.1801498638642</v>
      </c>
      <c r="E6684">
        <v>1132.8946104375564</v>
      </c>
      <c r="F6684">
        <v>9101.7625682195467</v>
      </c>
      <c r="G6684">
        <v>1467.463260433025</v>
      </c>
      <c r="H6684">
        <v>28883.78</v>
      </c>
    </row>
    <row r="6685" spans="2:8" x14ac:dyDescent="0.3">
      <c r="B6685">
        <f t="shared" si="106"/>
        <v>6680</v>
      </c>
      <c r="C6685">
        <v>1869.7739242501038</v>
      </c>
      <c r="D6685">
        <v>23031.603725048921</v>
      </c>
      <c r="E6685">
        <v>1951.544308691793</v>
      </c>
      <c r="F6685">
        <v>28883.78</v>
      </c>
      <c r="G6685">
        <v>28883.78</v>
      </c>
      <c r="H6685">
        <v>1185.5164697715843</v>
      </c>
    </row>
    <row r="6686" spans="2:8" x14ac:dyDescent="0.3">
      <c r="B6686">
        <f t="shared" si="106"/>
        <v>6681</v>
      </c>
      <c r="C6686">
        <v>2944.0450122365173</v>
      </c>
      <c r="D6686">
        <v>1666.9220100932753</v>
      </c>
      <c r="E6686">
        <v>28883.78</v>
      </c>
      <c r="F6686">
        <v>28883.78</v>
      </c>
      <c r="G6686">
        <v>8533.6592477553168</v>
      </c>
      <c r="H6686">
        <v>1078.8220842914923</v>
      </c>
    </row>
    <row r="6687" spans="2:8" x14ac:dyDescent="0.3">
      <c r="B6687">
        <f t="shared" si="106"/>
        <v>6682</v>
      </c>
      <c r="C6687">
        <v>28883.78</v>
      </c>
      <c r="D6687">
        <v>5007.8686590188818</v>
      </c>
      <c r="E6687">
        <v>3612.8351080125922</v>
      </c>
      <c r="F6687">
        <v>6824.0487149854052</v>
      </c>
      <c r="G6687">
        <v>4953.564923268551</v>
      </c>
      <c r="H6687">
        <v>1102.6696544723825</v>
      </c>
    </row>
    <row r="6688" spans="2:8" x14ac:dyDescent="0.3">
      <c r="B6688">
        <f t="shared" si="106"/>
        <v>6683</v>
      </c>
      <c r="C6688">
        <v>28883.78</v>
      </c>
      <c r="D6688">
        <v>3981.9126415438882</v>
      </c>
      <c r="E6688">
        <v>2714.6837451298397</v>
      </c>
      <c r="F6688">
        <v>1790.132991343939</v>
      </c>
      <c r="G6688">
        <v>1002.0590466222106</v>
      </c>
      <c r="H6688">
        <v>1828.0186397113664</v>
      </c>
    </row>
    <row r="6689" spans="2:8" x14ac:dyDescent="0.3">
      <c r="B6689">
        <f t="shared" si="106"/>
        <v>6684</v>
      </c>
      <c r="C6689">
        <v>3633.8139665999197</v>
      </c>
      <c r="D6689">
        <v>4138.0849848426933</v>
      </c>
      <c r="E6689">
        <v>28883.78</v>
      </c>
      <c r="F6689">
        <v>13729.13208013662</v>
      </c>
      <c r="G6689">
        <v>3602.8075884051773</v>
      </c>
      <c r="H6689">
        <v>2310.4333954823878</v>
      </c>
    </row>
    <row r="6690" spans="2:8" x14ac:dyDescent="0.3">
      <c r="B6690">
        <f t="shared" si="106"/>
        <v>6685</v>
      </c>
      <c r="C6690">
        <v>1152.1787743577227</v>
      </c>
      <c r="D6690">
        <v>2154.2166733138383</v>
      </c>
      <c r="E6690">
        <v>15426.352127619502</v>
      </c>
      <c r="F6690">
        <v>9533.963851375911</v>
      </c>
      <c r="G6690">
        <v>1098.2553695627084</v>
      </c>
      <c r="H6690">
        <v>28883.78</v>
      </c>
    </row>
    <row r="6691" spans="2:8" x14ac:dyDescent="0.3">
      <c r="B6691">
        <f t="shared" si="106"/>
        <v>6686</v>
      </c>
      <c r="C6691">
        <v>1338.5817339336522</v>
      </c>
      <c r="D6691">
        <v>1839.6319170086153</v>
      </c>
      <c r="E6691">
        <v>1112.8800188462019</v>
      </c>
      <c r="F6691">
        <v>3113.4586992542645</v>
      </c>
      <c r="G6691">
        <v>1129.7971420535334</v>
      </c>
      <c r="H6691">
        <v>2051.2831781424711</v>
      </c>
    </row>
    <row r="6692" spans="2:8" x14ac:dyDescent="0.3">
      <c r="B6692">
        <f t="shared" si="106"/>
        <v>6687</v>
      </c>
      <c r="C6692">
        <v>28883.78</v>
      </c>
      <c r="D6692">
        <v>28883.78</v>
      </c>
      <c r="E6692">
        <v>23458.587866378923</v>
      </c>
      <c r="F6692">
        <v>28883.78</v>
      </c>
      <c r="G6692">
        <v>1367.9083972877997</v>
      </c>
      <c r="H6692">
        <v>1015.5355086406845</v>
      </c>
    </row>
    <row r="6693" spans="2:8" x14ac:dyDescent="0.3">
      <c r="B6693">
        <f t="shared" si="106"/>
        <v>6688</v>
      </c>
      <c r="C6693">
        <v>1544.4236894597507</v>
      </c>
      <c r="D6693">
        <v>2362.4004191289819</v>
      </c>
      <c r="E6693">
        <v>28883.78</v>
      </c>
      <c r="F6693">
        <v>6026.6877082291894</v>
      </c>
      <c r="G6693">
        <v>7334.1051848640727</v>
      </c>
      <c r="H6693">
        <v>1482.4159998446576</v>
      </c>
    </row>
    <row r="6694" spans="2:8" x14ac:dyDescent="0.3">
      <c r="B6694">
        <f t="shared" si="106"/>
        <v>6689</v>
      </c>
      <c r="C6694">
        <v>28872.865517750557</v>
      </c>
      <c r="D6694">
        <v>1488.1150977397688</v>
      </c>
      <c r="E6694">
        <v>1376.6467287891055</v>
      </c>
      <c r="F6694">
        <v>12114.763139318287</v>
      </c>
      <c r="G6694">
        <v>3114.4909839566994</v>
      </c>
      <c r="H6694">
        <v>2083.2259156720575</v>
      </c>
    </row>
    <row r="6695" spans="2:8" x14ac:dyDescent="0.3">
      <c r="B6695">
        <f t="shared" si="106"/>
        <v>6690</v>
      </c>
      <c r="C6695">
        <v>1950.3074182709183</v>
      </c>
      <c r="D6695">
        <v>5973.1993646944948</v>
      </c>
      <c r="E6695">
        <v>5531.9159819394745</v>
      </c>
      <c r="F6695">
        <v>1218.9365097837506</v>
      </c>
      <c r="G6695">
        <v>12911.189162480287</v>
      </c>
      <c r="H6695">
        <v>21654.246603615997</v>
      </c>
    </row>
    <row r="6696" spans="2:8" x14ac:dyDescent="0.3">
      <c r="B6696">
        <f t="shared" si="106"/>
        <v>6691</v>
      </c>
      <c r="C6696">
        <v>1028.3757869787719</v>
      </c>
      <c r="D6696">
        <v>28883.78</v>
      </c>
      <c r="E6696">
        <v>28883.78</v>
      </c>
      <c r="F6696">
        <v>1212.8848267091562</v>
      </c>
      <c r="G6696">
        <v>1391.5135178831902</v>
      </c>
      <c r="H6696">
        <v>28883.78</v>
      </c>
    </row>
    <row r="6697" spans="2:8" x14ac:dyDescent="0.3">
      <c r="B6697">
        <f t="shared" si="106"/>
        <v>6692</v>
      </c>
      <c r="C6697">
        <v>5267.0773290945945</v>
      </c>
      <c r="D6697">
        <v>1294.284691971495</v>
      </c>
      <c r="E6697">
        <v>2226.164548623261</v>
      </c>
      <c r="F6697">
        <v>1867.1849319028543</v>
      </c>
      <c r="G6697">
        <v>1056.9680948849111</v>
      </c>
      <c r="H6697">
        <v>1012.7423531302992</v>
      </c>
    </row>
    <row r="6698" spans="2:8" x14ac:dyDescent="0.3">
      <c r="B6698">
        <f t="shared" si="106"/>
        <v>6693</v>
      </c>
      <c r="C6698">
        <v>1029.1989839311098</v>
      </c>
      <c r="D6698">
        <v>3074.3218240738179</v>
      </c>
      <c r="E6698">
        <v>4630.8058529185455</v>
      </c>
      <c r="F6698">
        <v>1866.6657028190405</v>
      </c>
      <c r="G6698">
        <v>7624.2143522419647</v>
      </c>
      <c r="H6698">
        <v>28883.78</v>
      </c>
    </row>
    <row r="6699" spans="2:8" x14ac:dyDescent="0.3">
      <c r="B6699">
        <f t="shared" si="106"/>
        <v>6694</v>
      </c>
      <c r="C6699">
        <v>28883.78</v>
      </c>
      <c r="D6699">
        <v>3861.7544610038976</v>
      </c>
      <c r="E6699">
        <v>1182.625791677978</v>
      </c>
      <c r="F6699">
        <v>28883.78</v>
      </c>
      <c r="G6699">
        <v>6319.2563109486809</v>
      </c>
      <c r="H6699">
        <v>2415.597065577369</v>
      </c>
    </row>
    <row r="6700" spans="2:8" x14ac:dyDescent="0.3">
      <c r="B6700">
        <f t="shared" si="106"/>
        <v>6695</v>
      </c>
      <c r="C6700">
        <v>5604.1327448254333</v>
      </c>
      <c r="D6700">
        <v>1119.0491357569681</v>
      </c>
      <c r="E6700">
        <v>28883.78</v>
      </c>
      <c r="F6700">
        <v>1613.3814845841491</v>
      </c>
      <c r="G6700">
        <v>28883.78</v>
      </c>
      <c r="H6700">
        <v>28883.78</v>
      </c>
    </row>
    <row r="6701" spans="2:8" x14ac:dyDescent="0.3">
      <c r="B6701">
        <f t="shared" si="106"/>
        <v>6696</v>
      </c>
      <c r="C6701">
        <v>4946.1986611021948</v>
      </c>
      <c r="D6701">
        <v>17464.880729691449</v>
      </c>
      <c r="E6701">
        <v>1182.3003653251931</v>
      </c>
      <c r="F6701">
        <v>1384.7023638109495</v>
      </c>
      <c r="G6701">
        <v>1000.3463752452342</v>
      </c>
      <c r="H6701">
        <v>1015.1973364738139</v>
      </c>
    </row>
    <row r="6702" spans="2:8" x14ac:dyDescent="0.3">
      <c r="B6702">
        <f t="shared" si="106"/>
        <v>6697</v>
      </c>
      <c r="C6702">
        <v>6933.2556875344053</v>
      </c>
      <c r="D6702">
        <v>28883.78</v>
      </c>
      <c r="E6702">
        <v>1259.9765250419694</v>
      </c>
      <c r="F6702">
        <v>1603.2179610241853</v>
      </c>
      <c r="G6702">
        <v>15374.033263710076</v>
      </c>
      <c r="H6702">
        <v>4981.9226022074035</v>
      </c>
    </row>
    <row r="6703" spans="2:8" x14ac:dyDescent="0.3">
      <c r="B6703">
        <f t="shared" si="106"/>
        <v>6698</v>
      </c>
      <c r="C6703">
        <v>28883.78</v>
      </c>
      <c r="D6703">
        <v>2809.8346170206219</v>
      </c>
      <c r="E6703">
        <v>1033.5576701855823</v>
      </c>
      <c r="F6703">
        <v>1192.4636701093207</v>
      </c>
      <c r="G6703">
        <v>1192.3832495148047</v>
      </c>
      <c r="H6703">
        <v>7824.3348974840474</v>
      </c>
    </row>
    <row r="6704" spans="2:8" x14ac:dyDescent="0.3">
      <c r="B6704">
        <f t="shared" si="106"/>
        <v>6699</v>
      </c>
      <c r="C6704">
        <v>28883.78</v>
      </c>
      <c r="D6704">
        <v>28883.78</v>
      </c>
      <c r="E6704">
        <v>1072.7084924739411</v>
      </c>
      <c r="F6704">
        <v>4712.7236052668231</v>
      </c>
      <c r="G6704">
        <v>28883.78</v>
      </c>
      <c r="H6704">
        <v>12128.758238148574</v>
      </c>
    </row>
    <row r="6705" spans="2:8" x14ac:dyDescent="0.3">
      <c r="B6705">
        <f t="shared" si="106"/>
        <v>6700</v>
      </c>
      <c r="C6705">
        <v>1151.4087391130131</v>
      </c>
      <c r="D6705">
        <v>28883.78</v>
      </c>
      <c r="E6705">
        <v>1380.1895090118383</v>
      </c>
      <c r="F6705">
        <v>1232.1027692007474</v>
      </c>
      <c r="G6705">
        <v>1001.0115484436615</v>
      </c>
      <c r="H6705">
        <v>2863.9220900568025</v>
      </c>
    </row>
    <row r="6706" spans="2:8" x14ac:dyDescent="0.3">
      <c r="B6706">
        <f t="shared" si="106"/>
        <v>6701</v>
      </c>
      <c r="C6706">
        <v>15153.333924088254</v>
      </c>
      <c r="D6706">
        <v>28883.78</v>
      </c>
      <c r="E6706">
        <v>1640.6746655331287</v>
      </c>
      <c r="F6706">
        <v>28883.78</v>
      </c>
      <c r="G6706">
        <v>1056.9685192751417</v>
      </c>
      <c r="H6706">
        <v>2501.9111624027892</v>
      </c>
    </row>
    <row r="6707" spans="2:8" x14ac:dyDescent="0.3">
      <c r="B6707">
        <f t="shared" si="106"/>
        <v>6702</v>
      </c>
      <c r="C6707">
        <v>1777.6902915918372</v>
      </c>
      <c r="D6707">
        <v>28883.78</v>
      </c>
      <c r="E6707">
        <v>1159.7645132767486</v>
      </c>
      <c r="F6707">
        <v>1030.0218228257447</v>
      </c>
      <c r="G6707">
        <v>5447.6676914452009</v>
      </c>
      <c r="H6707">
        <v>1492.4958253590426</v>
      </c>
    </row>
    <row r="6708" spans="2:8" x14ac:dyDescent="0.3">
      <c r="B6708">
        <f t="shared" si="106"/>
        <v>6703</v>
      </c>
      <c r="C6708">
        <v>1133.6201801395714</v>
      </c>
      <c r="D6708">
        <v>24580.769023921224</v>
      </c>
      <c r="E6708">
        <v>1007.2556215004607</v>
      </c>
      <c r="F6708">
        <v>28883.78</v>
      </c>
      <c r="G6708">
        <v>28883.78</v>
      </c>
      <c r="H6708">
        <v>1117.677605100856</v>
      </c>
    </row>
    <row r="6709" spans="2:8" x14ac:dyDescent="0.3">
      <c r="B6709">
        <f t="shared" si="106"/>
        <v>6704</v>
      </c>
      <c r="C6709">
        <v>5155.9701179891936</v>
      </c>
      <c r="D6709">
        <v>1267.3380517280775</v>
      </c>
      <c r="E6709">
        <v>2366.7932649611994</v>
      </c>
      <c r="F6709">
        <v>1072.6223334051583</v>
      </c>
      <c r="G6709">
        <v>1149.3194072080432</v>
      </c>
      <c r="H6709">
        <v>1134.7346207787753</v>
      </c>
    </row>
    <row r="6710" spans="2:8" x14ac:dyDescent="0.3">
      <c r="B6710">
        <f t="shared" si="106"/>
        <v>6705</v>
      </c>
      <c r="C6710">
        <v>28883.78</v>
      </c>
      <c r="D6710">
        <v>28883.78</v>
      </c>
      <c r="E6710">
        <v>28883.78</v>
      </c>
      <c r="F6710">
        <v>1018.9174999646508</v>
      </c>
      <c r="G6710">
        <v>1013.1958078091208</v>
      </c>
      <c r="H6710">
        <v>1097.6149965697323</v>
      </c>
    </row>
    <row r="6711" spans="2:8" x14ac:dyDescent="0.3">
      <c r="B6711">
        <f t="shared" si="106"/>
        <v>6706</v>
      </c>
      <c r="C6711">
        <v>2109.8514126986611</v>
      </c>
      <c r="D6711">
        <v>7351.969953740102</v>
      </c>
      <c r="E6711">
        <v>1071.7943708239582</v>
      </c>
      <c r="F6711">
        <v>1006.9439714556448</v>
      </c>
      <c r="G6711">
        <v>5192.4876953421908</v>
      </c>
      <c r="H6711">
        <v>28883.78</v>
      </c>
    </row>
    <row r="6712" spans="2:8" x14ac:dyDescent="0.3">
      <c r="B6712">
        <f t="shared" si="106"/>
        <v>6707</v>
      </c>
      <c r="C6712">
        <v>1134.4787434252792</v>
      </c>
      <c r="D6712">
        <v>28883.78</v>
      </c>
      <c r="E6712">
        <v>2618.7102825551665</v>
      </c>
      <c r="F6712">
        <v>2537.0021687659519</v>
      </c>
      <c r="G6712">
        <v>20326.487474325884</v>
      </c>
      <c r="H6712">
        <v>24933.790039556203</v>
      </c>
    </row>
    <row r="6713" spans="2:8" x14ac:dyDescent="0.3">
      <c r="B6713">
        <f t="shared" si="106"/>
        <v>6708</v>
      </c>
      <c r="C6713">
        <v>1830.2570968598202</v>
      </c>
      <c r="D6713">
        <v>4421.2952209545329</v>
      </c>
      <c r="E6713">
        <v>28883.78</v>
      </c>
      <c r="F6713">
        <v>3480.8750466393458</v>
      </c>
      <c r="G6713">
        <v>1007.5601777312244</v>
      </c>
      <c r="H6713">
        <v>28883.78</v>
      </c>
    </row>
    <row r="6714" spans="2:8" x14ac:dyDescent="0.3">
      <c r="B6714">
        <f t="shared" si="106"/>
        <v>6709</v>
      </c>
      <c r="C6714">
        <v>1435.0252725727967</v>
      </c>
      <c r="D6714">
        <v>1530.2963921793012</v>
      </c>
      <c r="E6714">
        <v>28883.78</v>
      </c>
      <c r="F6714">
        <v>1107.1021235530425</v>
      </c>
      <c r="G6714">
        <v>28883.78</v>
      </c>
      <c r="H6714">
        <v>1018.2260488919728</v>
      </c>
    </row>
    <row r="6715" spans="2:8" x14ac:dyDescent="0.3">
      <c r="B6715">
        <f t="shared" si="106"/>
        <v>6710</v>
      </c>
      <c r="C6715">
        <v>1217.07000185418</v>
      </c>
      <c r="D6715">
        <v>1311.6994416641967</v>
      </c>
      <c r="E6715">
        <v>28883.78</v>
      </c>
      <c r="F6715">
        <v>2104.1983851184914</v>
      </c>
      <c r="G6715">
        <v>28883.78</v>
      </c>
      <c r="H6715">
        <v>8090.663654531897</v>
      </c>
    </row>
    <row r="6716" spans="2:8" x14ac:dyDescent="0.3">
      <c r="B6716">
        <f t="shared" si="106"/>
        <v>6711</v>
      </c>
      <c r="C6716">
        <v>5206.4773128144152</v>
      </c>
      <c r="D6716">
        <v>28883.78</v>
      </c>
      <c r="E6716">
        <v>1568.7597488471124</v>
      </c>
      <c r="F6716">
        <v>1003.5197219645457</v>
      </c>
      <c r="G6716">
        <v>1000.250703090867</v>
      </c>
      <c r="H6716">
        <v>1948.8677111152742</v>
      </c>
    </row>
    <row r="6717" spans="2:8" x14ac:dyDescent="0.3">
      <c r="B6717">
        <f t="shared" si="106"/>
        <v>6712</v>
      </c>
      <c r="C6717">
        <v>28883.78</v>
      </c>
      <c r="D6717">
        <v>28883.78</v>
      </c>
      <c r="E6717">
        <v>1173.9567730183799</v>
      </c>
      <c r="F6717">
        <v>1387.2825295724128</v>
      </c>
      <c r="G6717">
        <v>21308.725473577248</v>
      </c>
      <c r="H6717">
        <v>1099.3289104203502</v>
      </c>
    </row>
    <row r="6718" spans="2:8" x14ac:dyDescent="0.3">
      <c r="B6718">
        <f t="shared" si="106"/>
        <v>6713</v>
      </c>
      <c r="C6718">
        <v>1671.4471141682695</v>
      </c>
      <c r="D6718">
        <v>2492.7105391505984</v>
      </c>
      <c r="E6718">
        <v>28883.78</v>
      </c>
      <c r="F6718">
        <v>1054.2572041008264</v>
      </c>
      <c r="G6718">
        <v>28883.78</v>
      </c>
      <c r="H6718">
        <v>1117.0518510906938</v>
      </c>
    </row>
    <row r="6719" spans="2:8" x14ac:dyDescent="0.3">
      <c r="B6719">
        <f t="shared" si="106"/>
        <v>6714</v>
      </c>
      <c r="C6719">
        <v>28883.78</v>
      </c>
      <c r="D6719">
        <v>1200.8774895303704</v>
      </c>
      <c r="E6719">
        <v>1022.7129893370948</v>
      </c>
      <c r="F6719">
        <v>1595.2572972208602</v>
      </c>
      <c r="G6719">
        <v>1036.3489408392077</v>
      </c>
      <c r="H6719">
        <v>11229.334015280561</v>
      </c>
    </row>
    <row r="6720" spans="2:8" x14ac:dyDescent="0.3">
      <c r="B6720">
        <f t="shared" si="106"/>
        <v>6715</v>
      </c>
      <c r="C6720">
        <v>4953.7487512052985</v>
      </c>
      <c r="D6720">
        <v>1072.417016555393</v>
      </c>
      <c r="E6720">
        <v>7412.5816129569575</v>
      </c>
      <c r="F6720">
        <v>1651.2851155860149</v>
      </c>
      <c r="G6720">
        <v>2539.1842968370488</v>
      </c>
      <c r="H6720">
        <v>1504.3210827149344</v>
      </c>
    </row>
    <row r="6721" spans="2:8" x14ac:dyDescent="0.3">
      <c r="B6721">
        <f t="shared" si="106"/>
        <v>6716</v>
      </c>
      <c r="C6721">
        <v>1161.5274104132529</v>
      </c>
      <c r="D6721">
        <v>1415.8111674557993</v>
      </c>
      <c r="E6721">
        <v>2102.1147279915631</v>
      </c>
      <c r="F6721">
        <v>28883.78</v>
      </c>
      <c r="G6721">
        <v>28883.78</v>
      </c>
      <c r="H6721">
        <v>28883.78</v>
      </c>
    </row>
    <row r="6722" spans="2:8" x14ac:dyDescent="0.3">
      <c r="B6722">
        <f t="shared" si="106"/>
        <v>6717</v>
      </c>
      <c r="C6722">
        <v>1124.2122550858726</v>
      </c>
      <c r="D6722">
        <v>12231.444868481931</v>
      </c>
      <c r="E6722">
        <v>3175.6649683867413</v>
      </c>
      <c r="F6722">
        <v>1037.852758494427</v>
      </c>
      <c r="G6722">
        <v>1558.8859961796966</v>
      </c>
      <c r="H6722">
        <v>1694.3329227915915</v>
      </c>
    </row>
    <row r="6723" spans="2:8" x14ac:dyDescent="0.3">
      <c r="B6723">
        <f t="shared" si="106"/>
        <v>6718</v>
      </c>
      <c r="C6723">
        <v>1011.1270083693034</v>
      </c>
      <c r="D6723">
        <v>1339.4995545199811</v>
      </c>
      <c r="E6723">
        <v>3360.0727213784849</v>
      </c>
      <c r="F6723">
        <v>7859.9815276734262</v>
      </c>
      <c r="G6723">
        <v>1144.4092736698894</v>
      </c>
      <c r="H6723">
        <v>28883.78</v>
      </c>
    </row>
    <row r="6724" spans="2:8" x14ac:dyDescent="0.3">
      <c r="B6724">
        <f t="shared" si="106"/>
        <v>6719</v>
      </c>
      <c r="C6724">
        <v>28883.78</v>
      </c>
      <c r="D6724">
        <v>1445.0656084346977</v>
      </c>
      <c r="E6724">
        <v>1039.2833551564358</v>
      </c>
      <c r="F6724">
        <v>1862.6563971867729</v>
      </c>
      <c r="G6724">
        <v>1206.7203849399307</v>
      </c>
      <c r="H6724">
        <v>1321.7871257823113</v>
      </c>
    </row>
    <row r="6725" spans="2:8" x14ac:dyDescent="0.3">
      <c r="B6725">
        <f t="shared" si="106"/>
        <v>6720</v>
      </c>
      <c r="C6725">
        <v>28883.78</v>
      </c>
      <c r="D6725">
        <v>1555.6786990871988</v>
      </c>
      <c r="E6725">
        <v>28883.78</v>
      </c>
      <c r="F6725">
        <v>1053.4132565872901</v>
      </c>
      <c r="G6725">
        <v>28883.78</v>
      </c>
      <c r="H6725">
        <v>1118.0783466864475</v>
      </c>
    </row>
    <row r="6726" spans="2:8" x14ac:dyDescent="0.3">
      <c r="B6726">
        <f t="shared" si="106"/>
        <v>6721</v>
      </c>
      <c r="C6726">
        <v>28883.78</v>
      </c>
      <c r="D6726">
        <v>2124.7561714201884</v>
      </c>
      <c r="E6726">
        <v>1089.459956717403</v>
      </c>
      <c r="F6726">
        <v>28883.78</v>
      </c>
      <c r="G6726">
        <v>1000.7913656283581</v>
      </c>
      <c r="H6726">
        <v>3390.0044293453584</v>
      </c>
    </row>
    <row r="6727" spans="2:8" x14ac:dyDescent="0.3">
      <c r="B6727">
        <f t="shared" si="106"/>
        <v>6722</v>
      </c>
      <c r="C6727">
        <v>4606.7754010438903</v>
      </c>
      <c r="D6727">
        <v>28883.78</v>
      </c>
      <c r="E6727">
        <v>1923.0729015336469</v>
      </c>
      <c r="F6727">
        <v>28883.78</v>
      </c>
      <c r="G6727">
        <v>1005.0735570085692</v>
      </c>
      <c r="H6727">
        <v>1055.378683738199</v>
      </c>
    </row>
    <row r="6728" spans="2:8" x14ac:dyDescent="0.3">
      <c r="B6728">
        <f t="shared" ref="B6728:B6791" si="107">B6727 + 1</f>
        <v>6723</v>
      </c>
      <c r="C6728">
        <v>1902.7597366855243</v>
      </c>
      <c r="D6728">
        <v>3475.5028122377953</v>
      </c>
      <c r="E6728">
        <v>1705.8590434746836</v>
      </c>
      <c r="F6728">
        <v>28883.78</v>
      </c>
      <c r="G6728">
        <v>28883.78</v>
      </c>
      <c r="H6728">
        <v>28883.78</v>
      </c>
    </row>
    <row r="6729" spans="2:8" x14ac:dyDescent="0.3">
      <c r="B6729">
        <f t="shared" si="107"/>
        <v>6724</v>
      </c>
      <c r="C6729">
        <v>28883.78</v>
      </c>
      <c r="D6729">
        <v>28883.78</v>
      </c>
      <c r="E6729">
        <v>1301.8139908419648</v>
      </c>
      <c r="F6729">
        <v>1378.053379873553</v>
      </c>
      <c r="G6729">
        <v>1533.2573139820083</v>
      </c>
      <c r="H6729">
        <v>28883.78</v>
      </c>
    </row>
    <row r="6730" spans="2:8" x14ac:dyDescent="0.3">
      <c r="B6730">
        <f t="shared" si="107"/>
        <v>6725</v>
      </c>
      <c r="C6730">
        <v>28883.78</v>
      </c>
      <c r="D6730">
        <v>25708.730228554865</v>
      </c>
      <c r="E6730">
        <v>1104.6812372919549</v>
      </c>
      <c r="F6730">
        <v>1176.5915086976706</v>
      </c>
      <c r="G6730">
        <v>28883.78</v>
      </c>
      <c r="H6730">
        <v>1510.1770700783013</v>
      </c>
    </row>
    <row r="6731" spans="2:8" x14ac:dyDescent="0.3">
      <c r="B6731">
        <f t="shared" si="107"/>
        <v>6726</v>
      </c>
      <c r="C6731">
        <v>1158.2057475722024</v>
      </c>
      <c r="D6731">
        <v>28883.78</v>
      </c>
      <c r="E6731">
        <v>1554.3558270871008</v>
      </c>
      <c r="F6731">
        <v>1382.2460188767964</v>
      </c>
      <c r="G6731">
        <v>28883.78</v>
      </c>
      <c r="H6731">
        <v>28883.78</v>
      </c>
    </row>
    <row r="6732" spans="2:8" x14ac:dyDescent="0.3">
      <c r="B6732">
        <f t="shared" si="107"/>
        <v>6727</v>
      </c>
      <c r="C6732">
        <v>1217.105250370648</v>
      </c>
      <c r="D6732">
        <v>1247.012155090767</v>
      </c>
      <c r="E6732">
        <v>2147.6919847605595</v>
      </c>
      <c r="F6732">
        <v>1550.3518801020805</v>
      </c>
      <c r="G6732">
        <v>1002.3484949789176</v>
      </c>
      <c r="H6732">
        <v>1053.0077007049979</v>
      </c>
    </row>
    <row r="6733" spans="2:8" x14ac:dyDescent="0.3">
      <c r="B6733">
        <f t="shared" si="107"/>
        <v>6728</v>
      </c>
      <c r="C6733">
        <v>1150.6180030742323</v>
      </c>
      <c r="D6733">
        <v>28883.78</v>
      </c>
      <c r="E6733">
        <v>28883.78</v>
      </c>
      <c r="F6733">
        <v>28883.78</v>
      </c>
      <c r="G6733">
        <v>28883.78</v>
      </c>
      <c r="H6733">
        <v>28883.78</v>
      </c>
    </row>
    <row r="6734" spans="2:8" x14ac:dyDescent="0.3">
      <c r="B6734">
        <f t="shared" si="107"/>
        <v>6729</v>
      </c>
      <c r="C6734">
        <v>1043.4723122968237</v>
      </c>
      <c r="D6734">
        <v>1550.9009749262282</v>
      </c>
      <c r="E6734">
        <v>1021.2658399075787</v>
      </c>
      <c r="F6734">
        <v>1088.1160883293192</v>
      </c>
      <c r="G6734">
        <v>1013.5705199537615</v>
      </c>
      <c r="H6734">
        <v>1038.4931637594145</v>
      </c>
    </row>
    <row r="6735" spans="2:8" x14ac:dyDescent="0.3">
      <c r="B6735">
        <f t="shared" si="107"/>
        <v>6730</v>
      </c>
      <c r="C6735">
        <v>1502.9472527063856</v>
      </c>
      <c r="D6735">
        <v>2362.2755289596716</v>
      </c>
      <c r="E6735">
        <v>2276.574667875585</v>
      </c>
      <c r="F6735">
        <v>2539.9089108833728</v>
      </c>
      <c r="G6735">
        <v>11843.247813271928</v>
      </c>
      <c r="H6735">
        <v>3695.9749353871139</v>
      </c>
    </row>
    <row r="6736" spans="2:8" x14ac:dyDescent="0.3">
      <c r="B6736">
        <f t="shared" si="107"/>
        <v>6731</v>
      </c>
      <c r="C6736">
        <v>1360.8129386724934</v>
      </c>
      <c r="D6736">
        <v>4892.8786411228248</v>
      </c>
      <c r="E6736">
        <v>10508.860429676108</v>
      </c>
      <c r="F6736">
        <v>1021.3140537625684</v>
      </c>
      <c r="G6736">
        <v>28883.78</v>
      </c>
      <c r="H6736">
        <v>28883.78</v>
      </c>
    </row>
    <row r="6737" spans="2:8" x14ac:dyDescent="0.3">
      <c r="B6737">
        <f t="shared" si="107"/>
        <v>6732</v>
      </c>
      <c r="C6737">
        <v>3568.6032159895858</v>
      </c>
      <c r="D6737">
        <v>4825.3340309485566</v>
      </c>
      <c r="E6737">
        <v>1298.4185321036562</v>
      </c>
      <c r="F6737">
        <v>28883.78</v>
      </c>
      <c r="G6737">
        <v>13327.511242951829</v>
      </c>
      <c r="H6737">
        <v>28883.78</v>
      </c>
    </row>
    <row r="6738" spans="2:8" x14ac:dyDescent="0.3">
      <c r="B6738">
        <f t="shared" si="107"/>
        <v>6733</v>
      </c>
      <c r="C6738">
        <v>1064.9666628315304</v>
      </c>
      <c r="D6738">
        <v>28883.78</v>
      </c>
      <c r="E6738">
        <v>1195.3120001010848</v>
      </c>
      <c r="F6738">
        <v>28883.78</v>
      </c>
      <c r="G6738">
        <v>10269.497394079313</v>
      </c>
      <c r="H6738">
        <v>4432.4118481173145</v>
      </c>
    </row>
    <row r="6739" spans="2:8" x14ac:dyDescent="0.3">
      <c r="B6739">
        <f t="shared" si="107"/>
        <v>6734</v>
      </c>
      <c r="C6739">
        <v>28883.78</v>
      </c>
      <c r="D6739">
        <v>12292.239930544456</v>
      </c>
      <c r="E6739">
        <v>1718.2029887588319</v>
      </c>
      <c r="F6739">
        <v>1345.0521755963589</v>
      </c>
      <c r="G6739">
        <v>28883.78</v>
      </c>
      <c r="H6739">
        <v>1066.6582606359175</v>
      </c>
    </row>
    <row r="6740" spans="2:8" x14ac:dyDescent="0.3">
      <c r="B6740">
        <f t="shared" si="107"/>
        <v>6735</v>
      </c>
      <c r="C6740">
        <v>1519.6318468147706</v>
      </c>
      <c r="D6740">
        <v>1157.4864995320061</v>
      </c>
      <c r="E6740">
        <v>9197.837629625541</v>
      </c>
      <c r="F6740">
        <v>1049.1175302305103</v>
      </c>
      <c r="G6740">
        <v>1100.5838580426764</v>
      </c>
      <c r="H6740">
        <v>28883.78</v>
      </c>
    </row>
    <row r="6741" spans="2:8" x14ac:dyDescent="0.3">
      <c r="B6741">
        <f t="shared" si="107"/>
        <v>6736</v>
      </c>
      <c r="C6741">
        <v>28883.78</v>
      </c>
      <c r="D6741">
        <v>1456.6197990271041</v>
      </c>
      <c r="E6741">
        <v>2317.1024761071608</v>
      </c>
      <c r="F6741">
        <v>1002.7273333703072</v>
      </c>
      <c r="G6741">
        <v>1073.8328110230045</v>
      </c>
      <c r="H6741">
        <v>1628.7524999240582</v>
      </c>
    </row>
    <row r="6742" spans="2:8" x14ac:dyDescent="0.3">
      <c r="B6742">
        <f t="shared" si="107"/>
        <v>6737</v>
      </c>
      <c r="C6742">
        <v>2931.8959118124467</v>
      </c>
      <c r="D6742">
        <v>1008.7204497498527</v>
      </c>
      <c r="E6742">
        <v>8001.0245006049472</v>
      </c>
      <c r="F6742">
        <v>28883.78</v>
      </c>
      <c r="G6742">
        <v>1114.4613883659827</v>
      </c>
      <c r="H6742">
        <v>1084.5793163408814</v>
      </c>
    </row>
    <row r="6743" spans="2:8" x14ac:dyDescent="0.3">
      <c r="B6743">
        <f t="shared" si="107"/>
        <v>6738</v>
      </c>
      <c r="C6743">
        <v>28883.78</v>
      </c>
      <c r="D6743">
        <v>1067.3727669853474</v>
      </c>
      <c r="E6743">
        <v>1171.5040462283821</v>
      </c>
      <c r="F6743">
        <v>6952.5953944054227</v>
      </c>
      <c r="G6743">
        <v>1052.4885556185704</v>
      </c>
      <c r="H6743">
        <v>8877.950231183635</v>
      </c>
    </row>
    <row r="6744" spans="2:8" x14ac:dyDescent="0.3">
      <c r="B6744">
        <f t="shared" si="107"/>
        <v>6739</v>
      </c>
      <c r="C6744">
        <v>1511.1944509754605</v>
      </c>
      <c r="D6744">
        <v>9544.8365122701216</v>
      </c>
      <c r="E6744">
        <v>3750.0161560778442</v>
      </c>
      <c r="F6744">
        <v>1127.7255262271742</v>
      </c>
      <c r="G6744">
        <v>1415.5173167629598</v>
      </c>
      <c r="H6744">
        <v>1161.0391631618518</v>
      </c>
    </row>
    <row r="6745" spans="2:8" x14ac:dyDescent="0.3">
      <c r="B6745">
        <f t="shared" si="107"/>
        <v>6740</v>
      </c>
      <c r="C6745">
        <v>6205.7966362779598</v>
      </c>
      <c r="D6745">
        <v>1449.5497266564703</v>
      </c>
      <c r="E6745">
        <v>28883.78</v>
      </c>
      <c r="F6745">
        <v>28883.78</v>
      </c>
      <c r="G6745">
        <v>28883.78</v>
      </c>
      <c r="H6745">
        <v>1498.997829469203</v>
      </c>
    </row>
    <row r="6746" spans="2:8" x14ac:dyDescent="0.3">
      <c r="B6746">
        <f t="shared" si="107"/>
        <v>6741</v>
      </c>
      <c r="C6746">
        <v>1423.7871280150366</v>
      </c>
      <c r="D6746">
        <v>2137.9126304613474</v>
      </c>
      <c r="E6746">
        <v>28883.78</v>
      </c>
      <c r="F6746">
        <v>28883.78</v>
      </c>
      <c r="G6746">
        <v>2142.0463814495351</v>
      </c>
      <c r="H6746">
        <v>5286.3021222086636</v>
      </c>
    </row>
    <row r="6747" spans="2:8" x14ac:dyDescent="0.3">
      <c r="B6747">
        <f t="shared" si="107"/>
        <v>6742</v>
      </c>
      <c r="C6747">
        <v>1143.4868062802127</v>
      </c>
      <c r="D6747">
        <v>28883.78</v>
      </c>
      <c r="E6747">
        <v>2561.3651293840649</v>
      </c>
      <c r="F6747">
        <v>28883.78</v>
      </c>
      <c r="G6747">
        <v>1680.000931241791</v>
      </c>
      <c r="H6747">
        <v>1082.7065389412719</v>
      </c>
    </row>
    <row r="6748" spans="2:8" x14ac:dyDescent="0.3">
      <c r="B6748">
        <f t="shared" si="107"/>
        <v>6743</v>
      </c>
      <c r="C6748">
        <v>1136.035028390306</v>
      </c>
      <c r="D6748">
        <v>1281.5241751767319</v>
      </c>
      <c r="E6748">
        <v>2439.4182632127795</v>
      </c>
      <c r="F6748">
        <v>1061.7476341245281</v>
      </c>
      <c r="G6748">
        <v>7773.9566940227796</v>
      </c>
      <c r="H6748">
        <v>2571.4315971390888</v>
      </c>
    </row>
    <row r="6749" spans="2:8" x14ac:dyDescent="0.3">
      <c r="B6749">
        <f t="shared" si="107"/>
        <v>6744</v>
      </c>
      <c r="C6749">
        <v>28883.78</v>
      </c>
      <c r="D6749">
        <v>5936.2028209649161</v>
      </c>
      <c r="E6749">
        <v>8642.0525196077724</v>
      </c>
      <c r="F6749">
        <v>1655.2895130850729</v>
      </c>
      <c r="G6749">
        <v>28883.78</v>
      </c>
      <c r="H6749">
        <v>4178.5910709142881</v>
      </c>
    </row>
    <row r="6750" spans="2:8" x14ac:dyDescent="0.3">
      <c r="B6750">
        <f t="shared" si="107"/>
        <v>6745</v>
      </c>
      <c r="C6750">
        <v>1052.6493762503865</v>
      </c>
      <c r="D6750">
        <v>1138.5223470631468</v>
      </c>
      <c r="E6750">
        <v>1092.0099731273849</v>
      </c>
      <c r="F6750">
        <v>1177.7803446347787</v>
      </c>
      <c r="G6750">
        <v>1270.9809677112985</v>
      </c>
      <c r="H6750">
        <v>19301.280505279843</v>
      </c>
    </row>
    <row r="6751" spans="2:8" x14ac:dyDescent="0.3">
      <c r="B6751">
        <f t="shared" si="107"/>
        <v>6746</v>
      </c>
      <c r="C6751">
        <v>1247.9553875654969</v>
      </c>
      <c r="D6751">
        <v>28883.78</v>
      </c>
      <c r="E6751">
        <v>1082.0193898007299</v>
      </c>
      <c r="F6751">
        <v>1027.0441811250607</v>
      </c>
      <c r="G6751">
        <v>5689.7339221021166</v>
      </c>
      <c r="H6751">
        <v>9540.2026241336007</v>
      </c>
    </row>
    <row r="6752" spans="2:8" x14ac:dyDescent="0.3">
      <c r="B6752">
        <f t="shared" si="107"/>
        <v>6747</v>
      </c>
      <c r="C6752">
        <v>2153.9320719043412</v>
      </c>
      <c r="D6752">
        <v>7867.89786917737</v>
      </c>
      <c r="E6752">
        <v>1154.3773944165052</v>
      </c>
      <c r="F6752">
        <v>28883.78</v>
      </c>
      <c r="G6752">
        <v>1024.3751241659531</v>
      </c>
      <c r="H6752">
        <v>14838.316841299207</v>
      </c>
    </row>
    <row r="6753" spans="2:8" x14ac:dyDescent="0.3">
      <c r="B6753">
        <f t="shared" si="107"/>
        <v>6748</v>
      </c>
      <c r="C6753">
        <v>28883.78</v>
      </c>
      <c r="D6753">
        <v>3454.6892725992852</v>
      </c>
      <c r="E6753">
        <v>3327.4942293531117</v>
      </c>
      <c r="F6753">
        <v>4071.8753754839745</v>
      </c>
      <c r="G6753">
        <v>1404.1075747111809</v>
      </c>
      <c r="H6753">
        <v>28883.78</v>
      </c>
    </row>
    <row r="6754" spans="2:8" x14ac:dyDescent="0.3">
      <c r="B6754">
        <f t="shared" si="107"/>
        <v>6749</v>
      </c>
      <c r="C6754">
        <v>28883.78</v>
      </c>
      <c r="D6754">
        <v>1017.8283105547036</v>
      </c>
      <c r="E6754">
        <v>1015.7215641214351</v>
      </c>
      <c r="F6754">
        <v>2094.7394232421043</v>
      </c>
      <c r="G6754">
        <v>3218.1063345641874</v>
      </c>
      <c r="H6754">
        <v>2386.7469039392217</v>
      </c>
    </row>
    <row r="6755" spans="2:8" x14ac:dyDescent="0.3">
      <c r="B6755">
        <f t="shared" si="107"/>
        <v>6750</v>
      </c>
      <c r="C6755">
        <v>1011.9112826948074</v>
      </c>
      <c r="D6755">
        <v>23267.460246321712</v>
      </c>
      <c r="E6755">
        <v>1459.0265076418034</v>
      </c>
      <c r="F6755">
        <v>1000.9493762667031</v>
      </c>
      <c r="G6755">
        <v>1274.6143008533452</v>
      </c>
      <c r="H6755">
        <v>28883.78</v>
      </c>
    </row>
    <row r="6756" spans="2:8" x14ac:dyDescent="0.3">
      <c r="B6756">
        <f t="shared" si="107"/>
        <v>6751</v>
      </c>
      <c r="C6756">
        <v>28883.78</v>
      </c>
      <c r="D6756">
        <v>3299.0884690862963</v>
      </c>
      <c r="E6756">
        <v>1365.0161300360255</v>
      </c>
      <c r="F6756">
        <v>4613.9483092316605</v>
      </c>
      <c r="G6756">
        <v>1372.9382921638144</v>
      </c>
      <c r="H6756">
        <v>2030.7023481687515</v>
      </c>
    </row>
    <row r="6757" spans="2:8" x14ac:dyDescent="0.3">
      <c r="B6757">
        <f t="shared" si="107"/>
        <v>6752</v>
      </c>
      <c r="C6757">
        <v>28883.78</v>
      </c>
      <c r="D6757">
        <v>28883.78</v>
      </c>
      <c r="E6757">
        <v>22629.237965879023</v>
      </c>
      <c r="F6757">
        <v>3948.7023718752571</v>
      </c>
      <c r="G6757">
        <v>1246.2050999770493</v>
      </c>
      <c r="H6757">
        <v>1202.5918299696229</v>
      </c>
    </row>
    <row r="6758" spans="2:8" x14ac:dyDescent="0.3">
      <c r="B6758">
        <f t="shared" si="107"/>
        <v>6753</v>
      </c>
      <c r="C6758">
        <v>1217.243429294929</v>
      </c>
      <c r="D6758">
        <v>28883.78</v>
      </c>
      <c r="E6758">
        <v>5395.1405240469603</v>
      </c>
      <c r="F6758">
        <v>28883.78</v>
      </c>
      <c r="G6758">
        <v>9661.5346030012442</v>
      </c>
      <c r="H6758">
        <v>1018.4560782512003</v>
      </c>
    </row>
    <row r="6759" spans="2:8" x14ac:dyDescent="0.3">
      <c r="B6759">
        <f t="shared" si="107"/>
        <v>6754</v>
      </c>
      <c r="C6759">
        <v>28883.78</v>
      </c>
      <c r="D6759">
        <v>1115.7463336601256</v>
      </c>
      <c r="E6759">
        <v>1464.8164994501967</v>
      </c>
      <c r="F6759">
        <v>1011.7894583599087</v>
      </c>
      <c r="G6759">
        <v>1632.463815760912</v>
      </c>
      <c r="H6759">
        <v>1659.6680517333093</v>
      </c>
    </row>
    <row r="6760" spans="2:8" x14ac:dyDescent="0.3">
      <c r="B6760">
        <f t="shared" si="107"/>
        <v>6755</v>
      </c>
      <c r="C6760">
        <v>1163.9020323438747</v>
      </c>
      <c r="D6760">
        <v>1005.4075984934772</v>
      </c>
      <c r="E6760">
        <v>2299.9916776293735</v>
      </c>
      <c r="F6760">
        <v>22973.494863240121</v>
      </c>
      <c r="G6760">
        <v>1813.7068818661562</v>
      </c>
      <c r="H6760">
        <v>28883.78</v>
      </c>
    </row>
    <row r="6761" spans="2:8" x14ac:dyDescent="0.3">
      <c r="B6761">
        <f t="shared" si="107"/>
        <v>6756</v>
      </c>
      <c r="C6761">
        <v>5610.1082541293663</v>
      </c>
      <c r="D6761">
        <v>2999.1317236231907</v>
      </c>
      <c r="E6761">
        <v>28883.78</v>
      </c>
      <c r="F6761">
        <v>28883.78</v>
      </c>
      <c r="G6761">
        <v>3748.0697882400827</v>
      </c>
      <c r="H6761">
        <v>1896.4132498344461</v>
      </c>
    </row>
    <row r="6762" spans="2:8" x14ac:dyDescent="0.3">
      <c r="B6762">
        <f t="shared" si="107"/>
        <v>6757</v>
      </c>
      <c r="C6762">
        <v>1541.7453201658623</v>
      </c>
      <c r="D6762">
        <v>1175.8336174696824</v>
      </c>
      <c r="E6762">
        <v>1506.2558593376509</v>
      </c>
      <c r="F6762">
        <v>1776.1032194220331</v>
      </c>
      <c r="G6762">
        <v>1005.3417581243959</v>
      </c>
      <c r="H6762">
        <v>1412.0263783403734</v>
      </c>
    </row>
    <row r="6763" spans="2:8" x14ac:dyDescent="0.3">
      <c r="B6763">
        <f t="shared" si="107"/>
        <v>6758</v>
      </c>
      <c r="C6763">
        <v>1292.2585422551829</v>
      </c>
      <c r="D6763">
        <v>1956.8995150503772</v>
      </c>
      <c r="E6763">
        <v>1619.8057510394869</v>
      </c>
      <c r="F6763">
        <v>1324.5138829363191</v>
      </c>
      <c r="G6763">
        <v>28883.78</v>
      </c>
      <c r="H6763">
        <v>1508.1799390144838</v>
      </c>
    </row>
    <row r="6764" spans="2:8" x14ac:dyDescent="0.3">
      <c r="B6764">
        <f t="shared" si="107"/>
        <v>6759</v>
      </c>
      <c r="C6764">
        <v>1014.1005418171253</v>
      </c>
      <c r="D6764">
        <v>1257.9715761359769</v>
      </c>
      <c r="E6764">
        <v>6269.0238354178828</v>
      </c>
      <c r="F6764">
        <v>1177.7578440067709</v>
      </c>
      <c r="G6764">
        <v>28883.78</v>
      </c>
      <c r="H6764">
        <v>28883.78</v>
      </c>
    </row>
    <row r="6765" spans="2:8" x14ac:dyDescent="0.3">
      <c r="B6765">
        <f t="shared" si="107"/>
        <v>6760</v>
      </c>
      <c r="C6765">
        <v>1841.7734653949951</v>
      </c>
      <c r="D6765">
        <v>4848.2738109045949</v>
      </c>
      <c r="E6765">
        <v>5576.0271401759956</v>
      </c>
      <c r="F6765">
        <v>1025.2497922788962</v>
      </c>
      <c r="G6765">
        <v>1119.0350892136485</v>
      </c>
      <c r="H6765">
        <v>1301.1780008923777</v>
      </c>
    </row>
    <row r="6766" spans="2:8" x14ac:dyDescent="0.3">
      <c r="B6766">
        <f t="shared" si="107"/>
        <v>6761</v>
      </c>
      <c r="C6766">
        <v>28883.78</v>
      </c>
      <c r="D6766">
        <v>28883.78</v>
      </c>
      <c r="E6766">
        <v>3529.235383290265</v>
      </c>
      <c r="F6766">
        <v>28883.78</v>
      </c>
      <c r="G6766">
        <v>1031.8616139800217</v>
      </c>
      <c r="H6766">
        <v>27372.623458803013</v>
      </c>
    </row>
    <row r="6767" spans="2:8" x14ac:dyDescent="0.3">
      <c r="B6767">
        <f t="shared" si="107"/>
        <v>6762</v>
      </c>
      <c r="C6767">
        <v>1090.6604964570818</v>
      </c>
      <c r="D6767">
        <v>28883.78</v>
      </c>
      <c r="E6767">
        <v>1268.1283946274307</v>
      </c>
      <c r="F6767">
        <v>28883.78</v>
      </c>
      <c r="G6767">
        <v>1038.2059695920202</v>
      </c>
      <c r="H6767">
        <v>1734.7918703038126</v>
      </c>
    </row>
    <row r="6768" spans="2:8" x14ac:dyDescent="0.3">
      <c r="B6768">
        <f t="shared" si="107"/>
        <v>6763</v>
      </c>
      <c r="C6768">
        <v>3359.9505333331681</v>
      </c>
      <c r="D6768">
        <v>27877.57961119878</v>
      </c>
      <c r="E6768">
        <v>1001.4460651902879</v>
      </c>
      <c r="F6768">
        <v>28883.78</v>
      </c>
      <c r="G6768">
        <v>28883.78</v>
      </c>
      <c r="H6768">
        <v>28883.78</v>
      </c>
    </row>
    <row r="6769" spans="2:8" x14ac:dyDescent="0.3">
      <c r="B6769">
        <f t="shared" si="107"/>
        <v>6764</v>
      </c>
      <c r="C6769">
        <v>1113.5502582779859</v>
      </c>
      <c r="D6769">
        <v>28883.78</v>
      </c>
      <c r="E6769">
        <v>1072.2176611687612</v>
      </c>
      <c r="F6769">
        <v>28883.78</v>
      </c>
      <c r="G6769">
        <v>28883.78</v>
      </c>
      <c r="H6769">
        <v>1916.864482034752</v>
      </c>
    </row>
    <row r="6770" spans="2:8" x14ac:dyDescent="0.3">
      <c r="B6770">
        <f t="shared" si="107"/>
        <v>6765</v>
      </c>
      <c r="C6770">
        <v>1311.4765200489387</v>
      </c>
      <c r="D6770">
        <v>1183.5608294489716</v>
      </c>
      <c r="E6770">
        <v>4346.2378062050029</v>
      </c>
      <c r="F6770">
        <v>2764.6565157853956</v>
      </c>
      <c r="G6770">
        <v>1095.7627602286786</v>
      </c>
      <c r="H6770">
        <v>2511.8512690006019</v>
      </c>
    </row>
    <row r="6771" spans="2:8" x14ac:dyDescent="0.3">
      <c r="B6771">
        <f t="shared" si="107"/>
        <v>6766</v>
      </c>
      <c r="C6771">
        <v>2278.2023296290581</v>
      </c>
      <c r="D6771">
        <v>2846.082291826513</v>
      </c>
      <c r="E6771">
        <v>4099.2944607842637</v>
      </c>
      <c r="F6771">
        <v>28883.78</v>
      </c>
      <c r="G6771">
        <v>28883.78</v>
      </c>
      <c r="H6771">
        <v>3514.2650048264218</v>
      </c>
    </row>
    <row r="6772" spans="2:8" x14ac:dyDescent="0.3">
      <c r="B6772">
        <f t="shared" si="107"/>
        <v>6767</v>
      </c>
      <c r="C6772">
        <v>28883.78</v>
      </c>
      <c r="D6772">
        <v>1018.5648259324428</v>
      </c>
      <c r="E6772">
        <v>21466.814786278228</v>
      </c>
      <c r="F6772">
        <v>1026.6745562347789</v>
      </c>
      <c r="G6772">
        <v>12016.432356224264</v>
      </c>
      <c r="H6772">
        <v>28883.78</v>
      </c>
    </row>
    <row r="6773" spans="2:8" x14ac:dyDescent="0.3">
      <c r="B6773">
        <f t="shared" si="107"/>
        <v>6768</v>
      </c>
      <c r="C6773">
        <v>28883.78</v>
      </c>
      <c r="D6773">
        <v>3115.0512205508849</v>
      </c>
      <c r="E6773">
        <v>9488.6319643124716</v>
      </c>
      <c r="F6773">
        <v>2657.0944607133015</v>
      </c>
      <c r="G6773">
        <v>1703.4371933758316</v>
      </c>
      <c r="H6773">
        <v>1430.0262332587397</v>
      </c>
    </row>
    <row r="6774" spans="2:8" x14ac:dyDescent="0.3">
      <c r="B6774">
        <f t="shared" si="107"/>
        <v>6769</v>
      </c>
      <c r="C6774">
        <v>1916.2588121479098</v>
      </c>
      <c r="D6774">
        <v>1035.5703521618686</v>
      </c>
      <c r="E6774">
        <v>1011.0041988607344</v>
      </c>
      <c r="F6774">
        <v>5853.8346368395378</v>
      </c>
      <c r="G6774">
        <v>2383.0290037660147</v>
      </c>
      <c r="H6774">
        <v>1422.1483467725457</v>
      </c>
    </row>
    <row r="6775" spans="2:8" x14ac:dyDescent="0.3">
      <c r="B6775">
        <f t="shared" si="107"/>
        <v>6770</v>
      </c>
      <c r="C6775">
        <v>28883.78</v>
      </c>
      <c r="D6775">
        <v>28883.78</v>
      </c>
      <c r="E6775">
        <v>1690.8348531113058</v>
      </c>
      <c r="F6775">
        <v>1574.8665358317662</v>
      </c>
      <c r="G6775">
        <v>28883.78</v>
      </c>
      <c r="H6775">
        <v>1302.808811946933</v>
      </c>
    </row>
    <row r="6776" spans="2:8" x14ac:dyDescent="0.3">
      <c r="B6776">
        <f t="shared" si="107"/>
        <v>6771</v>
      </c>
      <c r="C6776">
        <v>1416.3947745121152</v>
      </c>
      <c r="D6776">
        <v>1039.5696295656819</v>
      </c>
      <c r="E6776">
        <v>28883.78</v>
      </c>
      <c r="F6776">
        <v>28883.78</v>
      </c>
      <c r="G6776">
        <v>28883.78</v>
      </c>
      <c r="H6776">
        <v>3254.4242273585742</v>
      </c>
    </row>
    <row r="6777" spans="2:8" x14ac:dyDescent="0.3">
      <c r="B6777">
        <f t="shared" si="107"/>
        <v>6772</v>
      </c>
      <c r="C6777">
        <v>1093.1155950285324</v>
      </c>
      <c r="D6777">
        <v>1304.6890522802851</v>
      </c>
      <c r="E6777">
        <v>2351.5387394937297</v>
      </c>
      <c r="F6777">
        <v>28883.78</v>
      </c>
      <c r="G6777">
        <v>4963.1802845388765</v>
      </c>
      <c r="H6777">
        <v>1718.9731233977682</v>
      </c>
    </row>
    <row r="6778" spans="2:8" x14ac:dyDescent="0.3">
      <c r="B6778">
        <f t="shared" si="107"/>
        <v>6773</v>
      </c>
      <c r="C6778">
        <v>15081.55656163703</v>
      </c>
      <c r="D6778">
        <v>1714.9428299513934</v>
      </c>
      <c r="E6778">
        <v>1764.1058764996023</v>
      </c>
      <c r="F6778">
        <v>6399.798748007378</v>
      </c>
      <c r="G6778">
        <v>15344.478224108725</v>
      </c>
      <c r="H6778">
        <v>28883.78</v>
      </c>
    </row>
    <row r="6779" spans="2:8" x14ac:dyDescent="0.3">
      <c r="B6779">
        <f t="shared" si="107"/>
        <v>6774</v>
      </c>
      <c r="C6779">
        <v>1119.4547401531236</v>
      </c>
      <c r="D6779">
        <v>4603.0880611900484</v>
      </c>
      <c r="E6779">
        <v>1056.9832112081149</v>
      </c>
      <c r="F6779">
        <v>4741.4720665300356</v>
      </c>
      <c r="G6779">
        <v>2258.0757202021514</v>
      </c>
      <c r="H6779">
        <v>1074.4885052158081</v>
      </c>
    </row>
    <row r="6780" spans="2:8" x14ac:dyDescent="0.3">
      <c r="B6780">
        <f t="shared" si="107"/>
        <v>6775</v>
      </c>
      <c r="C6780">
        <v>9301.0398290109188</v>
      </c>
      <c r="D6780">
        <v>28883.78</v>
      </c>
      <c r="E6780">
        <v>1329.7731377140874</v>
      </c>
      <c r="F6780">
        <v>28883.78</v>
      </c>
      <c r="G6780">
        <v>28883.78</v>
      </c>
      <c r="H6780">
        <v>1540.6247526313277</v>
      </c>
    </row>
    <row r="6781" spans="2:8" x14ac:dyDescent="0.3">
      <c r="B6781">
        <f t="shared" si="107"/>
        <v>6776</v>
      </c>
      <c r="C6781">
        <v>18676.86666121686</v>
      </c>
      <c r="D6781">
        <v>28883.78</v>
      </c>
      <c r="E6781">
        <v>1053.576491651447</v>
      </c>
      <c r="F6781">
        <v>1091.6489497845041</v>
      </c>
      <c r="G6781">
        <v>1405.8832734632674</v>
      </c>
      <c r="H6781">
        <v>1118.1739962440702</v>
      </c>
    </row>
    <row r="6782" spans="2:8" x14ac:dyDescent="0.3">
      <c r="B6782">
        <f t="shared" si="107"/>
        <v>6777</v>
      </c>
      <c r="C6782">
        <v>13338.427591779729</v>
      </c>
      <c r="D6782">
        <v>28883.78</v>
      </c>
      <c r="E6782">
        <v>1451.0795062940945</v>
      </c>
      <c r="F6782">
        <v>2298.761420614479</v>
      </c>
      <c r="G6782">
        <v>1104.1571153079069</v>
      </c>
      <c r="H6782">
        <v>1069.1840742938921</v>
      </c>
    </row>
    <row r="6783" spans="2:8" x14ac:dyDescent="0.3">
      <c r="B6783">
        <f t="shared" si="107"/>
        <v>6778</v>
      </c>
      <c r="C6783">
        <v>1018.3384316034787</v>
      </c>
      <c r="D6783">
        <v>1008.0096186178012</v>
      </c>
      <c r="E6783">
        <v>1036.7451726883564</v>
      </c>
      <c r="F6783">
        <v>1147.1800211968898</v>
      </c>
      <c r="G6783">
        <v>17767.901119053771</v>
      </c>
      <c r="H6783">
        <v>1058.514888003471</v>
      </c>
    </row>
    <row r="6784" spans="2:8" x14ac:dyDescent="0.3">
      <c r="B6784">
        <f t="shared" si="107"/>
        <v>6779</v>
      </c>
      <c r="C6784">
        <v>28883.78</v>
      </c>
      <c r="D6784">
        <v>5554.6601761615293</v>
      </c>
      <c r="E6784">
        <v>6399.4813100738438</v>
      </c>
      <c r="F6784">
        <v>28883.78</v>
      </c>
      <c r="G6784">
        <v>1214.0472430239272</v>
      </c>
      <c r="H6784">
        <v>1151.2264298339455</v>
      </c>
    </row>
    <row r="6785" spans="2:8" x14ac:dyDescent="0.3">
      <c r="B6785">
        <f t="shared" si="107"/>
        <v>6780</v>
      </c>
      <c r="C6785">
        <v>28883.78</v>
      </c>
      <c r="D6785">
        <v>1482.2664912607715</v>
      </c>
      <c r="E6785">
        <v>18355.738576023214</v>
      </c>
      <c r="F6785">
        <v>1420.482652575769</v>
      </c>
      <c r="G6785">
        <v>1065.1668107268242</v>
      </c>
      <c r="H6785">
        <v>28883.78</v>
      </c>
    </row>
    <row r="6786" spans="2:8" x14ac:dyDescent="0.3">
      <c r="B6786">
        <f t="shared" si="107"/>
        <v>6781</v>
      </c>
      <c r="C6786">
        <v>28883.78</v>
      </c>
      <c r="D6786">
        <v>3902.9965944011888</v>
      </c>
      <c r="E6786">
        <v>1363.489533780451</v>
      </c>
      <c r="F6786">
        <v>1022.7028239401703</v>
      </c>
      <c r="G6786">
        <v>1133.1920542961479</v>
      </c>
      <c r="H6786">
        <v>11802.740595550016</v>
      </c>
    </row>
    <row r="6787" spans="2:8" x14ac:dyDescent="0.3">
      <c r="B6787">
        <f t="shared" si="107"/>
        <v>6782</v>
      </c>
      <c r="C6787">
        <v>21423.022071210933</v>
      </c>
      <c r="D6787">
        <v>1078.0144721162135</v>
      </c>
      <c r="E6787">
        <v>6553.6019623350476</v>
      </c>
      <c r="F6787">
        <v>1971.6500506062691</v>
      </c>
      <c r="G6787">
        <v>2063.5068745329609</v>
      </c>
      <c r="H6787">
        <v>1241.6288737802411</v>
      </c>
    </row>
    <row r="6788" spans="2:8" x14ac:dyDescent="0.3">
      <c r="B6788">
        <f t="shared" si="107"/>
        <v>6783</v>
      </c>
      <c r="C6788">
        <v>12164.350065532248</v>
      </c>
      <c r="D6788">
        <v>28883.78</v>
      </c>
      <c r="E6788">
        <v>26661.502217414894</v>
      </c>
      <c r="F6788">
        <v>1051.2127340820439</v>
      </c>
      <c r="G6788">
        <v>1136.4215624906542</v>
      </c>
      <c r="H6788">
        <v>1115.5962321427012</v>
      </c>
    </row>
    <row r="6789" spans="2:8" x14ac:dyDescent="0.3">
      <c r="B6789">
        <f t="shared" si="107"/>
        <v>6784</v>
      </c>
      <c r="C6789">
        <v>7662.9489864764328</v>
      </c>
      <c r="D6789">
        <v>5326.4024734509539</v>
      </c>
      <c r="E6789">
        <v>28883.78</v>
      </c>
      <c r="F6789">
        <v>26314.644097495981</v>
      </c>
      <c r="G6789">
        <v>28883.78</v>
      </c>
      <c r="H6789">
        <v>1242.6768192766876</v>
      </c>
    </row>
    <row r="6790" spans="2:8" x14ac:dyDescent="0.3">
      <c r="B6790">
        <f t="shared" si="107"/>
        <v>6785</v>
      </c>
      <c r="C6790">
        <v>1364.0103051535978</v>
      </c>
      <c r="D6790">
        <v>1423.1377939801114</v>
      </c>
      <c r="E6790">
        <v>1037.3163348147607</v>
      </c>
      <c r="F6790">
        <v>1131.5960374274403</v>
      </c>
      <c r="G6790">
        <v>1071.4089834762881</v>
      </c>
      <c r="H6790">
        <v>1028.0148825561505</v>
      </c>
    </row>
    <row r="6791" spans="2:8" x14ac:dyDescent="0.3">
      <c r="B6791">
        <f t="shared" si="107"/>
        <v>6786</v>
      </c>
      <c r="C6791">
        <v>1057.504847588744</v>
      </c>
      <c r="D6791">
        <v>1575.0690865105475</v>
      </c>
      <c r="E6791">
        <v>1435.7502316835464</v>
      </c>
      <c r="F6791">
        <v>28883.78</v>
      </c>
      <c r="G6791">
        <v>2452.8250225516385</v>
      </c>
      <c r="H6791">
        <v>1190.0551338245632</v>
      </c>
    </row>
    <row r="6792" spans="2:8" x14ac:dyDescent="0.3">
      <c r="B6792">
        <f t="shared" ref="B6792:B6855" si="108">B6791 + 1</f>
        <v>6787</v>
      </c>
      <c r="C6792">
        <v>2324.5742900355272</v>
      </c>
      <c r="D6792">
        <v>1503.9473834479975</v>
      </c>
      <c r="E6792">
        <v>28883.78</v>
      </c>
      <c r="F6792">
        <v>1002.6901030058124</v>
      </c>
      <c r="G6792">
        <v>1065.0914276929639</v>
      </c>
      <c r="H6792">
        <v>28883.78</v>
      </c>
    </row>
    <row r="6793" spans="2:8" x14ac:dyDescent="0.3">
      <c r="B6793">
        <f t="shared" si="108"/>
        <v>6788</v>
      </c>
      <c r="C6793">
        <v>1798.6570406704984</v>
      </c>
      <c r="D6793">
        <v>28883.78</v>
      </c>
      <c r="E6793">
        <v>1754.8534817573782</v>
      </c>
      <c r="F6793">
        <v>1784.8393658295686</v>
      </c>
      <c r="G6793">
        <v>28883.78</v>
      </c>
      <c r="H6793">
        <v>1010.8519102670771</v>
      </c>
    </row>
    <row r="6794" spans="2:8" x14ac:dyDescent="0.3">
      <c r="B6794">
        <f t="shared" si="108"/>
        <v>6789</v>
      </c>
      <c r="C6794">
        <v>1068.0381564534339</v>
      </c>
      <c r="D6794">
        <v>1013.2652124836738</v>
      </c>
      <c r="E6794">
        <v>1177.0080325633648</v>
      </c>
      <c r="F6794">
        <v>1067.9755925578004</v>
      </c>
      <c r="G6794">
        <v>1066.6192822306875</v>
      </c>
      <c r="H6794">
        <v>3008.3503295032215</v>
      </c>
    </row>
    <row r="6795" spans="2:8" x14ac:dyDescent="0.3">
      <c r="B6795">
        <f t="shared" si="108"/>
        <v>6790</v>
      </c>
      <c r="C6795">
        <v>2927.4188977882673</v>
      </c>
      <c r="D6795">
        <v>28883.78</v>
      </c>
      <c r="E6795">
        <v>28883.78</v>
      </c>
      <c r="F6795">
        <v>24231.143992851063</v>
      </c>
      <c r="G6795">
        <v>28883.78</v>
      </c>
      <c r="H6795">
        <v>1027.1547506438101</v>
      </c>
    </row>
    <row r="6796" spans="2:8" x14ac:dyDescent="0.3">
      <c r="B6796">
        <f t="shared" si="108"/>
        <v>6791</v>
      </c>
      <c r="C6796">
        <v>1148.5201379456958</v>
      </c>
      <c r="D6796">
        <v>28883.78</v>
      </c>
      <c r="E6796">
        <v>1175.266613225223</v>
      </c>
      <c r="F6796">
        <v>1891.6046876822907</v>
      </c>
      <c r="G6796">
        <v>1525.9190205778814</v>
      </c>
      <c r="H6796">
        <v>28883.78</v>
      </c>
    </row>
    <row r="6797" spans="2:8" x14ac:dyDescent="0.3">
      <c r="B6797">
        <f t="shared" si="108"/>
        <v>6792</v>
      </c>
      <c r="C6797">
        <v>2247.4173538170489</v>
      </c>
      <c r="D6797">
        <v>28883.78</v>
      </c>
      <c r="E6797">
        <v>3080.2019656623202</v>
      </c>
      <c r="F6797">
        <v>28883.78</v>
      </c>
      <c r="G6797">
        <v>28883.78</v>
      </c>
      <c r="H6797">
        <v>28453.32314032584</v>
      </c>
    </row>
    <row r="6798" spans="2:8" x14ac:dyDescent="0.3">
      <c r="B6798">
        <f t="shared" si="108"/>
        <v>6793</v>
      </c>
      <c r="C6798">
        <v>3596.7581679684599</v>
      </c>
      <c r="D6798">
        <v>3091.160469345883</v>
      </c>
      <c r="E6798">
        <v>1151.2870302610847</v>
      </c>
      <c r="F6798">
        <v>2270.9161643779944</v>
      </c>
      <c r="G6798">
        <v>1027.2608412679069</v>
      </c>
      <c r="H6798">
        <v>28883.78</v>
      </c>
    </row>
    <row r="6799" spans="2:8" x14ac:dyDescent="0.3">
      <c r="B6799">
        <f t="shared" si="108"/>
        <v>6794</v>
      </c>
      <c r="C6799">
        <v>28883.78</v>
      </c>
      <c r="D6799">
        <v>1149.091050774862</v>
      </c>
      <c r="E6799">
        <v>1095.5749601147572</v>
      </c>
      <c r="F6799">
        <v>28883.78</v>
      </c>
      <c r="G6799">
        <v>28883.78</v>
      </c>
      <c r="H6799">
        <v>7297.9880005898531</v>
      </c>
    </row>
    <row r="6800" spans="2:8" x14ac:dyDescent="0.3">
      <c r="B6800">
        <f t="shared" si="108"/>
        <v>6795</v>
      </c>
      <c r="C6800">
        <v>1255.6306305429032</v>
      </c>
      <c r="D6800">
        <v>4907.2862586358451</v>
      </c>
      <c r="E6800">
        <v>1180.9541425976645</v>
      </c>
      <c r="F6800">
        <v>24157.184827654051</v>
      </c>
      <c r="G6800">
        <v>1254.7269207709414</v>
      </c>
      <c r="H6800">
        <v>1465.1680327748857</v>
      </c>
    </row>
    <row r="6801" spans="2:8" x14ac:dyDescent="0.3">
      <c r="B6801">
        <f t="shared" si="108"/>
        <v>6796</v>
      </c>
      <c r="C6801">
        <v>1113.1605679941531</v>
      </c>
      <c r="D6801">
        <v>28883.78</v>
      </c>
      <c r="E6801">
        <v>28883.78</v>
      </c>
      <c r="F6801">
        <v>10654.778329109384</v>
      </c>
      <c r="G6801">
        <v>5046.341776937983</v>
      </c>
      <c r="H6801">
        <v>1322.6423198710706</v>
      </c>
    </row>
    <row r="6802" spans="2:8" x14ac:dyDescent="0.3">
      <c r="B6802">
        <f t="shared" si="108"/>
        <v>6797</v>
      </c>
      <c r="C6802">
        <v>1180.9290516610881</v>
      </c>
      <c r="D6802">
        <v>26148.666611954304</v>
      </c>
      <c r="E6802">
        <v>2052.7114554619325</v>
      </c>
      <c r="F6802">
        <v>2262.0300959167671</v>
      </c>
      <c r="G6802">
        <v>28883.78</v>
      </c>
      <c r="H6802">
        <v>28883.78</v>
      </c>
    </row>
    <row r="6803" spans="2:8" x14ac:dyDescent="0.3">
      <c r="B6803">
        <f t="shared" si="108"/>
        <v>6798</v>
      </c>
      <c r="C6803">
        <v>1319.0378803823126</v>
      </c>
      <c r="D6803">
        <v>28883.78</v>
      </c>
      <c r="E6803">
        <v>4332.0071344026892</v>
      </c>
      <c r="F6803">
        <v>2574.8996362288713</v>
      </c>
      <c r="G6803">
        <v>1213.2615091222001</v>
      </c>
      <c r="H6803">
        <v>28883.78</v>
      </c>
    </row>
    <row r="6804" spans="2:8" x14ac:dyDescent="0.3">
      <c r="B6804">
        <f t="shared" si="108"/>
        <v>6799</v>
      </c>
      <c r="C6804">
        <v>1786.8836566064356</v>
      </c>
      <c r="D6804">
        <v>1304.4689348579843</v>
      </c>
      <c r="E6804">
        <v>28883.78</v>
      </c>
      <c r="F6804">
        <v>1389.8938806684143</v>
      </c>
      <c r="G6804">
        <v>1992.6167270303081</v>
      </c>
      <c r="H6804">
        <v>2768.9675951114405</v>
      </c>
    </row>
    <row r="6805" spans="2:8" x14ac:dyDescent="0.3">
      <c r="B6805">
        <f t="shared" si="108"/>
        <v>6800</v>
      </c>
      <c r="C6805">
        <v>28883.78</v>
      </c>
      <c r="D6805">
        <v>28883.78</v>
      </c>
      <c r="E6805">
        <v>1099.9989218505991</v>
      </c>
      <c r="F6805">
        <v>1078.1659443083813</v>
      </c>
      <c r="G6805">
        <v>2665.3134745169691</v>
      </c>
      <c r="H6805">
        <v>1081.9051379731829</v>
      </c>
    </row>
    <row r="6806" spans="2:8" x14ac:dyDescent="0.3">
      <c r="B6806">
        <f t="shared" si="108"/>
        <v>6801</v>
      </c>
      <c r="C6806">
        <v>1721.3999221628189</v>
      </c>
      <c r="D6806">
        <v>1035.2281726539861</v>
      </c>
      <c r="E6806">
        <v>14161.126010212105</v>
      </c>
      <c r="F6806">
        <v>1447.372730602197</v>
      </c>
      <c r="G6806">
        <v>1027.4860659085655</v>
      </c>
      <c r="H6806">
        <v>1059.6887170992709</v>
      </c>
    </row>
    <row r="6807" spans="2:8" x14ac:dyDescent="0.3">
      <c r="B6807">
        <f t="shared" si="108"/>
        <v>6802</v>
      </c>
      <c r="C6807">
        <v>28883.78</v>
      </c>
      <c r="D6807">
        <v>27651.656093111746</v>
      </c>
      <c r="E6807">
        <v>10463.803052499339</v>
      </c>
      <c r="F6807">
        <v>11794.518886312551</v>
      </c>
      <c r="G6807">
        <v>4251.0133545959361</v>
      </c>
      <c r="H6807">
        <v>1032.1965421459554</v>
      </c>
    </row>
    <row r="6808" spans="2:8" x14ac:dyDescent="0.3">
      <c r="B6808">
        <f t="shared" si="108"/>
        <v>6803</v>
      </c>
      <c r="C6808">
        <v>1170.7742577955908</v>
      </c>
      <c r="D6808">
        <v>25214.196852518089</v>
      </c>
      <c r="E6808">
        <v>20027.73710837113</v>
      </c>
      <c r="F6808">
        <v>1010.1248727263134</v>
      </c>
      <c r="G6808">
        <v>1128.3272203322465</v>
      </c>
      <c r="H6808">
        <v>11958.761309387521</v>
      </c>
    </row>
    <row r="6809" spans="2:8" x14ac:dyDescent="0.3">
      <c r="B6809">
        <f t="shared" si="108"/>
        <v>6804</v>
      </c>
      <c r="C6809">
        <v>5454.004643197839</v>
      </c>
      <c r="D6809">
        <v>28883.78</v>
      </c>
      <c r="E6809">
        <v>1445.885930038145</v>
      </c>
      <c r="F6809">
        <v>1502.0067160625933</v>
      </c>
      <c r="G6809">
        <v>1149.623397769966</v>
      </c>
      <c r="H6809">
        <v>2197.7040640356504</v>
      </c>
    </row>
    <row r="6810" spans="2:8" x14ac:dyDescent="0.3">
      <c r="B6810">
        <f t="shared" si="108"/>
        <v>6805</v>
      </c>
      <c r="C6810">
        <v>1108.4056732751972</v>
      </c>
      <c r="D6810">
        <v>28883.78</v>
      </c>
      <c r="E6810">
        <v>1207.0635776077768</v>
      </c>
      <c r="F6810">
        <v>28883.78</v>
      </c>
      <c r="G6810">
        <v>28883.78</v>
      </c>
      <c r="H6810">
        <v>1000.9053501031217</v>
      </c>
    </row>
    <row r="6811" spans="2:8" x14ac:dyDescent="0.3">
      <c r="B6811">
        <f t="shared" si="108"/>
        <v>6806</v>
      </c>
      <c r="C6811">
        <v>1080.3974554175027</v>
      </c>
      <c r="D6811">
        <v>6481.300528388927</v>
      </c>
      <c r="E6811">
        <v>1571.5105163034543</v>
      </c>
      <c r="F6811">
        <v>1034.2217189790908</v>
      </c>
      <c r="G6811">
        <v>1061.14577906758</v>
      </c>
      <c r="H6811">
        <v>21003.112215287863</v>
      </c>
    </row>
    <row r="6812" spans="2:8" x14ac:dyDescent="0.3">
      <c r="B6812">
        <f t="shared" si="108"/>
        <v>6807</v>
      </c>
      <c r="C6812">
        <v>28883.78</v>
      </c>
      <c r="D6812">
        <v>28883.78</v>
      </c>
      <c r="E6812">
        <v>28883.78</v>
      </c>
      <c r="F6812">
        <v>1699.4702669359015</v>
      </c>
      <c r="G6812">
        <v>2443.7295719191329</v>
      </c>
      <c r="H6812">
        <v>1285.6692322963604</v>
      </c>
    </row>
    <row r="6813" spans="2:8" x14ac:dyDescent="0.3">
      <c r="B6813">
        <f t="shared" si="108"/>
        <v>6808</v>
      </c>
      <c r="C6813">
        <v>1192.1855584690582</v>
      </c>
      <c r="D6813">
        <v>1322.0801702713457</v>
      </c>
      <c r="E6813">
        <v>2296.0424910536376</v>
      </c>
      <c r="F6813">
        <v>2471.911256806553</v>
      </c>
      <c r="G6813">
        <v>1055.0618029927518</v>
      </c>
      <c r="H6813">
        <v>1590.3232772531935</v>
      </c>
    </row>
    <row r="6814" spans="2:8" x14ac:dyDescent="0.3">
      <c r="B6814">
        <f t="shared" si="108"/>
        <v>6809</v>
      </c>
      <c r="C6814">
        <v>1609.5039180644485</v>
      </c>
      <c r="D6814">
        <v>28883.78</v>
      </c>
      <c r="E6814">
        <v>1104.3934979036512</v>
      </c>
      <c r="F6814">
        <v>1615.1216200270378</v>
      </c>
      <c r="G6814">
        <v>1078.7656883851198</v>
      </c>
      <c r="H6814">
        <v>1009.3747662684729</v>
      </c>
    </row>
    <row r="6815" spans="2:8" x14ac:dyDescent="0.3">
      <c r="B6815">
        <f t="shared" si="108"/>
        <v>6810</v>
      </c>
      <c r="C6815">
        <v>1066.4111591125034</v>
      </c>
      <c r="D6815">
        <v>12382.274669499337</v>
      </c>
      <c r="E6815">
        <v>28883.78</v>
      </c>
      <c r="F6815">
        <v>1047.1084541075759</v>
      </c>
      <c r="G6815">
        <v>1007.0024263365318</v>
      </c>
      <c r="H6815">
        <v>28883.78</v>
      </c>
    </row>
    <row r="6816" spans="2:8" x14ac:dyDescent="0.3">
      <c r="B6816">
        <f t="shared" si="108"/>
        <v>6811</v>
      </c>
      <c r="C6816">
        <v>28883.78</v>
      </c>
      <c r="D6816">
        <v>1904.4485799664053</v>
      </c>
      <c r="E6816">
        <v>28883.78</v>
      </c>
      <c r="F6816">
        <v>1374.9301099875058</v>
      </c>
      <c r="G6816">
        <v>1160.9646447170394</v>
      </c>
      <c r="H6816">
        <v>1311.7627865632053</v>
      </c>
    </row>
    <row r="6817" spans="2:8" x14ac:dyDescent="0.3">
      <c r="B6817">
        <f t="shared" si="108"/>
        <v>6812</v>
      </c>
      <c r="C6817">
        <v>13390.94259251308</v>
      </c>
      <c r="D6817">
        <v>6990.825541608041</v>
      </c>
      <c r="E6817">
        <v>9940.0008845908033</v>
      </c>
      <c r="F6817">
        <v>13554.868191517522</v>
      </c>
      <c r="G6817">
        <v>1090.6424850753126</v>
      </c>
      <c r="H6817">
        <v>1006.2218071778657</v>
      </c>
    </row>
    <row r="6818" spans="2:8" x14ac:dyDescent="0.3">
      <c r="B6818">
        <f t="shared" si="108"/>
        <v>6813</v>
      </c>
      <c r="C6818">
        <v>28883.78</v>
      </c>
      <c r="D6818">
        <v>1247.5022513240644</v>
      </c>
      <c r="E6818">
        <v>28883.78</v>
      </c>
      <c r="F6818">
        <v>1017.7811791461603</v>
      </c>
      <c r="G6818">
        <v>1311.9523517226439</v>
      </c>
      <c r="H6818">
        <v>1217.8426553752477</v>
      </c>
    </row>
    <row r="6819" spans="2:8" x14ac:dyDescent="0.3">
      <c r="B6819">
        <f t="shared" si="108"/>
        <v>6814</v>
      </c>
      <c r="C6819">
        <v>1282.415899432805</v>
      </c>
      <c r="D6819">
        <v>1208.6205990883229</v>
      </c>
      <c r="E6819">
        <v>28875.507591705617</v>
      </c>
      <c r="F6819">
        <v>1648.4418381590945</v>
      </c>
      <c r="G6819">
        <v>1369.5163060429932</v>
      </c>
      <c r="H6819">
        <v>1665.9863255938008</v>
      </c>
    </row>
    <row r="6820" spans="2:8" x14ac:dyDescent="0.3">
      <c r="B6820">
        <f t="shared" si="108"/>
        <v>6815</v>
      </c>
      <c r="C6820">
        <v>1990.4920941184805</v>
      </c>
      <c r="D6820">
        <v>2449.8144138183525</v>
      </c>
      <c r="E6820">
        <v>1802.239348857255</v>
      </c>
      <c r="F6820">
        <v>2368.9883294301762</v>
      </c>
      <c r="G6820">
        <v>1021.3985951320044</v>
      </c>
      <c r="H6820">
        <v>3000.5643582163621</v>
      </c>
    </row>
    <row r="6821" spans="2:8" x14ac:dyDescent="0.3">
      <c r="B6821">
        <f t="shared" si="108"/>
        <v>6816</v>
      </c>
      <c r="C6821">
        <v>1168.3011552661865</v>
      </c>
      <c r="D6821">
        <v>28883.78</v>
      </c>
      <c r="E6821">
        <v>1021.5323987081126</v>
      </c>
      <c r="F6821">
        <v>28883.78</v>
      </c>
      <c r="G6821">
        <v>1020.7756747573844</v>
      </c>
      <c r="H6821">
        <v>28883.78</v>
      </c>
    </row>
    <row r="6822" spans="2:8" x14ac:dyDescent="0.3">
      <c r="B6822">
        <f t="shared" si="108"/>
        <v>6817</v>
      </c>
      <c r="C6822">
        <v>28883.78</v>
      </c>
      <c r="D6822">
        <v>1112.9447375211637</v>
      </c>
      <c r="E6822">
        <v>28883.78</v>
      </c>
      <c r="F6822">
        <v>1506.0588279676874</v>
      </c>
      <c r="G6822">
        <v>1239.8217947319135</v>
      </c>
      <c r="H6822">
        <v>1032.6604144360308</v>
      </c>
    </row>
    <row r="6823" spans="2:8" x14ac:dyDescent="0.3">
      <c r="B6823">
        <f t="shared" si="108"/>
        <v>6818</v>
      </c>
      <c r="C6823">
        <v>1002.981837800143</v>
      </c>
      <c r="D6823">
        <v>2030.6864228701918</v>
      </c>
      <c r="E6823">
        <v>28883.78</v>
      </c>
      <c r="F6823">
        <v>2531.8238223387166</v>
      </c>
      <c r="G6823">
        <v>1071.192321118001</v>
      </c>
      <c r="H6823">
        <v>3437.2467335994825</v>
      </c>
    </row>
    <row r="6824" spans="2:8" x14ac:dyDescent="0.3">
      <c r="B6824">
        <f t="shared" si="108"/>
        <v>6819</v>
      </c>
      <c r="C6824">
        <v>28883.78</v>
      </c>
      <c r="D6824">
        <v>1462.33600368614</v>
      </c>
      <c r="E6824">
        <v>1066.6495435108204</v>
      </c>
      <c r="F6824">
        <v>2241.300108947833</v>
      </c>
      <c r="G6824">
        <v>9428.6276607136169</v>
      </c>
      <c r="H6824">
        <v>1016.4534237569014</v>
      </c>
    </row>
    <row r="6825" spans="2:8" x14ac:dyDescent="0.3">
      <c r="B6825">
        <f t="shared" si="108"/>
        <v>6820</v>
      </c>
      <c r="C6825">
        <v>1296.5752131944773</v>
      </c>
      <c r="D6825">
        <v>18879.504670803617</v>
      </c>
      <c r="E6825">
        <v>3085.9735456207645</v>
      </c>
      <c r="F6825">
        <v>28883.78</v>
      </c>
      <c r="G6825">
        <v>1043.1283579998278</v>
      </c>
      <c r="H6825">
        <v>1359.4840759856177</v>
      </c>
    </row>
    <row r="6826" spans="2:8" x14ac:dyDescent="0.3">
      <c r="B6826">
        <f t="shared" si="108"/>
        <v>6821</v>
      </c>
      <c r="C6826">
        <v>1311.7872684488998</v>
      </c>
      <c r="D6826">
        <v>28883.78</v>
      </c>
      <c r="E6826">
        <v>2270.1717419069919</v>
      </c>
      <c r="F6826">
        <v>16371.733486905187</v>
      </c>
      <c r="G6826">
        <v>28883.78</v>
      </c>
      <c r="H6826">
        <v>1099.341377062864</v>
      </c>
    </row>
    <row r="6827" spans="2:8" x14ac:dyDescent="0.3">
      <c r="B6827">
        <f t="shared" si="108"/>
        <v>6822</v>
      </c>
      <c r="C6827">
        <v>1094.3914384329412</v>
      </c>
      <c r="D6827">
        <v>28883.78</v>
      </c>
      <c r="E6827">
        <v>1403.2753630631651</v>
      </c>
      <c r="F6827">
        <v>28883.78</v>
      </c>
      <c r="G6827">
        <v>3887.3848453887849</v>
      </c>
      <c r="H6827">
        <v>25374.290280697878</v>
      </c>
    </row>
    <row r="6828" spans="2:8" x14ac:dyDescent="0.3">
      <c r="B6828">
        <f t="shared" si="108"/>
        <v>6823</v>
      </c>
      <c r="C6828">
        <v>7362.1877083819063</v>
      </c>
      <c r="D6828">
        <v>28883.78</v>
      </c>
      <c r="E6828">
        <v>1299.9599993386048</v>
      </c>
      <c r="F6828">
        <v>1157.0658809916724</v>
      </c>
      <c r="G6828">
        <v>1362.492465298277</v>
      </c>
      <c r="H6828">
        <v>1185.0537610788276</v>
      </c>
    </row>
    <row r="6829" spans="2:8" x14ac:dyDescent="0.3">
      <c r="B6829">
        <f t="shared" si="108"/>
        <v>6824</v>
      </c>
      <c r="C6829">
        <v>1047.3806900647712</v>
      </c>
      <c r="D6829">
        <v>1178.1234100775832</v>
      </c>
      <c r="E6829">
        <v>1402.0597699959583</v>
      </c>
      <c r="F6829">
        <v>4082.7384322784978</v>
      </c>
      <c r="G6829">
        <v>28883.78</v>
      </c>
      <c r="H6829">
        <v>1395.07412383731</v>
      </c>
    </row>
    <row r="6830" spans="2:8" x14ac:dyDescent="0.3">
      <c r="B6830">
        <f t="shared" si="108"/>
        <v>6825</v>
      </c>
      <c r="C6830">
        <v>2686.8718479434174</v>
      </c>
      <c r="D6830">
        <v>28883.78</v>
      </c>
      <c r="E6830">
        <v>1066.4795551016337</v>
      </c>
      <c r="F6830">
        <v>25075.226340922549</v>
      </c>
      <c r="G6830">
        <v>1259.7600347525251</v>
      </c>
      <c r="H6830">
        <v>1004.0521872024331</v>
      </c>
    </row>
    <row r="6831" spans="2:8" x14ac:dyDescent="0.3">
      <c r="B6831">
        <f t="shared" si="108"/>
        <v>6826</v>
      </c>
      <c r="C6831">
        <v>22659.178675007748</v>
      </c>
      <c r="D6831">
        <v>3080.3916249056124</v>
      </c>
      <c r="E6831">
        <v>3859.2838780646239</v>
      </c>
      <c r="F6831">
        <v>1979.6140463511542</v>
      </c>
      <c r="G6831">
        <v>4564.1761792345114</v>
      </c>
      <c r="H6831">
        <v>28883.78</v>
      </c>
    </row>
    <row r="6832" spans="2:8" x14ac:dyDescent="0.3">
      <c r="B6832">
        <f t="shared" si="108"/>
        <v>6827</v>
      </c>
      <c r="C6832">
        <v>17265.083342443231</v>
      </c>
      <c r="D6832">
        <v>1046.4002460978008</v>
      </c>
      <c r="E6832">
        <v>1208.3266809208358</v>
      </c>
      <c r="F6832">
        <v>2102.7217082375678</v>
      </c>
      <c r="G6832">
        <v>2801.6503488998446</v>
      </c>
      <c r="H6832">
        <v>28883.78</v>
      </c>
    </row>
    <row r="6833" spans="2:8" x14ac:dyDescent="0.3">
      <c r="B6833">
        <f t="shared" si="108"/>
        <v>6828</v>
      </c>
      <c r="C6833">
        <v>28883.78</v>
      </c>
      <c r="D6833">
        <v>1261.9663767626619</v>
      </c>
      <c r="E6833">
        <v>1163.8434145072483</v>
      </c>
      <c r="F6833">
        <v>2509.1312717867859</v>
      </c>
      <c r="G6833">
        <v>28883.78</v>
      </c>
      <c r="H6833">
        <v>1454.0332481901096</v>
      </c>
    </row>
    <row r="6834" spans="2:8" x14ac:dyDescent="0.3">
      <c r="B6834">
        <f t="shared" si="108"/>
        <v>6829</v>
      </c>
      <c r="C6834">
        <v>28883.78</v>
      </c>
      <c r="D6834">
        <v>4467.0798940675195</v>
      </c>
      <c r="E6834">
        <v>1741.2227862416892</v>
      </c>
      <c r="F6834">
        <v>2925.9847986810637</v>
      </c>
      <c r="G6834">
        <v>1281.2161433777214</v>
      </c>
      <c r="H6834">
        <v>28883.78</v>
      </c>
    </row>
    <row r="6835" spans="2:8" x14ac:dyDescent="0.3">
      <c r="B6835">
        <f t="shared" si="108"/>
        <v>6830</v>
      </c>
      <c r="C6835">
        <v>6172.7900889392613</v>
      </c>
      <c r="D6835">
        <v>28883.78</v>
      </c>
      <c r="E6835">
        <v>1181.7859324661488</v>
      </c>
      <c r="F6835">
        <v>1289.9007081621503</v>
      </c>
      <c r="G6835">
        <v>5697.395275690682</v>
      </c>
      <c r="H6835">
        <v>1490.8673312863461</v>
      </c>
    </row>
    <row r="6836" spans="2:8" x14ac:dyDescent="0.3">
      <c r="B6836">
        <f t="shared" si="108"/>
        <v>6831</v>
      </c>
      <c r="C6836">
        <v>5003.8851480506883</v>
      </c>
      <c r="D6836">
        <v>28883.78</v>
      </c>
      <c r="E6836">
        <v>2335.0621777073275</v>
      </c>
      <c r="F6836">
        <v>1654.7793279976177</v>
      </c>
      <c r="G6836">
        <v>1618.6169151075665</v>
      </c>
      <c r="H6836">
        <v>1182.8326114070021</v>
      </c>
    </row>
    <row r="6837" spans="2:8" x14ac:dyDescent="0.3">
      <c r="B6837">
        <f t="shared" si="108"/>
        <v>6832</v>
      </c>
      <c r="C6837">
        <v>14487.152750272287</v>
      </c>
      <c r="D6837">
        <v>2589.5107249348475</v>
      </c>
      <c r="E6837">
        <v>1249.0792851539447</v>
      </c>
      <c r="F6837">
        <v>2072.6607766942652</v>
      </c>
      <c r="G6837">
        <v>2213.9211000086798</v>
      </c>
      <c r="H6837">
        <v>1060.6127868996743</v>
      </c>
    </row>
    <row r="6838" spans="2:8" x14ac:dyDescent="0.3">
      <c r="B6838">
        <f t="shared" si="108"/>
        <v>6833</v>
      </c>
      <c r="C6838">
        <v>3784.2129564559673</v>
      </c>
      <c r="D6838">
        <v>1082.8283137406047</v>
      </c>
      <c r="E6838">
        <v>1055.2731468752083</v>
      </c>
      <c r="F6838">
        <v>28883.78</v>
      </c>
      <c r="G6838">
        <v>10732.872788136488</v>
      </c>
      <c r="H6838">
        <v>1352.9237683804654</v>
      </c>
    </row>
    <row r="6839" spans="2:8" x14ac:dyDescent="0.3">
      <c r="B6839">
        <f t="shared" si="108"/>
        <v>6834</v>
      </c>
      <c r="C6839">
        <v>28883.78</v>
      </c>
      <c r="D6839">
        <v>1047.7429509900135</v>
      </c>
      <c r="E6839">
        <v>1014.8422911221495</v>
      </c>
      <c r="F6839">
        <v>1920.7068060058059</v>
      </c>
      <c r="G6839">
        <v>6331.3040459285421</v>
      </c>
      <c r="H6839">
        <v>1102.3301783623256</v>
      </c>
    </row>
    <row r="6840" spans="2:8" x14ac:dyDescent="0.3">
      <c r="B6840">
        <f t="shared" si="108"/>
        <v>6835</v>
      </c>
      <c r="C6840">
        <v>2017.2453528221013</v>
      </c>
      <c r="D6840">
        <v>28883.78</v>
      </c>
      <c r="E6840">
        <v>28883.78</v>
      </c>
      <c r="F6840">
        <v>2171.0429251797332</v>
      </c>
      <c r="G6840">
        <v>1517.9807872187707</v>
      </c>
      <c r="H6840">
        <v>28883.78</v>
      </c>
    </row>
    <row r="6841" spans="2:8" x14ac:dyDescent="0.3">
      <c r="B6841">
        <f t="shared" si="108"/>
        <v>6836</v>
      </c>
      <c r="C6841">
        <v>28883.78</v>
      </c>
      <c r="D6841">
        <v>6328.7869485611027</v>
      </c>
      <c r="E6841">
        <v>1217.7202203006027</v>
      </c>
      <c r="F6841">
        <v>8156.2662554660546</v>
      </c>
      <c r="G6841">
        <v>1513.5324629796219</v>
      </c>
      <c r="H6841">
        <v>28883.78</v>
      </c>
    </row>
    <row r="6842" spans="2:8" x14ac:dyDescent="0.3">
      <c r="B6842">
        <f t="shared" si="108"/>
        <v>6837</v>
      </c>
      <c r="C6842">
        <v>28883.78</v>
      </c>
      <c r="D6842">
        <v>28883.78</v>
      </c>
      <c r="E6842">
        <v>28883.78</v>
      </c>
      <c r="F6842">
        <v>6114.6590796853325</v>
      </c>
      <c r="G6842">
        <v>15042.619050999658</v>
      </c>
      <c r="H6842">
        <v>1184.4392802190803</v>
      </c>
    </row>
    <row r="6843" spans="2:8" x14ac:dyDescent="0.3">
      <c r="B6843">
        <f t="shared" si="108"/>
        <v>6838</v>
      </c>
      <c r="C6843">
        <v>28883.78</v>
      </c>
      <c r="D6843">
        <v>28883.78</v>
      </c>
      <c r="E6843">
        <v>6271.2093216621615</v>
      </c>
      <c r="F6843">
        <v>1560.4535110714792</v>
      </c>
      <c r="G6843">
        <v>1601.680446193348</v>
      </c>
      <c r="H6843">
        <v>22630.801467582576</v>
      </c>
    </row>
    <row r="6844" spans="2:8" x14ac:dyDescent="0.3">
      <c r="B6844">
        <f t="shared" si="108"/>
        <v>6839</v>
      </c>
      <c r="C6844">
        <v>28883.78</v>
      </c>
      <c r="D6844">
        <v>1009.0196480287415</v>
      </c>
      <c r="E6844">
        <v>6563.0454797665861</v>
      </c>
      <c r="F6844">
        <v>19536.650540610535</v>
      </c>
      <c r="G6844">
        <v>9674.8131171777532</v>
      </c>
      <c r="H6844">
        <v>1399.710446719077</v>
      </c>
    </row>
    <row r="6845" spans="2:8" x14ac:dyDescent="0.3">
      <c r="B6845">
        <f t="shared" si="108"/>
        <v>6840</v>
      </c>
      <c r="C6845">
        <v>8986.3887285221917</v>
      </c>
      <c r="D6845">
        <v>1219.9588179779362</v>
      </c>
      <c r="E6845">
        <v>28883.78</v>
      </c>
      <c r="F6845">
        <v>1960.0269759949517</v>
      </c>
      <c r="G6845">
        <v>5056.9885352247047</v>
      </c>
      <c r="H6845">
        <v>14601.581801379361</v>
      </c>
    </row>
    <row r="6846" spans="2:8" x14ac:dyDescent="0.3">
      <c r="B6846">
        <f t="shared" si="108"/>
        <v>6841</v>
      </c>
      <c r="C6846">
        <v>2903.0839569487725</v>
      </c>
      <c r="D6846">
        <v>2127.2459706914506</v>
      </c>
      <c r="E6846">
        <v>1867.8120836580104</v>
      </c>
      <c r="F6846">
        <v>2098.7637580456285</v>
      </c>
      <c r="G6846">
        <v>1012.1107842042043</v>
      </c>
      <c r="H6846">
        <v>28883.78</v>
      </c>
    </row>
    <row r="6847" spans="2:8" x14ac:dyDescent="0.3">
      <c r="B6847">
        <f t="shared" si="108"/>
        <v>6842</v>
      </c>
      <c r="C6847">
        <v>5536.6339585926644</v>
      </c>
      <c r="D6847">
        <v>1070.3141523105669</v>
      </c>
      <c r="E6847">
        <v>1035.6302697503259</v>
      </c>
      <c r="F6847">
        <v>19231.810873751161</v>
      </c>
      <c r="G6847">
        <v>1503.0367209858932</v>
      </c>
      <c r="H6847">
        <v>1438.0766206028306</v>
      </c>
    </row>
    <row r="6848" spans="2:8" x14ac:dyDescent="0.3">
      <c r="B6848">
        <f t="shared" si="108"/>
        <v>6843</v>
      </c>
      <c r="C6848">
        <v>1300.6456537558413</v>
      </c>
      <c r="D6848">
        <v>28883.78</v>
      </c>
      <c r="E6848">
        <v>5072.4774928550132</v>
      </c>
      <c r="F6848">
        <v>28883.78</v>
      </c>
      <c r="G6848">
        <v>1300.3109396340737</v>
      </c>
      <c r="H6848">
        <v>2191.0693519217602</v>
      </c>
    </row>
    <row r="6849" spans="2:8" x14ac:dyDescent="0.3">
      <c r="B6849">
        <f t="shared" si="108"/>
        <v>6844</v>
      </c>
      <c r="C6849">
        <v>10000.708067810992</v>
      </c>
      <c r="D6849">
        <v>1184.9148576294654</v>
      </c>
      <c r="E6849">
        <v>1245.1271416797629</v>
      </c>
      <c r="F6849">
        <v>1264.7421147089838</v>
      </c>
      <c r="G6849">
        <v>1389.644385871504</v>
      </c>
      <c r="H6849">
        <v>1268.4474183592615</v>
      </c>
    </row>
    <row r="6850" spans="2:8" x14ac:dyDescent="0.3">
      <c r="B6850">
        <f t="shared" si="108"/>
        <v>6845</v>
      </c>
      <c r="C6850">
        <v>1874.7706940284347</v>
      </c>
      <c r="D6850">
        <v>1980.223101285736</v>
      </c>
      <c r="E6850">
        <v>1317.866405439732</v>
      </c>
      <c r="F6850">
        <v>28883.78</v>
      </c>
      <c r="G6850">
        <v>28883.78</v>
      </c>
      <c r="H6850">
        <v>1247.046022534387</v>
      </c>
    </row>
    <row r="6851" spans="2:8" x14ac:dyDescent="0.3">
      <c r="B6851">
        <f t="shared" si="108"/>
        <v>6846</v>
      </c>
      <c r="C6851">
        <v>2182.458130463312</v>
      </c>
      <c r="D6851">
        <v>1786.7508511334172</v>
      </c>
      <c r="E6851">
        <v>28883.78</v>
      </c>
      <c r="F6851">
        <v>1404.9503272418881</v>
      </c>
      <c r="G6851">
        <v>28883.78</v>
      </c>
      <c r="H6851">
        <v>1172.1389393792563</v>
      </c>
    </row>
    <row r="6852" spans="2:8" x14ac:dyDescent="0.3">
      <c r="B6852">
        <f t="shared" si="108"/>
        <v>6847</v>
      </c>
      <c r="C6852">
        <v>28883.78</v>
      </c>
      <c r="D6852">
        <v>1260.6975574937824</v>
      </c>
      <c r="E6852">
        <v>1409.6255461257356</v>
      </c>
      <c r="F6852">
        <v>1071.8879655744936</v>
      </c>
      <c r="G6852">
        <v>1030.7892501262743</v>
      </c>
      <c r="H6852">
        <v>1037.761917188855</v>
      </c>
    </row>
    <row r="6853" spans="2:8" x14ac:dyDescent="0.3">
      <c r="B6853">
        <f t="shared" si="108"/>
        <v>6848</v>
      </c>
      <c r="C6853">
        <v>28883.78</v>
      </c>
      <c r="D6853">
        <v>1449.3765272852229</v>
      </c>
      <c r="E6853">
        <v>1021.2890917671614</v>
      </c>
      <c r="F6853">
        <v>1346.0973691051975</v>
      </c>
      <c r="G6853">
        <v>1085.6260831221703</v>
      </c>
      <c r="H6853">
        <v>28883.78</v>
      </c>
    </row>
    <row r="6854" spans="2:8" x14ac:dyDescent="0.3">
      <c r="B6854">
        <f t="shared" si="108"/>
        <v>6849</v>
      </c>
      <c r="C6854">
        <v>4820.4526692963482</v>
      </c>
      <c r="D6854">
        <v>1422.0992894873955</v>
      </c>
      <c r="E6854">
        <v>1375.1775177878912</v>
      </c>
      <c r="F6854">
        <v>28883.78</v>
      </c>
      <c r="G6854">
        <v>28883.78</v>
      </c>
      <c r="H6854">
        <v>28883.78</v>
      </c>
    </row>
    <row r="6855" spans="2:8" x14ac:dyDescent="0.3">
      <c r="B6855">
        <f t="shared" si="108"/>
        <v>6850</v>
      </c>
      <c r="C6855">
        <v>1143.697015467337</v>
      </c>
      <c r="D6855">
        <v>1277.7592526184405</v>
      </c>
      <c r="E6855">
        <v>1803.5553085650627</v>
      </c>
      <c r="F6855">
        <v>2361.2934098157821</v>
      </c>
      <c r="G6855">
        <v>1236.1323080910695</v>
      </c>
      <c r="H6855">
        <v>1299.2870148147349</v>
      </c>
    </row>
    <row r="6856" spans="2:8" x14ac:dyDescent="0.3">
      <c r="B6856">
        <f t="shared" ref="B6856:B6919" si="109">B6855 + 1</f>
        <v>6851</v>
      </c>
      <c r="C6856">
        <v>5922.8912823089222</v>
      </c>
      <c r="D6856">
        <v>1318.4863204581015</v>
      </c>
      <c r="E6856">
        <v>1014.5964049691291</v>
      </c>
      <c r="F6856">
        <v>1339.3544699248926</v>
      </c>
      <c r="G6856">
        <v>14836.714829124843</v>
      </c>
      <c r="H6856">
        <v>28883.78</v>
      </c>
    </row>
    <row r="6857" spans="2:8" x14ac:dyDescent="0.3">
      <c r="B6857">
        <f t="shared" si="109"/>
        <v>6852</v>
      </c>
      <c r="C6857">
        <v>3696.6440252191283</v>
      </c>
      <c r="D6857">
        <v>1068.9375134050204</v>
      </c>
      <c r="E6857">
        <v>1636.5894857503965</v>
      </c>
      <c r="F6857">
        <v>1136.1176878331089</v>
      </c>
      <c r="G6857">
        <v>1094.0386436090603</v>
      </c>
      <c r="H6857">
        <v>3511.1145698214273</v>
      </c>
    </row>
    <row r="6858" spans="2:8" x14ac:dyDescent="0.3">
      <c r="B6858">
        <f t="shared" si="109"/>
        <v>6853</v>
      </c>
      <c r="C6858">
        <v>2292.7914342120166</v>
      </c>
      <c r="D6858">
        <v>1094.1358730432923</v>
      </c>
      <c r="E6858">
        <v>28883.78</v>
      </c>
      <c r="F6858">
        <v>12956.502113180824</v>
      </c>
      <c r="G6858">
        <v>1002.2811111537379</v>
      </c>
      <c r="H6858">
        <v>2514.1869765288175</v>
      </c>
    </row>
    <row r="6859" spans="2:8" x14ac:dyDescent="0.3">
      <c r="B6859">
        <f t="shared" si="109"/>
        <v>6854</v>
      </c>
      <c r="C6859">
        <v>5164.4768735522639</v>
      </c>
      <c r="D6859">
        <v>28883.78</v>
      </c>
      <c r="E6859">
        <v>5025.9956225469577</v>
      </c>
      <c r="F6859">
        <v>7596.3275746884838</v>
      </c>
      <c r="G6859">
        <v>28883.78</v>
      </c>
      <c r="H6859">
        <v>21746.132099827897</v>
      </c>
    </row>
    <row r="6860" spans="2:8" x14ac:dyDescent="0.3">
      <c r="B6860">
        <f t="shared" si="109"/>
        <v>6855</v>
      </c>
      <c r="C6860">
        <v>1035.7169894939175</v>
      </c>
      <c r="D6860">
        <v>18708.431801745632</v>
      </c>
      <c r="E6860">
        <v>1132.3079866305736</v>
      </c>
      <c r="F6860">
        <v>1006.6585907612111</v>
      </c>
      <c r="G6860">
        <v>1015.4236783356124</v>
      </c>
      <c r="H6860">
        <v>1265.9382524043031</v>
      </c>
    </row>
    <row r="6861" spans="2:8" x14ac:dyDescent="0.3">
      <c r="B6861">
        <f t="shared" si="109"/>
        <v>6856</v>
      </c>
      <c r="C6861">
        <v>28883.78</v>
      </c>
      <c r="D6861">
        <v>1233.7152322575953</v>
      </c>
      <c r="E6861">
        <v>1195.3101910798343</v>
      </c>
      <c r="F6861">
        <v>1019.8079474695762</v>
      </c>
      <c r="G6861">
        <v>1918.2060074487451</v>
      </c>
      <c r="H6861">
        <v>5517.2880487108168</v>
      </c>
    </row>
    <row r="6862" spans="2:8" x14ac:dyDescent="0.3">
      <c r="B6862">
        <f t="shared" si="109"/>
        <v>6857</v>
      </c>
      <c r="C6862">
        <v>11034.11703561895</v>
      </c>
      <c r="D6862">
        <v>1456.8136833023473</v>
      </c>
      <c r="E6862">
        <v>1983.4588110250313</v>
      </c>
      <c r="F6862">
        <v>1234.647900018804</v>
      </c>
      <c r="G6862">
        <v>4784.2423587627363</v>
      </c>
      <c r="H6862">
        <v>1318.0427965018666</v>
      </c>
    </row>
    <row r="6863" spans="2:8" x14ac:dyDescent="0.3">
      <c r="B6863">
        <f t="shared" si="109"/>
        <v>6858</v>
      </c>
      <c r="C6863">
        <v>1693.1426135345246</v>
      </c>
      <c r="D6863">
        <v>28883.78</v>
      </c>
      <c r="E6863">
        <v>4517.5988758242229</v>
      </c>
      <c r="F6863">
        <v>28883.78</v>
      </c>
      <c r="G6863">
        <v>1047.0484896191685</v>
      </c>
      <c r="H6863">
        <v>1427.4021619429145</v>
      </c>
    </row>
    <row r="6864" spans="2:8" x14ac:dyDescent="0.3">
      <c r="B6864">
        <f t="shared" si="109"/>
        <v>6859</v>
      </c>
      <c r="C6864">
        <v>1065.7662804452425</v>
      </c>
      <c r="D6864">
        <v>28883.78</v>
      </c>
      <c r="E6864">
        <v>2946.0706304461983</v>
      </c>
      <c r="F6864">
        <v>1040.7957368943066</v>
      </c>
      <c r="G6864">
        <v>3500.1431478784175</v>
      </c>
      <c r="H6864">
        <v>1301.7305057466403</v>
      </c>
    </row>
    <row r="6865" spans="2:8" x14ac:dyDescent="0.3">
      <c r="B6865">
        <f t="shared" si="109"/>
        <v>6860</v>
      </c>
      <c r="C6865">
        <v>1396.0260775227457</v>
      </c>
      <c r="D6865">
        <v>1335.5068324126592</v>
      </c>
      <c r="E6865">
        <v>1159.6203444819682</v>
      </c>
      <c r="F6865">
        <v>28883.78</v>
      </c>
      <c r="G6865">
        <v>4210.4425195856202</v>
      </c>
      <c r="H6865">
        <v>23635.384359795211</v>
      </c>
    </row>
    <row r="6866" spans="2:8" x14ac:dyDescent="0.3">
      <c r="B6866">
        <f t="shared" si="109"/>
        <v>6861</v>
      </c>
      <c r="C6866">
        <v>1123.3632726891083</v>
      </c>
      <c r="D6866">
        <v>1173.8157109907797</v>
      </c>
      <c r="E6866">
        <v>1042.8006933227098</v>
      </c>
      <c r="F6866">
        <v>1013.7038370214353</v>
      </c>
      <c r="G6866">
        <v>1001.1458332261321</v>
      </c>
      <c r="H6866">
        <v>1248.9033913763838</v>
      </c>
    </row>
    <row r="6867" spans="2:8" x14ac:dyDescent="0.3">
      <c r="B6867">
        <f t="shared" si="109"/>
        <v>6862</v>
      </c>
      <c r="C6867">
        <v>4033.1985019424305</v>
      </c>
      <c r="D6867">
        <v>1064.4297009771401</v>
      </c>
      <c r="E6867">
        <v>1591.4249677183523</v>
      </c>
      <c r="F6867">
        <v>1079.8938254884113</v>
      </c>
      <c r="G6867">
        <v>2435.1251651323983</v>
      </c>
      <c r="H6867">
        <v>21235.930653641233</v>
      </c>
    </row>
    <row r="6868" spans="2:8" x14ac:dyDescent="0.3">
      <c r="B6868">
        <f t="shared" si="109"/>
        <v>6863</v>
      </c>
      <c r="C6868">
        <v>1387.3803820812609</v>
      </c>
      <c r="D6868">
        <v>8399.431037504557</v>
      </c>
      <c r="E6868">
        <v>28883.78</v>
      </c>
      <c r="F6868">
        <v>1249.7894899453863</v>
      </c>
      <c r="G6868">
        <v>20784.163554858664</v>
      </c>
      <c r="H6868">
        <v>1231.3433154908048</v>
      </c>
    </row>
    <row r="6869" spans="2:8" x14ac:dyDescent="0.3">
      <c r="B6869">
        <f t="shared" si="109"/>
        <v>6864</v>
      </c>
      <c r="C6869">
        <v>28883.78</v>
      </c>
      <c r="D6869">
        <v>1017.4003574634686</v>
      </c>
      <c r="E6869">
        <v>3112.0232453155354</v>
      </c>
      <c r="F6869">
        <v>28883.78</v>
      </c>
      <c r="G6869">
        <v>28883.78</v>
      </c>
      <c r="H6869">
        <v>5429.5781611675429</v>
      </c>
    </row>
    <row r="6870" spans="2:8" x14ac:dyDescent="0.3">
      <c r="B6870">
        <f t="shared" si="109"/>
        <v>6865</v>
      </c>
      <c r="C6870">
        <v>1919.1718390465253</v>
      </c>
      <c r="D6870">
        <v>1323.7354924391777</v>
      </c>
      <c r="E6870">
        <v>2364.2666161331626</v>
      </c>
      <c r="F6870">
        <v>28883.78</v>
      </c>
      <c r="G6870">
        <v>1195.8835732024759</v>
      </c>
      <c r="H6870">
        <v>28883.78</v>
      </c>
    </row>
    <row r="6871" spans="2:8" x14ac:dyDescent="0.3">
      <c r="B6871">
        <f t="shared" si="109"/>
        <v>6866</v>
      </c>
      <c r="C6871">
        <v>2962.0388222082943</v>
      </c>
      <c r="D6871">
        <v>2544.3680279287264</v>
      </c>
      <c r="E6871">
        <v>1135.033703381896</v>
      </c>
      <c r="F6871">
        <v>6226.5279567256357</v>
      </c>
      <c r="G6871">
        <v>1047.8244224522016</v>
      </c>
      <c r="H6871">
        <v>2433.64619054799</v>
      </c>
    </row>
    <row r="6872" spans="2:8" x14ac:dyDescent="0.3">
      <c r="B6872">
        <f t="shared" si="109"/>
        <v>6867</v>
      </c>
      <c r="C6872">
        <v>1321.2523311040213</v>
      </c>
      <c r="D6872">
        <v>28883.78</v>
      </c>
      <c r="E6872">
        <v>1469.1667467394579</v>
      </c>
      <c r="F6872">
        <v>24098.489020758236</v>
      </c>
      <c r="G6872">
        <v>1152.2390942057548</v>
      </c>
      <c r="H6872">
        <v>1119.8405031264458</v>
      </c>
    </row>
    <row r="6873" spans="2:8" x14ac:dyDescent="0.3">
      <c r="B6873">
        <f t="shared" si="109"/>
        <v>6868</v>
      </c>
      <c r="C6873">
        <v>28883.78</v>
      </c>
      <c r="D6873">
        <v>5943.2743790520099</v>
      </c>
      <c r="E6873">
        <v>1184.6596867783128</v>
      </c>
      <c r="F6873">
        <v>1004.0837145099946</v>
      </c>
      <c r="G6873">
        <v>28883.78</v>
      </c>
      <c r="H6873">
        <v>28883.78</v>
      </c>
    </row>
    <row r="6874" spans="2:8" x14ac:dyDescent="0.3">
      <c r="B6874">
        <f t="shared" si="109"/>
        <v>6869</v>
      </c>
      <c r="C6874">
        <v>9336.4009585520853</v>
      </c>
      <c r="D6874">
        <v>1010.7410640277471</v>
      </c>
      <c r="E6874">
        <v>1461.8631589399374</v>
      </c>
      <c r="F6874">
        <v>1331.4352087818065</v>
      </c>
      <c r="G6874">
        <v>1446.8918279583629</v>
      </c>
      <c r="H6874">
        <v>2455.2117247229262</v>
      </c>
    </row>
    <row r="6875" spans="2:8" x14ac:dyDescent="0.3">
      <c r="B6875">
        <f t="shared" si="109"/>
        <v>6870</v>
      </c>
      <c r="C6875">
        <v>1341.6964971597408</v>
      </c>
      <c r="D6875">
        <v>1996.5268599811047</v>
      </c>
      <c r="E6875">
        <v>28883.78</v>
      </c>
      <c r="F6875">
        <v>3382.4187344515717</v>
      </c>
      <c r="G6875">
        <v>28883.78</v>
      </c>
      <c r="H6875">
        <v>4154.4019050780735</v>
      </c>
    </row>
    <row r="6876" spans="2:8" x14ac:dyDescent="0.3">
      <c r="B6876">
        <f t="shared" si="109"/>
        <v>6871</v>
      </c>
      <c r="C6876">
        <v>1022.0419063752773</v>
      </c>
      <c r="D6876">
        <v>1085.5644856947242</v>
      </c>
      <c r="E6876">
        <v>1432.8252006475266</v>
      </c>
      <c r="F6876">
        <v>28883.78</v>
      </c>
      <c r="G6876">
        <v>28883.78</v>
      </c>
      <c r="H6876">
        <v>5014.4984375190988</v>
      </c>
    </row>
    <row r="6877" spans="2:8" x14ac:dyDescent="0.3">
      <c r="B6877">
        <f t="shared" si="109"/>
        <v>6872</v>
      </c>
      <c r="C6877">
        <v>28883.78</v>
      </c>
      <c r="D6877">
        <v>28883.78</v>
      </c>
      <c r="E6877">
        <v>2871.0038256707958</v>
      </c>
      <c r="F6877">
        <v>1184.6214063990697</v>
      </c>
      <c r="G6877">
        <v>1254.7939048087851</v>
      </c>
      <c r="H6877">
        <v>28883.78</v>
      </c>
    </row>
    <row r="6878" spans="2:8" x14ac:dyDescent="0.3">
      <c r="B6878">
        <f t="shared" si="109"/>
        <v>6873</v>
      </c>
      <c r="C6878">
        <v>1747.4200874957696</v>
      </c>
      <c r="D6878">
        <v>6439.338847446631</v>
      </c>
      <c r="E6878">
        <v>28883.78</v>
      </c>
      <c r="F6878">
        <v>28883.78</v>
      </c>
      <c r="G6878">
        <v>15805.819149898845</v>
      </c>
      <c r="H6878">
        <v>12358.872604367085</v>
      </c>
    </row>
    <row r="6879" spans="2:8" x14ac:dyDescent="0.3">
      <c r="B6879">
        <f t="shared" si="109"/>
        <v>6874</v>
      </c>
      <c r="C6879">
        <v>1635.8089847463634</v>
      </c>
      <c r="D6879">
        <v>1171.9686850624371</v>
      </c>
      <c r="E6879">
        <v>4844.9104549120793</v>
      </c>
      <c r="F6879">
        <v>7425.6091070221919</v>
      </c>
      <c r="G6879">
        <v>28883.78</v>
      </c>
      <c r="H6879">
        <v>1066.3852902659482</v>
      </c>
    </row>
    <row r="6880" spans="2:8" x14ac:dyDescent="0.3">
      <c r="B6880">
        <f t="shared" si="109"/>
        <v>6875</v>
      </c>
      <c r="C6880">
        <v>1054.3680649255577</v>
      </c>
      <c r="D6880">
        <v>28883.78</v>
      </c>
      <c r="E6880">
        <v>1870.1109943081099</v>
      </c>
      <c r="F6880">
        <v>1039.2754168248048</v>
      </c>
      <c r="G6880">
        <v>1652.8404177812977</v>
      </c>
      <c r="H6880">
        <v>1124.0671018919472</v>
      </c>
    </row>
    <row r="6881" spans="2:8" x14ac:dyDescent="0.3">
      <c r="B6881">
        <f t="shared" si="109"/>
        <v>6876</v>
      </c>
      <c r="C6881">
        <v>1470.9610930412491</v>
      </c>
      <c r="D6881">
        <v>1073.8654720351967</v>
      </c>
      <c r="E6881">
        <v>1029.0197201810915</v>
      </c>
      <c r="F6881">
        <v>1064.6668567589136</v>
      </c>
      <c r="G6881">
        <v>1340.4242497709158</v>
      </c>
      <c r="H6881">
        <v>1543.6790069460253</v>
      </c>
    </row>
    <row r="6882" spans="2:8" x14ac:dyDescent="0.3">
      <c r="B6882">
        <f t="shared" si="109"/>
        <v>6877</v>
      </c>
      <c r="C6882">
        <v>1366.8563424369836</v>
      </c>
      <c r="D6882">
        <v>1022.1458655027869</v>
      </c>
      <c r="E6882">
        <v>1794.3812559101984</v>
      </c>
      <c r="F6882">
        <v>3401.0563857330967</v>
      </c>
      <c r="G6882">
        <v>1810.7598557103038</v>
      </c>
      <c r="H6882">
        <v>1063.4832018839031</v>
      </c>
    </row>
    <row r="6883" spans="2:8" x14ac:dyDescent="0.3">
      <c r="B6883">
        <f t="shared" si="109"/>
        <v>6878</v>
      </c>
      <c r="C6883">
        <v>28883.78</v>
      </c>
      <c r="D6883">
        <v>2354.9403092896928</v>
      </c>
      <c r="E6883">
        <v>2730.3616689643422</v>
      </c>
      <c r="F6883">
        <v>28883.78</v>
      </c>
      <c r="G6883">
        <v>1232.3678907983347</v>
      </c>
      <c r="H6883">
        <v>1036.2364628841765</v>
      </c>
    </row>
    <row r="6884" spans="2:8" x14ac:dyDescent="0.3">
      <c r="B6884">
        <f t="shared" si="109"/>
        <v>6879</v>
      </c>
      <c r="C6884">
        <v>1038.4871883605119</v>
      </c>
      <c r="D6884">
        <v>28883.78</v>
      </c>
      <c r="E6884">
        <v>1313.6203238765966</v>
      </c>
      <c r="F6884">
        <v>1881.2162122868644</v>
      </c>
      <c r="G6884">
        <v>28883.78</v>
      </c>
      <c r="H6884">
        <v>1009.8111593269031</v>
      </c>
    </row>
    <row r="6885" spans="2:8" x14ac:dyDescent="0.3">
      <c r="B6885">
        <f t="shared" si="109"/>
        <v>6880</v>
      </c>
      <c r="C6885">
        <v>1022.3019618723519</v>
      </c>
      <c r="D6885">
        <v>2916.9323924975797</v>
      </c>
      <c r="E6885">
        <v>1106.3454817128159</v>
      </c>
      <c r="F6885">
        <v>1298.5222281379702</v>
      </c>
      <c r="G6885">
        <v>4437.9729206331813</v>
      </c>
      <c r="H6885">
        <v>9544.1307845267656</v>
      </c>
    </row>
    <row r="6886" spans="2:8" x14ac:dyDescent="0.3">
      <c r="B6886">
        <f t="shared" si="109"/>
        <v>6881</v>
      </c>
      <c r="C6886">
        <v>1049.9305426526857</v>
      </c>
      <c r="D6886">
        <v>1623.9015046345346</v>
      </c>
      <c r="E6886">
        <v>1429.086603928522</v>
      </c>
      <c r="F6886">
        <v>2237.6836895275064</v>
      </c>
      <c r="G6886">
        <v>1040.7472248303707</v>
      </c>
      <c r="H6886">
        <v>1385.818112925411</v>
      </c>
    </row>
    <row r="6887" spans="2:8" x14ac:dyDescent="0.3">
      <c r="B6887">
        <f t="shared" si="109"/>
        <v>6882</v>
      </c>
      <c r="C6887">
        <v>2217.181564330861</v>
      </c>
      <c r="D6887">
        <v>2130.2732035629624</v>
      </c>
      <c r="E6887">
        <v>1563.7985518791129</v>
      </c>
      <c r="F6887">
        <v>28883.78</v>
      </c>
      <c r="G6887">
        <v>1356.9336156696615</v>
      </c>
      <c r="H6887">
        <v>2327.9104776176309</v>
      </c>
    </row>
    <row r="6888" spans="2:8" x14ac:dyDescent="0.3">
      <c r="B6888">
        <f t="shared" si="109"/>
        <v>6883</v>
      </c>
      <c r="C6888">
        <v>28883.78</v>
      </c>
      <c r="D6888">
        <v>2041.4427624668492</v>
      </c>
      <c r="E6888">
        <v>1271.0329436138818</v>
      </c>
      <c r="F6888">
        <v>28883.78</v>
      </c>
      <c r="G6888">
        <v>2652.0993637492484</v>
      </c>
      <c r="H6888">
        <v>3529.273967929174</v>
      </c>
    </row>
    <row r="6889" spans="2:8" x14ac:dyDescent="0.3">
      <c r="B6889">
        <f t="shared" si="109"/>
        <v>6884</v>
      </c>
      <c r="C6889">
        <v>1147.8647251129319</v>
      </c>
      <c r="D6889">
        <v>11610.071002551031</v>
      </c>
      <c r="E6889">
        <v>1712.6336293751938</v>
      </c>
      <c r="F6889">
        <v>1246.3676055567848</v>
      </c>
      <c r="G6889">
        <v>1383.809044665978</v>
      </c>
      <c r="H6889">
        <v>28883.78</v>
      </c>
    </row>
    <row r="6890" spans="2:8" x14ac:dyDescent="0.3">
      <c r="B6890">
        <f t="shared" si="109"/>
        <v>6885</v>
      </c>
      <c r="C6890">
        <v>1517.3252553662996</v>
      </c>
      <c r="D6890">
        <v>4519.0107045638606</v>
      </c>
      <c r="E6890">
        <v>28883.78</v>
      </c>
      <c r="F6890">
        <v>1364.6472427032004</v>
      </c>
      <c r="G6890">
        <v>6673.0011149633992</v>
      </c>
      <c r="H6890">
        <v>6278.6770338851184</v>
      </c>
    </row>
    <row r="6891" spans="2:8" x14ac:dyDescent="0.3">
      <c r="B6891">
        <f t="shared" si="109"/>
        <v>6886</v>
      </c>
      <c r="C6891">
        <v>28883.78</v>
      </c>
      <c r="D6891">
        <v>1001.0995633966904</v>
      </c>
      <c r="E6891">
        <v>2603.6340891579953</v>
      </c>
      <c r="F6891">
        <v>2617.0597122767167</v>
      </c>
      <c r="G6891">
        <v>16613.072335740566</v>
      </c>
      <c r="H6891">
        <v>5175.8381145414141</v>
      </c>
    </row>
    <row r="6892" spans="2:8" x14ac:dyDescent="0.3">
      <c r="B6892">
        <f t="shared" si="109"/>
        <v>6887</v>
      </c>
      <c r="C6892">
        <v>28755.52106994182</v>
      </c>
      <c r="D6892">
        <v>6344.8871201744323</v>
      </c>
      <c r="E6892">
        <v>1023.9111794462027</v>
      </c>
      <c r="F6892">
        <v>1766.6848607099059</v>
      </c>
      <c r="G6892">
        <v>4545.2781110321066</v>
      </c>
      <c r="H6892">
        <v>1111.4343101816837</v>
      </c>
    </row>
    <row r="6893" spans="2:8" x14ac:dyDescent="0.3">
      <c r="B6893">
        <f t="shared" si="109"/>
        <v>6888</v>
      </c>
      <c r="C6893">
        <v>6087.6430514452823</v>
      </c>
      <c r="D6893">
        <v>26069.519516573197</v>
      </c>
      <c r="E6893">
        <v>5349.5953067434657</v>
      </c>
      <c r="F6893">
        <v>1225.4208753722748</v>
      </c>
      <c r="G6893">
        <v>28883.78</v>
      </c>
      <c r="H6893">
        <v>1088.1002962066186</v>
      </c>
    </row>
    <row r="6894" spans="2:8" x14ac:dyDescent="0.3">
      <c r="B6894">
        <f t="shared" si="109"/>
        <v>6889</v>
      </c>
      <c r="C6894">
        <v>1014.3496880486756</v>
      </c>
      <c r="D6894">
        <v>5313.8799839947742</v>
      </c>
      <c r="E6894">
        <v>1539.9032144448283</v>
      </c>
      <c r="F6894">
        <v>19288.296269271279</v>
      </c>
      <c r="G6894">
        <v>20783.073770213898</v>
      </c>
      <c r="H6894">
        <v>1470.8896544155109</v>
      </c>
    </row>
    <row r="6895" spans="2:8" x14ac:dyDescent="0.3">
      <c r="B6895">
        <f t="shared" si="109"/>
        <v>6890</v>
      </c>
      <c r="C6895">
        <v>9465.7574392840343</v>
      </c>
      <c r="D6895">
        <v>28883.78</v>
      </c>
      <c r="E6895">
        <v>1256.5344753478012</v>
      </c>
      <c r="F6895">
        <v>9925.8846859215937</v>
      </c>
      <c r="G6895">
        <v>28883.78</v>
      </c>
      <c r="H6895">
        <v>1550.6247047737816</v>
      </c>
    </row>
    <row r="6896" spans="2:8" x14ac:dyDescent="0.3">
      <c r="B6896">
        <f t="shared" si="109"/>
        <v>6891</v>
      </c>
      <c r="C6896">
        <v>3378.6292650323107</v>
      </c>
      <c r="D6896">
        <v>1181.2175346326821</v>
      </c>
      <c r="E6896">
        <v>1164.9237787242569</v>
      </c>
      <c r="F6896">
        <v>28883.78</v>
      </c>
      <c r="G6896">
        <v>2350.6731895157513</v>
      </c>
      <c r="H6896">
        <v>28883.78</v>
      </c>
    </row>
    <row r="6897" spans="2:8" x14ac:dyDescent="0.3">
      <c r="B6897">
        <f t="shared" si="109"/>
        <v>6892</v>
      </c>
      <c r="C6897">
        <v>24332.345337592287</v>
      </c>
      <c r="D6897">
        <v>1422.7864615543508</v>
      </c>
      <c r="E6897">
        <v>2807.3018055924908</v>
      </c>
      <c r="F6897">
        <v>1216.6535198152869</v>
      </c>
      <c r="G6897">
        <v>1496.3143049471619</v>
      </c>
      <c r="H6897">
        <v>1005.2141450544652</v>
      </c>
    </row>
    <row r="6898" spans="2:8" x14ac:dyDescent="0.3">
      <c r="B6898">
        <f t="shared" si="109"/>
        <v>6893</v>
      </c>
      <c r="C6898">
        <v>28883.78</v>
      </c>
      <c r="D6898">
        <v>7468.9969810528473</v>
      </c>
      <c r="E6898">
        <v>1420.8675955865642</v>
      </c>
      <c r="F6898">
        <v>28883.78</v>
      </c>
      <c r="G6898">
        <v>1409.4296060900092</v>
      </c>
      <c r="H6898">
        <v>8103.7997228442491</v>
      </c>
    </row>
    <row r="6899" spans="2:8" x14ac:dyDescent="0.3">
      <c r="B6899">
        <f t="shared" si="109"/>
        <v>6894</v>
      </c>
      <c r="C6899">
        <v>3350.3933339959212</v>
      </c>
      <c r="D6899">
        <v>1802.1147442452466</v>
      </c>
      <c r="E6899">
        <v>28883.78</v>
      </c>
      <c r="F6899">
        <v>1774.846516129398</v>
      </c>
      <c r="G6899">
        <v>2730.9162044917935</v>
      </c>
      <c r="H6899">
        <v>1930.9703311335327</v>
      </c>
    </row>
    <row r="6900" spans="2:8" x14ac:dyDescent="0.3">
      <c r="B6900">
        <f t="shared" si="109"/>
        <v>6895</v>
      </c>
      <c r="C6900">
        <v>1615.2673600733565</v>
      </c>
      <c r="D6900">
        <v>2443.8202688507886</v>
      </c>
      <c r="E6900">
        <v>5023.3050362228068</v>
      </c>
      <c r="F6900">
        <v>1513.072354931111</v>
      </c>
      <c r="G6900">
        <v>1003.5532929879324</v>
      </c>
      <c r="H6900">
        <v>4583.9572636488447</v>
      </c>
    </row>
    <row r="6901" spans="2:8" x14ac:dyDescent="0.3">
      <c r="B6901">
        <f t="shared" si="109"/>
        <v>6896</v>
      </c>
      <c r="C6901">
        <v>28883.78</v>
      </c>
      <c r="D6901">
        <v>1910.7598693976331</v>
      </c>
      <c r="E6901">
        <v>1514.0214324021899</v>
      </c>
      <c r="F6901">
        <v>3388.6195600862338</v>
      </c>
      <c r="G6901">
        <v>1000.4609621114278</v>
      </c>
      <c r="H6901">
        <v>28883.78</v>
      </c>
    </row>
    <row r="6902" spans="2:8" x14ac:dyDescent="0.3">
      <c r="B6902">
        <f t="shared" si="109"/>
        <v>6897</v>
      </c>
      <c r="C6902">
        <v>2070.6759842490792</v>
      </c>
      <c r="D6902">
        <v>8426.5715083132782</v>
      </c>
      <c r="E6902">
        <v>5494.2985618787716</v>
      </c>
      <c r="F6902">
        <v>1163.4553711453646</v>
      </c>
      <c r="G6902">
        <v>1347.3430948866589</v>
      </c>
      <c r="H6902">
        <v>1077.0347602580664</v>
      </c>
    </row>
    <row r="6903" spans="2:8" x14ac:dyDescent="0.3">
      <c r="B6903">
        <f t="shared" si="109"/>
        <v>6898</v>
      </c>
      <c r="C6903">
        <v>2133.7369240674047</v>
      </c>
      <c r="D6903">
        <v>28883.78</v>
      </c>
      <c r="E6903">
        <v>1462.0349212401611</v>
      </c>
      <c r="F6903">
        <v>8978.8149536824531</v>
      </c>
      <c r="G6903">
        <v>28883.78</v>
      </c>
      <c r="H6903">
        <v>28883.78</v>
      </c>
    </row>
    <row r="6904" spans="2:8" x14ac:dyDescent="0.3">
      <c r="B6904">
        <f t="shared" si="109"/>
        <v>6899</v>
      </c>
      <c r="C6904">
        <v>19208.415954731146</v>
      </c>
      <c r="D6904">
        <v>1572.107218717154</v>
      </c>
      <c r="E6904">
        <v>1226.8078726681995</v>
      </c>
      <c r="F6904">
        <v>2864.3094680774793</v>
      </c>
      <c r="G6904">
        <v>28883.78</v>
      </c>
      <c r="H6904">
        <v>1237.3661963928789</v>
      </c>
    </row>
    <row r="6905" spans="2:8" x14ac:dyDescent="0.3">
      <c r="B6905">
        <f t="shared" si="109"/>
        <v>6900</v>
      </c>
      <c r="C6905">
        <v>1277.0692764301521</v>
      </c>
      <c r="D6905">
        <v>1683.1667137447375</v>
      </c>
      <c r="E6905">
        <v>4983.4182588894473</v>
      </c>
      <c r="F6905">
        <v>9153.2037686715776</v>
      </c>
      <c r="G6905">
        <v>28883.78</v>
      </c>
      <c r="H6905">
        <v>9345.3756559451995</v>
      </c>
    </row>
    <row r="6906" spans="2:8" x14ac:dyDescent="0.3">
      <c r="B6906">
        <f t="shared" si="109"/>
        <v>6901</v>
      </c>
      <c r="C6906">
        <v>1871.2613307080269</v>
      </c>
      <c r="D6906">
        <v>1285.9343377074654</v>
      </c>
      <c r="E6906">
        <v>1790.322163954374</v>
      </c>
      <c r="F6906">
        <v>1937.9629064989704</v>
      </c>
      <c r="G6906">
        <v>2677.7379209542278</v>
      </c>
      <c r="H6906">
        <v>1718.8020546738053</v>
      </c>
    </row>
    <row r="6907" spans="2:8" x14ac:dyDescent="0.3">
      <c r="B6907">
        <f t="shared" si="109"/>
        <v>6902</v>
      </c>
      <c r="C6907">
        <v>1469.326513658237</v>
      </c>
      <c r="D6907">
        <v>2832.8020863468005</v>
      </c>
      <c r="E6907">
        <v>6605.671951719507</v>
      </c>
      <c r="F6907">
        <v>9027.9859693502913</v>
      </c>
      <c r="G6907">
        <v>28883.78</v>
      </c>
      <c r="H6907">
        <v>28883.78</v>
      </c>
    </row>
    <row r="6908" spans="2:8" x14ac:dyDescent="0.3">
      <c r="B6908">
        <f t="shared" si="109"/>
        <v>6903</v>
      </c>
      <c r="C6908">
        <v>1153.626769327494</v>
      </c>
      <c r="D6908">
        <v>1002.9183277770078</v>
      </c>
      <c r="E6908">
        <v>1050.3204295407977</v>
      </c>
      <c r="F6908">
        <v>1713.6607377660116</v>
      </c>
      <c r="G6908">
        <v>28883.78</v>
      </c>
      <c r="H6908">
        <v>1058.586028974865</v>
      </c>
    </row>
    <row r="6909" spans="2:8" x14ac:dyDescent="0.3">
      <c r="B6909">
        <f t="shared" si="109"/>
        <v>6904</v>
      </c>
      <c r="C6909">
        <v>28883.78</v>
      </c>
      <c r="D6909">
        <v>1173.2204990285272</v>
      </c>
      <c r="E6909">
        <v>28883.78</v>
      </c>
      <c r="F6909">
        <v>5109.8265923565077</v>
      </c>
      <c r="G6909">
        <v>28883.78</v>
      </c>
      <c r="H6909">
        <v>4862.2678439742858</v>
      </c>
    </row>
    <row r="6910" spans="2:8" x14ac:dyDescent="0.3">
      <c r="B6910">
        <f t="shared" si="109"/>
        <v>6905</v>
      </c>
      <c r="C6910">
        <v>1284.3094634865024</v>
      </c>
      <c r="D6910">
        <v>28883.78</v>
      </c>
      <c r="E6910">
        <v>1123.5519399278264</v>
      </c>
      <c r="F6910">
        <v>1736.4219954358559</v>
      </c>
      <c r="G6910">
        <v>1689.5711847801285</v>
      </c>
      <c r="H6910">
        <v>1413.6366979184238</v>
      </c>
    </row>
    <row r="6911" spans="2:8" x14ac:dyDescent="0.3">
      <c r="B6911">
        <f t="shared" si="109"/>
        <v>6906</v>
      </c>
      <c r="C6911">
        <v>28883.78</v>
      </c>
      <c r="D6911">
        <v>10105.682601748036</v>
      </c>
      <c r="E6911">
        <v>1065.8079850958165</v>
      </c>
      <c r="F6911">
        <v>1441.0553657088349</v>
      </c>
      <c r="G6911">
        <v>1181.3513418019663</v>
      </c>
      <c r="H6911">
        <v>1091.9976501336869</v>
      </c>
    </row>
    <row r="6912" spans="2:8" x14ac:dyDescent="0.3">
      <c r="B6912">
        <f t="shared" si="109"/>
        <v>6907</v>
      </c>
      <c r="C6912">
        <v>3671.326154335397</v>
      </c>
      <c r="D6912">
        <v>8655.9535890454899</v>
      </c>
      <c r="E6912">
        <v>1052.5559852005379</v>
      </c>
      <c r="F6912">
        <v>1932.6174902848923</v>
      </c>
      <c r="G6912">
        <v>1053.7149808496322</v>
      </c>
      <c r="H6912">
        <v>1086.0000959285219</v>
      </c>
    </row>
    <row r="6913" spans="2:8" x14ac:dyDescent="0.3">
      <c r="B6913">
        <f t="shared" si="109"/>
        <v>6908</v>
      </c>
      <c r="C6913">
        <v>1156.9697992783458</v>
      </c>
      <c r="D6913">
        <v>1718.576958943825</v>
      </c>
      <c r="E6913">
        <v>28883.78</v>
      </c>
      <c r="F6913">
        <v>1967.4025584384267</v>
      </c>
      <c r="G6913">
        <v>1219.2605585232795</v>
      </c>
      <c r="H6913">
        <v>1288.6426193445775</v>
      </c>
    </row>
    <row r="6914" spans="2:8" x14ac:dyDescent="0.3">
      <c r="B6914">
        <f t="shared" si="109"/>
        <v>6909</v>
      </c>
      <c r="C6914">
        <v>1076.9657681269471</v>
      </c>
      <c r="D6914">
        <v>28883.78</v>
      </c>
      <c r="E6914">
        <v>1007.3213574880197</v>
      </c>
      <c r="F6914">
        <v>10660.090791295772</v>
      </c>
      <c r="G6914">
        <v>15273.990620174591</v>
      </c>
      <c r="H6914">
        <v>1565.5494086511651</v>
      </c>
    </row>
    <row r="6915" spans="2:8" x14ac:dyDescent="0.3">
      <c r="B6915">
        <f t="shared" si="109"/>
        <v>6910</v>
      </c>
      <c r="C6915">
        <v>28883.78</v>
      </c>
      <c r="D6915">
        <v>3047.5518466407361</v>
      </c>
      <c r="E6915">
        <v>1198.5443755762576</v>
      </c>
      <c r="F6915">
        <v>28883.78</v>
      </c>
      <c r="G6915">
        <v>1010.4437404873095</v>
      </c>
      <c r="H6915">
        <v>1007.9672139879132</v>
      </c>
    </row>
    <row r="6916" spans="2:8" x14ac:dyDescent="0.3">
      <c r="B6916">
        <f t="shared" si="109"/>
        <v>6911</v>
      </c>
      <c r="C6916">
        <v>1779.3745757111847</v>
      </c>
      <c r="D6916">
        <v>22936.870419319264</v>
      </c>
      <c r="E6916">
        <v>2928.1888365534969</v>
      </c>
      <c r="F6916">
        <v>1020.4971129096045</v>
      </c>
      <c r="G6916">
        <v>28883.78</v>
      </c>
      <c r="H6916">
        <v>28883.78</v>
      </c>
    </row>
    <row r="6917" spans="2:8" x14ac:dyDescent="0.3">
      <c r="B6917">
        <f t="shared" si="109"/>
        <v>6912</v>
      </c>
      <c r="C6917">
        <v>2120.559790510516</v>
      </c>
      <c r="D6917">
        <v>6077.445099980212</v>
      </c>
      <c r="E6917">
        <v>1031.4195324856366</v>
      </c>
      <c r="F6917">
        <v>5097.993207403134</v>
      </c>
      <c r="G6917">
        <v>1479.1398783479985</v>
      </c>
      <c r="H6917">
        <v>1737.0874048382525</v>
      </c>
    </row>
    <row r="6918" spans="2:8" x14ac:dyDescent="0.3">
      <c r="B6918">
        <f t="shared" si="109"/>
        <v>6913</v>
      </c>
      <c r="C6918">
        <v>1689.72172441868</v>
      </c>
      <c r="D6918">
        <v>1034.0326768166626</v>
      </c>
      <c r="E6918">
        <v>13223.67929700188</v>
      </c>
      <c r="F6918">
        <v>1452.6791883172352</v>
      </c>
      <c r="G6918">
        <v>1173.6448108157051</v>
      </c>
      <c r="H6918">
        <v>1261.9944630224513</v>
      </c>
    </row>
    <row r="6919" spans="2:8" x14ac:dyDescent="0.3">
      <c r="B6919">
        <f t="shared" si="109"/>
        <v>6914</v>
      </c>
      <c r="C6919">
        <v>1256.3404094188568</v>
      </c>
      <c r="D6919">
        <v>28883.78</v>
      </c>
      <c r="E6919">
        <v>28883.78</v>
      </c>
      <c r="F6919">
        <v>1174.9073138592985</v>
      </c>
      <c r="G6919">
        <v>28883.78</v>
      </c>
      <c r="H6919">
        <v>1304.5902293410468</v>
      </c>
    </row>
    <row r="6920" spans="2:8" x14ac:dyDescent="0.3">
      <c r="B6920">
        <f t="shared" ref="B6920:B6983" si="110">B6919 + 1</f>
        <v>6915</v>
      </c>
      <c r="C6920">
        <v>8691.7930064040665</v>
      </c>
      <c r="D6920">
        <v>1479.7041918473653</v>
      </c>
      <c r="E6920">
        <v>28883.78</v>
      </c>
      <c r="F6920">
        <v>1104.2262301265787</v>
      </c>
      <c r="G6920">
        <v>1417.4075740085207</v>
      </c>
      <c r="H6920">
        <v>1263.7693569674104</v>
      </c>
    </row>
    <row r="6921" spans="2:8" x14ac:dyDescent="0.3">
      <c r="B6921">
        <f t="shared" si="110"/>
        <v>6916</v>
      </c>
      <c r="C6921">
        <v>1682.2617716549157</v>
      </c>
      <c r="D6921">
        <v>28883.78</v>
      </c>
      <c r="E6921">
        <v>1231.619499708675</v>
      </c>
      <c r="F6921">
        <v>1088.7642459499966</v>
      </c>
      <c r="G6921">
        <v>28883.78</v>
      </c>
      <c r="H6921">
        <v>8501.8721012370515</v>
      </c>
    </row>
    <row r="6922" spans="2:8" x14ac:dyDescent="0.3">
      <c r="B6922">
        <f t="shared" si="110"/>
        <v>6917</v>
      </c>
      <c r="C6922">
        <v>1418.5423849700051</v>
      </c>
      <c r="D6922">
        <v>10828.017004657493</v>
      </c>
      <c r="E6922">
        <v>1098.2179885658666</v>
      </c>
      <c r="F6922">
        <v>1390.0259428034772</v>
      </c>
      <c r="G6922">
        <v>28883.78</v>
      </c>
      <c r="H6922">
        <v>1269.9704733825702</v>
      </c>
    </row>
    <row r="6923" spans="2:8" x14ac:dyDescent="0.3">
      <c r="B6923">
        <f t="shared" si="110"/>
        <v>6918</v>
      </c>
      <c r="C6923">
        <v>28883.78</v>
      </c>
      <c r="D6923">
        <v>28883.78</v>
      </c>
      <c r="E6923">
        <v>2001.6156698717523</v>
      </c>
      <c r="F6923">
        <v>6582.6834588948459</v>
      </c>
      <c r="G6923">
        <v>4733.6574762534465</v>
      </c>
      <c r="H6923">
        <v>2596.849772467745</v>
      </c>
    </row>
    <row r="6924" spans="2:8" x14ac:dyDescent="0.3">
      <c r="B6924">
        <f t="shared" si="110"/>
        <v>6919</v>
      </c>
      <c r="C6924">
        <v>1088.2963846025582</v>
      </c>
      <c r="D6924">
        <v>28883.78</v>
      </c>
      <c r="E6924">
        <v>1050.6110483774705</v>
      </c>
      <c r="F6924">
        <v>28883.78</v>
      </c>
      <c r="G6924">
        <v>10515.663471874932</v>
      </c>
      <c r="H6924">
        <v>28195.060266512734</v>
      </c>
    </row>
    <row r="6925" spans="2:8" x14ac:dyDescent="0.3">
      <c r="B6925">
        <f t="shared" si="110"/>
        <v>6920</v>
      </c>
      <c r="C6925">
        <v>22335.847790131204</v>
      </c>
      <c r="D6925">
        <v>3028.3934734671639</v>
      </c>
      <c r="E6925">
        <v>28883.78</v>
      </c>
      <c r="F6925">
        <v>4875.1984856911549</v>
      </c>
      <c r="G6925">
        <v>28883.78</v>
      </c>
      <c r="H6925">
        <v>2609.2003032307466</v>
      </c>
    </row>
    <row r="6926" spans="2:8" x14ac:dyDescent="0.3">
      <c r="B6926">
        <f t="shared" si="110"/>
        <v>6921</v>
      </c>
      <c r="C6926">
        <v>4629.9663997597727</v>
      </c>
      <c r="D6926">
        <v>3335.6470768102472</v>
      </c>
      <c r="E6926">
        <v>1070.9601138569367</v>
      </c>
      <c r="F6926">
        <v>1479.1746515651016</v>
      </c>
      <c r="G6926">
        <v>1557.7091979421971</v>
      </c>
      <c r="H6926">
        <v>1094.4227893537791</v>
      </c>
    </row>
    <row r="6927" spans="2:8" x14ac:dyDescent="0.3">
      <c r="B6927">
        <f t="shared" si="110"/>
        <v>6922</v>
      </c>
      <c r="C6927">
        <v>1076.5374923272254</v>
      </c>
      <c r="D6927">
        <v>1122.9030888906861</v>
      </c>
      <c r="E6927">
        <v>1262.3886272085897</v>
      </c>
      <c r="F6927">
        <v>28883.78</v>
      </c>
      <c r="G6927">
        <v>2124.8883230102965</v>
      </c>
      <c r="H6927">
        <v>28883.78</v>
      </c>
    </row>
    <row r="6928" spans="2:8" x14ac:dyDescent="0.3">
      <c r="B6928">
        <f t="shared" si="110"/>
        <v>6923</v>
      </c>
      <c r="C6928">
        <v>6131.099408580897</v>
      </c>
      <c r="D6928">
        <v>28883.78</v>
      </c>
      <c r="E6928">
        <v>2264.3083169809956</v>
      </c>
      <c r="F6928">
        <v>1538.8571902483845</v>
      </c>
      <c r="G6928">
        <v>1022.676396507248</v>
      </c>
      <c r="H6928">
        <v>1034.9605923902541</v>
      </c>
    </row>
    <row r="6929" spans="2:8" x14ac:dyDescent="0.3">
      <c r="B6929">
        <f t="shared" si="110"/>
        <v>6924</v>
      </c>
      <c r="C6929">
        <v>4434.8134330878293</v>
      </c>
      <c r="D6929">
        <v>8113.082467051343</v>
      </c>
      <c r="E6929">
        <v>1202.058006356413</v>
      </c>
      <c r="F6929">
        <v>2331.2232301999938</v>
      </c>
      <c r="G6929">
        <v>1479.5167634855566</v>
      </c>
      <c r="H6929">
        <v>1454.937642850577</v>
      </c>
    </row>
    <row r="6930" spans="2:8" x14ac:dyDescent="0.3">
      <c r="B6930">
        <f t="shared" si="110"/>
        <v>6925</v>
      </c>
      <c r="C6930">
        <v>28883.78</v>
      </c>
      <c r="D6930">
        <v>1022.8528302624225</v>
      </c>
      <c r="E6930">
        <v>2113.5699822284223</v>
      </c>
      <c r="F6930">
        <v>1677.4206036902001</v>
      </c>
      <c r="G6930">
        <v>1069.2092321909408</v>
      </c>
      <c r="H6930">
        <v>3569.3952293726893</v>
      </c>
    </row>
    <row r="6931" spans="2:8" x14ac:dyDescent="0.3">
      <c r="B6931">
        <f t="shared" si="110"/>
        <v>6926</v>
      </c>
      <c r="C6931">
        <v>2142.4182345376225</v>
      </c>
      <c r="D6931">
        <v>1039.7759052302752</v>
      </c>
      <c r="E6931">
        <v>28883.78</v>
      </c>
      <c r="F6931">
        <v>7596.9221173789792</v>
      </c>
      <c r="G6931">
        <v>1101.5991935997299</v>
      </c>
      <c r="H6931">
        <v>14525.654390129586</v>
      </c>
    </row>
    <row r="6932" spans="2:8" x14ac:dyDescent="0.3">
      <c r="B6932">
        <f t="shared" si="110"/>
        <v>6927</v>
      </c>
      <c r="C6932">
        <v>28883.78</v>
      </c>
      <c r="D6932">
        <v>2118.3227135541338</v>
      </c>
      <c r="E6932">
        <v>28883.78</v>
      </c>
      <c r="F6932">
        <v>6029.2314399661218</v>
      </c>
      <c r="G6932">
        <v>28883.78</v>
      </c>
      <c r="H6932">
        <v>28883.78</v>
      </c>
    </row>
    <row r="6933" spans="2:8" x14ac:dyDescent="0.3">
      <c r="B6933">
        <f t="shared" si="110"/>
        <v>6928</v>
      </c>
      <c r="C6933">
        <v>1020.1752468214553</v>
      </c>
      <c r="D6933">
        <v>1138.1959382873724</v>
      </c>
      <c r="E6933">
        <v>1584.0479642186497</v>
      </c>
      <c r="F6933">
        <v>2258.4600322998604</v>
      </c>
      <c r="G6933">
        <v>1245.591874593106</v>
      </c>
      <c r="H6933">
        <v>28883.78</v>
      </c>
    </row>
    <row r="6934" spans="2:8" x14ac:dyDescent="0.3">
      <c r="B6934">
        <f t="shared" si="110"/>
        <v>6929</v>
      </c>
      <c r="C6934">
        <v>1361.7517894899945</v>
      </c>
      <c r="D6934">
        <v>2046.7985253709846</v>
      </c>
      <c r="E6934">
        <v>2694.8197377088818</v>
      </c>
      <c r="F6934">
        <v>1043.2119023086357</v>
      </c>
      <c r="G6934">
        <v>1652.0329278618487</v>
      </c>
      <c r="H6934">
        <v>1176.3073737201144</v>
      </c>
    </row>
    <row r="6935" spans="2:8" x14ac:dyDescent="0.3">
      <c r="B6935">
        <f t="shared" si="110"/>
        <v>6930</v>
      </c>
      <c r="C6935">
        <v>2820.5277317032414</v>
      </c>
      <c r="D6935">
        <v>1507.2032297295839</v>
      </c>
      <c r="E6935">
        <v>1253.5850890141544</v>
      </c>
      <c r="F6935">
        <v>28883.78</v>
      </c>
      <c r="G6935">
        <v>28883.78</v>
      </c>
      <c r="H6935">
        <v>1125.5040573992896</v>
      </c>
    </row>
    <row r="6936" spans="2:8" x14ac:dyDescent="0.3">
      <c r="B6936">
        <f t="shared" si="110"/>
        <v>6931</v>
      </c>
      <c r="C6936">
        <v>1509.1563023283711</v>
      </c>
      <c r="D6936">
        <v>7104.4397951118081</v>
      </c>
      <c r="E6936">
        <v>1547.6424319354685</v>
      </c>
      <c r="F6936">
        <v>1083.4360299660166</v>
      </c>
      <c r="G6936">
        <v>1004.9784448952696</v>
      </c>
      <c r="H6936">
        <v>3347.8146783278812</v>
      </c>
    </row>
    <row r="6937" spans="2:8" x14ac:dyDescent="0.3">
      <c r="B6937">
        <f t="shared" si="110"/>
        <v>6932</v>
      </c>
      <c r="C6937">
        <v>1220.5454217184129</v>
      </c>
      <c r="D6937">
        <v>1997.6648394286224</v>
      </c>
      <c r="E6937">
        <v>1292.0545237755309</v>
      </c>
      <c r="F6937">
        <v>3485.9532902873971</v>
      </c>
      <c r="G6937">
        <v>15014.804486197369</v>
      </c>
      <c r="H6937">
        <v>1309.8560913066713</v>
      </c>
    </row>
    <row r="6938" spans="2:8" x14ac:dyDescent="0.3">
      <c r="B6938">
        <f t="shared" si="110"/>
        <v>6933</v>
      </c>
      <c r="C6938">
        <v>1499.3313470854507</v>
      </c>
      <c r="D6938">
        <v>28883.78</v>
      </c>
      <c r="E6938">
        <v>24890.98591079321</v>
      </c>
      <c r="F6938">
        <v>8426.1460771371931</v>
      </c>
      <c r="G6938">
        <v>1180.7625177049435</v>
      </c>
      <c r="H6938">
        <v>1517.6258581257473</v>
      </c>
    </row>
    <row r="6939" spans="2:8" x14ac:dyDescent="0.3">
      <c r="B6939">
        <f t="shared" si="110"/>
        <v>6934</v>
      </c>
      <c r="C6939">
        <v>1111.8660482279417</v>
      </c>
      <c r="D6939">
        <v>1670.9280838644218</v>
      </c>
      <c r="E6939">
        <v>1078.3776609433301</v>
      </c>
      <c r="F6939">
        <v>1974.5383012521891</v>
      </c>
      <c r="G6939">
        <v>7814.9335587406486</v>
      </c>
      <c r="H6939">
        <v>1002.4318169407046</v>
      </c>
    </row>
    <row r="6940" spans="2:8" x14ac:dyDescent="0.3">
      <c r="B6940">
        <f t="shared" si="110"/>
        <v>6935</v>
      </c>
      <c r="C6940">
        <v>1120.0751646477429</v>
      </c>
      <c r="D6940">
        <v>1547.6315984141957</v>
      </c>
      <c r="E6940">
        <v>14172.658990196405</v>
      </c>
      <c r="F6940">
        <v>28883.78</v>
      </c>
      <c r="G6940">
        <v>3325.7205165626228</v>
      </c>
      <c r="H6940">
        <v>28883.78</v>
      </c>
    </row>
    <row r="6941" spans="2:8" x14ac:dyDescent="0.3">
      <c r="B6941">
        <f t="shared" si="110"/>
        <v>6936</v>
      </c>
      <c r="C6941">
        <v>6653.1801658306395</v>
      </c>
      <c r="D6941">
        <v>1889.2611333003395</v>
      </c>
      <c r="E6941">
        <v>28883.78</v>
      </c>
      <c r="F6941">
        <v>4530.1999685425808</v>
      </c>
      <c r="G6941">
        <v>10689.264122677361</v>
      </c>
      <c r="H6941">
        <v>1005.4671675053894</v>
      </c>
    </row>
    <row r="6942" spans="2:8" x14ac:dyDescent="0.3">
      <c r="B6942">
        <f t="shared" si="110"/>
        <v>6937</v>
      </c>
      <c r="C6942">
        <v>1381.5684270010313</v>
      </c>
      <c r="D6942">
        <v>1227.2923946252888</v>
      </c>
      <c r="E6942">
        <v>28883.78</v>
      </c>
      <c r="F6942">
        <v>28883.78</v>
      </c>
      <c r="G6942">
        <v>1018.9567188833842</v>
      </c>
      <c r="H6942">
        <v>1021.6809410219264</v>
      </c>
    </row>
    <row r="6943" spans="2:8" x14ac:dyDescent="0.3">
      <c r="B6943">
        <f t="shared" si="110"/>
        <v>6938</v>
      </c>
      <c r="C6943">
        <v>1047.1768648235948</v>
      </c>
      <c r="D6943">
        <v>1416.2945235583977</v>
      </c>
      <c r="E6943">
        <v>1138.2551131461842</v>
      </c>
      <c r="F6943">
        <v>1310.9996285198952</v>
      </c>
      <c r="G6943">
        <v>1091.1323127321505</v>
      </c>
      <c r="H6943">
        <v>1286.3935651583947</v>
      </c>
    </row>
    <row r="6944" spans="2:8" x14ac:dyDescent="0.3">
      <c r="B6944">
        <f t="shared" si="110"/>
        <v>6939</v>
      </c>
      <c r="C6944">
        <v>28883.78</v>
      </c>
      <c r="D6944">
        <v>25058.154734007196</v>
      </c>
      <c r="E6944">
        <v>28883.78</v>
      </c>
      <c r="F6944">
        <v>1844.0151070751795</v>
      </c>
      <c r="G6944">
        <v>1200.0764863444438</v>
      </c>
      <c r="H6944">
        <v>4857.4726389516782</v>
      </c>
    </row>
    <row r="6945" spans="2:8" x14ac:dyDescent="0.3">
      <c r="B6945">
        <f t="shared" si="110"/>
        <v>6940</v>
      </c>
      <c r="C6945">
        <v>1713.2759853181417</v>
      </c>
      <c r="D6945">
        <v>28883.78</v>
      </c>
      <c r="E6945">
        <v>1021.712431125</v>
      </c>
      <c r="F6945">
        <v>13907.253616291135</v>
      </c>
      <c r="G6945">
        <v>7121.7967888347948</v>
      </c>
      <c r="H6945">
        <v>8121.5793826940835</v>
      </c>
    </row>
    <row r="6946" spans="2:8" x14ac:dyDescent="0.3">
      <c r="B6946">
        <f t="shared" si="110"/>
        <v>6941</v>
      </c>
      <c r="C6946">
        <v>1054.7181712303407</v>
      </c>
      <c r="D6946">
        <v>8815.6485254972067</v>
      </c>
      <c r="E6946">
        <v>3631.690333813629</v>
      </c>
      <c r="F6946">
        <v>28883.78</v>
      </c>
      <c r="G6946">
        <v>2030.312981219982</v>
      </c>
      <c r="H6946">
        <v>1205.5909088274216</v>
      </c>
    </row>
    <row r="6947" spans="2:8" x14ac:dyDescent="0.3">
      <c r="B6947">
        <f t="shared" si="110"/>
        <v>6942</v>
      </c>
      <c r="C6947">
        <v>1451.1315339738155</v>
      </c>
      <c r="D6947">
        <v>1874.611219113116</v>
      </c>
      <c r="E6947">
        <v>27547.535861321496</v>
      </c>
      <c r="F6947">
        <v>1092.9678821328532</v>
      </c>
      <c r="G6947">
        <v>28883.78</v>
      </c>
      <c r="H6947">
        <v>2631.6043329584545</v>
      </c>
    </row>
    <row r="6948" spans="2:8" x14ac:dyDescent="0.3">
      <c r="B6948">
        <f t="shared" si="110"/>
        <v>6943</v>
      </c>
      <c r="C6948">
        <v>1678.606761927897</v>
      </c>
      <c r="D6948">
        <v>11235.685072009132</v>
      </c>
      <c r="E6948">
        <v>28883.78</v>
      </c>
      <c r="F6948">
        <v>1903.3817138857826</v>
      </c>
      <c r="G6948">
        <v>2186.6558572937802</v>
      </c>
      <c r="H6948">
        <v>28883.78</v>
      </c>
    </row>
    <row r="6949" spans="2:8" x14ac:dyDescent="0.3">
      <c r="B6949">
        <f t="shared" si="110"/>
        <v>6944</v>
      </c>
      <c r="C6949">
        <v>1583.366851707643</v>
      </c>
      <c r="D6949">
        <v>28883.78</v>
      </c>
      <c r="E6949">
        <v>13198.562190043485</v>
      </c>
      <c r="F6949">
        <v>1076.0506930333192</v>
      </c>
      <c r="G6949">
        <v>2745.2409518835866</v>
      </c>
      <c r="H6949">
        <v>28883.78</v>
      </c>
    </row>
    <row r="6950" spans="2:8" x14ac:dyDescent="0.3">
      <c r="B6950">
        <f t="shared" si="110"/>
        <v>6945</v>
      </c>
      <c r="C6950">
        <v>1135.6590636757676</v>
      </c>
      <c r="D6950">
        <v>3946.6740922400973</v>
      </c>
      <c r="E6950">
        <v>20241.679939053967</v>
      </c>
      <c r="F6950">
        <v>5047.379888263983</v>
      </c>
      <c r="G6950">
        <v>4489.4644536424103</v>
      </c>
      <c r="H6950">
        <v>2742.0349271927689</v>
      </c>
    </row>
    <row r="6951" spans="2:8" x14ac:dyDescent="0.3">
      <c r="B6951">
        <f t="shared" si="110"/>
        <v>6946</v>
      </c>
      <c r="C6951">
        <v>1130.865096190832</v>
      </c>
      <c r="D6951">
        <v>1146.8736238568451</v>
      </c>
      <c r="E6951">
        <v>2230.8525611757859</v>
      </c>
      <c r="F6951">
        <v>28883.78</v>
      </c>
      <c r="G6951">
        <v>28883.78</v>
      </c>
      <c r="H6951">
        <v>28883.78</v>
      </c>
    </row>
    <row r="6952" spans="2:8" x14ac:dyDescent="0.3">
      <c r="B6952">
        <f t="shared" si="110"/>
        <v>6947</v>
      </c>
      <c r="C6952">
        <v>1803.126540042997</v>
      </c>
      <c r="D6952">
        <v>1346.5655261512368</v>
      </c>
      <c r="E6952">
        <v>28883.78</v>
      </c>
      <c r="F6952">
        <v>1355.060932000903</v>
      </c>
      <c r="G6952">
        <v>1111.7081943372536</v>
      </c>
      <c r="H6952">
        <v>5639.0140316227407</v>
      </c>
    </row>
    <row r="6953" spans="2:8" x14ac:dyDescent="0.3">
      <c r="B6953">
        <f t="shared" si="110"/>
        <v>6948</v>
      </c>
      <c r="C6953">
        <v>28883.78</v>
      </c>
      <c r="D6953">
        <v>1012.5945214378744</v>
      </c>
      <c r="E6953">
        <v>1338.6974391394174</v>
      </c>
      <c r="F6953">
        <v>1471.7557209658119</v>
      </c>
      <c r="G6953">
        <v>1847.8432221218113</v>
      </c>
      <c r="H6953">
        <v>1058.935987238262</v>
      </c>
    </row>
    <row r="6954" spans="2:8" x14ac:dyDescent="0.3">
      <c r="B6954">
        <f t="shared" si="110"/>
        <v>6949</v>
      </c>
      <c r="C6954">
        <v>1114.0059127817872</v>
      </c>
      <c r="D6954">
        <v>3449.5939670022312</v>
      </c>
      <c r="E6954">
        <v>28883.78</v>
      </c>
      <c r="F6954">
        <v>8094.2157192914929</v>
      </c>
      <c r="G6954">
        <v>1068.4195451973483</v>
      </c>
      <c r="H6954">
        <v>7481.5775259691854</v>
      </c>
    </row>
    <row r="6955" spans="2:8" x14ac:dyDescent="0.3">
      <c r="B6955">
        <f t="shared" si="110"/>
        <v>6950</v>
      </c>
      <c r="C6955">
        <v>1077.5962731635634</v>
      </c>
      <c r="D6955">
        <v>1011.054724516221</v>
      </c>
      <c r="E6955">
        <v>3328.2729359561736</v>
      </c>
      <c r="F6955">
        <v>28883.78</v>
      </c>
      <c r="G6955">
        <v>1021.133775138494</v>
      </c>
      <c r="H6955">
        <v>8005.4311298172397</v>
      </c>
    </row>
    <row r="6956" spans="2:8" x14ac:dyDescent="0.3">
      <c r="B6956">
        <f t="shared" si="110"/>
        <v>6951</v>
      </c>
      <c r="C6956">
        <v>24152.676042213723</v>
      </c>
      <c r="D6956">
        <v>28883.78</v>
      </c>
      <c r="E6956">
        <v>2073.2812309477385</v>
      </c>
      <c r="F6956">
        <v>1028.3743117090289</v>
      </c>
      <c r="G6956">
        <v>1318.5842579721432</v>
      </c>
      <c r="H6956">
        <v>28883.78</v>
      </c>
    </row>
    <row r="6957" spans="2:8" x14ac:dyDescent="0.3">
      <c r="B6957">
        <f t="shared" si="110"/>
        <v>6952</v>
      </c>
      <c r="C6957">
        <v>1249.6978540778789</v>
      </c>
      <c r="D6957">
        <v>1238.7407276234619</v>
      </c>
      <c r="E6957">
        <v>1069.1208079881569</v>
      </c>
      <c r="F6957">
        <v>20620.823967370616</v>
      </c>
      <c r="G6957">
        <v>1813.7247200251627</v>
      </c>
      <c r="H6957">
        <v>1116.4950106642411</v>
      </c>
    </row>
    <row r="6958" spans="2:8" x14ac:dyDescent="0.3">
      <c r="B6958">
        <f t="shared" si="110"/>
        <v>6953</v>
      </c>
      <c r="C6958">
        <v>8373.8284751468091</v>
      </c>
      <c r="D6958">
        <v>1178.716216755857</v>
      </c>
      <c r="E6958">
        <v>1252.2014465172401</v>
      </c>
      <c r="F6958">
        <v>1339.8229286664262</v>
      </c>
      <c r="G6958">
        <v>3485.0638877279562</v>
      </c>
      <c r="H6958">
        <v>3360.1246342230033</v>
      </c>
    </row>
    <row r="6959" spans="2:8" x14ac:dyDescent="0.3">
      <c r="B6959">
        <f t="shared" si="110"/>
        <v>6954</v>
      </c>
      <c r="C6959">
        <v>28883.78</v>
      </c>
      <c r="D6959">
        <v>1136.2209953277179</v>
      </c>
      <c r="E6959">
        <v>1057.7302478403708</v>
      </c>
      <c r="F6959">
        <v>1507.6126217670042</v>
      </c>
      <c r="G6959">
        <v>5011.0772985661342</v>
      </c>
      <c r="H6959">
        <v>2123.8152813490578</v>
      </c>
    </row>
    <row r="6960" spans="2:8" x14ac:dyDescent="0.3">
      <c r="B6960">
        <f t="shared" si="110"/>
        <v>6955</v>
      </c>
      <c r="C6960">
        <v>1267.0951448684059</v>
      </c>
      <c r="D6960">
        <v>28883.78</v>
      </c>
      <c r="E6960">
        <v>1158.7668863916133</v>
      </c>
      <c r="F6960">
        <v>1023.7145294773692</v>
      </c>
      <c r="G6960">
        <v>1324.3996019760361</v>
      </c>
      <c r="H6960">
        <v>1090.3457339550343</v>
      </c>
    </row>
    <row r="6961" spans="2:8" x14ac:dyDescent="0.3">
      <c r="B6961">
        <f t="shared" si="110"/>
        <v>6956</v>
      </c>
      <c r="C6961">
        <v>2376.5615227877033</v>
      </c>
      <c r="D6961">
        <v>1449.1258823080127</v>
      </c>
      <c r="E6961">
        <v>1011.4187135915165</v>
      </c>
      <c r="F6961">
        <v>28883.78</v>
      </c>
      <c r="G6961">
        <v>2428.866509821346</v>
      </c>
      <c r="H6961">
        <v>28883.78</v>
      </c>
    </row>
    <row r="6962" spans="2:8" x14ac:dyDescent="0.3">
      <c r="B6962">
        <f t="shared" si="110"/>
        <v>6957</v>
      </c>
      <c r="C6962">
        <v>1711.9680533179412</v>
      </c>
      <c r="D6962">
        <v>28883.78</v>
      </c>
      <c r="E6962">
        <v>1727.7077336230125</v>
      </c>
      <c r="F6962">
        <v>1181.4306074630442</v>
      </c>
      <c r="G6962">
        <v>1241.1026723426482</v>
      </c>
      <c r="H6962">
        <v>1137.7858532263015</v>
      </c>
    </row>
    <row r="6963" spans="2:8" x14ac:dyDescent="0.3">
      <c r="B6963">
        <f t="shared" si="110"/>
        <v>6958</v>
      </c>
      <c r="C6963">
        <v>2887.6068519418814</v>
      </c>
      <c r="D6963">
        <v>1151.0081536088876</v>
      </c>
      <c r="E6963">
        <v>5296.3572284913726</v>
      </c>
      <c r="F6963">
        <v>28883.78</v>
      </c>
      <c r="G6963">
        <v>20860.799647326356</v>
      </c>
      <c r="H6963">
        <v>1045.5464104064531</v>
      </c>
    </row>
    <row r="6964" spans="2:8" x14ac:dyDescent="0.3">
      <c r="B6964">
        <f t="shared" si="110"/>
        <v>6959</v>
      </c>
      <c r="C6964">
        <v>1018.412242624156</v>
      </c>
      <c r="D6964">
        <v>2211.3970620385089</v>
      </c>
      <c r="E6964">
        <v>1165.0517946792825</v>
      </c>
      <c r="F6964">
        <v>1336.2335759101802</v>
      </c>
      <c r="G6964">
        <v>11000.706895662741</v>
      </c>
      <c r="H6964">
        <v>1124.5893655193072</v>
      </c>
    </row>
    <row r="6965" spans="2:8" x14ac:dyDescent="0.3">
      <c r="B6965">
        <f t="shared" si="110"/>
        <v>6960</v>
      </c>
      <c r="C6965">
        <v>1803.3221933178249</v>
      </c>
      <c r="D6965">
        <v>28883.78</v>
      </c>
      <c r="E6965">
        <v>2075.3224752506339</v>
      </c>
      <c r="F6965">
        <v>28883.78</v>
      </c>
      <c r="G6965">
        <v>28883.78</v>
      </c>
      <c r="H6965">
        <v>1338.2782737316682</v>
      </c>
    </row>
    <row r="6966" spans="2:8" x14ac:dyDescent="0.3">
      <c r="B6966">
        <f t="shared" si="110"/>
        <v>6961</v>
      </c>
      <c r="C6966">
        <v>2834.6643902855794</v>
      </c>
      <c r="D6966">
        <v>1231.1636482532219</v>
      </c>
      <c r="E6966">
        <v>28883.78</v>
      </c>
      <c r="F6966">
        <v>1555.1232934892419</v>
      </c>
      <c r="G6966">
        <v>1034.2682817030038</v>
      </c>
      <c r="H6966">
        <v>19812.474351151526</v>
      </c>
    </row>
    <row r="6967" spans="2:8" x14ac:dyDescent="0.3">
      <c r="B6967">
        <f t="shared" si="110"/>
        <v>6962</v>
      </c>
      <c r="C6967">
        <v>2404.1605424758709</v>
      </c>
      <c r="D6967">
        <v>3439.2707048699131</v>
      </c>
      <c r="E6967">
        <v>2184.4117394523464</v>
      </c>
      <c r="F6967">
        <v>12755.460681203989</v>
      </c>
      <c r="G6967">
        <v>1288.5783926558106</v>
      </c>
      <c r="H6967">
        <v>1205.4163944598201</v>
      </c>
    </row>
    <row r="6968" spans="2:8" x14ac:dyDescent="0.3">
      <c r="B6968">
        <f t="shared" si="110"/>
        <v>6963</v>
      </c>
      <c r="C6968">
        <v>1357.2685778464474</v>
      </c>
      <c r="D6968">
        <v>1051.1925480320569</v>
      </c>
      <c r="E6968">
        <v>3411.8619761291316</v>
      </c>
      <c r="F6968">
        <v>1847.7397540500838</v>
      </c>
      <c r="G6968">
        <v>1527.6343140699764</v>
      </c>
      <c r="H6968">
        <v>28883.78</v>
      </c>
    </row>
    <row r="6969" spans="2:8" x14ac:dyDescent="0.3">
      <c r="B6969">
        <f t="shared" si="110"/>
        <v>6964</v>
      </c>
      <c r="C6969">
        <v>1001.2219239274659</v>
      </c>
      <c r="D6969">
        <v>28883.78</v>
      </c>
      <c r="E6969">
        <v>1019.2358419600854</v>
      </c>
      <c r="F6969">
        <v>28883.78</v>
      </c>
      <c r="G6969">
        <v>4191.8572259719131</v>
      </c>
      <c r="H6969">
        <v>7448.8572551894558</v>
      </c>
    </row>
    <row r="6970" spans="2:8" x14ac:dyDescent="0.3">
      <c r="B6970">
        <f t="shared" si="110"/>
        <v>6965</v>
      </c>
      <c r="C6970">
        <v>28883.78</v>
      </c>
      <c r="D6970">
        <v>1674.1434395753538</v>
      </c>
      <c r="E6970">
        <v>2331.756455471047</v>
      </c>
      <c r="F6970">
        <v>1077.7692830701237</v>
      </c>
      <c r="G6970">
        <v>1520.9894258228587</v>
      </c>
      <c r="H6970">
        <v>1081.0536586825303</v>
      </c>
    </row>
    <row r="6971" spans="2:8" x14ac:dyDescent="0.3">
      <c r="B6971">
        <f t="shared" si="110"/>
        <v>6966</v>
      </c>
      <c r="C6971">
        <v>1723.9683506824226</v>
      </c>
      <c r="D6971">
        <v>1263.5113563186392</v>
      </c>
      <c r="E6971">
        <v>28883.78</v>
      </c>
      <c r="F6971">
        <v>28883.78</v>
      </c>
      <c r="G6971">
        <v>14668.324788679638</v>
      </c>
      <c r="H6971">
        <v>2907.9688530502031</v>
      </c>
    </row>
    <row r="6972" spans="2:8" x14ac:dyDescent="0.3">
      <c r="B6972">
        <f t="shared" si="110"/>
        <v>6967</v>
      </c>
      <c r="C6972">
        <v>1259.6547063063831</v>
      </c>
      <c r="D6972">
        <v>28883.78</v>
      </c>
      <c r="E6972">
        <v>28883.78</v>
      </c>
      <c r="F6972">
        <v>7330.3480229733104</v>
      </c>
      <c r="G6972">
        <v>1127.8423781445108</v>
      </c>
      <c r="H6972">
        <v>1566.4270868518347</v>
      </c>
    </row>
    <row r="6973" spans="2:8" x14ac:dyDescent="0.3">
      <c r="B6973">
        <f t="shared" si="110"/>
        <v>6968</v>
      </c>
      <c r="C6973">
        <v>2888.0942399928908</v>
      </c>
      <c r="D6973">
        <v>1269.3484682936059</v>
      </c>
      <c r="E6973">
        <v>28883.78</v>
      </c>
      <c r="F6973">
        <v>2020.8619365320274</v>
      </c>
      <c r="G6973">
        <v>1207.2178177742601</v>
      </c>
      <c r="H6973">
        <v>28883.78</v>
      </c>
    </row>
    <row r="6974" spans="2:8" x14ac:dyDescent="0.3">
      <c r="B6974">
        <f t="shared" si="110"/>
        <v>6969</v>
      </c>
      <c r="C6974">
        <v>1072.7458612822277</v>
      </c>
      <c r="D6974">
        <v>28883.78</v>
      </c>
      <c r="E6974">
        <v>2312.1271446438104</v>
      </c>
      <c r="F6974">
        <v>28883.78</v>
      </c>
      <c r="G6974">
        <v>5033.4479413142799</v>
      </c>
      <c r="H6974">
        <v>28883.78</v>
      </c>
    </row>
    <row r="6975" spans="2:8" x14ac:dyDescent="0.3">
      <c r="B6975">
        <f t="shared" si="110"/>
        <v>6970</v>
      </c>
      <c r="C6975">
        <v>1000.0387319478875</v>
      </c>
      <c r="D6975">
        <v>1344.3343027194719</v>
      </c>
      <c r="E6975">
        <v>2402.1522620167525</v>
      </c>
      <c r="F6975">
        <v>10964.295463104416</v>
      </c>
      <c r="G6975">
        <v>1378.5498372811323</v>
      </c>
      <c r="H6975">
        <v>28883.78</v>
      </c>
    </row>
    <row r="6976" spans="2:8" x14ac:dyDescent="0.3">
      <c r="B6976">
        <f t="shared" si="110"/>
        <v>6971</v>
      </c>
      <c r="C6976">
        <v>19551.977742817566</v>
      </c>
      <c r="D6976">
        <v>5107.9975822316019</v>
      </c>
      <c r="E6976">
        <v>3105.7907935688295</v>
      </c>
      <c r="F6976">
        <v>26863.459988847229</v>
      </c>
      <c r="G6976">
        <v>1026.5608804996425</v>
      </c>
      <c r="H6976">
        <v>1305.6890019945963</v>
      </c>
    </row>
    <row r="6977" spans="2:8" x14ac:dyDescent="0.3">
      <c r="B6977">
        <f t="shared" si="110"/>
        <v>6972</v>
      </c>
      <c r="C6977">
        <v>1011.955867558553</v>
      </c>
      <c r="D6977">
        <v>4404.4207287362951</v>
      </c>
      <c r="E6977">
        <v>3030.2093990468447</v>
      </c>
      <c r="F6977">
        <v>1203.7275158089781</v>
      </c>
      <c r="G6977">
        <v>1023.0173402470555</v>
      </c>
      <c r="H6977">
        <v>5491.0234554191211</v>
      </c>
    </row>
    <row r="6978" spans="2:8" x14ac:dyDescent="0.3">
      <c r="B6978">
        <f t="shared" si="110"/>
        <v>6973</v>
      </c>
      <c r="C6978">
        <v>28883.78</v>
      </c>
      <c r="D6978">
        <v>1454.8900537515358</v>
      </c>
      <c r="E6978">
        <v>1029.5541054810249</v>
      </c>
      <c r="F6978">
        <v>2308.1675145333461</v>
      </c>
      <c r="G6978">
        <v>1127.9846651606156</v>
      </c>
      <c r="H6978">
        <v>1725.6023656373995</v>
      </c>
    </row>
    <row r="6979" spans="2:8" x14ac:dyDescent="0.3">
      <c r="B6979">
        <f t="shared" si="110"/>
        <v>6974</v>
      </c>
      <c r="C6979">
        <v>28883.78</v>
      </c>
      <c r="D6979">
        <v>1052.8975069409914</v>
      </c>
      <c r="E6979">
        <v>26172.004234357555</v>
      </c>
      <c r="F6979">
        <v>28883.78</v>
      </c>
      <c r="G6979">
        <v>1184.8229999118562</v>
      </c>
      <c r="H6979">
        <v>1640.996359679425</v>
      </c>
    </row>
    <row r="6980" spans="2:8" x14ac:dyDescent="0.3">
      <c r="B6980">
        <f t="shared" si="110"/>
        <v>6975</v>
      </c>
      <c r="C6980">
        <v>1003.5270042545327</v>
      </c>
      <c r="D6980">
        <v>28883.78</v>
      </c>
      <c r="E6980">
        <v>1540.9994923539116</v>
      </c>
      <c r="F6980">
        <v>1008.953477853808</v>
      </c>
      <c r="G6980">
        <v>1727.3514047550771</v>
      </c>
      <c r="H6980">
        <v>9615.9957612134222</v>
      </c>
    </row>
    <row r="6981" spans="2:8" x14ac:dyDescent="0.3">
      <c r="B6981">
        <f t="shared" si="110"/>
        <v>6976</v>
      </c>
      <c r="C6981">
        <v>3817.273240934383</v>
      </c>
      <c r="D6981">
        <v>28883.78</v>
      </c>
      <c r="E6981">
        <v>28883.78</v>
      </c>
      <c r="F6981">
        <v>3838.505301830694</v>
      </c>
      <c r="G6981">
        <v>28883.78</v>
      </c>
      <c r="H6981">
        <v>28883.78</v>
      </c>
    </row>
    <row r="6982" spans="2:8" x14ac:dyDescent="0.3">
      <c r="B6982">
        <f t="shared" si="110"/>
        <v>6977</v>
      </c>
      <c r="C6982">
        <v>1067.88174437769</v>
      </c>
      <c r="D6982">
        <v>1700.8588448268829</v>
      </c>
      <c r="E6982">
        <v>1087.2734248870802</v>
      </c>
      <c r="F6982">
        <v>1841.2616759412665</v>
      </c>
      <c r="G6982">
        <v>2351.8713799379634</v>
      </c>
      <c r="H6982">
        <v>28883.78</v>
      </c>
    </row>
    <row r="6983" spans="2:8" x14ac:dyDescent="0.3">
      <c r="B6983">
        <f t="shared" si="110"/>
        <v>6978</v>
      </c>
      <c r="C6983">
        <v>1165.8433724121508</v>
      </c>
      <c r="D6983">
        <v>28883.78</v>
      </c>
      <c r="E6983">
        <v>28883.78</v>
      </c>
      <c r="F6983">
        <v>1271.1335382933883</v>
      </c>
      <c r="G6983">
        <v>28883.78</v>
      </c>
      <c r="H6983">
        <v>1115.8726131849896</v>
      </c>
    </row>
    <row r="6984" spans="2:8" x14ac:dyDescent="0.3">
      <c r="B6984">
        <f t="shared" ref="B6984:B7047" si="111">B6983 + 1</f>
        <v>6979</v>
      </c>
      <c r="C6984">
        <v>16985.444520066925</v>
      </c>
      <c r="D6984">
        <v>1003.4755284815524</v>
      </c>
      <c r="E6984">
        <v>1356.9546804971617</v>
      </c>
      <c r="F6984">
        <v>1196.5208049438145</v>
      </c>
      <c r="G6984">
        <v>1380.243227474853</v>
      </c>
      <c r="H6984">
        <v>3728.162802172184</v>
      </c>
    </row>
    <row r="6985" spans="2:8" x14ac:dyDescent="0.3">
      <c r="B6985">
        <f t="shared" si="111"/>
        <v>6980</v>
      </c>
      <c r="C6985">
        <v>28883.78</v>
      </c>
      <c r="D6985">
        <v>28883.78</v>
      </c>
      <c r="E6985">
        <v>1204.1980783245544</v>
      </c>
      <c r="F6985">
        <v>1014.1571261304266</v>
      </c>
      <c r="G6985">
        <v>22371.059260529993</v>
      </c>
      <c r="H6985">
        <v>13726.068582124661</v>
      </c>
    </row>
    <row r="6986" spans="2:8" x14ac:dyDescent="0.3">
      <c r="B6986">
        <f t="shared" si="111"/>
        <v>6981</v>
      </c>
      <c r="C6986">
        <v>18876.436159378038</v>
      </c>
      <c r="D6986">
        <v>1004.8572970214941</v>
      </c>
      <c r="E6986">
        <v>28883.78</v>
      </c>
      <c r="F6986">
        <v>1322.2625311766758</v>
      </c>
      <c r="G6986">
        <v>2060.8279851396355</v>
      </c>
      <c r="H6986">
        <v>1077.4982450754464</v>
      </c>
    </row>
    <row r="6987" spans="2:8" x14ac:dyDescent="0.3">
      <c r="B6987">
        <f t="shared" si="111"/>
        <v>6982</v>
      </c>
      <c r="C6987">
        <v>1096.3476757238186</v>
      </c>
      <c r="D6987">
        <v>1420.9688187554327</v>
      </c>
      <c r="E6987">
        <v>1175.9723316830089</v>
      </c>
      <c r="F6987">
        <v>3987.3909599135322</v>
      </c>
      <c r="G6987">
        <v>2345.3638983387946</v>
      </c>
      <c r="H6987">
        <v>6608.1429370289588</v>
      </c>
    </row>
    <row r="6988" spans="2:8" x14ac:dyDescent="0.3">
      <c r="B6988">
        <f t="shared" si="111"/>
        <v>6983</v>
      </c>
      <c r="C6988">
        <v>10981.999678275703</v>
      </c>
      <c r="D6988">
        <v>5718.2738647492033</v>
      </c>
      <c r="E6988">
        <v>28883.78</v>
      </c>
      <c r="F6988">
        <v>1010.3536424661221</v>
      </c>
      <c r="G6988">
        <v>1596.2816617334838</v>
      </c>
      <c r="H6988">
        <v>28883.78</v>
      </c>
    </row>
    <row r="6989" spans="2:8" x14ac:dyDescent="0.3">
      <c r="B6989">
        <f t="shared" si="111"/>
        <v>6984</v>
      </c>
      <c r="C6989">
        <v>5420.0253913949182</v>
      </c>
      <c r="D6989">
        <v>1006.7680865014254</v>
      </c>
      <c r="E6989">
        <v>5185.6715874011579</v>
      </c>
      <c r="F6989">
        <v>1212.1189845532483</v>
      </c>
      <c r="G6989">
        <v>7483.0702398346975</v>
      </c>
      <c r="H6989">
        <v>3014.0229666148693</v>
      </c>
    </row>
    <row r="6990" spans="2:8" x14ac:dyDescent="0.3">
      <c r="B6990">
        <f t="shared" si="111"/>
        <v>6985</v>
      </c>
      <c r="C6990">
        <v>28883.78</v>
      </c>
      <c r="D6990">
        <v>1450.725894167419</v>
      </c>
      <c r="E6990">
        <v>28883.78</v>
      </c>
      <c r="F6990">
        <v>1182.7503501602071</v>
      </c>
      <c r="G6990">
        <v>4578.3997679603344</v>
      </c>
      <c r="H6990">
        <v>28883.78</v>
      </c>
    </row>
    <row r="6991" spans="2:8" x14ac:dyDescent="0.3">
      <c r="B6991">
        <f t="shared" si="111"/>
        <v>6986</v>
      </c>
      <c r="C6991">
        <v>1746.6564739191158</v>
      </c>
      <c r="D6991">
        <v>1336.0987039841643</v>
      </c>
      <c r="E6991">
        <v>2566.5740118118251</v>
      </c>
      <c r="F6991">
        <v>28883.78</v>
      </c>
      <c r="G6991">
        <v>1002.5959664949977</v>
      </c>
      <c r="H6991">
        <v>11180.37549148108</v>
      </c>
    </row>
    <row r="6992" spans="2:8" x14ac:dyDescent="0.3">
      <c r="B6992">
        <f t="shared" si="111"/>
        <v>6987</v>
      </c>
      <c r="C6992">
        <v>4905.1522641535339</v>
      </c>
      <c r="D6992">
        <v>1112.0458522899755</v>
      </c>
      <c r="E6992">
        <v>3912.8923555393781</v>
      </c>
      <c r="F6992">
        <v>2407.1605369820791</v>
      </c>
      <c r="G6992">
        <v>28883.78</v>
      </c>
      <c r="H6992">
        <v>5595.1221954639313</v>
      </c>
    </row>
    <row r="6993" spans="2:8" x14ac:dyDescent="0.3">
      <c r="B6993">
        <f t="shared" si="111"/>
        <v>6988</v>
      </c>
      <c r="C6993">
        <v>28883.78</v>
      </c>
      <c r="D6993">
        <v>1844.5865327962313</v>
      </c>
      <c r="E6993">
        <v>11380.148473725296</v>
      </c>
      <c r="F6993">
        <v>1096.4712442559223</v>
      </c>
      <c r="G6993">
        <v>1257.6435285529346</v>
      </c>
      <c r="H6993">
        <v>8893.3881165110433</v>
      </c>
    </row>
    <row r="6994" spans="2:8" x14ac:dyDescent="0.3">
      <c r="B6994">
        <f t="shared" si="111"/>
        <v>6989</v>
      </c>
      <c r="C6994">
        <v>1465.7725572977506</v>
      </c>
      <c r="D6994">
        <v>1360.4389392726557</v>
      </c>
      <c r="E6994">
        <v>1421.6727250907788</v>
      </c>
      <c r="F6994">
        <v>2998.3075374337609</v>
      </c>
      <c r="G6994">
        <v>28883.78</v>
      </c>
      <c r="H6994">
        <v>5695.0727301820989</v>
      </c>
    </row>
    <row r="6995" spans="2:8" x14ac:dyDescent="0.3">
      <c r="B6995">
        <f t="shared" si="111"/>
        <v>6990</v>
      </c>
      <c r="C6995">
        <v>1191.6841622634222</v>
      </c>
      <c r="D6995">
        <v>18123.955282136099</v>
      </c>
      <c r="E6995">
        <v>1195.7537541067236</v>
      </c>
      <c r="F6995">
        <v>13762.719994798616</v>
      </c>
      <c r="G6995">
        <v>1097.3030442585207</v>
      </c>
      <c r="H6995">
        <v>1172.8323010400823</v>
      </c>
    </row>
    <row r="6996" spans="2:8" x14ac:dyDescent="0.3">
      <c r="B6996">
        <f t="shared" si="111"/>
        <v>6991</v>
      </c>
      <c r="C6996">
        <v>1202.442667774684</v>
      </c>
      <c r="D6996">
        <v>2088.1175572748348</v>
      </c>
      <c r="E6996">
        <v>2395.6701540849722</v>
      </c>
      <c r="F6996">
        <v>3016.9024664793201</v>
      </c>
      <c r="G6996">
        <v>1069.8978592939229</v>
      </c>
      <c r="H6996">
        <v>1021.7116096935948</v>
      </c>
    </row>
    <row r="6997" spans="2:8" x14ac:dyDescent="0.3">
      <c r="B6997">
        <f t="shared" si="111"/>
        <v>6992</v>
      </c>
      <c r="C6997">
        <v>1713.8366298535361</v>
      </c>
      <c r="D6997">
        <v>28883.78</v>
      </c>
      <c r="E6997">
        <v>1052.1242426948772</v>
      </c>
      <c r="F6997">
        <v>28883.78</v>
      </c>
      <c r="G6997">
        <v>28883.78</v>
      </c>
      <c r="H6997">
        <v>28883.78</v>
      </c>
    </row>
    <row r="6998" spans="2:8" x14ac:dyDescent="0.3">
      <c r="B6998">
        <f t="shared" si="111"/>
        <v>6993</v>
      </c>
      <c r="C6998">
        <v>1777.6878780831353</v>
      </c>
      <c r="D6998">
        <v>28883.78</v>
      </c>
      <c r="E6998">
        <v>1158.519920060123</v>
      </c>
      <c r="F6998">
        <v>2595.10804359655</v>
      </c>
      <c r="G6998">
        <v>2060.7822031500614</v>
      </c>
      <c r="H6998">
        <v>1396.2884322933844</v>
      </c>
    </row>
    <row r="6999" spans="2:8" x14ac:dyDescent="0.3">
      <c r="B6999">
        <f t="shared" si="111"/>
        <v>6994</v>
      </c>
      <c r="C6999">
        <v>1097.8808282507202</v>
      </c>
      <c r="D6999">
        <v>9859.6448199669612</v>
      </c>
      <c r="E6999">
        <v>28883.78</v>
      </c>
      <c r="F6999">
        <v>1106.5043611550409</v>
      </c>
      <c r="G6999">
        <v>3814.3740255490629</v>
      </c>
      <c r="H6999">
        <v>1115.5703237543776</v>
      </c>
    </row>
    <row r="7000" spans="2:8" x14ac:dyDescent="0.3">
      <c r="B7000">
        <f t="shared" si="111"/>
        <v>6995</v>
      </c>
      <c r="C7000">
        <v>28883.78</v>
      </c>
      <c r="D7000">
        <v>1076.1768265782407</v>
      </c>
      <c r="E7000">
        <v>1307.2657608047282</v>
      </c>
      <c r="F7000">
        <v>4239.2243320772704</v>
      </c>
      <c r="G7000">
        <v>28364.930212875464</v>
      </c>
      <c r="H7000">
        <v>15906.91736257615</v>
      </c>
    </row>
    <row r="7001" spans="2:8" x14ac:dyDescent="0.3">
      <c r="B7001">
        <f t="shared" si="111"/>
        <v>6996</v>
      </c>
      <c r="C7001">
        <v>1135.4865628699629</v>
      </c>
      <c r="D7001">
        <v>1086.0418468222047</v>
      </c>
      <c r="E7001">
        <v>5868.6885417359645</v>
      </c>
      <c r="F7001">
        <v>28883.78</v>
      </c>
      <c r="G7001">
        <v>10027.387582034591</v>
      </c>
      <c r="H7001">
        <v>1667.671698477734</v>
      </c>
    </row>
    <row r="7002" spans="2:8" x14ac:dyDescent="0.3">
      <c r="B7002">
        <f t="shared" si="111"/>
        <v>6997</v>
      </c>
      <c r="C7002">
        <v>1491.6307558919457</v>
      </c>
      <c r="D7002">
        <v>1137.1502100083858</v>
      </c>
      <c r="E7002">
        <v>3662.2846900001882</v>
      </c>
      <c r="F7002">
        <v>28883.78</v>
      </c>
      <c r="G7002">
        <v>2362.2257457746127</v>
      </c>
      <c r="H7002">
        <v>1268.8907636937201</v>
      </c>
    </row>
    <row r="7003" spans="2:8" x14ac:dyDescent="0.3">
      <c r="B7003">
        <f t="shared" si="111"/>
        <v>6998</v>
      </c>
      <c r="C7003">
        <v>2937.9583080180018</v>
      </c>
      <c r="D7003">
        <v>7069.5141986664967</v>
      </c>
      <c r="E7003">
        <v>1079.9985988022531</v>
      </c>
      <c r="F7003">
        <v>28883.78</v>
      </c>
      <c r="G7003">
        <v>2119.2096804895746</v>
      </c>
      <c r="H7003">
        <v>1309.7357794429217</v>
      </c>
    </row>
    <row r="7004" spans="2:8" x14ac:dyDescent="0.3">
      <c r="B7004">
        <f t="shared" si="111"/>
        <v>6999</v>
      </c>
      <c r="C7004">
        <v>1042.7628493848647</v>
      </c>
      <c r="D7004">
        <v>1010.7342520025713</v>
      </c>
      <c r="E7004">
        <v>1244.8809733829517</v>
      </c>
      <c r="F7004">
        <v>1180.3725215884665</v>
      </c>
      <c r="G7004">
        <v>1210.8875111030816</v>
      </c>
      <c r="H7004">
        <v>10392.258561103641</v>
      </c>
    </row>
    <row r="7005" spans="2:8" x14ac:dyDescent="0.3">
      <c r="B7005">
        <f t="shared" si="111"/>
        <v>7000</v>
      </c>
      <c r="C7005">
        <v>6094.3558998687422</v>
      </c>
      <c r="D7005">
        <v>1280.5015735079892</v>
      </c>
      <c r="E7005">
        <v>1026.9401810301895</v>
      </c>
      <c r="F7005">
        <v>25912.292141969283</v>
      </c>
      <c r="G7005">
        <v>1060.5801774539459</v>
      </c>
      <c r="H7005">
        <v>1111.4251226586903</v>
      </c>
    </row>
    <row r="7006" spans="2:8" x14ac:dyDescent="0.3">
      <c r="B7006">
        <f t="shared" si="111"/>
        <v>7001</v>
      </c>
      <c r="C7006">
        <v>1023.4909075717865</v>
      </c>
      <c r="D7006">
        <v>1430.6367235428497</v>
      </c>
      <c r="E7006">
        <v>23577.973417880898</v>
      </c>
      <c r="F7006">
        <v>1266.1886466966168</v>
      </c>
      <c r="G7006">
        <v>28883.78</v>
      </c>
      <c r="H7006">
        <v>1045.1540983442362</v>
      </c>
    </row>
    <row r="7007" spans="2:8" x14ac:dyDescent="0.3">
      <c r="B7007">
        <f t="shared" si="111"/>
        <v>7002</v>
      </c>
      <c r="C7007">
        <v>1299.3940622326161</v>
      </c>
      <c r="D7007">
        <v>28883.78</v>
      </c>
      <c r="E7007">
        <v>1398.1923648374736</v>
      </c>
      <c r="F7007">
        <v>28883.78</v>
      </c>
      <c r="G7007">
        <v>3282.8838388527006</v>
      </c>
      <c r="H7007">
        <v>1440.2064193855981</v>
      </c>
    </row>
    <row r="7008" spans="2:8" x14ac:dyDescent="0.3">
      <c r="B7008">
        <f t="shared" si="111"/>
        <v>7003</v>
      </c>
      <c r="C7008">
        <v>1391.9168885780925</v>
      </c>
      <c r="D7008">
        <v>1910.8321157364267</v>
      </c>
      <c r="E7008">
        <v>1046.0179084489951</v>
      </c>
      <c r="F7008">
        <v>1047.4081366654168</v>
      </c>
      <c r="G7008">
        <v>1924.4935094338573</v>
      </c>
      <c r="H7008">
        <v>1171.9754657999106</v>
      </c>
    </row>
    <row r="7009" spans="2:8" x14ac:dyDescent="0.3">
      <c r="B7009">
        <f t="shared" si="111"/>
        <v>7004</v>
      </c>
      <c r="C7009">
        <v>1144.4877855095185</v>
      </c>
      <c r="D7009">
        <v>1847.0662014118584</v>
      </c>
      <c r="E7009">
        <v>1002.5386892855895</v>
      </c>
      <c r="F7009">
        <v>1723.8218060469499</v>
      </c>
      <c r="G7009">
        <v>8172.2447863812067</v>
      </c>
      <c r="H7009">
        <v>28883.78</v>
      </c>
    </row>
    <row r="7010" spans="2:8" x14ac:dyDescent="0.3">
      <c r="B7010">
        <f t="shared" si="111"/>
        <v>7005</v>
      </c>
      <c r="C7010">
        <v>8188.0329768070396</v>
      </c>
      <c r="D7010">
        <v>1405.8316920651419</v>
      </c>
      <c r="E7010">
        <v>4803.327146261694</v>
      </c>
      <c r="F7010">
        <v>1131.0547044019174</v>
      </c>
      <c r="G7010">
        <v>1107.88073115456</v>
      </c>
      <c r="H7010">
        <v>28883.78</v>
      </c>
    </row>
    <row r="7011" spans="2:8" x14ac:dyDescent="0.3">
      <c r="B7011">
        <f t="shared" si="111"/>
        <v>7006</v>
      </c>
      <c r="C7011">
        <v>28883.78</v>
      </c>
      <c r="D7011">
        <v>28883.78</v>
      </c>
      <c r="E7011">
        <v>1264.8239265876784</v>
      </c>
      <c r="F7011">
        <v>1038.5155043338923</v>
      </c>
      <c r="G7011">
        <v>1179.9624269202022</v>
      </c>
      <c r="H7011">
        <v>28883.78</v>
      </c>
    </row>
    <row r="7012" spans="2:8" x14ac:dyDescent="0.3">
      <c r="B7012">
        <f t="shared" si="111"/>
        <v>7007</v>
      </c>
      <c r="C7012">
        <v>28883.78</v>
      </c>
      <c r="D7012">
        <v>18083.132311280649</v>
      </c>
      <c r="E7012">
        <v>28883.78</v>
      </c>
      <c r="F7012">
        <v>1032.3019921435171</v>
      </c>
      <c r="G7012">
        <v>28883.78</v>
      </c>
      <c r="H7012">
        <v>1068.2989951497034</v>
      </c>
    </row>
    <row r="7013" spans="2:8" x14ac:dyDescent="0.3">
      <c r="B7013">
        <f t="shared" si="111"/>
        <v>7008</v>
      </c>
      <c r="C7013">
        <v>1021.629294580897</v>
      </c>
      <c r="D7013">
        <v>1327.7384775675894</v>
      </c>
      <c r="E7013">
        <v>1066.1328570495743</v>
      </c>
      <c r="F7013">
        <v>28883.78</v>
      </c>
      <c r="G7013">
        <v>28883.78</v>
      </c>
      <c r="H7013">
        <v>1545.5188972092249</v>
      </c>
    </row>
    <row r="7014" spans="2:8" x14ac:dyDescent="0.3">
      <c r="B7014">
        <f t="shared" si="111"/>
        <v>7009</v>
      </c>
      <c r="C7014">
        <v>1507.9028968449691</v>
      </c>
      <c r="D7014">
        <v>1908.4773683645394</v>
      </c>
      <c r="E7014">
        <v>1028.064385034193</v>
      </c>
      <c r="F7014">
        <v>28883.78</v>
      </c>
      <c r="G7014">
        <v>28883.78</v>
      </c>
      <c r="H7014">
        <v>2470.9671608928347</v>
      </c>
    </row>
    <row r="7015" spans="2:8" x14ac:dyDescent="0.3">
      <c r="B7015">
        <f t="shared" si="111"/>
        <v>7010</v>
      </c>
      <c r="C7015">
        <v>1002.9899715700121</v>
      </c>
      <c r="D7015">
        <v>6580.7945351102771</v>
      </c>
      <c r="E7015">
        <v>1664.8965879435518</v>
      </c>
      <c r="F7015">
        <v>1206.1555134965236</v>
      </c>
      <c r="G7015">
        <v>28883.78</v>
      </c>
      <c r="H7015">
        <v>1125.1424238536592</v>
      </c>
    </row>
    <row r="7016" spans="2:8" x14ac:dyDescent="0.3">
      <c r="B7016">
        <f t="shared" si="111"/>
        <v>7011</v>
      </c>
      <c r="C7016">
        <v>5672.9996786010261</v>
      </c>
      <c r="D7016">
        <v>17914.623182733721</v>
      </c>
      <c r="E7016">
        <v>18965.966079092708</v>
      </c>
      <c r="F7016">
        <v>28883.78</v>
      </c>
      <c r="G7016">
        <v>19969.595691926315</v>
      </c>
      <c r="H7016">
        <v>1004.4128975992979</v>
      </c>
    </row>
    <row r="7017" spans="2:8" x14ac:dyDescent="0.3">
      <c r="B7017">
        <f t="shared" si="111"/>
        <v>7012</v>
      </c>
      <c r="C7017">
        <v>28883.78</v>
      </c>
      <c r="D7017">
        <v>2756.0218221944888</v>
      </c>
      <c r="E7017">
        <v>1171.6045140588908</v>
      </c>
      <c r="F7017">
        <v>28883.78</v>
      </c>
      <c r="G7017">
        <v>2881.4145748781966</v>
      </c>
      <c r="H7017">
        <v>28883.78</v>
      </c>
    </row>
    <row r="7018" spans="2:8" x14ac:dyDescent="0.3">
      <c r="B7018">
        <f t="shared" si="111"/>
        <v>7013</v>
      </c>
      <c r="C7018">
        <v>1098.9384134381471</v>
      </c>
      <c r="D7018">
        <v>1043.1325352911424</v>
      </c>
      <c r="E7018">
        <v>4844.8779338042241</v>
      </c>
      <c r="F7018">
        <v>28883.78</v>
      </c>
      <c r="G7018">
        <v>1391.6581629957941</v>
      </c>
      <c r="H7018">
        <v>1013.8000186855093</v>
      </c>
    </row>
    <row r="7019" spans="2:8" x14ac:dyDescent="0.3">
      <c r="B7019">
        <f t="shared" si="111"/>
        <v>7014</v>
      </c>
      <c r="C7019">
        <v>1464.9080808160454</v>
      </c>
      <c r="D7019">
        <v>1205.4556623616459</v>
      </c>
      <c r="E7019">
        <v>4331.792083020121</v>
      </c>
      <c r="F7019">
        <v>1134.8613483835027</v>
      </c>
      <c r="G7019">
        <v>28883.78</v>
      </c>
      <c r="H7019">
        <v>21059.769976154712</v>
      </c>
    </row>
    <row r="7020" spans="2:8" x14ac:dyDescent="0.3">
      <c r="B7020">
        <f t="shared" si="111"/>
        <v>7015</v>
      </c>
      <c r="C7020">
        <v>1031.8285319903778</v>
      </c>
      <c r="D7020">
        <v>1351.5069592923517</v>
      </c>
      <c r="E7020">
        <v>1026.0725625104467</v>
      </c>
      <c r="F7020">
        <v>2019.8168011772614</v>
      </c>
      <c r="G7020">
        <v>2585.8272511730256</v>
      </c>
      <c r="H7020">
        <v>1970.0637220342146</v>
      </c>
    </row>
    <row r="7021" spans="2:8" x14ac:dyDescent="0.3">
      <c r="B7021">
        <f t="shared" si="111"/>
        <v>7016</v>
      </c>
      <c r="C7021">
        <v>28883.78</v>
      </c>
      <c r="D7021">
        <v>1522.5907116263129</v>
      </c>
      <c r="E7021">
        <v>1097.3482269686549</v>
      </c>
      <c r="F7021">
        <v>6859.4551403742107</v>
      </c>
      <c r="G7021">
        <v>1133.5929531142406</v>
      </c>
      <c r="H7021">
        <v>10543.39142280994</v>
      </c>
    </row>
    <row r="7022" spans="2:8" x14ac:dyDescent="0.3">
      <c r="B7022">
        <f t="shared" si="111"/>
        <v>7017</v>
      </c>
      <c r="C7022">
        <v>28883.78</v>
      </c>
      <c r="D7022">
        <v>28883.78</v>
      </c>
      <c r="E7022">
        <v>28883.78</v>
      </c>
      <c r="F7022">
        <v>2385.8302856082355</v>
      </c>
      <c r="G7022">
        <v>28883.78</v>
      </c>
      <c r="H7022">
        <v>1140.1289411860157</v>
      </c>
    </row>
    <row r="7023" spans="2:8" x14ac:dyDescent="0.3">
      <c r="B7023">
        <f t="shared" si="111"/>
        <v>7018</v>
      </c>
      <c r="C7023">
        <v>2688.3404918765664</v>
      </c>
      <c r="D7023">
        <v>1335.0700884578332</v>
      </c>
      <c r="E7023">
        <v>1020.2817569106302</v>
      </c>
      <c r="F7023">
        <v>10588.249239185552</v>
      </c>
      <c r="G7023">
        <v>2324.9279287779382</v>
      </c>
      <c r="H7023">
        <v>4776.5555525196351</v>
      </c>
    </row>
    <row r="7024" spans="2:8" x14ac:dyDescent="0.3">
      <c r="B7024">
        <f t="shared" si="111"/>
        <v>7019</v>
      </c>
      <c r="C7024">
        <v>1804.4429423354395</v>
      </c>
      <c r="D7024">
        <v>8374.8924729800747</v>
      </c>
      <c r="E7024">
        <v>1232.4757292271142</v>
      </c>
      <c r="F7024">
        <v>1015.0370740874077</v>
      </c>
      <c r="G7024">
        <v>9171.198506581939</v>
      </c>
      <c r="H7024">
        <v>2039.9531149448314</v>
      </c>
    </row>
    <row r="7025" spans="2:8" x14ac:dyDescent="0.3">
      <c r="B7025">
        <f t="shared" si="111"/>
        <v>7020</v>
      </c>
      <c r="C7025">
        <v>1965.9359534619239</v>
      </c>
      <c r="D7025">
        <v>1029.0915501370007</v>
      </c>
      <c r="E7025">
        <v>28883.78</v>
      </c>
      <c r="F7025">
        <v>2748.2635546819638</v>
      </c>
      <c r="G7025">
        <v>3275.0244028799834</v>
      </c>
      <c r="H7025">
        <v>28883.78</v>
      </c>
    </row>
    <row r="7026" spans="2:8" x14ac:dyDescent="0.3">
      <c r="B7026">
        <f t="shared" si="111"/>
        <v>7021</v>
      </c>
      <c r="C7026">
        <v>8817.8604175364599</v>
      </c>
      <c r="D7026">
        <v>24957.786956245629</v>
      </c>
      <c r="E7026">
        <v>11611.720957877978</v>
      </c>
      <c r="F7026">
        <v>13536.175427865908</v>
      </c>
      <c r="G7026">
        <v>7407.3382156227171</v>
      </c>
      <c r="H7026">
        <v>1048.4713788310771</v>
      </c>
    </row>
    <row r="7027" spans="2:8" x14ac:dyDescent="0.3">
      <c r="B7027">
        <f t="shared" si="111"/>
        <v>7022</v>
      </c>
      <c r="C7027">
        <v>5609.9649584973249</v>
      </c>
      <c r="D7027">
        <v>2114.5508125165297</v>
      </c>
      <c r="E7027">
        <v>2390.0124960665512</v>
      </c>
      <c r="F7027">
        <v>1056.6799139269424</v>
      </c>
      <c r="G7027">
        <v>1953.7646923162774</v>
      </c>
      <c r="H7027">
        <v>28883.78</v>
      </c>
    </row>
    <row r="7028" spans="2:8" x14ac:dyDescent="0.3">
      <c r="B7028">
        <f t="shared" si="111"/>
        <v>7023</v>
      </c>
      <c r="C7028">
        <v>1189.1388564932292</v>
      </c>
      <c r="D7028">
        <v>8719.1498189908707</v>
      </c>
      <c r="E7028">
        <v>28883.78</v>
      </c>
      <c r="F7028">
        <v>28883.78</v>
      </c>
      <c r="G7028">
        <v>1218.8085237048119</v>
      </c>
      <c r="H7028">
        <v>2071.4056339384615</v>
      </c>
    </row>
    <row r="7029" spans="2:8" x14ac:dyDescent="0.3">
      <c r="B7029">
        <f t="shared" si="111"/>
        <v>7024</v>
      </c>
      <c r="C7029">
        <v>1116.8553382893176</v>
      </c>
      <c r="D7029">
        <v>1117.0133623272945</v>
      </c>
      <c r="E7029">
        <v>1156.8255476046904</v>
      </c>
      <c r="F7029">
        <v>2515.5520994238</v>
      </c>
      <c r="G7029">
        <v>1317.1921690123263</v>
      </c>
      <c r="H7029">
        <v>15727.667511844082</v>
      </c>
    </row>
    <row r="7030" spans="2:8" x14ac:dyDescent="0.3">
      <c r="B7030">
        <f t="shared" si="111"/>
        <v>7025</v>
      </c>
      <c r="C7030">
        <v>28883.78</v>
      </c>
      <c r="D7030">
        <v>2588.1767071034456</v>
      </c>
      <c r="E7030">
        <v>2332.865806829026</v>
      </c>
      <c r="F7030">
        <v>1153.2200558187565</v>
      </c>
      <c r="G7030">
        <v>1184.9516051909159</v>
      </c>
      <c r="H7030">
        <v>1261.1323921820876</v>
      </c>
    </row>
    <row r="7031" spans="2:8" x14ac:dyDescent="0.3">
      <c r="B7031">
        <f t="shared" si="111"/>
        <v>7026</v>
      </c>
      <c r="C7031">
        <v>1004.5022792882266</v>
      </c>
      <c r="D7031">
        <v>1100.4855175725186</v>
      </c>
      <c r="E7031">
        <v>4666.3761639759687</v>
      </c>
      <c r="F7031">
        <v>1165.0922143133203</v>
      </c>
      <c r="G7031">
        <v>1445.3362510530251</v>
      </c>
      <c r="H7031">
        <v>1056.1758123858394</v>
      </c>
    </row>
    <row r="7032" spans="2:8" x14ac:dyDescent="0.3">
      <c r="B7032">
        <f t="shared" si="111"/>
        <v>7027</v>
      </c>
      <c r="C7032">
        <v>13497.801100053326</v>
      </c>
      <c r="D7032">
        <v>3066.3094011786816</v>
      </c>
      <c r="E7032">
        <v>1295.3306361364187</v>
      </c>
      <c r="F7032">
        <v>1420.8336276006603</v>
      </c>
      <c r="G7032">
        <v>28883.78</v>
      </c>
      <c r="H7032">
        <v>1050.5566914283879</v>
      </c>
    </row>
    <row r="7033" spans="2:8" x14ac:dyDescent="0.3">
      <c r="B7033">
        <f t="shared" si="111"/>
        <v>7028</v>
      </c>
      <c r="C7033">
        <v>1488.8480828608319</v>
      </c>
      <c r="D7033">
        <v>28883.78</v>
      </c>
      <c r="E7033">
        <v>28883.78</v>
      </c>
      <c r="F7033">
        <v>1321.4362201183765</v>
      </c>
      <c r="G7033">
        <v>28883.78</v>
      </c>
      <c r="H7033">
        <v>16321.219489717672</v>
      </c>
    </row>
    <row r="7034" spans="2:8" x14ac:dyDescent="0.3">
      <c r="B7034">
        <f t="shared" si="111"/>
        <v>7029</v>
      </c>
      <c r="C7034">
        <v>1778.1844640694694</v>
      </c>
      <c r="D7034">
        <v>1026.0894021755532</v>
      </c>
      <c r="E7034">
        <v>2003.4099851249557</v>
      </c>
      <c r="F7034">
        <v>2642.5464035048426</v>
      </c>
      <c r="G7034">
        <v>1074.2437338636696</v>
      </c>
      <c r="H7034">
        <v>1800.261411981784</v>
      </c>
    </row>
    <row r="7035" spans="2:8" x14ac:dyDescent="0.3">
      <c r="B7035">
        <f t="shared" si="111"/>
        <v>7030</v>
      </c>
      <c r="C7035">
        <v>1275.5610844430148</v>
      </c>
      <c r="D7035">
        <v>1191.8626057210577</v>
      </c>
      <c r="E7035">
        <v>1200.3125827500953</v>
      </c>
      <c r="F7035">
        <v>1221.1396452875144</v>
      </c>
      <c r="G7035">
        <v>4024.1818324986948</v>
      </c>
      <c r="H7035">
        <v>1159.3610307164486</v>
      </c>
    </row>
    <row r="7036" spans="2:8" x14ac:dyDescent="0.3">
      <c r="B7036">
        <f t="shared" si="111"/>
        <v>7031</v>
      </c>
      <c r="C7036">
        <v>1664.7889686672379</v>
      </c>
      <c r="D7036">
        <v>28883.78</v>
      </c>
      <c r="E7036">
        <v>3872.4725674643469</v>
      </c>
      <c r="F7036">
        <v>2339.5713506996462</v>
      </c>
      <c r="G7036">
        <v>1005.5883196376842</v>
      </c>
      <c r="H7036">
        <v>1051.5146221827931</v>
      </c>
    </row>
    <row r="7037" spans="2:8" x14ac:dyDescent="0.3">
      <c r="B7037">
        <f t="shared" si="111"/>
        <v>7032</v>
      </c>
      <c r="C7037">
        <v>2036.6436336466554</v>
      </c>
      <c r="D7037">
        <v>6985.5978307149298</v>
      </c>
      <c r="E7037">
        <v>28883.78</v>
      </c>
      <c r="F7037">
        <v>3160.1929236864917</v>
      </c>
      <c r="G7037">
        <v>1036.8884753705963</v>
      </c>
      <c r="H7037">
        <v>1193.7337112243442</v>
      </c>
    </row>
    <row r="7038" spans="2:8" x14ac:dyDescent="0.3">
      <c r="B7038">
        <f t="shared" si="111"/>
        <v>7033</v>
      </c>
      <c r="C7038">
        <v>2004.6606942887011</v>
      </c>
      <c r="D7038">
        <v>1197.2139021309042</v>
      </c>
      <c r="E7038">
        <v>7470.1709514005424</v>
      </c>
      <c r="F7038">
        <v>1063.9476502218422</v>
      </c>
      <c r="G7038">
        <v>1578.8677943139478</v>
      </c>
      <c r="H7038">
        <v>3188.5913164283825</v>
      </c>
    </row>
    <row r="7039" spans="2:8" x14ac:dyDescent="0.3">
      <c r="B7039">
        <f t="shared" si="111"/>
        <v>7034</v>
      </c>
      <c r="C7039">
        <v>6297.0435900041184</v>
      </c>
      <c r="D7039">
        <v>28883.78</v>
      </c>
      <c r="E7039">
        <v>28883.78</v>
      </c>
      <c r="F7039">
        <v>1014.6390387127387</v>
      </c>
      <c r="G7039">
        <v>9357.5086556341721</v>
      </c>
      <c r="H7039">
        <v>28883.78</v>
      </c>
    </row>
    <row r="7040" spans="2:8" x14ac:dyDescent="0.3">
      <c r="B7040">
        <f t="shared" si="111"/>
        <v>7035</v>
      </c>
      <c r="C7040">
        <v>1216.1564262072852</v>
      </c>
      <c r="D7040">
        <v>28883.78</v>
      </c>
      <c r="E7040">
        <v>1039.6063832663904</v>
      </c>
      <c r="F7040">
        <v>1296.6377676688717</v>
      </c>
      <c r="G7040">
        <v>1559.4248262015567</v>
      </c>
      <c r="H7040">
        <v>7737.1800937251846</v>
      </c>
    </row>
    <row r="7041" spans="2:8" x14ac:dyDescent="0.3">
      <c r="B7041">
        <f t="shared" si="111"/>
        <v>7036</v>
      </c>
      <c r="C7041">
        <v>1135.7225947637908</v>
      </c>
      <c r="D7041">
        <v>1055.1381042239786</v>
      </c>
      <c r="E7041">
        <v>1594.0470333034436</v>
      </c>
      <c r="F7041">
        <v>8798.0199066591558</v>
      </c>
      <c r="G7041">
        <v>1916.3449181135511</v>
      </c>
      <c r="H7041">
        <v>1159.5322988390419</v>
      </c>
    </row>
    <row r="7042" spans="2:8" x14ac:dyDescent="0.3">
      <c r="B7042">
        <f t="shared" si="111"/>
        <v>7037</v>
      </c>
      <c r="C7042">
        <v>9296.3956096648799</v>
      </c>
      <c r="D7042">
        <v>28883.78</v>
      </c>
      <c r="E7042">
        <v>16650.336992798286</v>
      </c>
      <c r="F7042">
        <v>28883.78</v>
      </c>
      <c r="G7042">
        <v>5189.8382337176436</v>
      </c>
      <c r="H7042">
        <v>2359.9098974506473</v>
      </c>
    </row>
    <row r="7043" spans="2:8" x14ac:dyDescent="0.3">
      <c r="B7043">
        <f t="shared" si="111"/>
        <v>7038</v>
      </c>
      <c r="C7043">
        <v>1099.3209065050196</v>
      </c>
      <c r="D7043">
        <v>28883.78</v>
      </c>
      <c r="E7043">
        <v>1322.2331304311965</v>
      </c>
      <c r="F7043">
        <v>1234.1271244589486</v>
      </c>
      <c r="G7043">
        <v>2576.3984206867144</v>
      </c>
      <c r="H7043">
        <v>1199.4986290557845</v>
      </c>
    </row>
    <row r="7044" spans="2:8" x14ac:dyDescent="0.3">
      <c r="B7044">
        <f t="shared" si="111"/>
        <v>7039</v>
      </c>
      <c r="C7044">
        <v>1525.8830057438515</v>
      </c>
      <c r="D7044">
        <v>7922.814614901793</v>
      </c>
      <c r="E7044">
        <v>1100.0626676072986</v>
      </c>
      <c r="F7044">
        <v>28883.78</v>
      </c>
      <c r="G7044">
        <v>1361.9862811049165</v>
      </c>
      <c r="H7044">
        <v>28883.78</v>
      </c>
    </row>
    <row r="7045" spans="2:8" x14ac:dyDescent="0.3">
      <c r="B7045">
        <f t="shared" si="111"/>
        <v>7040</v>
      </c>
      <c r="C7045">
        <v>3964.9222268452991</v>
      </c>
      <c r="D7045">
        <v>28883.78</v>
      </c>
      <c r="E7045">
        <v>1036.106203137919</v>
      </c>
      <c r="F7045">
        <v>28883.78</v>
      </c>
      <c r="G7045">
        <v>1151.1130471117231</v>
      </c>
      <c r="H7045">
        <v>28883.78</v>
      </c>
    </row>
    <row r="7046" spans="2:8" x14ac:dyDescent="0.3">
      <c r="B7046">
        <f t="shared" si="111"/>
        <v>7041</v>
      </c>
      <c r="C7046">
        <v>5137.1583178001765</v>
      </c>
      <c r="D7046">
        <v>27070.118018202931</v>
      </c>
      <c r="E7046">
        <v>1790.9583096434942</v>
      </c>
      <c r="F7046">
        <v>2326.7718107113064</v>
      </c>
      <c r="G7046">
        <v>1052.5556996081136</v>
      </c>
      <c r="H7046">
        <v>9889.4731215026659</v>
      </c>
    </row>
    <row r="7047" spans="2:8" x14ac:dyDescent="0.3">
      <c r="B7047">
        <f t="shared" si="111"/>
        <v>7042</v>
      </c>
      <c r="C7047">
        <v>2419.9321777374453</v>
      </c>
      <c r="D7047">
        <v>1213.8962390030174</v>
      </c>
      <c r="E7047">
        <v>2720.8999532872976</v>
      </c>
      <c r="F7047">
        <v>1212.2263744710963</v>
      </c>
      <c r="G7047">
        <v>3353.7529544425033</v>
      </c>
      <c r="H7047">
        <v>2361.8590833509879</v>
      </c>
    </row>
    <row r="7048" spans="2:8" x14ac:dyDescent="0.3">
      <c r="B7048">
        <f t="shared" ref="B7048:B7111" si="112">B7047 + 1</f>
        <v>7043</v>
      </c>
      <c r="C7048">
        <v>1102.2048033626431</v>
      </c>
      <c r="D7048">
        <v>1029.7814227823283</v>
      </c>
      <c r="E7048">
        <v>1106.5468374782711</v>
      </c>
      <c r="F7048">
        <v>28883.78</v>
      </c>
      <c r="G7048">
        <v>13035.354167937077</v>
      </c>
      <c r="H7048">
        <v>1299.8401574464642</v>
      </c>
    </row>
    <row r="7049" spans="2:8" x14ac:dyDescent="0.3">
      <c r="B7049">
        <f t="shared" si="112"/>
        <v>7044</v>
      </c>
      <c r="C7049">
        <v>28883.78</v>
      </c>
      <c r="D7049">
        <v>1011.5976475483209</v>
      </c>
      <c r="E7049">
        <v>2547.1927906987412</v>
      </c>
      <c r="F7049">
        <v>28883.78</v>
      </c>
      <c r="G7049">
        <v>6058.3428899529836</v>
      </c>
      <c r="H7049">
        <v>1833.4200000857629</v>
      </c>
    </row>
    <row r="7050" spans="2:8" x14ac:dyDescent="0.3">
      <c r="B7050">
        <f t="shared" si="112"/>
        <v>7045</v>
      </c>
      <c r="C7050">
        <v>28883.78</v>
      </c>
      <c r="D7050">
        <v>2994.1827721329701</v>
      </c>
      <c r="E7050">
        <v>4468.0771460631095</v>
      </c>
      <c r="F7050">
        <v>1861.6842088980845</v>
      </c>
      <c r="G7050">
        <v>28883.78</v>
      </c>
      <c r="H7050">
        <v>1057.5510130243667</v>
      </c>
    </row>
    <row r="7051" spans="2:8" x14ac:dyDescent="0.3">
      <c r="B7051">
        <f t="shared" si="112"/>
        <v>7046</v>
      </c>
      <c r="C7051">
        <v>28883.78</v>
      </c>
      <c r="D7051">
        <v>12412.671427902602</v>
      </c>
      <c r="E7051">
        <v>1221.7497249810531</v>
      </c>
      <c r="F7051">
        <v>10401.477057217573</v>
      </c>
      <c r="G7051">
        <v>1155.6330343418581</v>
      </c>
      <c r="H7051">
        <v>1121.6045907027515</v>
      </c>
    </row>
    <row r="7052" spans="2:8" x14ac:dyDescent="0.3">
      <c r="B7052">
        <f t="shared" si="112"/>
        <v>7047</v>
      </c>
      <c r="C7052">
        <v>11305.195563942711</v>
      </c>
      <c r="D7052">
        <v>3825.8695965884394</v>
      </c>
      <c r="E7052">
        <v>1124.1315792976823</v>
      </c>
      <c r="F7052">
        <v>28883.78</v>
      </c>
      <c r="G7052">
        <v>28883.78</v>
      </c>
      <c r="H7052">
        <v>1298.7347508174785</v>
      </c>
    </row>
    <row r="7053" spans="2:8" x14ac:dyDescent="0.3">
      <c r="B7053">
        <f t="shared" si="112"/>
        <v>7048</v>
      </c>
      <c r="C7053">
        <v>28883.78</v>
      </c>
      <c r="D7053">
        <v>2981.8901620249771</v>
      </c>
      <c r="E7053">
        <v>28883.78</v>
      </c>
      <c r="F7053">
        <v>1728.1030979765478</v>
      </c>
      <c r="G7053">
        <v>1700.756340976003</v>
      </c>
      <c r="H7053">
        <v>28883.78</v>
      </c>
    </row>
    <row r="7054" spans="2:8" x14ac:dyDescent="0.3">
      <c r="B7054">
        <f t="shared" si="112"/>
        <v>7049</v>
      </c>
      <c r="C7054">
        <v>1125.1555249274718</v>
      </c>
      <c r="D7054">
        <v>1411.7985812016632</v>
      </c>
      <c r="E7054">
        <v>28883.78</v>
      </c>
      <c r="F7054">
        <v>1606.2266059764934</v>
      </c>
      <c r="G7054">
        <v>1431.4441523188921</v>
      </c>
      <c r="H7054">
        <v>12204.795017340424</v>
      </c>
    </row>
    <row r="7055" spans="2:8" x14ac:dyDescent="0.3">
      <c r="B7055">
        <f t="shared" si="112"/>
        <v>7050</v>
      </c>
      <c r="C7055">
        <v>1147.4941665843028</v>
      </c>
      <c r="D7055">
        <v>1175.1476603959416</v>
      </c>
      <c r="E7055">
        <v>2213.660621285555</v>
      </c>
      <c r="F7055">
        <v>28883.78</v>
      </c>
      <c r="G7055">
        <v>13352.152937754914</v>
      </c>
      <c r="H7055">
        <v>15193.96355891261</v>
      </c>
    </row>
    <row r="7056" spans="2:8" x14ac:dyDescent="0.3">
      <c r="B7056">
        <f t="shared" si="112"/>
        <v>7051</v>
      </c>
      <c r="C7056">
        <v>28883.78</v>
      </c>
      <c r="D7056">
        <v>2993.3025535013612</v>
      </c>
      <c r="E7056">
        <v>1750.9757001882674</v>
      </c>
      <c r="F7056">
        <v>28883.78</v>
      </c>
      <c r="G7056">
        <v>2703.0906094492902</v>
      </c>
      <c r="H7056">
        <v>1083.8880434721098</v>
      </c>
    </row>
    <row r="7057" spans="2:8" x14ac:dyDescent="0.3">
      <c r="B7057">
        <f t="shared" si="112"/>
        <v>7052</v>
      </c>
      <c r="C7057">
        <v>2688.187900478255</v>
      </c>
      <c r="D7057">
        <v>1525.7958714169779</v>
      </c>
      <c r="E7057">
        <v>15052.45855652086</v>
      </c>
      <c r="F7057">
        <v>9063.6876771239477</v>
      </c>
      <c r="G7057">
        <v>18049.937953751982</v>
      </c>
      <c r="H7057">
        <v>28883.78</v>
      </c>
    </row>
    <row r="7058" spans="2:8" x14ac:dyDescent="0.3">
      <c r="B7058">
        <f t="shared" si="112"/>
        <v>7053</v>
      </c>
      <c r="C7058">
        <v>2462.8958475304958</v>
      </c>
      <c r="D7058">
        <v>5319.1297674936695</v>
      </c>
      <c r="E7058">
        <v>3378.7676797640302</v>
      </c>
      <c r="F7058">
        <v>1564.8611700508095</v>
      </c>
      <c r="G7058">
        <v>1974.9945243108141</v>
      </c>
      <c r="H7058">
        <v>1052.2010735143717</v>
      </c>
    </row>
    <row r="7059" spans="2:8" x14ac:dyDescent="0.3">
      <c r="B7059">
        <f t="shared" si="112"/>
        <v>7054</v>
      </c>
      <c r="C7059">
        <v>1661.0541566452775</v>
      </c>
      <c r="D7059">
        <v>1204.4665515062243</v>
      </c>
      <c r="E7059">
        <v>3630.8328187076741</v>
      </c>
      <c r="F7059">
        <v>2540.4490155836133</v>
      </c>
      <c r="G7059">
        <v>25676.392510974943</v>
      </c>
      <c r="H7059">
        <v>1152.4483627804418</v>
      </c>
    </row>
    <row r="7060" spans="2:8" x14ac:dyDescent="0.3">
      <c r="B7060">
        <f t="shared" si="112"/>
        <v>7055</v>
      </c>
      <c r="C7060">
        <v>28883.78</v>
      </c>
      <c r="D7060">
        <v>1359.6655272131829</v>
      </c>
      <c r="E7060">
        <v>1239.692080271167</v>
      </c>
      <c r="F7060">
        <v>1030.7868503139</v>
      </c>
      <c r="G7060">
        <v>1074.355710833531</v>
      </c>
      <c r="H7060">
        <v>3298.6775094194372</v>
      </c>
    </row>
    <row r="7061" spans="2:8" x14ac:dyDescent="0.3">
      <c r="B7061">
        <f t="shared" si="112"/>
        <v>7056</v>
      </c>
      <c r="C7061">
        <v>1556.3737878351576</v>
      </c>
      <c r="D7061">
        <v>1338.7533018669615</v>
      </c>
      <c r="E7061">
        <v>3778.0335445072865</v>
      </c>
      <c r="F7061">
        <v>7606.2466124475186</v>
      </c>
      <c r="G7061">
        <v>2008.2378426715673</v>
      </c>
      <c r="H7061">
        <v>1324.1088392251427</v>
      </c>
    </row>
    <row r="7062" spans="2:8" x14ac:dyDescent="0.3">
      <c r="B7062">
        <f t="shared" si="112"/>
        <v>7057</v>
      </c>
      <c r="C7062">
        <v>7847.061530158232</v>
      </c>
      <c r="D7062">
        <v>28883.78</v>
      </c>
      <c r="E7062">
        <v>3597.0691885218544</v>
      </c>
      <c r="F7062">
        <v>28883.78</v>
      </c>
      <c r="G7062">
        <v>1038.418483640058</v>
      </c>
      <c r="H7062">
        <v>1196.352165728088</v>
      </c>
    </row>
    <row r="7063" spans="2:8" x14ac:dyDescent="0.3">
      <c r="B7063">
        <f t="shared" si="112"/>
        <v>7058</v>
      </c>
      <c r="C7063">
        <v>28883.78</v>
      </c>
      <c r="D7063">
        <v>28883.78</v>
      </c>
      <c r="E7063">
        <v>1508.1720833019842</v>
      </c>
      <c r="F7063">
        <v>1792.8835708542852</v>
      </c>
      <c r="G7063">
        <v>3446.8797833911112</v>
      </c>
      <c r="H7063">
        <v>2939.0226030750691</v>
      </c>
    </row>
    <row r="7064" spans="2:8" x14ac:dyDescent="0.3">
      <c r="B7064">
        <f t="shared" si="112"/>
        <v>7059</v>
      </c>
      <c r="C7064">
        <v>2501.04789130466</v>
      </c>
      <c r="D7064">
        <v>1421.1877104726314</v>
      </c>
      <c r="E7064">
        <v>1226.7374326952611</v>
      </c>
      <c r="F7064">
        <v>13806.875174834935</v>
      </c>
      <c r="G7064">
        <v>1006.489223648271</v>
      </c>
      <c r="H7064">
        <v>28883.78</v>
      </c>
    </row>
    <row r="7065" spans="2:8" x14ac:dyDescent="0.3">
      <c r="B7065">
        <f t="shared" si="112"/>
        <v>7060</v>
      </c>
      <c r="C7065">
        <v>28883.78</v>
      </c>
      <c r="D7065">
        <v>1085.1773426779464</v>
      </c>
      <c r="E7065">
        <v>1068.6321026192923</v>
      </c>
      <c r="F7065">
        <v>28883.78</v>
      </c>
      <c r="G7065">
        <v>28883.78</v>
      </c>
      <c r="H7065">
        <v>28883.78</v>
      </c>
    </row>
    <row r="7066" spans="2:8" x14ac:dyDescent="0.3">
      <c r="B7066">
        <f t="shared" si="112"/>
        <v>7061</v>
      </c>
      <c r="C7066">
        <v>14674.541949622348</v>
      </c>
      <c r="D7066">
        <v>12884.499552298621</v>
      </c>
      <c r="E7066">
        <v>1425.5412946981778</v>
      </c>
      <c r="F7066">
        <v>1124.0206396249403</v>
      </c>
      <c r="G7066">
        <v>28883.78</v>
      </c>
      <c r="H7066">
        <v>1073.5316264405922</v>
      </c>
    </row>
    <row r="7067" spans="2:8" x14ac:dyDescent="0.3">
      <c r="B7067">
        <f t="shared" si="112"/>
        <v>7062</v>
      </c>
      <c r="C7067">
        <v>3453.9143020229112</v>
      </c>
      <c r="D7067">
        <v>1142.1203568211195</v>
      </c>
      <c r="E7067">
        <v>1037.9682150860526</v>
      </c>
      <c r="F7067">
        <v>1281.9433465646487</v>
      </c>
      <c r="G7067">
        <v>2675.9061045369658</v>
      </c>
      <c r="H7067">
        <v>20406.965243065344</v>
      </c>
    </row>
    <row r="7068" spans="2:8" x14ac:dyDescent="0.3">
      <c r="B7068">
        <f t="shared" si="112"/>
        <v>7063</v>
      </c>
      <c r="C7068">
        <v>1112.6540666236644</v>
      </c>
      <c r="D7068">
        <v>6375.8299476700049</v>
      </c>
      <c r="E7068">
        <v>2296.2841200524504</v>
      </c>
      <c r="F7068">
        <v>1457.0837234903827</v>
      </c>
      <c r="G7068">
        <v>1146.4184192057019</v>
      </c>
      <c r="H7068">
        <v>1037.4213204104697</v>
      </c>
    </row>
    <row r="7069" spans="2:8" x14ac:dyDescent="0.3">
      <c r="B7069">
        <f t="shared" si="112"/>
        <v>7064</v>
      </c>
      <c r="C7069">
        <v>13894.836436274392</v>
      </c>
      <c r="D7069">
        <v>28883.78</v>
      </c>
      <c r="E7069">
        <v>28883.78</v>
      </c>
      <c r="F7069">
        <v>1647.0480213531223</v>
      </c>
      <c r="G7069">
        <v>1795.356296175283</v>
      </c>
      <c r="H7069">
        <v>2431.2468817095996</v>
      </c>
    </row>
    <row r="7070" spans="2:8" x14ac:dyDescent="0.3">
      <c r="B7070">
        <f t="shared" si="112"/>
        <v>7065</v>
      </c>
      <c r="C7070">
        <v>1115.4209585844305</v>
      </c>
      <c r="D7070">
        <v>28883.78</v>
      </c>
      <c r="E7070">
        <v>2623.41818986832</v>
      </c>
      <c r="F7070">
        <v>1050.2784686319274</v>
      </c>
      <c r="G7070">
        <v>1320.7843549235527</v>
      </c>
      <c r="H7070">
        <v>1612.2618590357938</v>
      </c>
    </row>
    <row r="7071" spans="2:8" x14ac:dyDescent="0.3">
      <c r="B7071">
        <f t="shared" si="112"/>
        <v>7066</v>
      </c>
      <c r="C7071">
        <v>28883.78</v>
      </c>
      <c r="D7071">
        <v>1312.4903444970205</v>
      </c>
      <c r="E7071">
        <v>1802.8710162043321</v>
      </c>
      <c r="F7071">
        <v>28883.78</v>
      </c>
      <c r="G7071">
        <v>1012.0125715247935</v>
      </c>
      <c r="H7071">
        <v>28883.78</v>
      </c>
    </row>
    <row r="7072" spans="2:8" x14ac:dyDescent="0.3">
      <c r="B7072">
        <f t="shared" si="112"/>
        <v>7067</v>
      </c>
      <c r="C7072">
        <v>27420.794479437882</v>
      </c>
      <c r="D7072">
        <v>1138.4406232107956</v>
      </c>
      <c r="E7072">
        <v>1136.5522796593452</v>
      </c>
      <c r="F7072">
        <v>3091.853755759977</v>
      </c>
      <c r="G7072">
        <v>28883.78</v>
      </c>
      <c r="H7072">
        <v>1280.796007059098</v>
      </c>
    </row>
    <row r="7073" spans="2:8" x14ac:dyDescent="0.3">
      <c r="B7073">
        <f t="shared" si="112"/>
        <v>7068</v>
      </c>
      <c r="C7073">
        <v>1019.8585178604764</v>
      </c>
      <c r="D7073">
        <v>3811.9184781661888</v>
      </c>
      <c r="E7073">
        <v>28883.78</v>
      </c>
      <c r="F7073">
        <v>28883.78</v>
      </c>
      <c r="G7073">
        <v>5578.6446484600256</v>
      </c>
      <c r="H7073">
        <v>2034.9718357189522</v>
      </c>
    </row>
    <row r="7074" spans="2:8" x14ac:dyDescent="0.3">
      <c r="B7074">
        <f t="shared" si="112"/>
        <v>7069</v>
      </c>
      <c r="C7074">
        <v>1526.4800810000756</v>
      </c>
      <c r="D7074">
        <v>1393.2827022136364</v>
      </c>
      <c r="E7074">
        <v>13540.142340637096</v>
      </c>
      <c r="F7074">
        <v>28883.78</v>
      </c>
      <c r="G7074">
        <v>1244.8476807709358</v>
      </c>
      <c r="H7074">
        <v>1264.8962697010741</v>
      </c>
    </row>
    <row r="7075" spans="2:8" x14ac:dyDescent="0.3">
      <c r="B7075">
        <f t="shared" si="112"/>
        <v>7070</v>
      </c>
      <c r="C7075">
        <v>28883.78</v>
      </c>
      <c r="D7075">
        <v>28883.78</v>
      </c>
      <c r="E7075">
        <v>28883.78</v>
      </c>
      <c r="F7075">
        <v>1634.9959354152638</v>
      </c>
      <c r="G7075">
        <v>28883.78</v>
      </c>
      <c r="H7075">
        <v>28883.78</v>
      </c>
    </row>
    <row r="7076" spans="2:8" x14ac:dyDescent="0.3">
      <c r="B7076">
        <f t="shared" si="112"/>
        <v>7071</v>
      </c>
      <c r="C7076">
        <v>28883.78</v>
      </c>
      <c r="D7076">
        <v>28883.78</v>
      </c>
      <c r="E7076">
        <v>28883.78</v>
      </c>
      <c r="F7076">
        <v>1456.2923254925661</v>
      </c>
      <c r="G7076">
        <v>2475.2476111551623</v>
      </c>
      <c r="H7076">
        <v>1117.0811838457266</v>
      </c>
    </row>
    <row r="7077" spans="2:8" x14ac:dyDescent="0.3">
      <c r="B7077">
        <f t="shared" si="112"/>
        <v>7072</v>
      </c>
      <c r="C7077">
        <v>28883.78</v>
      </c>
      <c r="D7077">
        <v>1496.944248596446</v>
      </c>
      <c r="E7077">
        <v>15332.514955084813</v>
      </c>
      <c r="F7077">
        <v>2695.9969591290901</v>
      </c>
      <c r="G7077">
        <v>28883.78</v>
      </c>
      <c r="H7077">
        <v>1178.1915528673537</v>
      </c>
    </row>
    <row r="7078" spans="2:8" x14ac:dyDescent="0.3">
      <c r="B7078">
        <f t="shared" si="112"/>
        <v>7073</v>
      </c>
      <c r="C7078">
        <v>3057.1726280104003</v>
      </c>
      <c r="D7078">
        <v>3269.5193042842802</v>
      </c>
      <c r="E7078">
        <v>1294.6460459492528</v>
      </c>
      <c r="F7078">
        <v>4072.0369483382428</v>
      </c>
      <c r="G7078">
        <v>28883.78</v>
      </c>
      <c r="H7078">
        <v>1391.2071172770516</v>
      </c>
    </row>
    <row r="7079" spans="2:8" x14ac:dyDescent="0.3">
      <c r="B7079">
        <f t="shared" si="112"/>
        <v>7074</v>
      </c>
      <c r="C7079">
        <v>28883.78</v>
      </c>
      <c r="D7079">
        <v>1283.2931109732694</v>
      </c>
      <c r="E7079">
        <v>1084.3830735239867</v>
      </c>
      <c r="F7079">
        <v>1331.1216630286558</v>
      </c>
      <c r="G7079">
        <v>2969.8977326885743</v>
      </c>
      <c r="H7079">
        <v>2804.1380031994986</v>
      </c>
    </row>
    <row r="7080" spans="2:8" x14ac:dyDescent="0.3">
      <c r="B7080">
        <f t="shared" si="112"/>
        <v>7075</v>
      </c>
      <c r="C7080">
        <v>2775.6338337532984</v>
      </c>
      <c r="D7080">
        <v>7865.6022035560736</v>
      </c>
      <c r="E7080">
        <v>1892.3762238708632</v>
      </c>
      <c r="F7080">
        <v>1805.3660243285967</v>
      </c>
      <c r="G7080">
        <v>28883.78</v>
      </c>
      <c r="H7080">
        <v>2359.6946208240847</v>
      </c>
    </row>
    <row r="7081" spans="2:8" x14ac:dyDescent="0.3">
      <c r="B7081">
        <f t="shared" si="112"/>
        <v>7076</v>
      </c>
      <c r="C7081">
        <v>28883.78</v>
      </c>
      <c r="D7081">
        <v>2174.7619626822952</v>
      </c>
      <c r="E7081">
        <v>1745.7376910101871</v>
      </c>
      <c r="F7081">
        <v>1205.2587658427738</v>
      </c>
      <c r="G7081">
        <v>1700.035550400421</v>
      </c>
      <c r="H7081">
        <v>3039.7893269132001</v>
      </c>
    </row>
    <row r="7082" spans="2:8" x14ac:dyDescent="0.3">
      <c r="B7082">
        <f t="shared" si="112"/>
        <v>7077</v>
      </c>
      <c r="C7082">
        <v>1022.8208661212918</v>
      </c>
      <c r="D7082">
        <v>28883.78</v>
      </c>
      <c r="E7082">
        <v>2207.7114731872452</v>
      </c>
      <c r="F7082">
        <v>3131.8681104003167</v>
      </c>
      <c r="G7082">
        <v>28883.78</v>
      </c>
      <c r="H7082">
        <v>1149.7270133799102</v>
      </c>
    </row>
    <row r="7083" spans="2:8" x14ac:dyDescent="0.3">
      <c r="B7083">
        <f t="shared" si="112"/>
        <v>7078</v>
      </c>
      <c r="C7083">
        <v>28883.78</v>
      </c>
      <c r="D7083">
        <v>4307.4248003942939</v>
      </c>
      <c r="E7083">
        <v>1371.0541764948628</v>
      </c>
      <c r="F7083">
        <v>1796.6162533082158</v>
      </c>
      <c r="G7083">
        <v>28883.78</v>
      </c>
      <c r="H7083">
        <v>3571.6213461488801</v>
      </c>
    </row>
    <row r="7084" spans="2:8" x14ac:dyDescent="0.3">
      <c r="B7084">
        <f t="shared" si="112"/>
        <v>7079</v>
      </c>
      <c r="C7084">
        <v>14117.048788962882</v>
      </c>
      <c r="D7084">
        <v>1026.6041264410699</v>
      </c>
      <c r="E7084">
        <v>4001.5990950399014</v>
      </c>
      <c r="F7084">
        <v>1398.3090841480048</v>
      </c>
      <c r="G7084">
        <v>28883.78</v>
      </c>
      <c r="H7084">
        <v>1159.163654315719</v>
      </c>
    </row>
    <row r="7085" spans="2:8" x14ac:dyDescent="0.3">
      <c r="B7085">
        <f t="shared" si="112"/>
        <v>7080</v>
      </c>
      <c r="C7085">
        <v>1004.326133230692</v>
      </c>
      <c r="D7085">
        <v>28883.78</v>
      </c>
      <c r="E7085">
        <v>28883.78</v>
      </c>
      <c r="F7085">
        <v>1044.3499373260895</v>
      </c>
      <c r="G7085">
        <v>2153.1639872444171</v>
      </c>
      <c r="H7085">
        <v>4275.5929699654389</v>
      </c>
    </row>
    <row r="7086" spans="2:8" x14ac:dyDescent="0.3">
      <c r="B7086">
        <f t="shared" si="112"/>
        <v>7081</v>
      </c>
      <c r="C7086">
        <v>22896.312049809214</v>
      </c>
      <c r="D7086">
        <v>28883.78</v>
      </c>
      <c r="E7086">
        <v>3106.237064105967</v>
      </c>
      <c r="F7086">
        <v>8409.1633044578175</v>
      </c>
      <c r="G7086">
        <v>1089.8387428635981</v>
      </c>
      <c r="H7086">
        <v>2276.8348049644533</v>
      </c>
    </row>
    <row r="7087" spans="2:8" x14ac:dyDescent="0.3">
      <c r="B7087">
        <f t="shared" si="112"/>
        <v>7082</v>
      </c>
      <c r="C7087">
        <v>28883.78</v>
      </c>
      <c r="D7087">
        <v>23523.680620196468</v>
      </c>
      <c r="E7087">
        <v>4088.8319860974975</v>
      </c>
      <c r="F7087">
        <v>1170.9982155537932</v>
      </c>
      <c r="G7087">
        <v>1700.4365157168236</v>
      </c>
      <c r="H7087">
        <v>1213.9515697351658</v>
      </c>
    </row>
    <row r="7088" spans="2:8" x14ac:dyDescent="0.3">
      <c r="B7088">
        <f t="shared" si="112"/>
        <v>7083</v>
      </c>
      <c r="C7088">
        <v>4015.2160056526359</v>
      </c>
      <c r="D7088">
        <v>1092.4331995295831</v>
      </c>
      <c r="E7088">
        <v>28883.78</v>
      </c>
      <c r="F7088">
        <v>11104.756380122872</v>
      </c>
      <c r="G7088">
        <v>28883.78</v>
      </c>
      <c r="H7088">
        <v>1031.4327136351142</v>
      </c>
    </row>
    <row r="7089" spans="2:8" x14ac:dyDescent="0.3">
      <c r="B7089">
        <f t="shared" si="112"/>
        <v>7084</v>
      </c>
      <c r="C7089">
        <v>28883.78</v>
      </c>
      <c r="D7089">
        <v>1118.2412234510032</v>
      </c>
      <c r="E7089">
        <v>28883.78</v>
      </c>
      <c r="F7089">
        <v>2374.7879482117519</v>
      </c>
      <c r="G7089">
        <v>1166.219005239835</v>
      </c>
      <c r="H7089">
        <v>1323.4776032517207</v>
      </c>
    </row>
    <row r="7090" spans="2:8" x14ac:dyDescent="0.3">
      <c r="B7090">
        <f t="shared" si="112"/>
        <v>7085</v>
      </c>
      <c r="C7090">
        <v>1417.166463748656</v>
      </c>
      <c r="D7090">
        <v>1049.5795763781193</v>
      </c>
      <c r="E7090">
        <v>1144.3786687823167</v>
      </c>
      <c r="F7090">
        <v>28883.78</v>
      </c>
      <c r="G7090">
        <v>18032.114394037861</v>
      </c>
      <c r="H7090">
        <v>1131.0883635756215</v>
      </c>
    </row>
    <row r="7091" spans="2:8" x14ac:dyDescent="0.3">
      <c r="B7091">
        <f t="shared" si="112"/>
        <v>7086</v>
      </c>
      <c r="C7091">
        <v>13223.187883672761</v>
      </c>
      <c r="D7091">
        <v>6095.491793215152</v>
      </c>
      <c r="E7091">
        <v>1005.268139576259</v>
      </c>
      <c r="F7091">
        <v>1108.8747296652853</v>
      </c>
      <c r="G7091">
        <v>1774.0869549080164</v>
      </c>
      <c r="H7091">
        <v>1262.0971708065849</v>
      </c>
    </row>
    <row r="7092" spans="2:8" x14ac:dyDescent="0.3">
      <c r="B7092">
        <f t="shared" si="112"/>
        <v>7087</v>
      </c>
      <c r="C7092">
        <v>1100.2633158106105</v>
      </c>
      <c r="D7092">
        <v>1477.793910700108</v>
      </c>
      <c r="E7092">
        <v>7746.902446152606</v>
      </c>
      <c r="F7092">
        <v>28883.78</v>
      </c>
      <c r="G7092">
        <v>1009.0579307098764</v>
      </c>
      <c r="H7092">
        <v>8124.2887278296539</v>
      </c>
    </row>
    <row r="7093" spans="2:8" x14ac:dyDescent="0.3">
      <c r="B7093">
        <f t="shared" si="112"/>
        <v>7088</v>
      </c>
      <c r="C7093">
        <v>1651.6321966063124</v>
      </c>
      <c r="D7093">
        <v>1126.8095142761269</v>
      </c>
      <c r="E7093">
        <v>1430.4118078609313</v>
      </c>
      <c r="F7093">
        <v>18456.241630891585</v>
      </c>
      <c r="G7093">
        <v>1416.4932513563995</v>
      </c>
      <c r="H7093">
        <v>3777.3848796103603</v>
      </c>
    </row>
    <row r="7094" spans="2:8" x14ac:dyDescent="0.3">
      <c r="B7094">
        <f t="shared" si="112"/>
        <v>7089</v>
      </c>
      <c r="C7094">
        <v>7086.1884478218835</v>
      </c>
      <c r="D7094">
        <v>3028.5559045407058</v>
      </c>
      <c r="E7094">
        <v>2411.7789886551132</v>
      </c>
      <c r="F7094">
        <v>1431.2496236978425</v>
      </c>
      <c r="G7094">
        <v>28883.78</v>
      </c>
      <c r="H7094">
        <v>1518.8284351708969</v>
      </c>
    </row>
    <row r="7095" spans="2:8" x14ac:dyDescent="0.3">
      <c r="B7095">
        <f t="shared" si="112"/>
        <v>7090</v>
      </c>
      <c r="C7095">
        <v>1184.2243612997056</v>
      </c>
      <c r="D7095">
        <v>1731.0498923853925</v>
      </c>
      <c r="E7095">
        <v>1439.4224323553483</v>
      </c>
      <c r="F7095">
        <v>1591.0971000532602</v>
      </c>
      <c r="G7095">
        <v>1937.5194321788285</v>
      </c>
      <c r="H7095">
        <v>9879.3897121769951</v>
      </c>
    </row>
    <row r="7096" spans="2:8" x14ac:dyDescent="0.3">
      <c r="B7096">
        <f t="shared" si="112"/>
        <v>7091</v>
      </c>
      <c r="C7096">
        <v>1142.313697185765</v>
      </c>
      <c r="D7096">
        <v>1339.1621375922232</v>
      </c>
      <c r="E7096">
        <v>1044.1364222259867</v>
      </c>
      <c r="F7096">
        <v>3412.4433807051037</v>
      </c>
      <c r="G7096">
        <v>1895.9615910105135</v>
      </c>
      <c r="H7096">
        <v>7030.745228470274</v>
      </c>
    </row>
    <row r="7097" spans="2:8" x14ac:dyDescent="0.3">
      <c r="B7097">
        <f t="shared" si="112"/>
        <v>7092</v>
      </c>
      <c r="C7097">
        <v>4722.8159975057806</v>
      </c>
      <c r="D7097">
        <v>2204.3833128086926</v>
      </c>
      <c r="E7097">
        <v>1005.9828943084475</v>
      </c>
      <c r="F7097">
        <v>28883.78</v>
      </c>
      <c r="G7097">
        <v>28883.78</v>
      </c>
      <c r="H7097">
        <v>1240.7232686248315</v>
      </c>
    </row>
    <row r="7098" spans="2:8" x14ac:dyDescent="0.3">
      <c r="B7098">
        <f t="shared" si="112"/>
        <v>7093</v>
      </c>
      <c r="C7098">
        <v>1167.4158915778351</v>
      </c>
      <c r="D7098">
        <v>1091.8059368396662</v>
      </c>
      <c r="E7098">
        <v>1126.0767867221343</v>
      </c>
      <c r="F7098">
        <v>28883.78</v>
      </c>
      <c r="G7098">
        <v>2050.9684622439954</v>
      </c>
      <c r="H7098">
        <v>28883.78</v>
      </c>
    </row>
    <row r="7099" spans="2:8" x14ac:dyDescent="0.3">
      <c r="B7099">
        <f t="shared" si="112"/>
        <v>7094</v>
      </c>
      <c r="C7099">
        <v>4013.759541951179</v>
      </c>
      <c r="D7099">
        <v>1628.6838892118262</v>
      </c>
      <c r="E7099">
        <v>28883.78</v>
      </c>
      <c r="F7099">
        <v>1480.47842239582</v>
      </c>
      <c r="G7099">
        <v>1302.8521246225559</v>
      </c>
      <c r="H7099">
        <v>28883.78</v>
      </c>
    </row>
    <row r="7100" spans="2:8" x14ac:dyDescent="0.3">
      <c r="B7100">
        <f t="shared" si="112"/>
        <v>7095</v>
      </c>
      <c r="C7100">
        <v>2848.1447023470782</v>
      </c>
      <c r="D7100">
        <v>28883.78</v>
      </c>
      <c r="E7100">
        <v>2196.299415763624</v>
      </c>
      <c r="F7100">
        <v>2946.3498076584337</v>
      </c>
      <c r="G7100">
        <v>28883.78</v>
      </c>
      <c r="H7100">
        <v>1493.1027711692723</v>
      </c>
    </row>
    <row r="7101" spans="2:8" x14ac:dyDescent="0.3">
      <c r="B7101">
        <f t="shared" si="112"/>
        <v>7096</v>
      </c>
      <c r="C7101">
        <v>1386.168328560412</v>
      </c>
      <c r="D7101">
        <v>1117.5456995445193</v>
      </c>
      <c r="E7101">
        <v>2744.5660592496915</v>
      </c>
      <c r="F7101">
        <v>22184.707285794717</v>
      </c>
      <c r="G7101">
        <v>1256.108740502812</v>
      </c>
      <c r="H7101">
        <v>1379.6396485550022</v>
      </c>
    </row>
    <row r="7102" spans="2:8" x14ac:dyDescent="0.3">
      <c r="B7102">
        <f t="shared" si="112"/>
        <v>7097</v>
      </c>
      <c r="C7102">
        <v>3215.2357317148853</v>
      </c>
      <c r="D7102">
        <v>1237.102587791619</v>
      </c>
      <c r="E7102">
        <v>5624.2858631552726</v>
      </c>
      <c r="F7102">
        <v>5426.2693031710678</v>
      </c>
      <c r="G7102">
        <v>1179.3404703319729</v>
      </c>
      <c r="H7102">
        <v>2610.4881073154074</v>
      </c>
    </row>
    <row r="7103" spans="2:8" x14ac:dyDescent="0.3">
      <c r="B7103">
        <f t="shared" si="112"/>
        <v>7098</v>
      </c>
      <c r="C7103">
        <v>16634.259763393085</v>
      </c>
      <c r="D7103">
        <v>2912.1532335111283</v>
      </c>
      <c r="E7103">
        <v>12263.903178161469</v>
      </c>
      <c r="F7103">
        <v>2147.7588108087029</v>
      </c>
      <c r="G7103">
        <v>1429.1803951885001</v>
      </c>
      <c r="H7103">
        <v>28883.78</v>
      </c>
    </row>
    <row r="7104" spans="2:8" x14ac:dyDescent="0.3">
      <c r="B7104">
        <f t="shared" si="112"/>
        <v>7099</v>
      </c>
      <c r="C7104">
        <v>28883.78</v>
      </c>
      <c r="D7104">
        <v>4992.3118804436381</v>
      </c>
      <c r="E7104">
        <v>2410.578133713338</v>
      </c>
      <c r="F7104">
        <v>1248.5637125709254</v>
      </c>
      <c r="G7104">
        <v>11804.201516341809</v>
      </c>
      <c r="H7104">
        <v>28883.78</v>
      </c>
    </row>
    <row r="7105" spans="2:8" x14ac:dyDescent="0.3">
      <c r="B7105">
        <f t="shared" si="112"/>
        <v>7100</v>
      </c>
      <c r="C7105">
        <v>1499.355497450199</v>
      </c>
      <c r="D7105">
        <v>28883.78</v>
      </c>
      <c r="E7105">
        <v>1687.8730991095617</v>
      </c>
      <c r="F7105">
        <v>2020.2134230809543</v>
      </c>
      <c r="G7105">
        <v>28883.78</v>
      </c>
      <c r="H7105">
        <v>1279.2129805572499</v>
      </c>
    </row>
    <row r="7106" spans="2:8" x14ac:dyDescent="0.3">
      <c r="B7106">
        <f t="shared" si="112"/>
        <v>7101</v>
      </c>
      <c r="C7106">
        <v>28883.78</v>
      </c>
      <c r="D7106">
        <v>1294.5302053533744</v>
      </c>
      <c r="E7106">
        <v>1555.6475471809988</v>
      </c>
      <c r="F7106">
        <v>2141.0672856372476</v>
      </c>
      <c r="G7106">
        <v>1087.5934081725914</v>
      </c>
      <c r="H7106">
        <v>1763.3129095470154</v>
      </c>
    </row>
    <row r="7107" spans="2:8" x14ac:dyDescent="0.3">
      <c r="B7107">
        <f t="shared" si="112"/>
        <v>7102</v>
      </c>
      <c r="C7107">
        <v>28883.78</v>
      </c>
      <c r="D7107">
        <v>28883.78</v>
      </c>
      <c r="E7107">
        <v>1137.3187761396002</v>
      </c>
      <c r="F7107">
        <v>1185.8921263762106</v>
      </c>
      <c r="G7107">
        <v>1276.2790214901515</v>
      </c>
      <c r="H7107">
        <v>28883.78</v>
      </c>
    </row>
    <row r="7108" spans="2:8" x14ac:dyDescent="0.3">
      <c r="B7108">
        <f t="shared" si="112"/>
        <v>7103</v>
      </c>
      <c r="C7108">
        <v>3335.3089792722512</v>
      </c>
      <c r="D7108">
        <v>1195.8930444244004</v>
      </c>
      <c r="E7108">
        <v>27997.765913475127</v>
      </c>
      <c r="F7108">
        <v>3005.7549510738022</v>
      </c>
      <c r="G7108">
        <v>1627.1620872802641</v>
      </c>
      <c r="H7108">
        <v>9660.1369547606573</v>
      </c>
    </row>
    <row r="7109" spans="2:8" x14ac:dyDescent="0.3">
      <c r="B7109">
        <f t="shared" si="112"/>
        <v>7104</v>
      </c>
      <c r="C7109">
        <v>1396.0902142350619</v>
      </c>
      <c r="D7109">
        <v>1117.3138965657754</v>
      </c>
      <c r="E7109">
        <v>28883.78</v>
      </c>
      <c r="F7109">
        <v>2030.3428103505555</v>
      </c>
      <c r="G7109">
        <v>28883.78</v>
      </c>
      <c r="H7109">
        <v>1558.7949385137426</v>
      </c>
    </row>
    <row r="7110" spans="2:8" x14ac:dyDescent="0.3">
      <c r="B7110">
        <f t="shared" si="112"/>
        <v>7105</v>
      </c>
      <c r="C7110">
        <v>3383.3531281510632</v>
      </c>
      <c r="D7110">
        <v>1256.3564480764467</v>
      </c>
      <c r="E7110">
        <v>1204.4664564227874</v>
      </c>
      <c r="F7110">
        <v>2692.4939638861588</v>
      </c>
      <c r="G7110">
        <v>1282.201356955175</v>
      </c>
      <c r="H7110">
        <v>1640.6023094982588</v>
      </c>
    </row>
    <row r="7111" spans="2:8" x14ac:dyDescent="0.3">
      <c r="B7111">
        <f t="shared" si="112"/>
        <v>7106</v>
      </c>
      <c r="C7111">
        <v>28883.78</v>
      </c>
      <c r="D7111">
        <v>1312.7987329284508</v>
      </c>
      <c r="E7111">
        <v>1018.2295173328404</v>
      </c>
      <c r="F7111">
        <v>28883.78</v>
      </c>
      <c r="G7111">
        <v>5260.6524229430506</v>
      </c>
      <c r="H7111">
        <v>1466.9036670287044</v>
      </c>
    </row>
    <row r="7112" spans="2:8" x14ac:dyDescent="0.3">
      <c r="B7112">
        <f t="shared" ref="B7112:B7175" si="113">B7111 + 1</f>
        <v>7107</v>
      </c>
      <c r="C7112">
        <v>14388.514074010807</v>
      </c>
      <c r="D7112">
        <v>9373.5489696954737</v>
      </c>
      <c r="E7112">
        <v>23680.410897307131</v>
      </c>
      <c r="F7112">
        <v>1044.3420897977633</v>
      </c>
      <c r="G7112">
        <v>2653.6658103164445</v>
      </c>
      <c r="H7112">
        <v>3399.6504203160794</v>
      </c>
    </row>
    <row r="7113" spans="2:8" x14ac:dyDescent="0.3">
      <c r="B7113">
        <f t="shared" si="113"/>
        <v>7108</v>
      </c>
      <c r="C7113">
        <v>11430.313499589518</v>
      </c>
      <c r="D7113">
        <v>5698.0666415985297</v>
      </c>
      <c r="E7113">
        <v>12337.032947852293</v>
      </c>
      <c r="F7113">
        <v>28883.78</v>
      </c>
      <c r="G7113">
        <v>28883.78</v>
      </c>
      <c r="H7113">
        <v>28883.78</v>
      </c>
    </row>
    <row r="7114" spans="2:8" x14ac:dyDescent="0.3">
      <c r="B7114">
        <f t="shared" si="113"/>
        <v>7109</v>
      </c>
      <c r="C7114">
        <v>1179.0671085406093</v>
      </c>
      <c r="D7114">
        <v>1266.3766872986457</v>
      </c>
      <c r="E7114">
        <v>1477.0265572401493</v>
      </c>
      <c r="F7114">
        <v>1380.6727394001473</v>
      </c>
      <c r="G7114">
        <v>1365.7227859921222</v>
      </c>
      <c r="H7114">
        <v>2473.1413658316224</v>
      </c>
    </row>
    <row r="7115" spans="2:8" x14ac:dyDescent="0.3">
      <c r="B7115">
        <f t="shared" si="113"/>
        <v>7110</v>
      </c>
      <c r="C7115">
        <v>1817.4835446926568</v>
      </c>
      <c r="D7115">
        <v>5856.4535808622713</v>
      </c>
      <c r="E7115">
        <v>1837.3953492080554</v>
      </c>
      <c r="F7115">
        <v>5737.6741932075483</v>
      </c>
      <c r="G7115">
        <v>1346.2723397999416</v>
      </c>
      <c r="H7115">
        <v>4205.9269072321622</v>
      </c>
    </row>
    <row r="7116" spans="2:8" x14ac:dyDescent="0.3">
      <c r="B7116">
        <f t="shared" si="113"/>
        <v>7111</v>
      </c>
      <c r="C7116">
        <v>28883.78</v>
      </c>
      <c r="D7116">
        <v>28883.78</v>
      </c>
      <c r="E7116">
        <v>3083.7824898258177</v>
      </c>
      <c r="F7116">
        <v>28883.78</v>
      </c>
      <c r="G7116">
        <v>28883.78</v>
      </c>
      <c r="H7116">
        <v>25159.587946225191</v>
      </c>
    </row>
    <row r="7117" spans="2:8" x14ac:dyDescent="0.3">
      <c r="B7117">
        <f t="shared" si="113"/>
        <v>7112</v>
      </c>
      <c r="C7117">
        <v>28883.78</v>
      </c>
      <c r="D7117">
        <v>7796.8503486352884</v>
      </c>
      <c r="E7117">
        <v>3127.1060450250843</v>
      </c>
      <c r="F7117">
        <v>28883.78</v>
      </c>
      <c r="G7117">
        <v>1096.3303378302364</v>
      </c>
      <c r="H7117">
        <v>1866.019984972274</v>
      </c>
    </row>
    <row r="7118" spans="2:8" x14ac:dyDescent="0.3">
      <c r="B7118">
        <f t="shared" si="113"/>
        <v>7113</v>
      </c>
      <c r="C7118">
        <v>1234.6364922446658</v>
      </c>
      <c r="D7118">
        <v>1928.9261434110517</v>
      </c>
      <c r="E7118">
        <v>2116.5977287685919</v>
      </c>
      <c r="F7118">
        <v>28883.78</v>
      </c>
      <c r="G7118">
        <v>25287.571783622523</v>
      </c>
      <c r="H7118">
        <v>1116.8927154098881</v>
      </c>
    </row>
    <row r="7119" spans="2:8" x14ac:dyDescent="0.3">
      <c r="B7119">
        <f t="shared" si="113"/>
        <v>7114</v>
      </c>
      <c r="C7119">
        <v>1054.0634780156513</v>
      </c>
      <c r="D7119">
        <v>28883.78</v>
      </c>
      <c r="E7119">
        <v>1123.3882006118192</v>
      </c>
      <c r="F7119">
        <v>2408.07663695155</v>
      </c>
      <c r="G7119">
        <v>24304.123835619983</v>
      </c>
      <c r="H7119">
        <v>1096.2925660600397</v>
      </c>
    </row>
    <row r="7120" spans="2:8" x14ac:dyDescent="0.3">
      <c r="B7120">
        <f t="shared" si="113"/>
        <v>7115</v>
      </c>
      <c r="C7120">
        <v>1054.1680137334997</v>
      </c>
      <c r="D7120">
        <v>28883.78</v>
      </c>
      <c r="E7120">
        <v>1054.0031951290455</v>
      </c>
      <c r="F7120">
        <v>16254.415605380233</v>
      </c>
      <c r="G7120">
        <v>1234.9339892632734</v>
      </c>
      <c r="H7120">
        <v>1231.1634956665141</v>
      </c>
    </row>
    <row r="7121" spans="2:8" x14ac:dyDescent="0.3">
      <c r="B7121">
        <f t="shared" si="113"/>
        <v>7116</v>
      </c>
      <c r="C7121">
        <v>4062.6435826354359</v>
      </c>
      <c r="D7121">
        <v>1042.182100419338</v>
      </c>
      <c r="E7121">
        <v>17942.807458101463</v>
      </c>
      <c r="F7121">
        <v>1750.7892012765733</v>
      </c>
      <c r="G7121">
        <v>6235.480081524549</v>
      </c>
      <c r="H7121">
        <v>1000.0889735011013</v>
      </c>
    </row>
    <row r="7122" spans="2:8" x14ac:dyDescent="0.3">
      <c r="B7122">
        <f t="shared" si="113"/>
        <v>7117</v>
      </c>
      <c r="C7122">
        <v>4834.091564673281</v>
      </c>
      <c r="D7122">
        <v>3118.2026831426592</v>
      </c>
      <c r="E7122">
        <v>2060.7380805686189</v>
      </c>
      <c r="F7122">
        <v>1000.0234763647946</v>
      </c>
      <c r="G7122">
        <v>1046.70118871661</v>
      </c>
      <c r="H7122">
        <v>2686.7209790558704</v>
      </c>
    </row>
    <row r="7123" spans="2:8" x14ac:dyDescent="0.3">
      <c r="B7123">
        <f t="shared" si="113"/>
        <v>7118</v>
      </c>
      <c r="C7123">
        <v>1584.2835670848319</v>
      </c>
      <c r="D7123">
        <v>1621.1772139312759</v>
      </c>
      <c r="E7123">
        <v>1010.3640878620623</v>
      </c>
      <c r="F7123">
        <v>4535.9736096523275</v>
      </c>
      <c r="G7123">
        <v>2880.8550009151404</v>
      </c>
      <c r="H7123">
        <v>1379.5262950132185</v>
      </c>
    </row>
    <row r="7124" spans="2:8" x14ac:dyDescent="0.3">
      <c r="B7124">
        <f t="shared" si="113"/>
        <v>7119</v>
      </c>
      <c r="C7124">
        <v>28883.78</v>
      </c>
      <c r="D7124">
        <v>6282.4830054093418</v>
      </c>
      <c r="E7124">
        <v>1079.7047926702076</v>
      </c>
      <c r="F7124">
        <v>4580.0507092519165</v>
      </c>
      <c r="G7124">
        <v>28883.78</v>
      </c>
      <c r="H7124">
        <v>5002.4542080079282</v>
      </c>
    </row>
    <row r="7125" spans="2:8" x14ac:dyDescent="0.3">
      <c r="B7125">
        <f t="shared" si="113"/>
        <v>7120</v>
      </c>
      <c r="C7125">
        <v>1724.6875400426893</v>
      </c>
      <c r="D7125">
        <v>1048.6895363284441</v>
      </c>
      <c r="E7125">
        <v>1906.8266393679207</v>
      </c>
      <c r="F7125">
        <v>2933.2919401537888</v>
      </c>
      <c r="G7125">
        <v>1532.5749070003494</v>
      </c>
      <c r="H7125">
        <v>5064.12226955203</v>
      </c>
    </row>
    <row r="7126" spans="2:8" x14ac:dyDescent="0.3">
      <c r="B7126">
        <f t="shared" si="113"/>
        <v>7121</v>
      </c>
      <c r="C7126">
        <v>1240.2425547431628</v>
      </c>
      <c r="D7126">
        <v>10621.183974953037</v>
      </c>
      <c r="E7126">
        <v>1415.3142102907725</v>
      </c>
      <c r="F7126">
        <v>1123.25482936772</v>
      </c>
      <c r="G7126">
        <v>8939.5840288924555</v>
      </c>
      <c r="H7126">
        <v>3113.8130501404939</v>
      </c>
    </row>
    <row r="7127" spans="2:8" x14ac:dyDescent="0.3">
      <c r="B7127">
        <f t="shared" si="113"/>
        <v>7122</v>
      </c>
      <c r="C7127">
        <v>28883.78</v>
      </c>
      <c r="D7127">
        <v>28883.78</v>
      </c>
      <c r="E7127">
        <v>1464.1061289544255</v>
      </c>
      <c r="F7127">
        <v>1725.8371035863588</v>
      </c>
      <c r="G7127">
        <v>5644.9258304076648</v>
      </c>
      <c r="H7127">
        <v>6282.2825540451431</v>
      </c>
    </row>
    <row r="7128" spans="2:8" x14ac:dyDescent="0.3">
      <c r="B7128">
        <f t="shared" si="113"/>
        <v>7123</v>
      </c>
      <c r="C7128">
        <v>1648.8502433262897</v>
      </c>
      <c r="D7128">
        <v>15783.483474440216</v>
      </c>
      <c r="E7128">
        <v>10253.945491912213</v>
      </c>
      <c r="F7128">
        <v>20760.376247808981</v>
      </c>
      <c r="G7128">
        <v>1072.4472548884398</v>
      </c>
      <c r="H7128">
        <v>1005.6187936247368</v>
      </c>
    </row>
    <row r="7129" spans="2:8" x14ac:dyDescent="0.3">
      <c r="B7129">
        <f t="shared" si="113"/>
        <v>7124</v>
      </c>
      <c r="C7129">
        <v>2001.8291804464648</v>
      </c>
      <c r="D7129">
        <v>1222.5234433502424</v>
      </c>
      <c r="E7129">
        <v>3967.3551993038554</v>
      </c>
      <c r="F7129">
        <v>28883.78</v>
      </c>
      <c r="G7129">
        <v>28883.78</v>
      </c>
      <c r="H7129">
        <v>28883.78</v>
      </c>
    </row>
    <row r="7130" spans="2:8" x14ac:dyDescent="0.3">
      <c r="B7130">
        <f t="shared" si="113"/>
        <v>7125</v>
      </c>
      <c r="C7130">
        <v>1111.1728572540997</v>
      </c>
      <c r="D7130">
        <v>28883.78</v>
      </c>
      <c r="E7130">
        <v>1187.3637825448061</v>
      </c>
      <c r="F7130">
        <v>28883.78</v>
      </c>
      <c r="G7130">
        <v>28883.78</v>
      </c>
      <c r="H7130">
        <v>1010.0963453893278</v>
      </c>
    </row>
    <row r="7131" spans="2:8" x14ac:dyDescent="0.3">
      <c r="B7131">
        <f t="shared" si="113"/>
        <v>7126</v>
      </c>
      <c r="C7131">
        <v>28883.78</v>
      </c>
      <c r="D7131">
        <v>1052.8675094756629</v>
      </c>
      <c r="E7131">
        <v>1310.0279147653812</v>
      </c>
      <c r="F7131">
        <v>28883.78</v>
      </c>
      <c r="G7131">
        <v>1200.5424168996092</v>
      </c>
      <c r="H7131">
        <v>28883.78</v>
      </c>
    </row>
    <row r="7132" spans="2:8" x14ac:dyDescent="0.3">
      <c r="B7132">
        <f t="shared" si="113"/>
        <v>7127</v>
      </c>
      <c r="C7132">
        <v>2632.5903681989375</v>
      </c>
      <c r="D7132">
        <v>2360.4092734211613</v>
      </c>
      <c r="E7132">
        <v>28883.78</v>
      </c>
      <c r="F7132">
        <v>28883.78</v>
      </c>
      <c r="G7132">
        <v>28883.78</v>
      </c>
      <c r="H7132">
        <v>1092.7496000396375</v>
      </c>
    </row>
    <row r="7133" spans="2:8" x14ac:dyDescent="0.3">
      <c r="B7133">
        <f t="shared" si="113"/>
        <v>7128</v>
      </c>
      <c r="C7133">
        <v>28883.78</v>
      </c>
      <c r="D7133">
        <v>1222.0828303690782</v>
      </c>
      <c r="E7133">
        <v>1030.6637248773018</v>
      </c>
      <c r="F7133">
        <v>28883.78</v>
      </c>
      <c r="G7133">
        <v>22457.554167038179</v>
      </c>
      <c r="H7133">
        <v>6961.5600815028183</v>
      </c>
    </row>
    <row r="7134" spans="2:8" x14ac:dyDescent="0.3">
      <c r="B7134">
        <f t="shared" si="113"/>
        <v>7129</v>
      </c>
      <c r="C7134">
        <v>1125.8799655816078</v>
      </c>
      <c r="D7134">
        <v>1887.8301730371734</v>
      </c>
      <c r="E7134">
        <v>2785.6931243442878</v>
      </c>
      <c r="F7134">
        <v>4896.8606729861058</v>
      </c>
      <c r="G7134">
        <v>1208.3899550464043</v>
      </c>
      <c r="H7134">
        <v>1325.3253800705188</v>
      </c>
    </row>
    <row r="7135" spans="2:8" x14ac:dyDescent="0.3">
      <c r="B7135">
        <f t="shared" si="113"/>
        <v>7130</v>
      </c>
      <c r="C7135">
        <v>1069.1258989900973</v>
      </c>
      <c r="D7135">
        <v>1167.5453904923343</v>
      </c>
      <c r="E7135">
        <v>28883.78</v>
      </c>
      <c r="F7135">
        <v>1563.794158706188</v>
      </c>
      <c r="G7135">
        <v>28883.78</v>
      </c>
      <c r="H7135">
        <v>1324.4720000604291</v>
      </c>
    </row>
    <row r="7136" spans="2:8" x14ac:dyDescent="0.3">
      <c r="B7136">
        <f t="shared" si="113"/>
        <v>7131</v>
      </c>
      <c r="C7136">
        <v>28883.78</v>
      </c>
      <c r="D7136">
        <v>1397.9623878446455</v>
      </c>
      <c r="E7136">
        <v>11712.124654680978</v>
      </c>
      <c r="F7136">
        <v>1376.6281350656845</v>
      </c>
      <c r="G7136">
        <v>11829.858711005829</v>
      </c>
      <c r="H7136">
        <v>3017.8563202243349</v>
      </c>
    </row>
    <row r="7137" spans="2:8" x14ac:dyDescent="0.3">
      <c r="B7137">
        <f t="shared" si="113"/>
        <v>7132</v>
      </c>
      <c r="C7137">
        <v>1404.0532184264734</v>
      </c>
      <c r="D7137">
        <v>1201.3858167642959</v>
      </c>
      <c r="E7137">
        <v>28883.78</v>
      </c>
      <c r="F7137">
        <v>1729.4205338381596</v>
      </c>
      <c r="G7137">
        <v>28883.78</v>
      </c>
      <c r="H7137">
        <v>28883.78</v>
      </c>
    </row>
    <row r="7138" spans="2:8" x14ac:dyDescent="0.3">
      <c r="B7138">
        <f t="shared" si="113"/>
        <v>7133</v>
      </c>
      <c r="C7138">
        <v>1082.0204506959619</v>
      </c>
      <c r="D7138">
        <v>1000.330512796889</v>
      </c>
      <c r="E7138">
        <v>6958.212010052096</v>
      </c>
      <c r="F7138">
        <v>1025.5481069678369</v>
      </c>
      <c r="G7138">
        <v>20976.537214992179</v>
      </c>
      <c r="H7138">
        <v>9405.1872617802619</v>
      </c>
    </row>
    <row r="7139" spans="2:8" x14ac:dyDescent="0.3">
      <c r="B7139">
        <f t="shared" si="113"/>
        <v>7134</v>
      </c>
      <c r="C7139">
        <v>28883.78</v>
      </c>
      <c r="D7139">
        <v>28883.78</v>
      </c>
      <c r="E7139">
        <v>1022.4162404410534</v>
      </c>
      <c r="F7139">
        <v>2498.7318984007347</v>
      </c>
      <c r="G7139">
        <v>28883.78</v>
      </c>
      <c r="H7139">
        <v>28883.78</v>
      </c>
    </row>
    <row r="7140" spans="2:8" x14ac:dyDescent="0.3">
      <c r="B7140">
        <f t="shared" si="113"/>
        <v>7135</v>
      </c>
      <c r="C7140">
        <v>1219.9110227663639</v>
      </c>
      <c r="D7140">
        <v>1073.2016331241475</v>
      </c>
      <c r="E7140">
        <v>2896.7046124043059</v>
      </c>
      <c r="F7140">
        <v>28883.78</v>
      </c>
      <c r="G7140">
        <v>18750.337438541548</v>
      </c>
      <c r="H7140">
        <v>3798.6330839314796</v>
      </c>
    </row>
    <row r="7141" spans="2:8" x14ac:dyDescent="0.3">
      <c r="B7141">
        <f t="shared" si="113"/>
        <v>7136</v>
      </c>
      <c r="C7141">
        <v>1496.3955848435792</v>
      </c>
      <c r="D7141">
        <v>28883.78</v>
      </c>
      <c r="E7141">
        <v>1027.170431676429</v>
      </c>
      <c r="F7141">
        <v>1159.409608330028</v>
      </c>
      <c r="G7141">
        <v>4561.8701338841011</v>
      </c>
      <c r="H7141">
        <v>1085.8090513322159</v>
      </c>
    </row>
    <row r="7142" spans="2:8" x14ac:dyDescent="0.3">
      <c r="B7142">
        <f t="shared" si="113"/>
        <v>7137</v>
      </c>
      <c r="C7142">
        <v>2157.1299023935608</v>
      </c>
      <c r="D7142">
        <v>21973.068636068663</v>
      </c>
      <c r="E7142">
        <v>8319.6192383057187</v>
      </c>
      <c r="F7142">
        <v>3065.5442329875495</v>
      </c>
      <c r="G7142">
        <v>1298.2081121418</v>
      </c>
      <c r="H7142">
        <v>5739.6228910220116</v>
      </c>
    </row>
    <row r="7143" spans="2:8" x14ac:dyDescent="0.3">
      <c r="B7143">
        <f t="shared" si="113"/>
        <v>7138</v>
      </c>
      <c r="C7143">
        <v>1008.9858228881512</v>
      </c>
      <c r="D7143">
        <v>4023.5851589710032</v>
      </c>
      <c r="E7143">
        <v>6814.4123549526466</v>
      </c>
      <c r="F7143">
        <v>1678.7225707117768</v>
      </c>
      <c r="G7143">
        <v>24647.476847038837</v>
      </c>
      <c r="H7143">
        <v>3978.0126004526878</v>
      </c>
    </row>
    <row r="7144" spans="2:8" x14ac:dyDescent="0.3">
      <c r="B7144">
        <f t="shared" si="113"/>
        <v>7139</v>
      </c>
      <c r="C7144">
        <v>1752.0535174617121</v>
      </c>
      <c r="D7144">
        <v>3200.3914598825559</v>
      </c>
      <c r="E7144">
        <v>16411.224300478847</v>
      </c>
      <c r="F7144">
        <v>5060.3928883097342</v>
      </c>
      <c r="G7144">
        <v>1082.0845582902168</v>
      </c>
      <c r="H7144">
        <v>3701.0504706794072</v>
      </c>
    </row>
    <row r="7145" spans="2:8" x14ac:dyDescent="0.3">
      <c r="B7145">
        <f t="shared" si="113"/>
        <v>7140</v>
      </c>
      <c r="C7145">
        <v>15761.047991413776</v>
      </c>
      <c r="D7145">
        <v>1062.9247608209123</v>
      </c>
      <c r="E7145">
        <v>1053.6950612208402</v>
      </c>
      <c r="F7145">
        <v>28883.78</v>
      </c>
      <c r="G7145">
        <v>28883.78</v>
      </c>
      <c r="H7145">
        <v>1257.6421769201718</v>
      </c>
    </row>
    <row r="7146" spans="2:8" x14ac:dyDescent="0.3">
      <c r="B7146">
        <f t="shared" si="113"/>
        <v>7141</v>
      </c>
      <c r="C7146">
        <v>1204.90099005242</v>
      </c>
      <c r="D7146">
        <v>1249.999344731983</v>
      </c>
      <c r="E7146">
        <v>1357.8795189766988</v>
      </c>
      <c r="F7146">
        <v>1063.8649559637965</v>
      </c>
      <c r="G7146">
        <v>1325.2202234722558</v>
      </c>
      <c r="H7146">
        <v>1038.6064558890646</v>
      </c>
    </row>
    <row r="7147" spans="2:8" x14ac:dyDescent="0.3">
      <c r="B7147">
        <f t="shared" si="113"/>
        <v>7142</v>
      </c>
      <c r="C7147">
        <v>3636.1517388801381</v>
      </c>
      <c r="D7147">
        <v>28883.78</v>
      </c>
      <c r="E7147">
        <v>1024.5413130101476</v>
      </c>
      <c r="F7147">
        <v>1015.0684293359037</v>
      </c>
      <c r="G7147">
        <v>1083.4937068509453</v>
      </c>
      <c r="H7147">
        <v>3812.3269353418159</v>
      </c>
    </row>
    <row r="7148" spans="2:8" x14ac:dyDescent="0.3">
      <c r="B7148">
        <f t="shared" si="113"/>
        <v>7143</v>
      </c>
      <c r="C7148">
        <v>22137.652945996615</v>
      </c>
      <c r="D7148">
        <v>28883.78</v>
      </c>
      <c r="E7148">
        <v>28883.78</v>
      </c>
      <c r="F7148">
        <v>1241.8699622716449</v>
      </c>
      <c r="G7148">
        <v>28883.78</v>
      </c>
      <c r="H7148">
        <v>28883.78</v>
      </c>
    </row>
    <row r="7149" spans="2:8" x14ac:dyDescent="0.3">
      <c r="B7149">
        <f t="shared" si="113"/>
        <v>7144</v>
      </c>
      <c r="C7149">
        <v>28883.78</v>
      </c>
      <c r="D7149">
        <v>28883.78</v>
      </c>
      <c r="E7149">
        <v>1833.6339523025545</v>
      </c>
      <c r="F7149">
        <v>19141.166428842069</v>
      </c>
      <c r="G7149">
        <v>5903.2405113441027</v>
      </c>
      <c r="H7149">
        <v>1030.1837147262263</v>
      </c>
    </row>
    <row r="7150" spans="2:8" x14ac:dyDescent="0.3">
      <c r="B7150">
        <f t="shared" si="113"/>
        <v>7145</v>
      </c>
      <c r="C7150">
        <v>1004.7699069613418</v>
      </c>
      <c r="D7150">
        <v>28883.78</v>
      </c>
      <c r="E7150">
        <v>6858.2831154645464</v>
      </c>
      <c r="F7150">
        <v>1183.8310690963679</v>
      </c>
      <c r="G7150">
        <v>1040.682417264557</v>
      </c>
      <c r="H7150">
        <v>1369.4014761847507</v>
      </c>
    </row>
    <row r="7151" spans="2:8" x14ac:dyDescent="0.3">
      <c r="B7151">
        <f t="shared" si="113"/>
        <v>7146</v>
      </c>
      <c r="C7151">
        <v>28883.78</v>
      </c>
      <c r="D7151">
        <v>2274.2145772501453</v>
      </c>
      <c r="E7151">
        <v>10314.638186013137</v>
      </c>
      <c r="F7151">
        <v>5659.9025023264212</v>
      </c>
      <c r="G7151">
        <v>2597.361278262279</v>
      </c>
      <c r="H7151">
        <v>2814.4270429071612</v>
      </c>
    </row>
    <row r="7152" spans="2:8" x14ac:dyDescent="0.3">
      <c r="B7152">
        <f t="shared" si="113"/>
        <v>7147</v>
      </c>
      <c r="C7152">
        <v>1360.9074466442373</v>
      </c>
      <c r="D7152">
        <v>12892.501897774477</v>
      </c>
      <c r="E7152">
        <v>28883.78</v>
      </c>
      <c r="F7152">
        <v>28883.78</v>
      </c>
      <c r="G7152">
        <v>9580.2905507833075</v>
      </c>
      <c r="H7152">
        <v>1080.8054608756022</v>
      </c>
    </row>
    <row r="7153" spans="2:8" x14ac:dyDescent="0.3">
      <c r="B7153">
        <f t="shared" si="113"/>
        <v>7148</v>
      </c>
      <c r="C7153">
        <v>1064.7889580802939</v>
      </c>
      <c r="D7153">
        <v>1018.2970298099243</v>
      </c>
      <c r="E7153">
        <v>27633.950670144011</v>
      </c>
      <c r="F7153">
        <v>1319.2173232942741</v>
      </c>
      <c r="G7153">
        <v>28883.78</v>
      </c>
      <c r="H7153">
        <v>2069.2456798774238</v>
      </c>
    </row>
    <row r="7154" spans="2:8" x14ac:dyDescent="0.3">
      <c r="B7154">
        <f t="shared" si="113"/>
        <v>7149</v>
      </c>
      <c r="C7154">
        <v>28883.78</v>
      </c>
      <c r="D7154">
        <v>1754.6417402941329</v>
      </c>
      <c r="E7154">
        <v>1101.0148565778622</v>
      </c>
      <c r="F7154">
        <v>2645.8460034639666</v>
      </c>
      <c r="G7154">
        <v>14776.851197251675</v>
      </c>
      <c r="H7154">
        <v>3427.7581859223937</v>
      </c>
    </row>
    <row r="7155" spans="2:8" x14ac:dyDescent="0.3">
      <c r="B7155">
        <f t="shared" si="113"/>
        <v>7150</v>
      </c>
      <c r="C7155">
        <v>3645.5830360878299</v>
      </c>
      <c r="D7155">
        <v>1120.6093169543508</v>
      </c>
      <c r="E7155">
        <v>4832.0187578369096</v>
      </c>
      <c r="F7155">
        <v>1817.3420728122799</v>
      </c>
      <c r="G7155">
        <v>4189.7016201519327</v>
      </c>
      <c r="H7155">
        <v>4385.1472657375725</v>
      </c>
    </row>
    <row r="7156" spans="2:8" x14ac:dyDescent="0.3">
      <c r="B7156">
        <f t="shared" si="113"/>
        <v>7151</v>
      </c>
      <c r="C7156">
        <v>5478.5394512381245</v>
      </c>
      <c r="D7156">
        <v>1437.1345955832965</v>
      </c>
      <c r="E7156">
        <v>1027.1427366041632</v>
      </c>
      <c r="F7156">
        <v>28883.78</v>
      </c>
      <c r="G7156">
        <v>1514.5424808632883</v>
      </c>
      <c r="H7156">
        <v>1119.1480526657601</v>
      </c>
    </row>
    <row r="7157" spans="2:8" x14ac:dyDescent="0.3">
      <c r="B7157">
        <f t="shared" si="113"/>
        <v>7152</v>
      </c>
      <c r="C7157">
        <v>9837.5354886796358</v>
      </c>
      <c r="D7157">
        <v>28883.78</v>
      </c>
      <c r="E7157">
        <v>3774.4966888802242</v>
      </c>
      <c r="F7157">
        <v>1500.1940700385633</v>
      </c>
      <c r="G7157">
        <v>1000.5024518415719</v>
      </c>
      <c r="H7157">
        <v>28883.78</v>
      </c>
    </row>
    <row r="7158" spans="2:8" x14ac:dyDescent="0.3">
      <c r="B7158">
        <f t="shared" si="113"/>
        <v>7153</v>
      </c>
      <c r="C7158">
        <v>1747.1558667988811</v>
      </c>
      <c r="D7158">
        <v>1364.3053862407387</v>
      </c>
      <c r="E7158">
        <v>12835.687564927865</v>
      </c>
      <c r="F7158">
        <v>1808.4505275714496</v>
      </c>
      <c r="G7158">
        <v>6730.9250497550101</v>
      </c>
      <c r="H7158">
        <v>28883.78</v>
      </c>
    </row>
    <row r="7159" spans="2:8" x14ac:dyDescent="0.3">
      <c r="B7159">
        <f t="shared" si="113"/>
        <v>7154</v>
      </c>
      <c r="C7159">
        <v>1015.4738336714887</v>
      </c>
      <c r="D7159">
        <v>23956.589313979945</v>
      </c>
      <c r="E7159">
        <v>1573.6512342124311</v>
      </c>
      <c r="F7159">
        <v>1108.5739653639341</v>
      </c>
      <c r="G7159">
        <v>1075.9312836340648</v>
      </c>
      <c r="H7159">
        <v>1238.7458646661148</v>
      </c>
    </row>
    <row r="7160" spans="2:8" x14ac:dyDescent="0.3">
      <c r="B7160">
        <f t="shared" si="113"/>
        <v>7155</v>
      </c>
      <c r="C7160">
        <v>1498.1205536078749</v>
      </c>
      <c r="D7160">
        <v>1686.0626535771412</v>
      </c>
      <c r="E7160">
        <v>1752.7448424868221</v>
      </c>
      <c r="F7160">
        <v>2261.6814579628626</v>
      </c>
      <c r="G7160">
        <v>28883.78</v>
      </c>
      <c r="H7160">
        <v>1105.0202646112612</v>
      </c>
    </row>
    <row r="7161" spans="2:8" x14ac:dyDescent="0.3">
      <c r="B7161">
        <f t="shared" si="113"/>
        <v>7156</v>
      </c>
      <c r="C7161">
        <v>28883.78</v>
      </c>
      <c r="D7161">
        <v>1110.5249355267224</v>
      </c>
      <c r="E7161">
        <v>1232.5789130734415</v>
      </c>
      <c r="F7161">
        <v>28883.78</v>
      </c>
      <c r="G7161">
        <v>4787.6662531245802</v>
      </c>
      <c r="H7161">
        <v>18043.088493038213</v>
      </c>
    </row>
    <row r="7162" spans="2:8" x14ac:dyDescent="0.3">
      <c r="B7162">
        <f t="shared" si="113"/>
        <v>7157</v>
      </c>
      <c r="C7162">
        <v>1045.0873359238419</v>
      </c>
      <c r="D7162">
        <v>28883.78</v>
      </c>
      <c r="E7162">
        <v>1792.602702507862</v>
      </c>
      <c r="F7162">
        <v>28883.78</v>
      </c>
      <c r="G7162">
        <v>1341.7089714395174</v>
      </c>
      <c r="H7162">
        <v>8219.4478720067273</v>
      </c>
    </row>
    <row r="7163" spans="2:8" x14ac:dyDescent="0.3">
      <c r="B7163">
        <f t="shared" si="113"/>
        <v>7158</v>
      </c>
      <c r="C7163">
        <v>2111.334002983449</v>
      </c>
      <c r="D7163">
        <v>3936.560789614367</v>
      </c>
      <c r="E7163">
        <v>28883.78</v>
      </c>
      <c r="F7163">
        <v>28883.78</v>
      </c>
      <c r="G7163">
        <v>28883.78</v>
      </c>
      <c r="H7163">
        <v>1818.4669977716626</v>
      </c>
    </row>
    <row r="7164" spans="2:8" x14ac:dyDescent="0.3">
      <c r="B7164">
        <f t="shared" si="113"/>
        <v>7159</v>
      </c>
      <c r="C7164">
        <v>1013.1795925515006</v>
      </c>
      <c r="D7164">
        <v>1074.4187077085323</v>
      </c>
      <c r="E7164">
        <v>6989.9544352679886</v>
      </c>
      <c r="F7164">
        <v>1195.8510268458249</v>
      </c>
      <c r="G7164">
        <v>28883.78</v>
      </c>
      <c r="H7164">
        <v>3203.7542810883615</v>
      </c>
    </row>
    <row r="7165" spans="2:8" x14ac:dyDescent="0.3">
      <c r="B7165">
        <f t="shared" si="113"/>
        <v>7160</v>
      </c>
      <c r="C7165">
        <v>1914.4218635381944</v>
      </c>
      <c r="D7165">
        <v>1002.3535954327377</v>
      </c>
      <c r="E7165">
        <v>28883.78</v>
      </c>
      <c r="F7165">
        <v>28883.78</v>
      </c>
      <c r="G7165">
        <v>1006.3115663920844</v>
      </c>
      <c r="H7165">
        <v>12755.600615380559</v>
      </c>
    </row>
    <row r="7166" spans="2:8" x14ac:dyDescent="0.3">
      <c r="B7166">
        <f t="shared" si="113"/>
        <v>7161</v>
      </c>
      <c r="C7166">
        <v>1050.5960741926754</v>
      </c>
      <c r="D7166">
        <v>28883.78</v>
      </c>
      <c r="E7166">
        <v>4398.7780833058077</v>
      </c>
      <c r="F7166">
        <v>5251.1211247303036</v>
      </c>
      <c r="G7166">
        <v>28883.78</v>
      </c>
      <c r="H7166">
        <v>28883.78</v>
      </c>
    </row>
    <row r="7167" spans="2:8" x14ac:dyDescent="0.3">
      <c r="B7167">
        <f t="shared" si="113"/>
        <v>7162</v>
      </c>
      <c r="C7167">
        <v>1121.5817673475869</v>
      </c>
      <c r="D7167">
        <v>1607.0512307733579</v>
      </c>
      <c r="E7167">
        <v>1045.5436551236899</v>
      </c>
      <c r="F7167">
        <v>1243.030943512736</v>
      </c>
      <c r="G7167">
        <v>28883.78</v>
      </c>
      <c r="H7167">
        <v>28883.78</v>
      </c>
    </row>
    <row r="7168" spans="2:8" x14ac:dyDescent="0.3">
      <c r="B7168">
        <f t="shared" si="113"/>
        <v>7163</v>
      </c>
      <c r="C7168">
        <v>9142.5672053616217</v>
      </c>
      <c r="D7168">
        <v>28883.78</v>
      </c>
      <c r="E7168">
        <v>4095.0825072837511</v>
      </c>
      <c r="F7168">
        <v>28883.78</v>
      </c>
      <c r="G7168">
        <v>28883.78</v>
      </c>
      <c r="H7168">
        <v>1408.8803469810728</v>
      </c>
    </row>
    <row r="7169" spans="2:8" x14ac:dyDescent="0.3">
      <c r="B7169">
        <f t="shared" si="113"/>
        <v>7164</v>
      </c>
      <c r="C7169">
        <v>21950.666187976134</v>
      </c>
      <c r="D7169">
        <v>1192.1170582524305</v>
      </c>
      <c r="E7169">
        <v>1022.5820879880873</v>
      </c>
      <c r="F7169">
        <v>17468.225151281014</v>
      </c>
      <c r="G7169">
        <v>2279.2957626605294</v>
      </c>
      <c r="H7169">
        <v>28883.78</v>
      </c>
    </row>
    <row r="7170" spans="2:8" x14ac:dyDescent="0.3">
      <c r="B7170">
        <f t="shared" si="113"/>
        <v>7165</v>
      </c>
      <c r="C7170">
        <v>1154.6325883254722</v>
      </c>
      <c r="D7170">
        <v>5722.2676802607657</v>
      </c>
      <c r="E7170">
        <v>28883.78</v>
      </c>
      <c r="F7170">
        <v>1408.6116108476144</v>
      </c>
      <c r="G7170">
        <v>20172.365203266701</v>
      </c>
      <c r="H7170">
        <v>3163.7262601584935</v>
      </c>
    </row>
    <row r="7171" spans="2:8" x14ac:dyDescent="0.3">
      <c r="B7171">
        <f t="shared" si="113"/>
        <v>7166</v>
      </c>
      <c r="C7171">
        <v>1272.5886408296835</v>
      </c>
      <c r="D7171">
        <v>26368.484000498323</v>
      </c>
      <c r="E7171">
        <v>1240.536570305195</v>
      </c>
      <c r="F7171">
        <v>3332.6386181690145</v>
      </c>
      <c r="G7171">
        <v>1487.4987765533351</v>
      </c>
      <c r="H7171">
        <v>1006.4756512886465</v>
      </c>
    </row>
    <row r="7172" spans="2:8" x14ac:dyDescent="0.3">
      <c r="B7172">
        <f t="shared" si="113"/>
        <v>7167</v>
      </c>
      <c r="C7172">
        <v>28883.78</v>
      </c>
      <c r="D7172">
        <v>1342.2734643693441</v>
      </c>
      <c r="E7172">
        <v>1462.7083159674662</v>
      </c>
      <c r="F7172">
        <v>1000.754688921912</v>
      </c>
      <c r="G7172">
        <v>1839.9316306360511</v>
      </c>
      <c r="H7172">
        <v>1573.3177885459404</v>
      </c>
    </row>
    <row r="7173" spans="2:8" x14ac:dyDescent="0.3">
      <c r="B7173">
        <f t="shared" si="113"/>
        <v>7168</v>
      </c>
      <c r="C7173">
        <v>1062.33167480833</v>
      </c>
      <c r="D7173">
        <v>1941.3047819097183</v>
      </c>
      <c r="E7173">
        <v>28883.78</v>
      </c>
      <c r="F7173">
        <v>3531.9074032614426</v>
      </c>
      <c r="G7173">
        <v>2172.806472589089</v>
      </c>
      <c r="H7173">
        <v>1013.4484763975129</v>
      </c>
    </row>
    <row r="7174" spans="2:8" x14ac:dyDescent="0.3">
      <c r="B7174">
        <f t="shared" si="113"/>
        <v>7169</v>
      </c>
      <c r="C7174">
        <v>28883.78</v>
      </c>
      <c r="D7174">
        <v>10848.39887939371</v>
      </c>
      <c r="E7174">
        <v>1086.4047238361575</v>
      </c>
      <c r="F7174">
        <v>28883.78</v>
      </c>
      <c r="G7174">
        <v>1924.4164054161622</v>
      </c>
      <c r="H7174">
        <v>6252.4538661785491</v>
      </c>
    </row>
    <row r="7175" spans="2:8" x14ac:dyDescent="0.3">
      <c r="B7175">
        <f t="shared" si="113"/>
        <v>7170</v>
      </c>
      <c r="C7175">
        <v>28883.78</v>
      </c>
      <c r="D7175">
        <v>1197.7343170357749</v>
      </c>
      <c r="E7175">
        <v>5244.2838698251044</v>
      </c>
      <c r="F7175">
        <v>1493.1603447708828</v>
      </c>
      <c r="G7175">
        <v>9614.5492891984795</v>
      </c>
      <c r="H7175">
        <v>28883.78</v>
      </c>
    </row>
    <row r="7176" spans="2:8" x14ac:dyDescent="0.3">
      <c r="B7176">
        <f t="shared" ref="B7176:B7239" si="114">B7175 + 1</f>
        <v>7171</v>
      </c>
      <c r="C7176">
        <v>2166.6487251281087</v>
      </c>
      <c r="D7176">
        <v>28883.78</v>
      </c>
      <c r="E7176">
        <v>1004.2101780503748</v>
      </c>
      <c r="F7176">
        <v>1104.58267488915</v>
      </c>
      <c r="G7176">
        <v>26198.296471266345</v>
      </c>
      <c r="H7176">
        <v>28883.78</v>
      </c>
    </row>
    <row r="7177" spans="2:8" x14ac:dyDescent="0.3">
      <c r="B7177">
        <f t="shared" si="114"/>
        <v>7172</v>
      </c>
      <c r="C7177">
        <v>1490.4315274593005</v>
      </c>
      <c r="D7177">
        <v>28883.78</v>
      </c>
      <c r="E7177">
        <v>28883.78</v>
      </c>
      <c r="F7177">
        <v>1322.6029557676989</v>
      </c>
      <c r="G7177">
        <v>2647.7543679172772</v>
      </c>
      <c r="H7177">
        <v>28883.78</v>
      </c>
    </row>
    <row r="7178" spans="2:8" x14ac:dyDescent="0.3">
      <c r="B7178">
        <f t="shared" si="114"/>
        <v>7173</v>
      </c>
      <c r="C7178">
        <v>1329.1125061001374</v>
      </c>
      <c r="D7178">
        <v>22331.785477187146</v>
      </c>
      <c r="E7178">
        <v>5774.780838146572</v>
      </c>
      <c r="F7178">
        <v>4181.301211530139</v>
      </c>
      <c r="G7178">
        <v>2619.1466740099186</v>
      </c>
      <c r="H7178">
        <v>2546.3729825612363</v>
      </c>
    </row>
    <row r="7179" spans="2:8" x14ac:dyDescent="0.3">
      <c r="B7179">
        <f t="shared" si="114"/>
        <v>7174</v>
      </c>
      <c r="C7179">
        <v>5777.818024030732</v>
      </c>
      <c r="D7179">
        <v>1019.1733711426516</v>
      </c>
      <c r="E7179">
        <v>1057.2570454949021</v>
      </c>
      <c r="F7179">
        <v>28883.78</v>
      </c>
      <c r="G7179">
        <v>28883.78</v>
      </c>
      <c r="H7179">
        <v>1798.131632990448</v>
      </c>
    </row>
    <row r="7180" spans="2:8" x14ac:dyDescent="0.3">
      <c r="B7180">
        <f t="shared" si="114"/>
        <v>7175</v>
      </c>
      <c r="C7180">
        <v>28883.78</v>
      </c>
      <c r="D7180">
        <v>6274.8283703928018</v>
      </c>
      <c r="E7180">
        <v>4058.6204295929906</v>
      </c>
      <c r="F7180">
        <v>1498.4231600864466</v>
      </c>
      <c r="G7180">
        <v>1586.1283482580488</v>
      </c>
      <c r="H7180">
        <v>1037.6937163199786</v>
      </c>
    </row>
    <row r="7181" spans="2:8" x14ac:dyDescent="0.3">
      <c r="B7181">
        <f t="shared" si="114"/>
        <v>7176</v>
      </c>
      <c r="C7181">
        <v>9721.330203586509</v>
      </c>
      <c r="D7181">
        <v>28883.78</v>
      </c>
      <c r="E7181">
        <v>28883.78</v>
      </c>
      <c r="F7181">
        <v>1021.8358032034168</v>
      </c>
      <c r="G7181">
        <v>1008.4134986182069</v>
      </c>
      <c r="H7181">
        <v>1162.4602830646973</v>
      </c>
    </row>
    <row r="7182" spans="2:8" x14ac:dyDescent="0.3">
      <c r="B7182">
        <f t="shared" si="114"/>
        <v>7177</v>
      </c>
      <c r="C7182">
        <v>1001.3561007031736</v>
      </c>
      <c r="D7182">
        <v>1155.5612500007644</v>
      </c>
      <c r="E7182">
        <v>1947.8307431586786</v>
      </c>
      <c r="F7182">
        <v>1061.6873169915757</v>
      </c>
      <c r="G7182">
        <v>1627.2960469208615</v>
      </c>
      <c r="H7182">
        <v>1052.2315864576801</v>
      </c>
    </row>
    <row r="7183" spans="2:8" x14ac:dyDescent="0.3">
      <c r="B7183">
        <f t="shared" si="114"/>
        <v>7178</v>
      </c>
      <c r="C7183">
        <v>7092.7084468722178</v>
      </c>
      <c r="D7183">
        <v>1197.1787781174389</v>
      </c>
      <c r="E7183">
        <v>2065.7902839638227</v>
      </c>
      <c r="F7183">
        <v>2380.1779261122192</v>
      </c>
      <c r="G7183">
        <v>4756.1645888435269</v>
      </c>
      <c r="H7183">
        <v>2918.0013334440723</v>
      </c>
    </row>
    <row r="7184" spans="2:8" x14ac:dyDescent="0.3">
      <c r="B7184">
        <f t="shared" si="114"/>
        <v>7179</v>
      </c>
      <c r="C7184">
        <v>1056.6105040089774</v>
      </c>
      <c r="D7184">
        <v>5143.755476612434</v>
      </c>
      <c r="E7184">
        <v>1855.6649604427462</v>
      </c>
      <c r="F7184">
        <v>12284.895354911099</v>
      </c>
      <c r="G7184">
        <v>20690.157613363106</v>
      </c>
      <c r="H7184">
        <v>3725.1766990930969</v>
      </c>
    </row>
    <row r="7185" spans="2:8" x14ac:dyDescent="0.3">
      <c r="B7185">
        <f t="shared" si="114"/>
        <v>7180</v>
      </c>
      <c r="C7185">
        <v>1220.3914015256673</v>
      </c>
      <c r="D7185">
        <v>1923.7542893957279</v>
      </c>
      <c r="E7185">
        <v>1284.4595953264134</v>
      </c>
      <c r="F7185">
        <v>1038.5240354510559</v>
      </c>
      <c r="G7185">
        <v>4056.4546293400035</v>
      </c>
      <c r="H7185">
        <v>1034.7348017861323</v>
      </c>
    </row>
    <row r="7186" spans="2:8" x14ac:dyDescent="0.3">
      <c r="B7186">
        <f t="shared" si="114"/>
        <v>7181</v>
      </c>
      <c r="C7186">
        <v>12369.304955954565</v>
      </c>
      <c r="D7186">
        <v>4102.9851780440986</v>
      </c>
      <c r="E7186">
        <v>1323.7517212256917</v>
      </c>
      <c r="F7186">
        <v>27557.442112105455</v>
      </c>
      <c r="G7186">
        <v>28883.78</v>
      </c>
      <c r="H7186">
        <v>1036.9468396012642</v>
      </c>
    </row>
    <row r="7187" spans="2:8" x14ac:dyDescent="0.3">
      <c r="B7187">
        <f t="shared" si="114"/>
        <v>7182</v>
      </c>
      <c r="C7187">
        <v>2657.4588840175638</v>
      </c>
      <c r="D7187">
        <v>1253.9615573187623</v>
      </c>
      <c r="E7187">
        <v>28883.78</v>
      </c>
      <c r="F7187">
        <v>28883.78</v>
      </c>
      <c r="G7187">
        <v>1033.1655546118623</v>
      </c>
      <c r="H7187">
        <v>1304.922422101464</v>
      </c>
    </row>
    <row r="7188" spans="2:8" x14ac:dyDescent="0.3">
      <c r="B7188">
        <f t="shared" si="114"/>
        <v>7183</v>
      </c>
      <c r="C7188">
        <v>28883.78</v>
      </c>
      <c r="D7188">
        <v>2443.5921256784486</v>
      </c>
      <c r="E7188">
        <v>2554.7552792101451</v>
      </c>
      <c r="F7188">
        <v>6689.7892900266525</v>
      </c>
      <c r="G7188">
        <v>1505.3812438633488</v>
      </c>
      <c r="H7188">
        <v>28883.78</v>
      </c>
    </row>
    <row r="7189" spans="2:8" x14ac:dyDescent="0.3">
      <c r="B7189">
        <f t="shared" si="114"/>
        <v>7184</v>
      </c>
      <c r="C7189">
        <v>20999.998228084343</v>
      </c>
      <c r="D7189">
        <v>1281.9575986862917</v>
      </c>
      <c r="E7189">
        <v>1447.9319166432285</v>
      </c>
      <c r="F7189">
        <v>2130.282175070176</v>
      </c>
      <c r="G7189">
        <v>1010.3776634779623</v>
      </c>
      <c r="H7189">
        <v>13766.327060732854</v>
      </c>
    </row>
    <row r="7190" spans="2:8" x14ac:dyDescent="0.3">
      <c r="B7190">
        <f t="shared" si="114"/>
        <v>7185</v>
      </c>
      <c r="C7190">
        <v>3739.2891035612961</v>
      </c>
      <c r="D7190">
        <v>28883.78</v>
      </c>
      <c r="E7190">
        <v>1680.4721560666308</v>
      </c>
      <c r="F7190">
        <v>3828.5081542916846</v>
      </c>
      <c r="G7190">
        <v>10014.122108811021</v>
      </c>
      <c r="H7190">
        <v>28883.78</v>
      </c>
    </row>
    <row r="7191" spans="2:8" x14ac:dyDescent="0.3">
      <c r="B7191">
        <f t="shared" si="114"/>
        <v>7186</v>
      </c>
      <c r="C7191">
        <v>28883.78</v>
      </c>
      <c r="D7191">
        <v>1837.3386244542539</v>
      </c>
      <c r="E7191">
        <v>1408.7406992694439</v>
      </c>
      <c r="F7191">
        <v>1315.3438813646785</v>
      </c>
      <c r="G7191">
        <v>28883.78</v>
      </c>
      <c r="H7191">
        <v>1021.4529366937355</v>
      </c>
    </row>
    <row r="7192" spans="2:8" x14ac:dyDescent="0.3">
      <c r="B7192">
        <f t="shared" si="114"/>
        <v>7187</v>
      </c>
      <c r="C7192">
        <v>1285.2834161152682</v>
      </c>
      <c r="D7192">
        <v>11981.051635779302</v>
      </c>
      <c r="E7192">
        <v>19910.845823641415</v>
      </c>
      <c r="F7192">
        <v>2008.5028128168074</v>
      </c>
      <c r="G7192">
        <v>1759.707247372914</v>
      </c>
      <c r="H7192">
        <v>1040.9157952756236</v>
      </c>
    </row>
    <row r="7193" spans="2:8" x14ac:dyDescent="0.3">
      <c r="B7193">
        <f t="shared" si="114"/>
        <v>7188</v>
      </c>
      <c r="C7193">
        <v>1109.6262854145621</v>
      </c>
      <c r="D7193">
        <v>1105.9097588159484</v>
      </c>
      <c r="E7193">
        <v>17295.440392122997</v>
      </c>
      <c r="F7193">
        <v>28883.78</v>
      </c>
      <c r="G7193">
        <v>27257.509987418987</v>
      </c>
      <c r="H7193">
        <v>1264.9103213027829</v>
      </c>
    </row>
    <row r="7194" spans="2:8" x14ac:dyDescent="0.3">
      <c r="B7194">
        <f t="shared" si="114"/>
        <v>7189</v>
      </c>
      <c r="C7194">
        <v>28883.78</v>
      </c>
      <c r="D7194">
        <v>13197.773261366083</v>
      </c>
      <c r="E7194">
        <v>1545.0024108832965</v>
      </c>
      <c r="F7194">
        <v>2670.7807718774075</v>
      </c>
      <c r="G7194">
        <v>7841.1725574242782</v>
      </c>
      <c r="H7194">
        <v>1599.5194989578777</v>
      </c>
    </row>
    <row r="7195" spans="2:8" x14ac:dyDescent="0.3">
      <c r="B7195">
        <f t="shared" si="114"/>
        <v>7190</v>
      </c>
      <c r="C7195">
        <v>1068.8862415158601</v>
      </c>
      <c r="D7195">
        <v>28883.78</v>
      </c>
      <c r="E7195">
        <v>1475.0073292414158</v>
      </c>
      <c r="F7195">
        <v>28883.78</v>
      </c>
      <c r="G7195">
        <v>1573.298772012133</v>
      </c>
      <c r="H7195">
        <v>1071.1880195868548</v>
      </c>
    </row>
    <row r="7196" spans="2:8" x14ac:dyDescent="0.3">
      <c r="B7196">
        <f t="shared" si="114"/>
        <v>7191</v>
      </c>
      <c r="C7196">
        <v>2810.1031174373165</v>
      </c>
      <c r="D7196">
        <v>28883.78</v>
      </c>
      <c r="E7196">
        <v>28883.78</v>
      </c>
      <c r="F7196">
        <v>28883.78</v>
      </c>
      <c r="G7196">
        <v>1123.1521001109797</v>
      </c>
      <c r="H7196">
        <v>1701.6333682610075</v>
      </c>
    </row>
    <row r="7197" spans="2:8" x14ac:dyDescent="0.3">
      <c r="B7197">
        <f t="shared" si="114"/>
        <v>7192</v>
      </c>
      <c r="C7197">
        <v>1200.7254711298219</v>
      </c>
      <c r="D7197">
        <v>1867.959857693636</v>
      </c>
      <c r="E7197">
        <v>1226.9678403134671</v>
      </c>
      <c r="F7197">
        <v>28883.78</v>
      </c>
      <c r="G7197">
        <v>3567.5758146896596</v>
      </c>
      <c r="H7197">
        <v>28883.78</v>
      </c>
    </row>
    <row r="7198" spans="2:8" x14ac:dyDescent="0.3">
      <c r="B7198">
        <f t="shared" si="114"/>
        <v>7193</v>
      </c>
      <c r="C7198">
        <v>5618.1510193460772</v>
      </c>
      <c r="D7198">
        <v>2913.6531136716776</v>
      </c>
      <c r="E7198">
        <v>1076.6381410609526</v>
      </c>
      <c r="F7198">
        <v>23111.015294064924</v>
      </c>
      <c r="G7198">
        <v>28883.78</v>
      </c>
      <c r="H7198">
        <v>1655.9023453400509</v>
      </c>
    </row>
    <row r="7199" spans="2:8" x14ac:dyDescent="0.3">
      <c r="B7199">
        <f t="shared" si="114"/>
        <v>7194</v>
      </c>
      <c r="C7199">
        <v>28883.78</v>
      </c>
      <c r="D7199">
        <v>1067.4226989421836</v>
      </c>
      <c r="E7199">
        <v>1323.8187598952472</v>
      </c>
      <c r="F7199">
        <v>1018.9547622664219</v>
      </c>
      <c r="G7199">
        <v>1122.2523951643193</v>
      </c>
      <c r="H7199">
        <v>13479.984121716467</v>
      </c>
    </row>
    <row r="7200" spans="2:8" x14ac:dyDescent="0.3">
      <c r="B7200">
        <f t="shared" si="114"/>
        <v>7195</v>
      </c>
      <c r="C7200">
        <v>28883.78</v>
      </c>
      <c r="D7200">
        <v>28883.78</v>
      </c>
      <c r="E7200">
        <v>4761.3572939047499</v>
      </c>
      <c r="F7200">
        <v>1162.2917890934432</v>
      </c>
      <c r="G7200">
        <v>1978.2276369855767</v>
      </c>
      <c r="H7200">
        <v>1067.1375413818007</v>
      </c>
    </row>
    <row r="7201" spans="2:8" x14ac:dyDescent="0.3">
      <c r="B7201">
        <f t="shared" si="114"/>
        <v>7196</v>
      </c>
      <c r="C7201">
        <v>1155.9154540720526</v>
      </c>
      <c r="D7201">
        <v>26393.435484081252</v>
      </c>
      <c r="E7201">
        <v>13783.733229591091</v>
      </c>
      <c r="F7201">
        <v>1920.2839422568209</v>
      </c>
      <c r="G7201">
        <v>28883.78</v>
      </c>
      <c r="H7201">
        <v>28883.78</v>
      </c>
    </row>
    <row r="7202" spans="2:8" x14ac:dyDescent="0.3">
      <c r="B7202">
        <f t="shared" si="114"/>
        <v>7197</v>
      </c>
      <c r="C7202">
        <v>1367.3197524088607</v>
      </c>
      <c r="D7202">
        <v>1256.3761976957444</v>
      </c>
      <c r="E7202">
        <v>6211.8890665842573</v>
      </c>
      <c r="F7202">
        <v>1055.2029113954218</v>
      </c>
      <c r="G7202">
        <v>1143.4969166816009</v>
      </c>
      <c r="H7202">
        <v>2194.2523052930992</v>
      </c>
    </row>
    <row r="7203" spans="2:8" x14ac:dyDescent="0.3">
      <c r="B7203">
        <f t="shared" si="114"/>
        <v>7198</v>
      </c>
      <c r="C7203">
        <v>8982.195072987437</v>
      </c>
      <c r="D7203">
        <v>28883.78</v>
      </c>
      <c r="E7203">
        <v>28883.78</v>
      </c>
      <c r="F7203">
        <v>28883.78</v>
      </c>
      <c r="G7203">
        <v>23752.095922453176</v>
      </c>
      <c r="H7203">
        <v>28883.78</v>
      </c>
    </row>
    <row r="7204" spans="2:8" x14ac:dyDescent="0.3">
      <c r="B7204">
        <f t="shared" si="114"/>
        <v>7199</v>
      </c>
      <c r="C7204">
        <v>1466.8929378013536</v>
      </c>
      <c r="D7204">
        <v>28883.78</v>
      </c>
      <c r="E7204">
        <v>1476.9960295411286</v>
      </c>
      <c r="F7204">
        <v>1340.9141883455159</v>
      </c>
      <c r="G7204">
        <v>5603.4262002563719</v>
      </c>
      <c r="H7204">
        <v>1023.8079212356868</v>
      </c>
    </row>
    <row r="7205" spans="2:8" x14ac:dyDescent="0.3">
      <c r="B7205">
        <f t="shared" si="114"/>
        <v>7200</v>
      </c>
      <c r="C7205">
        <v>10864.371509625977</v>
      </c>
      <c r="D7205">
        <v>3817.5858200890953</v>
      </c>
      <c r="E7205">
        <v>1393.7500596812024</v>
      </c>
      <c r="F7205">
        <v>1934.1034531496925</v>
      </c>
      <c r="G7205">
        <v>28883.78</v>
      </c>
      <c r="H7205">
        <v>3263.3288197971146</v>
      </c>
    </row>
    <row r="7206" spans="2:8" x14ac:dyDescent="0.3">
      <c r="B7206">
        <f t="shared" si="114"/>
        <v>7201</v>
      </c>
      <c r="C7206">
        <v>28883.78</v>
      </c>
      <c r="D7206">
        <v>1003.3680824408091</v>
      </c>
      <c r="E7206">
        <v>1054.7504122402445</v>
      </c>
      <c r="F7206">
        <v>28883.78</v>
      </c>
      <c r="G7206">
        <v>1455.6431576012819</v>
      </c>
      <c r="H7206">
        <v>28883.78</v>
      </c>
    </row>
    <row r="7207" spans="2:8" x14ac:dyDescent="0.3">
      <c r="B7207">
        <f t="shared" si="114"/>
        <v>7202</v>
      </c>
      <c r="C7207">
        <v>28883.78</v>
      </c>
      <c r="D7207">
        <v>28883.78</v>
      </c>
      <c r="E7207">
        <v>28883.78</v>
      </c>
      <c r="F7207">
        <v>1682.7487840629719</v>
      </c>
      <c r="G7207">
        <v>28883.78</v>
      </c>
      <c r="H7207">
        <v>1519.1414800731397</v>
      </c>
    </row>
    <row r="7208" spans="2:8" x14ac:dyDescent="0.3">
      <c r="B7208">
        <f t="shared" si="114"/>
        <v>7203</v>
      </c>
      <c r="C7208">
        <v>1021.4733540280486</v>
      </c>
      <c r="D7208">
        <v>1019.557347408583</v>
      </c>
      <c r="E7208">
        <v>1053.8707757052439</v>
      </c>
      <c r="F7208">
        <v>28883.78</v>
      </c>
      <c r="G7208">
        <v>1418.4712395168963</v>
      </c>
      <c r="H7208">
        <v>1770.243350153138</v>
      </c>
    </row>
    <row r="7209" spans="2:8" x14ac:dyDescent="0.3">
      <c r="B7209">
        <f t="shared" si="114"/>
        <v>7204</v>
      </c>
      <c r="C7209">
        <v>5828.8952159595037</v>
      </c>
      <c r="D7209">
        <v>1156.7153380003506</v>
      </c>
      <c r="E7209">
        <v>28883.78</v>
      </c>
      <c r="F7209">
        <v>1280.5410783934719</v>
      </c>
      <c r="G7209">
        <v>28883.78</v>
      </c>
      <c r="H7209">
        <v>1154.8204382197896</v>
      </c>
    </row>
    <row r="7210" spans="2:8" x14ac:dyDescent="0.3">
      <c r="B7210">
        <f t="shared" si="114"/>
        <v>7205</v>
      </c>
      <c r="C7210">
        <v>28883.78</v>
      </c>
      <c r="D7210">
        <v>1282.3544231496651</v>
      </c>
      <c r="E7210">
        <v>2031.982714812222</v>
      </c>
      <c r="F7210">
        <v>28883.78</v>
      </c>
      <c r="G7210">
        <v>1903.5556410794611</v>
      </c>
      <c r="H7210">
        <v>1584.661102111027</v>
      </c>
    </row>
    <row r="7211" spans="2:8" x14ac:dyDescent="0.3">
      <c r="B7211">
        <f t="shared" si="114"/>
        <v>7206</v>
      </c>
      <c r="C7211">
        <v>2124.0914343473169</v>
      </c>
      <c r="D7211">
        <v>1923.2292861403564</v>
      </c>
      <c r="E7211">
        <v>1259.2314356347892</v>
      </c>
      <c r="F7211">
        <v>2540.4091838343516</v>
      </c>
      <c r="G7211">
        <v>15773.752180287294</v>
      </c>
      <c r="H7211">
        <v>1736.7331044202729</v>
      </c>
    </row>
    <row r="7212" spans="2:8" x14ac:dyDescent="0.3">
      <c r="B7212">
        <f t="shared" si="114"/>
        <v>7207</v>
      </c>
      <c r="C7212">
        <v>8388.4282664386446</v>
      </c>
      <c r="D7212">
        <v>1148.0890515887327</v>
      </c>
      <c r="E7212">
        <v>1260.0510434895195</v>
      </c>
      <c r="F7212">
        <v>1942.95755204023</v>
      </c>
      <c r="G7212">
        <v>1038.6845807540599</v>
      </c>
      <c r="H7212">
        <v>28883.78</v>
      </c>
    </row>
    <row r="7213" spans="2:8" x14ac:dyDescent="0.3">
      <c r="B7213">
        <f t="shared" si="114"/>
        <v>7208</v>
      </c>
      <c r="C7213">
        <v>9988.6880086571364</v>
      </c>
      <c r="D7213">
        <v>1021.483048180355</v>
      </c>
      <c r="E7213">
        <v>28883.78</v>
      </c>
      <c r="F7213">
        <v>10715.416038110508</v>
      </c>
      <c r="G7213">
        <v>28883.78</v>
      </c>
      <c r="H7213">
        <v>1453.0017891710293</v>
      </c>
    </row>
    <row r="7214" spans="2:8" x14ac:dyDescent="0.3">
      <c r="B7214">
        <f t="shared" si="114"/>
        <v>7209</v>
      </c>
      <c r="C7214">
        <v>11954.456859323735</v>
      </c>
      <c r="D7214">
        <v>1107.8021300193623</v>
      </c>
      <c r="E7214">
        <v>1157.2536376861647</v>
      </c>
      <c r="F7214">
        <v>1145.3137757491145</v>
      </c>
      <c r="G7214">
        <v>28883.78</v>
      </c>
      <c r="H7214">
        <v>1261.4865575546087</v>
      </c>
    </row>
    <row r="7215" spans="2:8" x14ac:dyDescent="0.3">
      <c r="B7215">
        <f t="shared" si="114"/>
        <v>7210</v>
      </c>
      <c r="C7215">
        <v>12949.62895051874</v>
      </c>
      <c r="D7215">
        <v>1049.3297293564765</v>
      </c>
      <c r="E7215">
        <v>1375.0402060444412</v>
      </c>
      <c r="F7215">
        <v>1149.4197542699205</v>
      </c>
      <c r="G7215">
        <v>2114.0806733808054</v>
      </c>
      <c r="H7215">
        <v>1323.8982000407373</v>
      </c>
    </row>
    <row r="7216" spans="2:8" x14ac:dyDescent="0.3">
      <c r="B7216">
        <f t="shared" si="114"/>
        <v>7211</v>
      </c>
      <c r="C7216">
        <v>1269.9836069674755</v>
      </c>
      <c r="D7216">
        <v>28883.78</v>
      </c>
      <c r="E7216">
        <v>8409.9186720320995</v>
      </c>
      <c r="F7216">
        <v>28883.78</v>
      </c>
      <c r="G7216">
        <v>5090.6351696688052</v>
      </c>
      <c r="H7216">
        <v>28883.78</v>
      </c>
    </row>
    <row r="7217" spans="2:8" x14ac:dyDescent="0.3">
      <c r="B7217">
        <f t="shared" si="114"/>
        <v>7212</v>
      </c>
      <c r="C7217">
        <v>1120.0220182707612</v>
      </c>
      <c r="D7217">
        <v>8892.6562200356639</v>
      </c>
      <c r="E7217">
        <v>28883.78</v>
      </c>
      <c r="F7217">
        <v>2217.2450371244672</v>
      </c>
      <c r="G7217">
        <v>12506.237671734596</v>
      </c>
      <c r="H7217">
        <v>28883.78</v>
      </c>
    </row>
    <row r="7218" spans="2:8" x14ac:dyDescent="0.3">
      <c r="B7218">
        <f t="shared" si="114"/>
        <v>7213</v>
      </c>
      <c r="C7218">
        <v>1278.4233611499617</v>
      </c>
      <c r="D7218">
        <v>1010.8572715893044</v>
      </c>
      <c r="E7218">
        <v>28883.78</v>
      </c>
      <c r="F7218">
        <v>28883.78</v>
      </c>
      <c r="G7218">
        <v>28883.78</v>
      </c>
      <c r="H7218">
        <v>1312.3524270948137</v>
      </c>
    </row>
    <row r="7219" spans="2:8" x14ac:dyDescent="0.3">
      <c r="B7219">
        <f t="shared" si="114"/>
        <v>7214</v>
      </c>
      <c r="C7219">
        <v>28883.78</v>
      </c>
      <c r="D7219">
        <v>28883.78</v>
      </c>
      <c r="E7219">
        <v>1067.9089586140715</v>
      </c>
      <c r="F7219">
        <v>28883.78</v>
      </c>
      <c r="G7219">
        <v>1580.0756289332578</v>
      </c>
      <c r="H7219">
        <v>1118.219933675196</v>
      </c>
    </row>
    <row r="7220" spans="2:8" x14ac:dyDescent="0.3">
      <c r="B7220">
        <f t="shared" si="114"/>
        <v>7215</v>
      </c>
      <c r="C7220">
        <v>28883.78</v>
      </c>
      <c r="D7220">
        <v>28883.78</v>
      </c>
      <c r="E7220">
        <v>23027.257269994887</v>
      </c>
      <c r="F7220">
        <v>1570.1057578195989</v>
      </c>
      <c r="G7220">
        <v>28883.78</v>
      </c>
      <c r="H7220">
        <v>1008.7207715267501</v>
      </c>
    </row>
    <row r="7221" spans="2:8" x14ac:dyDescent="0.3">
      <c r="B7221">
        <f t="shared" si="114"/>
        <v>7216</v>
      </c>
      <c r="C7221">
        <v>28883.78</v>
      </c>
      <c r="D7221">
        <v>1262.0732452903235</v>
      </c>
      <c r="E7221">
        <v>1101.563794638432</v>
      </c>
      <c r="F7221">
        <v>1306.4866449677963</v>
      </c>
      <c r="G7221">
        <v>1430.9505851680026</v>
      </c>
      <c r="H7221">
        <v>28883.78</v>
      </c>
    </row>
    <row r="7222" spans="2:8" x14ac:dyDescent="0.3">
      <c r="B7222">
        <f t="shared" si="114"/>
        <v>7217</v>
      </c>
      <c r="C7222">
        <v>1030.4150305406993</v>
      </c>
      <c r="D7222">
        <v>1266.1957359043913</v>
      </c>
      <c r="E7222">
        <v>1105.7112391984051</v>
      </c>
      <c r="F7222">
        <v>28883.78</v>
      </c>
      <c r="G7222">
        <v>1291.3516702367174</v>
      </c>
      <c r="H7222">
        <v>1006.0227489271853</v>
      </c>
    </row>
    <row r="7223" spans="2:8" x14ac:dyDescent="0.3">
      <c r="B7223">
        <f t="shared" si="114"/>
        <v>7218</v>
      </c>
      <c r="C7223">
        <v>28883.78</v>
      </c>
      <c r="D7223">
        <v>4012.7455435023885</v>
      </c>
      <c r="E7223">
        <v>1084.9397737173799</v>
      </c>
      <c r="F7223">
        <v>28883.78</v>
      </c>
      <c r="G7223">
        <v>3539.2797607518005</v>
      </c>
      <c r="H7223">
        <v>2102.2339792737625</v>
      </c>
    </row>
    <row r="7224" spans="2:8" x14ac:dyDescent="0.3">
      <c r="B7224">
        <f t="shared" si="114"/>
        <v>7219</v>
      </c>
      <c r="C7224">
        <v>1562.3775728291384</v>
      </c>
      <c r="D7224">
        <v>28883.78</v>
      </c>
      <c r="E7224">
        <v>1740.4606361146914</v>
      </c>
      <c r="F7224">
        <v>1124.3180379771854</v>
      </c>
      <c r="G7224">
        <v>28883.78</v>
      </c>
      <c r="H7224">
        <v>1963.5380718699384</v>
      </c>
    </row>
    <row r="7225" spans="2:8" x14ac:dyDescent="0.3">
      <c r="B7225">
        <f t="shared" si="114"/>
        <v>7220</v>
      </c>
      <c r="C7225">
        <v>2943.7318869049896</v>
      </c>
      <c r="D7225">
        <v>3780.4906041133859</v>
      </c>
      <c r="E7225">
        <v>28883.78</v>
      </c>
      <c r="F7225">
        <v>1243.7628741038736</v>
      </c>
      <c r="G7225">
        <v>1069.8871228935163</v>
      </c>
      <c r="H7225">
        <v>24721.293290672933</v>
      </c>
    </row>
    <row r="7226" spans="2:8" x14ac:dyDescent="0.3">
      <c r="B7226">
        <f t="shared" si="114"/>
        <v>7221</v>
      </c>
      <c r="C7226">
        <v>3965.6374342539916</v>
      </c>
      <c r="D7226">
        <v>3940.4089259748721</v>
      </c>
      <c r="E7226">
        <v>1461.2458557983109</v>
      </c>
      <c r="F7226">
        <v>18483.682083686126</v>
      </c>
      <c r="G7226">
        <v>28883.78</v>
      </c>
      <c r="H7226">
        <v>4600.3863927930788</v>
      </c>
    </row>
    <row r="7227" spans="2:8" x14ac:dyDescent="0.3">
      <c r="B7227">
        <f t="shared" si="114"/>
        <v>7222</v>
      </c>
      <c r="C7227">
        <v>28883.78</v>
      </c>
      <c r="D7227">
        <v>14376.75534096619</v>
      </c>
      <c r="E7227">
        <v>1375.0163743958674</v>
      </c>
      <c r="F7227">
        <v>3128.8040294798984</v>
      </c>
      <c r="G7227">
        <v>1543.9932217714852</v>
      </c>
      <c r="H7227">
        <v>14057.978893320989</v>
      </c>
    </row>
    <row r="7228" spans="2:8" x14ac:dyDescent="0.3">
      <c r="B7228">
        <f t="shared" si="114"/>
        <v>7223</v>
      </c>
      <c r="C7228">
        <v>1783.7998338700941</v>
      </c>
      <c r="D7228">
        <v>1586.0257555941052</v>
      </c>
      <c r="E7228">
        <v>28883.78</v>
      </c>
      <c r="F7228">
        <v>1909.2327622579141</v>
      </c>
      <c r="G7228">
        <v>7000.0092205659075</v>
      </c>
      <c r="H7228">
        <v>1588.7799706959593</v>
      </c>
    </row>
    <row r="7229" spans="2:8" x14ac:dyDescent="0.3">
      <c r="B7229">
        <f t="shared" si="114"/>
        <v>7224</v>
      </c>
      <c r="C7229">
        <v>1003.5424499408373</v>
      </c>
      <c r="D7229">
        <v>2907.2807303724494</v>
      </c>
      <c r="E7229">
        <v>28883.78</v>
      </c>
      <c r="F7229">
        <v>1048.9720103069637</v>
      </c>
      <c r="G7229">
        <v>1031.9985068188741</v>
      </c>
      <c r="H7229">
        <v>1049.8316358023214</v>
      </c>
    </row>
    <row r="7230" spans="2:8" x14ac:dyDescent="0.3">
      <c r="B7230">
        <f t="shared" si="114"/>
        <v>7225</v>
      </c>
      <c r="C7230">
        <v>3394.4646632157769</v>
      </c>
      <c r="D7230">
        <v>11406.577468089428</v>
      </c>
      <c r="E7230">
        <v>28883.78</v>
      </c>
      <c r="F7230">
        <v>1279.8908583844932</v>
      </c>
      <c r="G7230">
        <v>26712.728762313563</v>
      </c>
      <c r="H7230">
        <v>1164.5424633213579</v>
      </c>
    </row>
    <row r="7231" spans="2:8" x14ac:dyDescent="0.3">
      <c r="B7231">
        <f t="shared" si="114"/>
        <v>7226</v>
      </c>
      <c r="C7231">
        <v>2726.6698443471414</v>
      </c>
      <c r="D7231">
        <v>28883.78</v>
      </c>
      <c r="E7231">
        <v>1276.2855521595341</v>
      </c>
      <c r="F7231">
        <v>1058.4425838804143</v>
      </c>
      <c r="G7231">
        <v>2275.6806272247754</v>
      </c>
      <c r="H7231">
        <v>1058.3262702107354</v>
      </c>
    </row>
    <row r="7232" spans="2:8" x14ac:dyDescent="0.3">
      <c r="B7232">
        <f t="shared" si="114"/>
        <v>7227</v>
      </c>
      <c r="C7232">
        <v>2791.8575191905143</v>
      </c>
      <c r="D7232">
        <v>1063.1656953321269</v>
      </c>
      <c r="E7232">
        <v>3594.3860085745919</v>
      </c>
      <c r="F7232">
        <v>1223.1352386076283</v>
      </c>
      <c r="G7232">
        <v>28883.78</v>
      </c>
      <c r="H7232">
        <v>2946.22162317312</v>
      </c>
    </row>
    <row r="7233" spans="2:8" x14ac:dyDescent="0.3">
      <c r="B7233">
        <f t="shared" si="114"/>
        <v>7228</v>
      </c>
      <c r="C7233">
        <v>27396.526407200949</v>
      </c>
      <c r="D7233">
        <v>1001.6786243412719</v>
      </c>
      <c r="E7233">
        <v>1153.6955297069246</v>
      </c>
      <c r="F7233">
        <v>1081.9086025899085</v>
      </c>
      <c r="G7233">
        <v>1221.3483737658801</v>
      </c>
      <c r="H7233">
        <v>28883.78</v>
      </c>
    </row>
    <row r="7234" spans="2:8" x14ac:dyDescent="0.3">
      <c r="B7234">
        <f t="shared" si="114"/>
        <v>7229</v>
      </c>
      <c r="C7234">
        <v>1654.3810451245363</v>
      </c>
      <c r="D7234">
        <v>1262.5048828358279</v>
      </c>
      <c r="E7234">
        <v>1245.2097846923189</v>
      </c>
      <c r="F7234">
        <v>14031.835379398988</v>
      </c>
      <c r="G7234">
        <v>6470.1241601987113</v>
      </c>
      <c r="H7234">
        <v>1327.3965744473717</v>
      </c>
    </row>
    <row r="7235" spans="2:8" x14ac:dyDescent="0.3">
      <c r="B7235">
        <f t="shared" si="114"/>
        <v>7230</v>
      </c>
      <c r="C7235">
        <v>2842.6629005528248</v>
      </c>
      <c r="D7235">
        <v>4827.2412585722941</v>
      </c>
      <c r="E7235">
        <v>1396.2189667836747</v>
      </c>
      <c r="F7235">
        <v>1048.8691108613223</v>
      </c>
      <c r="G7235">
        <v>15776.187552335688</v>
      </c>
      <c r="H7235">
        <v>3035.1052388310031</v>
      </c>
    </row>
    <row r="7236" spans="2:8" x14ac:dyDescent="0.3">
      <c r="B7236">
        <f t="shared" si="114"/>
        <v>7231</v>
      </c>
      <c r="C7236">
        <v>2356.069255846714</v>
      </c>
      <c r="D7236">
        <v>9363.1860527510635</v>
      </c>
      <c r="E7236">
        <v>3660.5435249525844</v>
      </c>
      <c r="F7236">
        <v>3640.0976272594662</v>
      </c>
      <c r="G7236">
        <v>1008.0802504902466</v>
      </c>
      <c r="H7236">
        <v>1288.2464223401889</v>
      </c>
    </row>
    <row r="7237" spans="2:8" x14ac:dyDescent="0.3">
      <c r="B7237">
        <f t="shared" si="114"/>
        <v>7232</v>
      </c>
      <c r="C7237">
        <v>1009.8538211999493</v>
      </c>
      <c r="D7237">
        <v>21491.618785188064</v>
      </c>
      <c r="E7237">
        <v>1640.4049524583149</v>
      </c>
      <c r="F7237">
        <v>28883.78</v>
      </c>
      <c r="G7237">
        <v>1116.4574510876678</v>
      </c>
      <c r="H7237">
        <v>1054.247414407492</v>
      </c>
    </row>
    <row r="7238" spans="2:8" x14ac:dyDescent="0.3">
      <c r="B7238">
        <f t="shared" si="114"/>
        <v>7233</v>
      </c>
      <c r="C7238">
        <v>1141.8391514838686</v>
      </c>
      <c r="D7238">
        <v>4533.5903973989334</v>
      </c>
      <c r="E7238">
        <v>10865.647173755979</v>
      </c>
      <c r="F7238">
        <v>1024.1841553269539</v>
      </c>
      <c r="G7238">
        <v>28883.78</v>
      </c>
      <c r="H7238">
        <v>1029.554775061536</v>
      </c>
    </row>
    <row r="7239" spans="2:8" x14ac:dyDescent="0.3">
      <c r="B7239">
        <f t="shared" si="114"/>
        <v>7234</v>
      </c>
      <c r="C7239">
        <v>1243.4325349227217</v>
      </c>
      <c r="D7239">
        <v>1552.1351599147301</v>
      </c>
      <c r="E7239">
        <v>1094.5114957759365</v>
      </c>
      <c r="F7239">
        <v>1061.9951141371262</v>
      </c>
      <c r="G7239">
        <v>1084.3266386728067</v>
      </c>
      <c r="H7239">
        <v>2673.9590271555212</v>
      </c>
    </row>
    <row r="7240" spans="2:8" x14ac:dyDescent="0.3">
      <c r="B7240">
        <f t="shared" ref="B7240:B7303" si="115">B7239 + 1</f>
        <v>7235</v>
      </c>
      <c r="C7240">
        <v>1622.1084162000336</v>
      </c>
      <c r="D7240">
        <v>1080.4170434367486</v>
      </c>
      <c r="E7240">
        <v>6726.9073434665861</v>
      </c>
      <c r="F7240">
        <v>1401.3572604216683</v>
      </c>
      <c r="G7240">
        <v>17034.642098670149</v>
      </c>
      <c r="H7240">
        <v>28883.78</v>
      </c>
    </row>
    <row r="7241" spans="2:8" x14ac:dyDescent="0.3">
      <c r="B7241">
        <f t="shared" si="115"/>
        <v>7236</v>
      </c>
      <c r="C7241">
        <v>28883.78</v>
      </c>
      <c r="D7241">
        <v>1000.4858668868424</v>
      </c>
      <c r="E7241">
        <v>28883.78</v>
      </c>
      <c r="F7241">
        <v>1059.1075268974939</v>
      </c>
      <c r="G7241">
        <v>28883.78</v>
      </c>
      <c r="H7241">
        <v>1731.9820153134992</v>
      </c>
    </row>
    <row r="7242" spans="2:8" x14ac:dyDescent="0.3">
      <c r="B7242">
        <f t="shared" si="115"/>
        <v>7237</v>
      </c>
      <c r="C7242">
        <v>1059.1493989515009</v>
      </c>
      <c r="D7242">
        <v>1388.85583922963</v>
      </c>
      <c r="E7242">
        <v>1006.6599114900929</v>
      </c>
      <c r="F7242">
        <v>1708.0697524987158</v>
      </c>
      <c r="G7242">
        <v>3772.1252961044402</v>
      </c>
      <c r="H7242">
        <v>1107.9637729110475</v>
      </c>
    </row>
    <row r="7243" spans="2:8" x14ac:dyDescent="0.3">
      <c r="B7243">
        <f t="shared" si="115"/>
        <v>7238</v>
      </c>
      <c r="C7243">
        <v>1073.2357748866923</v>
      </c>
      <c r="D7243">
        <v>1427.6784736778659</v>
      </c>
      <c r="E7243">
        <v>1310.7057951831796</v>
      </c>
      <c r="F7243">
        <v>28883.78</v>
      </c>
      <c r="G7243">
        <v>1664.7829676880965</v>
      </c>
      <c r="H7243">
        <v>14192.810884366812</v>
      </c>
    </row>
    <row r="7244" spans="2:8" x14ac:dyDescent="0.3">
      <c r="B7244">
        <f t="shared" si="115"/>
        <v>7239</v>
      </c>
      <c r="C7244">
        <v>28883.78</v>
      </c>
      <c r="D7244">
        <v>1806.5963556917113</v>
      </c>
      <c r="E7244">
        <v>28883.78</v>
      </c>
      <c r="F7244">
        <v>1231.5567006588371</v>
      </c>
      <c r="G7244">
        <v>28883.78</v>
      </c>
      <c r="H7244">
        <v>1348.6243832490593</v>
      </c>
    </row>
    <row r="7245" spans="2:8" x14ac:dyDescent="0.3">
      <c r="B7245">
        <f t="shared" si="115"/>
        <v>7240</v>
      </c>
      <c r="C7245">
        <v>1340.0831741865504</v>
      </c>
      <c r="D7245">
        <v>1589.883992523718</v>
      </c>
      <c r="E7245">
        <v>9729.9818945064671</v>
      </c>
      <c r="F7245">
        <v>28883.78</v>
      </c>
      <c r="G7245">
        <v>1041.4921146846225</v>
      </c>
      <c r="H7245">
        <v>3748.5329243156066</v>
      </c>
    </row>
    <row r="7246" spans="2:8" x14ac:dyDescent="0.3">
      <c r="B7246">
        <f t="shared" si="115"/>
        <v>7241</v>
      </c>
      <c r="C7246">
        <v>28883.78</v>
      </c>
      <c r="D7246">
        <v>14364.852086433862</v>
      </c>
      <c r="E7246">
        <v>1213.3021407735862</v>
      </c>
      <c r="F7246">
        <v>2011.9604622579582</v>
      </c>
      <c r="G7246">
        <v>3190.0207781447516</v>
      </c>
      <c r="H7246">
        <v>8389.5567673185542</v>
      </c>
    </row>
    <row r="7247" spans="2:8" x14ac:dyDescent="0.3">
      <c r="B7247">
        <f t="shared" si="115"/>
        <v>7242</v>
      </c>
      <c r="C7247">
        <v>1684.9804650542699</v>
      </c>
      <c r="D7247">
        <v>1358.6830293206142</v>
      </c>
      <c r="E7247">
        <v>2347.8284229223027</v>
      </c>
      <c r="F7247">
        <v>28883.78</v>
      </c>
      <c r="G7247">
        <v>1433.2823435692383</v>
      </c>
      <c r="H7247">
        <v>17564.707319143454</v>
      </c>
    </row>
    <row r="7248" spans="2:8" x14ac:dyDescent="0.3">
      <c r="B7248">
        <f t="shared" si="115"/>
        <v>7243</v>
      </c>
      <c r="C7248">
        <v>28883.78</v>
      </c>
      <c r="D7248">
        <v>28883.78</v>
      </c>
      <c r="E7248">
        <v>28883.78</v>
      </c>
      <c r="F7248">
        <v>5244.6180226982251</v>
      </c>
      <c r="G7248">
        <v>28883.78</v>
      </c>
      <c r="H7248">
        <v>1127.7933195798216</v>
      </c>
    </row>
    <row r="7249" spans="2:8" x14ac:dyDescent="0.3">
      <c r="B7249">
        <f t="shared" si="115"/>
        <v>7244</v>
      </c>
      <c r="C7249">
        <v>1530.5332067489715</v>
      </c>
      <c r="D7249">
        <v>3279.1764983175672</v>
      </c>
      <c r="E7249">
        <v>1248.5061415957562</v>
      </c>
      <c r="F7249">
        <v>2989.2391181035691</v>
      </c>
      <c r="G7249">
        <v>1254.7917430821831</v>
      </c>
      <c r="H7249">
        <v>1257.4086429322392</v>
      </c>
    </row>
    <row r="7250" spans="2:8" x14ac:dyDescent="0.3">
      <c r="B7250">
        <f t="shared" si="115"/>
        <v>7245</v>
      </c>
      <c r="C7250">
        <v>28883.78</v>
      </c>
      <c r="D7250">
        <v>28883.78</v>
      </c>
      <c r="E7250">
        <v>1831.287912131208</v>
      </c>
      <c r="F7250">
        <v>3292.0863317937592</v>
      </c>
      <c r="G7250">
        <v>1502.2346385815754</v>
      </c>
      <c r="H7250">
        <v>28883.78</v>
      </c>
    </row>
    <row r="7251" spans="2:8" x14ac:dyDescent="0.3">
      <c r="B7251">
        <f t="shared" si="115"/>
        <v>7246</v>
      </c>
      <c r="C7251">
        <v>28883.78</v>
      </c>
      <c r="D7251">
        <v>11522.67140672648</v>
      </c>
      <c r="E7251">
        <v>28883.78</v>
      </c>
      <c r="F7251">
        <v>1755.3364523112259</v>
      </c>
      <c r="G7251">
        <v>6197.8146827835635</v>
      </c>
      <c r="H7251">
        <v>2340.0230905256867</v>
      </c>
    </row>
    <row r="7252" spans="2:8" x14ac:dyDescent="0.3">
      <c r="B7252">
        <f t="shared" si="115"/>
        <v>7247</v>
      </c>
      <c r="C7252">
        <v>3753.3249295590649</v>
      </c>
      <c r="D7252">
        <v>28883.78</v>
      </c>
      <c r="E7252">
        <v>2103.4518682197959</v>
      </c>
      <c r="F7252">
        <v>1156.629207962699</v>
      </c>
      <c r="G7252">
        <v>1285.2926962384172</v>
      </c>
      <c r="H7252">
        <v>2243.7338965973086</v>
      </c>
    </row>
    <row r="7253" spans="2:8" x14ac:dyDescent="0.3">
      <c r="B7253">
        <f t="shared" si="115"/>
        <v>7248</v>
      </c>
      <c r="C7253">
        <v>2167.9574943989164</v>
      </c>
      <c r="D7253">
        <v>1082.9319651995279</v>
      </c>
      <c r="E7253">
        <v>2641.324589166451</v>
      </c>
      <c r="F7253">
        <v>28883.78</v>
      </c>
      <c r="G7253">
        <v>17802.227892963278</v>
      </c>
      <c r="H7253">
        <v>1115.7625154304255</v>
      </c>
    </row>
    <row r="7254" spans="2:8" x14ac:dyDescent="0.3">
      <c r="B7254">
        <f t="shared" si="115"/>
        <v>7249</v>
      </c>
      <c r="C7254">
        <v>1024.5159579726551</v>
      </c>
      <c r="D7254">
        <v>1017.1079583605235</v>
      </c>
      <c r="E7254">
        <v>28883.78</v>
      </c>
      <c r="F7254">
        <v>1273.5409424623631</v>
      </c>
      <c r="G7254">
        <v>28883.78</v>
      </c>
      <c r="H7254">
        <v>1002.2468757688813</v>
      </c>
    </row>
    <row r="7255" spans="2:8" x14ac:dyDescent="0.3">
      <c r="B7255">
        <f t="shared" si="115"/>
        <v>7250</v>
      </c>
      <c r="C7255">
        <v>1013.371687038309</v>
      </c>
      <c r="D7255">
        <v>1038.6935374528277</v>
      </c>
      <c r="E7255">
        <v>1178.3722036894401</v>
      </c>
      <c r="F7255">
        <v>1177.0882146885667</v>
      </c>
      <c r="G7255">
        <v>3181.6470634589609</v>
      </c>
      <c r="H7255">
        <v>1027.4965461560164</v>
      </c>
    </row>
    <row r="7256" spans="2:8" x14ac:dyDescent="0.3">
      <c r="B7256">
        <f t="shared" si="115"/>
        <v>7251</v>
      </c>
      <c r="C7256">
        <v>2505.5884659254525</v>
      </c>
      <c r="D7256">
        <v>1331.2130527135666</v>
      </c>
      <c r="E7256">
        <v>2985.4019216070819</v>
      </c>
      <c r="F7256">
        <v>13031.401814398876</v>
      </c>
      <c r="G7256">
        <v>1057.6666592440447</v>
      </c>
      <c r="H7256">
        <v>2273.7451060469502</v>
      </c>
    </row>
    <row r="7257" spans="2:8" x14ac:dyDescent="0.3">
      <c r="B7257">
        <f t="shared" si="115"/>
        <v>7252</v>
      </c>
      <c r="C7257">
        <v>28883.78</v>
      </c>
      <c r="D7257">
        <v>28883.78</v>
      </c>
      <c r="E7257">
        <v>2185.8903812898989</v>
      </c>
      <c r="F7257">
        <v>19793.906902278952</v>
      </c>
      <c r="G7257">
        <v>9621.4247914191419</v>
      </c>
      <c r="H7257">
        <v>3658.8173707222936</v>
      </c>
    </row>
    <row r="7258" spans="2:8" x14ac:dyDescent="0.3">
      <c r="B7258">
        <f t="shared" si="115"/>
        <v>7253</v>
      </c>
      <c r="C7258">
        <v>28883.78</v>
      </c>
      <c r="D7258">
        <v>23421.876145229282</v>
      </c>
      <c r="E7258">
        <v>16899.766055783635</v>
      </c>
      <c r="F7258">
        <v>3223.4218834008821</v>
      </c>
      <c r="G7258">
        <v>3783.9126598650014</v>
      </c>
      <c r="H7258">
        <v>28883.78</v>
      </c>
    </row>
    <row r="7259" spans="2:8" x14ac:dyDescent="0.3">
      <c r="B7259">
        <f t="shared" si="115"/>
        <v>7254</v>
      </c>
      <c r="C7259">
        <v>11112.820478630212</v>
      </c>
      <c r="D7259">
        <v>28883.78</v>
      </c>
      <c r="E7259">
        <v>2341.1744544377111</v>
      </c>
      <c r="F7259">
        <v>1076.4255540066022</v>
      </c>
      <c r="G7259">
        <v>3870.6764916430898</v>
      </c>
      <c r="H7259">
        <v>3077.5932817403186</v>
      </c>
    </row>
    <row r="7260" spans="2:8" x14ac:dyDescent="0.3">
      <c r="B7260">
        <f t="shared" si="115"/>
        <v>7255</v>
      </c>
      <c r="C7260">
        <v>1088.0972086660695</v>
      </c>
      <c r="D7260">
        <v>1015.4994574887792</v>
      </c>
      <c r="E7260">
        <v>28883.78</v>
      </c>
      <c r="F7260">
        <v>28883.78</v>
      </c>
      <c r="G7260">
        <v>28883.78</v>
      </c>
      <c r="H7260">
        <v>1067.7841987301738</v>
      </c>
    </row>
    <row r="7261" spans="2:8" x14ac:dyDescent="0.3">
      <c r="B7261">
        <f t="shared" si="115"/>
        <v>7256</v>
      </c>
      <c r="C7261">
        <v>9427.0731359220626</v>
      </c>
      <c r="D7261">
        <v>6109.3087713079067</v>
      </c>
      <c r="E7261">
        <v>4239.8993936746811</v>
      </c>
      <c r="F7261">
        <v>1460.5067787897351</v>
      </c>
      <c r="G7261">
        <v>28883.78</v>
      </c>
      <c r="H7261">
        <v>1029.2822384975375</v>
      </c>
    </row>
    <row r="7262" spans="2:8" x14ac:dyDescent="0.3">
      <c r="B7262">
        <f t="shared" si="115"/>
        <v>7257</v>
      </c>
      <c r="C7262">
        <v>2794.4374384965117</v>
      </c>
      <c r="D7262">
        <v>1290.0538686858761</v>
      </c>
      <c r="E7262">
        <v>3615.1785700091245</v>
      </c>
      <c r="F7262">
        <v>1798.2143571176132</v>
      </c>
      <c r="G7262">
        <v>1031.3886601562174</v>
      </c>
      <c r="H7262">
        <v>1040.1228418637195</v>
      </c>
    </row>
    <row r="7263" spans="2:8" x14ac:dyDescent="0.3">
      <c r="B7263">
        <f t="shared" si="115"/>
        <v>7258</v>
      </c>
      <c r="C7263">
        <v>6602.3478760903618</v>
      </c>
      <c r="D7263">
        <v>1074.7452604764608</v>
      </c>
      <c r="E7263">
        <v>1190.423144179154</v>
      </c>
      <c r="F7263">
        <v>3600.341921824272</v>
      </c>
      <c r="G7263">
        <v>1079.1866259613837</v>
      </c>
      <c r="H7263">
        <v>3799.3064108643962</v>
      </c>
    </row>
    <row r="7264" spans="2:8" x14ac:dyDescent="0.3">
      <c r="B7264">
        <f t="shared" si="115"/>
        <v>7259</v>
      </c>
      <c r="C7264">
        <v>1229.3165572964094</v>
      </c>
      <c r="D7264">
        <v>28883.78</v>
      </c>
      <c r="E7264">
        <v>3782.2175753694864</v>
      </c>
      <c r="F7264">
        <v>2354.0918652897899</v>
      </c>
      <c r="G7264">
        <v>1837.8117041022053</v>
      </c>
      <c r="H7264">
        <v>1090.441528256169</v>
      </c>
    </row>
    <row r="7265" spans="2:8" x14ac:dyDescent="0.3">
      <c r="B7265">
        <f t="shared" si="115"/>
        <v>7260</v>
      </c>
      <c r="C7265">
        <v>2991.7196566393577</v>
      </c>
      <c r="D7265">
        <v>12134.675251734025</v>
      </c>
      <c r="E7265">
        <v>17331.184545218734</v>
      </c>
      <c r="F7265">
        <v>1542.3998299967061</v>
      </c>
      <c r="G7265">
        <v>28883.78</v>
      </c>
      <c r="H7265">
        <v>4054.7234816461851</v>
      </c>
    </row>
    <row r="7266" spans="2:8" x14ac:dyDescent="0.3">
      <c r="B7266">
        <f t="shared" si="115"/>
        <v>7261</v>
      </c>
      <c r="C7266">
        <v>1260.7971968672373</v>
      </c>
      <c r="D7266">
        <v>1014.6082845959232</v>
      </c>
      <c r="E7266">
        <v>3247.7725179828944</v>
      </c>
      <c r="F7266">
        <v>1451.8163821799894</v>
      </c>
      <c r="G7266">
        <v>1576.597399498221</v>
      </c>
      <c r="H7266">
        <v>3696.6033067624808</v>
      </c>
    </row>
    <row r="7267" spans="2:8" x14ac:dyDescent="0.3">
      <c r="B7267">
        <f t="shared" si="115"/>
        <v>7262</v>
      </c>
      <c r="C7267">
        <v>28883.78</v>
      </c>
      <c r="D7267">
        <v>1070.188909418471</v>
      </c>
      <c r="E7267">
        <v>1861.6415957917329</v>
      </c>
      <c r="F7267">
        <v>1365.7209920520759</v>
      </c>
      <c r="G7267">
        <v>28883.78</v>
      </c>
      <c r="H7267">
        <v>1028.5271350736023</v>
      </c>
    </row>
    <row r="7268" spans="2:8" x14ac:dyDescent="0.3">
      <c r="B7268">
        <f t="shared" si="115"/>
        <v>7263</v>
      </c>
      <c r="C7268">
        <v>2677.5887991415416</v>
      </c>
      <c r="D7268">
        <v>2191.4786175986114</v>
      </c>
      <c r="E7268">
        <v>5240.1874354052434</v>
      </c>
      <c r="F7268">
        <v>1205.1784382197893</v>
      </c>
      <c r="G7268">
        <v>2928.1497390678715</v>
      </c>
      <c r="H7268">
        <v>28883.78</v>
      </c>
    </row>
    <row r="7269" spans="2:8" x14ac:dyDescent="0.3">
      <c r="B7269">
        <f t="shared" si="115"/>
        <v>7264</v>
      </c>
      <c r="C7269">
        <v>1195.5465262090906</v>
      </c>
      <c r="D7269">
        <v>28883.78</v>
      </c>
      <c r="E7269">
        <v>1387.2171651734004</v>
      </c>
      <c r="F7269">
        <v>1959.9787069608028</v>
      </c>
      <c r="G7269">
        <v>4422.0208813496265</v>
      </c>
      <c r="H7269">
        <v>28883.78</v>
      </c>
    </row>
    <row r="7270" spans="2:8" x14ac:dyDescent="0.3">
      <c r="B7270">
        <f t="shared" si="115"/>
        <v>7265</v>
      </c>
      <c r="C7270">
        <v>1078.7095527363747</v>
      </c>
      <c r="D7270">
        <v>28883.78</v>
      </c>
      <c r="E7270">
        <v>1072.1433957567708</v>
      </c>
      <c r="F7270">
        <v>1117.6282335528545</v>
      </c>
      <c r="G7270">
        <v>1268.85036892775</v>
      </c>
      <c r="H7270">
        <v>13488.23246685238</v>
      </c>
    </row>
    <row r="7271" spans="2:8" x14ac:dyDescent="0.3">
      <c r="B7271">
        <f t="shared" si="115"/>
        <v>7266</v>
      </c>
      <c r="C7271">
        <v>1293.5844374444059</v>
      </c>
      <c r="D7271">
        <v>1325.9749362703633</v>
      </c>
      <c r="E7271">
        <v>7701.2014154835824</v>
      </c>
      <c r="F7271">
        <v>1841.54146534348</v>
      </c>
      <c r="G7271">
        <v>1288.4907874400744</v>
      </c>
      <c r="H7271">
        <v>1008.3951287880413</v>
      </c>
    </row>
    <row r="7272" spans="2:8" x14ac:dyDescent="0.3">
      <c r="B7272">
        <f t="shared" si="115"/>
        <v>7267</v>
      </c>
      <c r="C7272">
        <v>1180.4136123694614</v>
      </c>
      <c r="D7272">
        <v>28883.78</v>
      </c>
      <c r="E7272">
        <v>1169.4934206713006</v>
      </c>
      <c r="F7272">
        <v>28883.78</v>
      </c>
      <c r="G7272">
        <v>11865.36021150239</v>
      </c>
      <c r="H7272">
        <v>1111.4180445444349</v>
      </c>
    </row>
    <row r="7273" spans="2:8" x14ac:dyDescent="0.3">
      <c r="B7273">
        <f t="shared" si="115"/>
        <v>7268</v>
      </c>
      <c r="C7273">
        <v>6859.212409960347</v>
      </c>
      <c r="D7273">
        <v>1143.2832465113968</v>
      </c>
      <c r="E7273">
        <v>1513.4569154521532</v>
      </c>
      <c r="F7273">
        <v>1046.0451821845793</v>
      </c>
      <c r="G7273">
        <v>2966.9092409086061</v>
      </c>
      <c r="H7273">
        <v>2206.134461838149</v>
      </c>
    </row>
    <row r="7274" spans="2:8" x14ac:dyDescent="0.3">
      <c r="B7274">
        <f t="shared" si="115"/>
        <v>7269</v>
      </c>
      <c r="C7274">
        <v>28883.78</v>
      </c>
      <c r="D7274">
        <v>1135.5477146925839</v>
      </c>
      <c r="E7274">
        <v>2104.2853445694791</v>
      </c>
      <c r="F7274">
        <v>1320.428892983995</v>
      </c>
      <c r="G7274">
        <v>1109.1078839679067</v>
      </c>
      <c r="H7274">
        <v>1033.447386395876</v>
      </c>
    </row>
    <row r="7275" spans="2:8" x14ac:dyDescent="0.3">
      <c r="B7275">
        <f t="shared" si="115"/>
        <v>7270</v>
      </c>
      <c r="C7275">
        <v>28883.78</v>
      </c>
      <c r="D7275">
        <v>1528.0330232581623</v>
      </c>
      <c r="E7275">
        <v>1071.8864459555894</v>
      </c>
      <c r="F7275">
        <v>2702.786018136112</v>
      </c>
      <c r="G7275">
        <v>3444.0116397527918</v>
      </c>
      <c r="H7275">
        <v>3567.1110574913487</v>
      </c>
    </row>
    <row r="7276" spans="2:8" x14ac:dyDescent="0.3">
      <c r="B7276">
        <f t="shared" si="115"/>
        <v>7271</v>
      </c>
      <c r="C7276">
        <v>1343.9574593527184</v>
      </c>
      <c r="D7276">
        <v>28883.78</v>
      </c>
      <c r="E7276">
        <v>1572.1703075851176</v>
      </c>
      <c r="F7276">
        <v>1404.1071420949513</v>
      </c>
      <c r="G7276">
        <v>28883.78</v>
      </c>
      <c r="H7276">
        <v>28883.78</v>
      </c>
    </row>
    <row r="7277" spans="2:8" x14ac:dyDescent="0.3">
      <c r="B7277">
        <f t="shared" si="115"/>
        <v>7272</v>
      </c>
      <c r="C7277">
        <v>28883.78</v>
      </c>
      <c r="D7277">
        <v>28883.78</v>
      </c>
      <c r="E7277">
        <v>1023.5186207465506</v>
      </c>
      <c r="F7277">
        <v>1506.5984965599519</v>
      </c>
      <c r="G7277">
        <v>4196.8273798467362</v>
      </c>
      <c r="H7277">
        <v>19486.201320902379</v>
      </c>
    </row>
    <row r="7278" spans="2:8" x14ac:dyDescent="0.3">
      <c r="B7278">
        <f t="shared" si="115"/>
        <v>7273</v>
      </c>
      <c r="C7278">
        <v>1574.6351266896313</v>
      </c>
      <c r="D7278">
        <v>4950.2112953769356</v>
      </c>
      <c r="E7278">
        <v>1292.1047100920218</v>
      </c>
      <c r="F7278">
        <v>4112.1631247879122</v>
      </c>
      <c r="G7278">
        <v>14264.132981123577</v>
      </c>
      <c r="H7278">
        <v>2123.9759376515854</v>
      </c>
    </row>
    <row r="7279" spans="2:8" x14ac:dyDescent="0.3">
      <c r="B7279">
        <f t="shared" si="115"/>
        <v>7274</v>
      </c>
      <c r="C7279">
        <v>2789.820444999129</v>
      </c>
      <c r="D7279">
        <v>10749.10745326954</v>
      </c>
      <c r="E7279">
        <v>28883.78</v>
      </c>
      <c r="F7279">
        <v>28883.78</v>
      </c>
      <c r="G7279">
        <v>1042.6402779001371</v>
      </c>
      <c r="H7279">
        <v>1362.998425646346</v>
      </c>
    </row>
    <row r="7280" spans="2:8" x14ac:dyDescent="0.3">
      <c r="B7280">
        <f t="shared" si="115"/>
        <v>7275</v>
      </c>
      <c r="C7280">
        <v>1067.1889709288032</v>
      </c>
      <c r="D7280">
        <v>1143.0440985612017</v>
      </c>
      <c r="E7280">
        <v>1008.9550920772159</v>
      </c>
      <c r="F7280">
        <v>3795.4587390074234</v>
      </c>
      <c r="G7280">
        <v>1009.714788105983</v>
      </c>
      <c r="H7280">
        <v>3383.5122201499407</v>
      </c>
    </row>
    <row r="7281" spans="2:8" x14ac:dyDescent="0.3">
      <c r="B7281">
        <f t="shared" si="115"/>
        <v>7276</v>
      </c>
      <c r="C7281">
        <v>9316.9818862338943</v>
      </c>
      <c r="D7281">
        <v>1255.3812529698832</v>
      </c>
      <c r="E7281">
        <v>2324.3033383572351</v>
      </c>
      <c r="F7281">
        <v>1028.9206809909965</v>
      </c>
      <c r="G7281">
        <v>28883.78</v>
      </c>
      <c r="H7281">
        <v>1088.3959610993682</v>
      </c>
    </row>
    <row r="7282" spans="2:8" x14ac:dyDescent="0.3">
      <c r="B7282">
        <f t="shared" si="115"/>
        <v>7277</v>
      </c>
      <c r="C7282">
        <v>1225.9411503464605</v>
      </c>
      <c r="D7282">
        <v>1598.2149209480776</v>
      </c>
      <c r="E7282">
        <v>1537.6921808509578</v>
      </c>
      <c r="F7282">
        <v>2557.2981443840854</v>
      </c>
      <c r="G7282">
        <v>1579.4104283120093</v>
      </c>
      <c r="H7282">
        <v>28883.78</v>
      </c>
    </row>
    <row r="7283" spans="2:8" x14ac:dyDescent="0.3">
      <c r="B7283">
        <f t="shared" si="115"/>
        <v>7278</v>
      </c>
      <c r="C7283">
        <v>1071.8617371828461</v>
      </c>
      <c r="D7283">
        <v>20613.831251253829</v>
      </c>
      <c r="E7283">
        <v>2133.6188504074639</v>
      </c>
      <c r="F7283">
        <v>1338.3920500212298</v>
      </c>
      <c r="G7283">
        <v>4205.9327616919827</v>
      </c>
      <c r="H7283">
        <v>28883.78</v>
      </c>
    </row>
    <row r="7284" spans="2:8" x14ac:dyDescent="0.3">
      <c r="B7284">
        <f t="shared" si="115"/>
        <v>7279</v>
      </c>
      <c r="C7284">
        <v>3532.2262599682858</v>
      </c>
      <c r="D7284">
        <v>1233.1675865382538</v>
      </c>
      <c r="E7284">
        <v>1896.8727474996031</v>
      </c>
      <c r="F7284">
        <v>28883.78</v>
      </c>
      <c r="G7284">
        <v>1473.4791191335526</v>
      </c>
      <c r="H7284">
        <v>1596.8595329721625</v>
      </c>
    </row>
    <row r="7285" spans="2:8" x14ac:dyDescent="0.3">
      <c r="B7285">
        <f t="shared" si="115"/>
        <v>7280</v>
      </c>
      <c r="C7285">
        <v>28883.78</v>
      </c>
      <c r="D7285">
        <v>1869.7295954704973</v>
      </c>
      <c r="E7285">
        <v>28883.78</v>
      </c>
      <c r="F7285">
        <v>2718.655255712546</v>
      </c>
      <c r="G7285">
        <v>1427.8662235167383</v>
      </c>
      <c r="H7285">
        <v>1617.4401400589295</v>
      </c>
    </row>
    <row r="7286" spans="2:8" x14ac:dyDescent="0.3">
      <c r="B7286">
        <f t="shared" si="115"/>
        <v>7281</v>
      </c>
      <c r="C7286">
        <v>1061.427829131748</v>
      </c>
      <c r="D7286">
        <v>1297.4742074801975</v>
      </c>
      <c r="E7286">
        <v>28883.78</v>
      </c>
      <c r="F7286">
        <v>28883.78</v>
      </c>
      <c r="G7286">
        <v>4697.4084357080574</v>
      </c>
      <c r="H7286">
        <v>1365.7311182823091</v>
      </c>
    </row>
    <row r="7287" spans="2:8" x14ac:dyDescent="0.3">
      <c r="B7287">
        <f t="shared" si="115"/>
        <v>7282</v>
      </c>
      <c r="C7287">
        <v>1182.1013773455697</v>
      </c>
      <c r="D7287">
        <v>2291.9649557410276</v>
      </c>
      <c r="E7287">
        <v>28883.78</v>
      </c>
      <c r="F7287">
        <v>1741.3286950621</v>
      </c>
      <c r="G7287">
        <v>1140.6160707786996</v>
      </c>
      <c r="H7287">
        <v>4299.183515541944</v>
      </c>
    </row>
    <row r="7288" spans="2:8" x14ac:dyDescent="0.3">
      <c r="B7288">
        <f t="shared" si="115"/>
        <v>7283</v>
      </c>
      <c r="C7288">
        <v>1780.5601574336056</v>
      </c>
      <c r="D7288">
        <v>28883.78</v>
      </c>
      <c r="E7288">
        <v>28883.78</v>
      </c>
      <c r="F7288">
        <v>1812.8904190706246</v>
      </c>
      <c r="G7288">
        <v>1216.6789252013093</v>
      </c>
      <c r="H7288">
        <v>2194.3597472756346</v>
      </c>
    </row>
    <row r="7289" spans="2:8" x14ac:dyDescent="0.3">
      <c r="B7289">
        <f t="shared" si="115"/>
        <v>7284</v>
      </c>
      <c r="C7289">
        <v>1442.8166409301591</v>
      </c>
      <c r="D7289">
        <v>1068.6499817610134</v>
      </c>
      <c r="E7289">
        <v>1197.0156756293177</v>
      </c>
      <c r="F7289">
        <v>11157.088106958003</v>
      </c>
      <c r="G7289">
        <v>1091.0236178119026</v>
      </c>
      <c r="H7289">
        <v>28883.78</v>
      </c>
    </row>
    <row r="7290" spans="2:8" x14ac:dyDescent="0.3">
      <c r="B7290">
        <f t="shared" si="115"/>
        <v>7285</v>
      </c>
      <c r="C7290">
        <v>28883.78</v>
      </c>
      <c r="D7290">
        <v>1711.8356010905316</v>
      </c>
      <c r="E7290">
        <v>26495.130168248328</v>
      </c>
      <c r="F7290">
        <v>28883.78</v>
      </c>
      <c r="G7290">
        <v>3830.3877564499226</v>
      </c>
      <c r="H7290">
        <v>28883.78</v>
      </c>
    </row>
    <row r="7291" spans="2:8" x14ac:dyDescent="0.3">
      <c r="B7291">
        <f t="shared" si="115"/>
        <v>7286</v>
      </c>
      <c r="C7291">
        <v>3008.1140295167324</v>
      </c>
      <c r="D7291">
        <v>1064.0272565193445</v>
      </c>
      <c r="E7291">
        <v>1002.706093782382</v>
      </c>
      <c r="F7291">
        <v>28883.78</v>
      </c>
      <c r="G7291">
        <v>1542.5422507726339</v>
      </c>
      <c r="H7291">
        <v>2255.2597377000366</v>
      </c>
    </row>
    <row r="7292" spans="2:8" x14ac:dyDescent="0.3">
      <c r="B7292">
        <f t="shared" si="115"/>
        <v>7287</v>
      </c>
      <c r="C7292">
        <v>1110.1621411374458</v>
      </c>
      <c r="D7292">
        <v>28883.78</v>
      </c>
      <c r="E7292">
        <v>28883.78</v>
      </c>
      <c r="F7292">
        <v>1094.0795048104683</v>
      </c>
      <c r="G7292">
        <v>4246.2848512393648</v>
      </c>
      <c r="H7292">
        <v>1355.0762205918465</v>
      </c>
    </row>
    <row r="7293" spans="2:8" x14ac:dyDescent="0.3">
      <c r="B7293">
        <f t="shared" si="115"/>
        <v>7288</v>
      </c>
      <c r="C7293">
        <v>2004.0451805355574</v>
      </c>
      <c r="D7293">
        <v>18181.236055636335</v>
      </c>
      <c r="E7293">
        <v>1603.0594089203878</v>
      </c>
      <c r="F7293">
        <v>1201.4115213395789</v>
      </c>
      <c r="G7293">
        <v>3157.6804810228527</v>
      </c>
      <c r="H7293">
        <v>13843.09546198504</v>
      </c>
    </row>
    <row r="7294" spans="2:8" x14ac:dyDescent="0.3">
      <c r="B7294">
        <f t="shared" si="115"/>
        <v>7289</v>
      </c>
      <c r="C7294">
        <v>2106.863343282836</v>
      </c>
      <c r="D7294">
        <v>8382.6671907767904</v>
      </c>
      <c r="E7294">
        <v>2132.0614297246966</v>
      </c>
      <c r="F7294">
        <v>28883.78</v>
      </c>
      <c r="G7294">
        <v>1055.6260792657347</v>
      </c>
      <c r="H7294">
        <v>1309.4354959731138</v>
      </c>
    </row>
    <row r="7295" spans="2:8" x14ac:dyDescent="0.3">
      <c r="B7295">
        <f t="shared" si="115"/>
        <v>7290</v>
      </c>
      <c r="C7295">
        <v>4681.1065824321577</v>
      </c>
      <c r="D7295">
        <v>28883.78</v>
      </c>
      <c r="E7295">
        <v>1058.862769941788</v>
      </c>
      <c r="F7295">
        <v>28883.78</v>
      </c>
      <c r="G7295">
        <v>7935.0853644552535</v>
      </c>
      <c r="H7295">
        <v>1114.466338623389</v>
      </c>
    </row>
    <row r="7296" spans="2:8" x14ac:dyDescent="0.3">
      <c r="B7296">
        <f t="shared" si="115"/>
        <v>7291</v>
      </c>
      <c r="C7296">
        <v>2594.2616563554893</v>
      </c>
      <c r="D7296">
        <v>1237.5029481254173</v>
      </c>
      <c r="E7296">
        <v>4377.8516191861418</v>
      </c>
      <c r="F7296">
        <v>1442.5673225247401</v>
      </c>
      <c r="G7296">
        <v>1416.7948065515648</v>
      </c>
      <c r="H7296">
        <v>3527.1280427223091</v>
      </c>
    </row>
    <row r="7297" spans="2:8" x14ac:dyDescent="0.3">
      <c r="B7297">
        <f t="shared" si="115"/>
        <v>7292</v>
      </c>
      <c r="C7297">
        <v>3540.4768881247969</v>
      </c>
      <c r="D7297">
        <v>28883.78</v>
      </c>
      <c r="E7297">
        <v>1254.7187296156767</v>
      </c>
      <c r="F7297">
        <v>1882.4386196901241</v>
      </c>
      <c r="G7297">
        <v>1127.7604674989516</v>
      </c>
      <c r="H7297">
        <v>1319.6526245417331</v>
      </c>
    </row>
    <row r="7298" spans="2:8" x14ac:dyDescent="0.3">
      <c r="B7298">
        <f t="shared" si="115"/>
        <v>7293</v>
      </c>
      <c r="C7298">
        <v>1223.0508275276718</v>
      </c>
      <c r="D7298">
        <v>1044.9345856378056</v>
      </c>
      <c r="E7298">
        <v>2525.2949938508546</v>
      </c>
      <c r="F7298">
        <v>1029.7660689346662</v>
      </c>
      <c r="G7298">
        <v>18955.31417143517</v>
      </c>
      <c r="H7298">
        <v>1139.6640269997179</v>
      </c>
    </row>
    <row r="7299" spans="2:8" x14ac:dyDescent="0.3">
      <c r="B7299">
        <f t="shared" si="115"/>
        <v>7294</v>
      </c>
      <c r="C7299">
        <v>4201.1748464170751</v>
      </c>
      <c r="D7299">
        <v>1738.9020385514295</v>
      </c>
      <c r="E7299">
        <v>5216.3149296899446</v>
      </c>
      <c r="F7299">
        <v>28883.78</v>
      </c>
      <c r="G7299">
        <v>5686.410417740748</v>
      </c>
      <c r="H7299">
        <v>28883.78</v>
      </c>
    </row>
    <row r="7300" spans="2:8" x14ac:dyDescent="0.3">
      <c r="B7300">
        <f t="shared" si="115"/>
        <v>7295</v>
      </c>
      <c r="C7300">
        <v>3202.1512109436417</v>
      </c>
      <c r="D7300">
        <v>1290.9561415486914</v>
      </c>
      <c r="E7300">
        <v>10175.145156240524</v>
      </c>
      <c r="F7300">
        <v>1164.0248380505564</v>
      </c>
      <c r="G7300">
        <v>1624.3493049445328</v>
      </c>
      <c r="H7300">
        <v>28883.78</v>
      </c>
    </row>
    <row r="7301" spans="2:8" x14ac:dyDescent="0.3">
      <c r="B7301">
        <f t="shared" si="115"/>
        <v>7296</v>
      </c>
      <c r="C7301">
        <v>28883.78</v>
      </c>
      <c r="D7301">
        <v>28883.78</v>
      </c>
      <c r="E7301">
        <v>1038.7177591743473</v>
      </c>
      <c r="F7301">
        <v>7053.9394785626573</v>
      </c>
      <c r="G7301">
        <v>1151.1997515358717</v>
      </c>
      <c r="H7301">
        <v>28883.78</v>
      </c>
    </row>
    <row r="7302" spans="2:8" x14ac:dyDescent="0.3">
      <c r="B7302">
        <f t="shared" si="115"/>
        <v>7297</v>
      </c>
      <c r="C7302">
        <v>1169.9169992202067</v>
      </c>
      <c r="D7302">
        <v>1037.6768472121278</v>
      </c>
      <c r="E7302">
        <v>1170.7436927856161</v>
      </c>
      <c r="F7302">
        <v>28883.78</v>
      </c>
      <c r="G7302">
        <v>1939.2000513490857</v>
      </c>
      <c r="H7302">
        <v>28883.78</v>
      </c>
    </row>
    <row r="7303" spans="2:8" x14ac:dyDescent="0.3">
      <c r="B7303">
        <f t="shared" si="115"/>
        <v>7298</v>
      </c>
      <c r="C7303">
        <v>28883.78</v>
      </c>
      <c r="D7303">
        <v>28883.78</v>
      </c>
      <c r="E7303">
        <v>1066.2644771111545</v>
      </c>
      <c r="F7303">
        <v>1068.9546939515008</v>
      </c>
      <c r="G7303">
        <v>28883.78</v>
      </c>
      <c r="H7303">
        <v>28883.78</v>
      </c>
    </row>
    <row r="7304" spans="2:8" x14ac:dyDescent="0.3">
      <c r="B7304">
        <f t="shared" ref="B7304:B7367" si="116">B7303 + 1</f>
        <v>7299</v>
      </c>
      <c r="C7304">
        <v>28883.78</v>
      </c>
      <c r="D7304">
        <v>28883.78</v>
      </c>
      <c r="E7304">
        <v>28883.78</v>
      </c>
      <c r="F7304">
        <v>28883.78</v>
      </c>
      <c r="G7304">
        <v>1702.2538503263063</v>
      </c>
      <c r="H7304">
        <v>1866.4597172542699</v>
      </c>
    </row>
    <row r="7305" spans="2:8" x14ac:dyDescent="0.3">
      <c r="B7305">
        <f t="shared" si="116"/>
        <v>7300</v>
      </c>
      <c r="C7305">
        <v>1072.8090504663096</v>
      </c>
      <c r="D7305">
        <v>1041.6003113175657</v>
      </c>
      <c r="E7305">
        <v>2704.4682598636446</v>
      </c>
      <c r="F7305">
        <v>8103.4205820940242</v>
      </c>
      <c r="G7305">
        <v>11498.410551119405</v>
      </c>
      <c r="H7305">
        <v>1208.3110937204144</v>
      </c>
    </row>
    <row r="7306" spans="2:8" x14ac:dyDescent="0.3">
      <c r="B7306">
        <f t="shared" si="116"/>
        <v>7301</v>
      </c>
      <c r="C7306">
        <v>1103.13164018161</v>
      </c>
      <c r="D7306">
        <v>7818.7688444941359</v>
      </c>
      <c r="E7306">
        <v>2984.2446212559644</v>
      </c>
      <c r="F7306">
        <v>1022.0844766303968</v>
      </c>
      <c r="G7306">
        <v>1110.7543653081846</v>
      </c>
      <c r="H7306">
        <v>4744.5125534922208</v>
      </c>
    </row>
    <row r="7307" spans="2:8" x14ac:dyDescent="0.3">
      <c r="B7307">
        <f t="shared" si="116"/>
        <v>7302</v>
      </c>
      <c r="C7307">
        <v>28883.78</v>
      </c>
      <c r="D7307">
        <v>1780.8118536808552</v>
      </c>
      <c r="E7307">
        <v>3260.4036082466246</v>
      </c>
      <c r="F7307">
        <v>1417.5806103040011</v>
      </c>
      <c r="G7307">
        <v>1326.9456832885189</v>
      </c>
      <c r="H7307">
        <v>2247.1012324124449</v>
      </c>
    </row>
    <row r="7308" spans="2:8" x14ac:dyDescent="0.3">
      <c r="B7308">
        <f t="shared" si="116"/>
        <v>7303</v>
      </c>
      <c r="C7308">
        <v>1125.5577192917904</v>
      </c>
      <c r="D7308">
        <v>25420.959261772627</v>
      </c>
      <c r="E7308">
        <v>3284.5988181792736</v>
      </c>
      <c r="F7308">
        <v>1033.7823410818776</v>
      </c>
      <c r="G7308">
        <v>2017.7401856208019</v>
      </c>
      <c r="H7308">
        <v>1457.0853269837594</v>
      </c>
    </row>
    <row r="7309" spans="2:8" x14ac:dyDescent="0.3">
      <c r="B7309">
        <f t="shared" si="116"/>
        <v>7304</v>
      </c>
      <c r="C7309">
        <v>3646.9413214594983</v>
      </c>
      <c r="D7309">
        <v>4235.080324981157</v>
      </c>
      <c r="E7309">
        <v>1318.3674970252896</v>
      </c>
      <c r="F7309">
        <v>1335.3814622624141</v>
      </c>
      <c r="G7309">
        <v>28883.78</v>
      </c>
      <c r="H7309">
        <v>16469.226224064092</v>
      </c>
    </row>
    <row r="7310" spans="2:8" x14ac:dyDescent="0.3">
      <c r="B7310">
        <f t="shared" si="116"/>
        <v>7305</v>
      </c>
      <c r="C7310">
        <v>28883.78</v>
      </c>
      <c r="D7310">
        <v>1291.0743566198332</v>
      </c>
      <c r="E7310">
        <v>2394.0589461586487</v>
      </c>
      <c r="F7310">
        <v>11431.858940757204</v>
      </c>
      <c r="G7310">
        <v>28883.78</v>
      </c>
      <c r="H7310">
        <v>1808.6000664763906</v>
      </c>
    </row>
    <row r="7311" spans="2:8" x14ac:dyDescent="0.3">
      <c r="B7311">
        <f t="shared" si="116"/>
        <v>7306</v>
      </c>
      <c r="C7311">
        <v>3738.563775677284</v>
      </c>
      <c r="D7311">
        <v>28883.78</v>
      </c>
      <c r="E7311">
        <v>1171.927679813994</v>
      </c>
      <c r="F7311">
        <v>1033.1806002626349</v>
      </c>
      <c r="G7311">
        <v>1684.6131598843122</v>
      </c>
      <c r="H7311">
        <v>19000.750965102186</v>
      </c>
    </row>
    <row r="7312" spans="2:8" x14ac:dyDescent="0.3">
      <c r="B7312">
        <f t="shared" si="116"/>
        <v>7307</v>
      </c>
      <c r="C7312">
        <v>28883.78</v>
      </c>
      <c r="D7312">
        <v>3837.079134425137</v>
      </c>
      <c r="E7312">
        <v>3406.9347025481811</v>
      </c>
      <c r="F7312">
        <v>4735.9089992687504</v>
      </c>
      <c r="G7312">
        <v>1321.3439061231488</v>
      </c>
      <c r="H7312">
        <v>7079.2309596337136</v>
      </c>
    </row>
    <row r="7313" spans="2:8" x14ac:dyDescent="0.3">
      <c r="B7313">
        <f t="shared" si="116"/>
        <v>7308</v>
      </c>
      <c r="C7313">
        <v>28883.78</v>
      </c>
      <c r="D7313">
        <v>1116.2632909795961</v>
      </c>
      <c r="E7313">
        <v>2401.4404692768185</v>
      </c>
      <c r="F7313">
        <v>1348.4292419588317</v>
      </c>
      <c r="G7313">
        <v>1040.6437042310288</v>
      </c>
      <c r="H7313">
        <v>1985.101244731313</v>
      </c>
    </row>
    <row r="7314" spans="2:8" x14ac:dyDescent="0.3">
      <c r="B7314">
        <f t="shared" si="116"/>
        <v>7309</v>
      </c>
      <c r="C7314">
        <v>2389.918028962923</v>
      </c>
      <c r="D7314">
        <v>1086.6039943883645</v>
      </c>
      <c r="E7314">
        <v>1027.666312773574</v>
      </c>
      <c r="F7314">
        <v>4012.0410784544792</v>
      </c>
      <c r="G7314">
        <v>1011.565913810623</v>
      </c>
      <c r="H7314">
        <v>28883.78</v>
      </c>
    </row>
    <row r="7315" spans="2:8" x14ac:dyDescent="0.3">
      <c r="B7315">
        <f t="shared" si="116"/>
        <v>7310</v>
      </c>
      <c r="C7315">
        <v>28883.78</v>
      </c>
      <c r="D7315">
        <v>1187.4717359035569</v>
      </c>
      <c r="E7315">
        <v>1041.4323509890062</v>
      </c>
      <c r="F7315">
        <v>1419.0376818514453</v>
      </c>
      <c r="G7315">
        <v>1006.8623311551172</v>
      </c>
      <c r="H7315">
        <v>1070.1901035124758</v>
      </c>
    </row>
    <row r="7316" spans="2:8" x14ac:dyDescent="0.3">
      <c r="B7316">
        <f t="shared" si="116"/>
        <v>7311</v>
      </c>
      <c r="C7316">
        <v>2116.9820427672503</v>
      </c>
      <c r="D7316">
        <v>1007.6956214786912</v>
      </c>
      <c r="E7316">
        <v>28883.78</v>
      </c>
      <c r="F7316">
        <v>2834.8355331606726</v>
      </c>
      <c r="G7316">
        <v>1454.299947540208</v>
      </c>
      <c r="H7316">
        <v>1954.1804423467536</v>
      </c>
    </row>
    <row r="7317" spans="2:8" x14ac:dyDescent="0.3">
      <c r="B7317">
        <f t="shared" si="116"/>
        <v>7312</v>
      </c>
      <c r="C7317">
        <v>1000.2380285035346</v>
      </c>
      <c r="D7317">
        <v>7157.7897605592843</v>
      </c>
      <c r="E7317">
        <v>1066.9389007316411</v>
      </c>
      <c r="F7317">
        <v>22886.977788772809</v>
      </c>
      <c r="G7317">
        <v>1396.1335095158875</v>
      </c>
      <c r="H7317">
        <v>1053.9690868399384</v>
      </c>
    </row>
    <row r="7318" spans="2:8" x14ac:dyDescent="0.3">
      <c r="B7318">
        <f t="shared" si="116"/>
        <v>7313</v>
      </c>
      <c r="C7318">
        <v>1019.2445335905481</v>
      </c>
      <c r="D7318">
        <v>1360.5121550848226</v>
      </c>
      <c r="E7318">
        <v>10365.717743252204</v>
      </c>
      <c r="F7318">
        <v>12864.823594667103</v>
      </c>
      <c r="G7318">
        <v>1178.9817132313917</v>
      </c>
      <c r="H7318">
        <v>28883.78</v>
      </c>
    </row>
    <row r="7319" spans="2:8" x14ac:dyDescent="0.3">
      <c r="B7319">
        <f t="shared" si="116"/>
        <v>7314</v>
      </c>
      <c r="C7319">
        <v>1069.0755212375882</v>
      </c>
      <c r="D7319">
        <v>2479.1758488740443</v>
      </c>
      <c r="E7319">
        <v>1069.9358170505659</v>
      </c>
      <c r="F7319">
        <v>1650.427187608977</v>
      </c>
      <c r="G7319">
        <v>1117.6778570202428</v>
      </c>
      <c r="H7319">
        <v>1320.9771289350379</v>
      </c>
    </row>
    <row r="7320" spans="2:8" x14ac:dyDescent="0.3">
      <c r="B7320">
        <f t="shared" si="116"/>
        <v>7315</v>
      </c>
      <c r="C7320">
        <v>28883.78</v>
      </c>
      <c r="D7320">
        <v>1176.4738182099861</v>
      </c>
      <c r="E7320">
        <v>1759.4543746077329</v>
      </c>
      <c r="F7320">
        <v>2298.3470529421779</v>
      </c>
      <c r="G7320">
        <v>1610.5557992963704</v>
      </c>
      <c r="H7320">
        <v>1108.3229659078584</v>
      </c>
    </row>
    <row r="7321" spans="2:8" x14ac:dyDescent="0.3">
      <c r="B7321">
        <f t="shared" si="116"/>
        <v>7316</v>
      </c>
      <c r="C7321">
        <v>3873.8164792108305</v>
      </c>
      <c r="D7321">
        <v>1344.0455192322959</v>
      </c>
      <c r="E7321">
        <v>1119.2596422607933</v>
      </c>
      <c r="F7321">
        <v>1042.6472307958863</v>
      </c>
      <c r="G7321">
        <v>1914.8728425332326</v>
      </c>
      <c r="H7321">
        <v>1012.0168588029763</v>
      </c>
    </row>
    <row r="7322" spans="2:8" x14ac:dyDescent="0.3">
      <c r="B7322">
        <f t="shared" si="116"/>
        <v>7317</v>
      </c>
      <c r="C7322">
        <v>28883.78</v>
      </c>
      <c r="D7322">
        <v>2731.684858284505</v>
      </c>
      <c r="E7322">
        <v>1156.7163300074039</v>
      </c>
      <c r="F7322">
        <v>1314.3522042311263</v>
      </c>
      <c r="G7322">
        <v>1035.1219337788211</v>
      </c>
      <c r="H7322">
        <v>1908.9569366367698</v>
      </c>
    </row>
    <row r="7323" spans="2:8" x14ac:dyDescent="0.3">
      <c r="B7323">
        <f t="shared" si="116"/>
        <v>7318</v>
      </c>
      <c r="C7323">
        <v>1084.2941672428158</v>
      </c>
      <c r="D7323">
        <v>1271.2944577772555</v>
      </c>
      <c r="E7323">
        <v>1305.2707231540398</v>
      </c>
      <c r="F7323">
        <v>1020.4233689510478</v>
      </c>
      <c r="G7323">
        <v>4918.9386021378068</v>
      </c>
      <c r="H7323">
        <v>1283.4832021045195</v>
      </c>
    </row>
    <row r="7324" spans="2:8" x14ac:dyDescent="0.3">
      <c r="B7324">
        <f t="shared" si="116"/>
        <v>7319</v>
      </c>
      <c r="C7324">
        <v>1147.5125933473939</v>
      </c>
      <c r="D7324">
        <v>3583.5645979965961</v>
      </c>
      <c r="E7324">
        <v>9490.0904848337868</v>
      </c>
      <c r="F7324">
        <v>28883.78</v>
      </c>
      <c r="G7324">
        <v>28883.78</v>
      </c>
      <c r="H7324">
        <v>7682.4145374254786</v>
      </c>
    </row>
    <row r="7325" spans="2:8" x14ac:dyDescent="0.3">
      <c r="B7325">
        <f t="shared" si="116"/>
        <v>7320</v>
      </c>
      <c r="C7325">
        <v>1044.4690685459582</v>
      </c>
      <c r="D7325">
        <v>28883.78</v>
      </c>
      <c r="E7325">
        <v>3546.0753610922116</v>
      </c>
      <c r="F7325">
        <v>28883.78</v>
      </c>
      <c r="G7325">
        <v>1033.3730891485163</v>
      </c>
      <c r="H7325">
        <v>28883.78</v>
      </c>
    </row>
    <row r="7326" spans="2:8" x14ac:dyDescent="0.3">
      <c r="B7326">
        <f t="shared" si="116"/>
        <v>7321</v>
      </c>
      <c r="C7326">
        <v>28883.78</v>
      </c>
      <c r="D7326">
        <v>1197.1206003449379</v>
      </c>
      <c r="E7326">
        <v>1093.8019762540523</v>
      </c>
      <c r="F7326">
        <v>5205.1013099651618</v>
      </c>
      <c r="G7326">
        <v>2214.697657395629</v>
      </c>
      <c r="H7326">
        <v>1224.5924603940507</v>
      </c>
    </row>
    <row r="7327" spans="2:8" x14ac:dyDescent="0.3">
      <c r="B7327">
        <f t="shared" si="116"/>
        <v>7322</v>
      </c>
      <c r="C7327">
        <v>1063.1470073115213</v>
      </c>
      <c r="D7327">
        <v>28883.78</v>
      </c>
      <c r="E7327">
        <v>1289.8272392881345</v>
      </c>
      <c r="F7327">
        <v>1435.7446863083337</v>
      </c>
      <c r="G7327">
        <v>1224.4145415628509</v>
      </c>
      <c r="H7327">
        <v>1134.0898781324941</v>
      </c>
    </row>
    <row r="7328" spans="2:8" x14ac:dyDescent="0.3">
      <c r="B7328">
        <f t="shared" si="116"/>
        <v>7323</v>
      </c>
      <c r="C7328">
        <v>1047.6612601780926</v>
      </c>
      <c r="D7328">
        <v>2577.7723979794882</v>
      </c>
      <c r="E7328">
        <v>7924.7343932276372</v>
      </c>
      <c r="F7328">
        <v>1020.3507054791518</v>
      </c>
      <c r="G7328">
        <v>10273.643280159462</v>
      </c>
      <c r="H7328">
        <v>1241.7165576376269</v>
      </c>
    </row>
    <row r="7329" spans="2:8" x14ac:dyDescent="0.3">
      <c r="B7329">
        <f t="shared" si="116"/>
        <v>7324</v>
      </c>
      <c r="C7329">
        <v>1447.8630319335714</v>
      </c>
      <c r="D7329">
        <v>1518.7905870702161</v>
      </c>
      <c r="E7329">
        <v>5620.5468735280801</v>
      </c>
      <c r="F7329">
        <v>1095.3104166743185</v>
      </c>
      <c r="G7329">
        <v>3226.1744606799825</v>
      </c>
      <c r="H7329">
        <v>1319.4173926013268</v>
      </c>
    </row>
    <row r="7330" spans="2:8" x14ac:dyDescent="0.3">
      <c r="B7330">
        <f t="shared" si="116"/>
        <v>7325</v>
      </c>
      <c r="C7330">
        <v>28883.78</v>
      </c>
      <c r="D7330">
        <v>3370.0641839744326</v>
      </c>
      <c r="E7330">
        <v>1078.0579059547313</v>
      </c>
      <c r="F7330">
        <v>1049.585986750626</v>
      </c>
      <c r="G7330">
        <v>28883.78</v>
      </c>
      <c r="H7330">
        <v>10342.39536705791</v>
      </c>
    </row>
    <row r="7331" spans="2:8" x14ac:dyDescent="0.3">
      <c r="B7331">
        <f t="shared" si="116"/>
        <v>7326</v>
      </c>
      <c r="C7331">
        <v>3971.5992491720226</v>
      </c>
      <c r="D7331">
        <v>6711.3988092559784</v>
      </c>
      <c r="E7331">
        <v>28883.78</v>
      </c>
      <c r="F7331">
        <v>1144.79897135435</v>
      </c>
      <c r="G7331">
        <v>1474.5323244068695</v>
      </c>
      <c r="H7331">
        <v>10488.715545791349</v>
      </c>
    </row>
    <row r="7332" spans="2:8" x14ac:dyDescent="0.3">
      <c r="B7332">
        <f t="shared" si="116"/>
        <v>7327</v>
      </c>
      <c r="C7332">
        <v>1413.0332573929036</v>
      </c>
      <c r="D7332">
        <v>7143.7066365773208</v>
      </c>
      <c r="E7332">
        <v>1481.4635085559089</v>
      </c>
      <c r="F7332">
        <v>1610.5732168299451</v>
      </c>
      <c r="G7332">
        <v>16307.10401394287</v>
      </c>
      <c r="H7332">
        <v>14442.459820347129</v>
      </c>
    </row>
    <row r="7333" spans="2:8" x14ac:dyDescent="0.3">
      <c r="B7333">
        <f t="shared" si="116"/>
        <v>7328</v>
      </c>
      <c r="C7333">
        <v>4651.1416283014942</v>
      </c>
      <c r="D7333">
        <v>28883.78</v>
      </c>
      <c r="E7333">
        <v>1783.0190583439216</v>
      </c>
      <c r="F7333">
        <v>28883.78</v>
      </c>
      <c r="G7333">
        <v>1149.6863189126723</v>
      </c>
      <c r="H7333">
        <v>1362.8471679965762</v>
      </c>
    </row>
    <row r="7334" spans="2:8" x14ac:dyDescent="0.3">
      <c r="B7334">
        <f t="shared" si="116"/>
        <v>7329</v>
      </c>
      <c r="C7334">
        <v>1884.0606050757146</v>
      </c>
      <c r="D7334">
        <v>26719.602236282244</v>
      </c>
      <c r="E7334">
        <v>1160.8652136244668</v>
      </c>
      <c r="F7334">
        <v>8677.366615834093</v>
      </c>
      <c r="G7334">
        <v>28883.78</v>
      </c>
      <c r="H7334">
        <v>1292.2402925401973</v>
      </c>
    </row>
    <row r="7335" spans="2:8" x14ac:dyDescent="0.3">
      <c r="B7335">
        <f t="shared" si="116"/>
        <v>7330</v>
      </c>
      <c r="C7335">
        <v>1161.3009531079979</v>
      </c>
      <c r="D7335">
        <v>1039.0815180561092</v>
      </c>
      <c r="E7335">
        <v>3108.9487081076618</v>
      </c>
      <c r="F7335">
        <v>1421.8791784683663</v>
      </c>
      <c r="G7335">
        <v>2097.8001728793915</v>
      </c>
      <c r="H7335">
        <v>1374.6876135285167</v>
      </c>
    </row>
    <row r="7336" spans="2:8" x14ac:dyDescent="0.3">
      <c r="B7336">
        <f t="shared" si="116"/>
        <v>7331</v>
      </c>
      <c r="C7336">
        <v>1128.6283907389241</v>
      </c>
      <c r="D7336">
        <v>4399.3953020784229</v>
      </c>
      <c r="E7336">
        <v>2790.7060693970416</v>
      </c>
      <c r="F7336">
        <v>1140.223716927333</v>
      </c>
      <c r="G7336">
        <v>28883.78</v>
      </c>
      <c r="H7336">
        <v>2333.0515007466556</v>
      </c>
    </row>
    <row r="7337" spans="2:8" x14ac:dyDescent="0.3">
      <c r="B7337">
        <f t="shared" si="116"/>
        <v>7332</v>
      </c>
      <c r="C7337">
        <v>1126.8943522722614</v>
      </c>
      <c r="D7337">
        <v>3320.4977455317494</v>
      </c>
      <c r="E7337">
        <v>28883.78</v>
      </c>
      <c r="F7337">
        <v>1025.0685851164649</v>
      </c>
      <c r="G7337">
        <v>28883.78</v>
      </c>
      <c r="H7337">
        <v>5695.2013071055644</v>
      </c>
    </row>
    <row r="7338" spans="2:8" x14ac:dyDescent="0.3">
      <c r="B7338">
        <f t="shared" si="116"/>
        <v>7333</v>
      </c>
      <c r="C7338">
        <v>24171.19784286273</v>
      </c>
      <c r="D7338">
        <v>28883.78</v>
      </c>
      <c r="E7338">
        <v>1810.2052559164858</v>
      </c>
      <c r="F7338">
        <v>9843.0796582902931</v>
      </c>
      <c r="G7338">
        <v>3111.3213739001617</v>
      </c>
      <c r="H7338">
        <v>1032.2433569841639</v>
      </c>
    </row>
    <row r="7339" spans="2:8" x14ac:dyDescent="0.3">
      <c r="B7339">
        <f t="shared" si="116"/>
        <v>7334</v>
      </c>
      <c r="C7339">
        <v>1109.8605291478591</v>
      </c>
      <c r="D7339">
        <v>1161.4492339695009</v>
      </c>
      <c r="E7339">
        <v>1115.5028236442613</v>
      </c>
      <c r="F7339">
        <v>1000.664464881851</v>
      </c>
      <c r="G7339">
        <v>1579.9651808571398</v>
      </c>
      <c r="H7339">
        <v>28883.78</v>
      </c>
    </row>
    <row r="7340" spans="2:8" x14ac:dyDescent="0.3">
      <c r="B7340">
        <f t="shared" si="116"/>
        <v>7335</v>
      </c>
      <c r="C7340">
        <v>28883.78</v>
      </c>
      <c r="D7340">
        <v>1593.887608983727</v>
      </c>
      <c r="E7340">
        <v>2026.9932360543548</v>
      </c>
      <c r="F7340">
        <v>2313.506458871927</v>
      </c>
      <c r="G7340">
        <v>1179.6011354272348</v>
      </c>
      <c r="H7340">
        <v>1101.8861403234173</v>
      </c>
    </row>
    <row r="7341" spans="2:8" x14ac:dyDescent="0.3">
      <c r="B7341">
        <f t="shared" si="116"/>
        <v>7336</v>
      </c>
      <c r="C7341">
        <v>22014.085385100156</v>
      </c>
      <c r="D7341">
        <v>6241.0671240034135</v>
      </c>
      <c r="E7341">
        <v>1696.1517665376305</v>
      </c>
      <c r="F7341">
        <v>1569.1403379945286</v>
      </c>
      <c r="G7341">
        <v>1975.3680175608592</v>
      </c>
      <c r="H7341">
        <v>28883.78</v>
      </c>
    </row>
    <row r="7342" spans="2:8" x14ac:dyDescent="0.3">
      <c r="B7342">
        <f t="shared" si="116"/>
        <v>7337</v>
      </c>
      <c r="C7342">
        <v>3353.7255366338877</v>
      </c>
      <c r="D7342">
        <v>2031.5604377181814</v>
      </c>
      <c r="E7342">
        <v>1165.6715274060173</v>
      </c>
      <c r="F7342">
        <v>4904.2674589453582</v>
      </c>
      <c r="G7342">
        <v>1057.6881486148611</v>
      </c>
      <c r="H7342">
        <v>6004.6675848200393</v>
      </c>
    </row>
    <row r="7343" spans="2:8" x14ac:dyDescent="0.3">
      <c r="B7343">
        <f t="shared" si="116"/>
        <v>7338</v>
      </c>
      <c r="C7343">
        <v>1196.7136880031976</v>
      </c>
      <c r="D7343">
        <v>1973.3495966543542</v>
      </c>
      <c r="E7343">
        <v>2735.9991978971898</v>
      </c>
      <c r="F7343">
        <v>1502.2458076731582</v>
      </c>
      <c r="G7343">
        <v>1220.1283856464945</v>
      </c>
      <c r="H7343">
        <v>2486.1206681074273</v>
      </c>
    </row>
    <row r="7344" spans="2:8" x14ac:dyDescent="0.3">
      <c r="B7344">
        <f t="shared" si="116"/>
        <v>7339</v>
      </c>
      <c r="C7344">
        <v>1307.3458008350754</v>
      </c>
      <c r="D7344">
        <v>6378.285343402853</v>
      </c>
      <c r="E7344">
        <v>1399.9103158072467</v>
      </c>
      <c r="F7344">
        <v>28883.78</v>
      </c>
      <c r="G7344">
        <v>1182.198824764665</v>
      </c>
      <c r="H7344">
        <v>12289.106460135521</v>
      </c>
    </row>
    <row r="7345" spans="2:8" x14ac:dyDescent="0.3">
      <c r="B7345">
        <f t="shared" si="116"/>
        <v>7340</v>
      </c>
      <c r="C7345">
        <v>1053.3697253851219</v>
      </c>
      <c r="D7345">
        <v>1322.2349868169936</v>
      </c>
      <c r="E7345">
        <v>1228.3188151913248</v>
      </c>
      <c r="F7345">
        <v>2614.2663892328997</v>
      </c>
      <c r="G7345">
        <v>1120.5586831823323</v>
      </c>
      <c r="H7345">
        <v>1265.2571247784792</v>
      </c>
    </row>
    <row r="7346" spans="2:8" x14ac:dyDescent="0.3">
      <c r="B7346">
        <f t="shared" si="116"/>
        <v>7341</v>
      </c>
      <c r="C7346">
        <v>1286.4291909711342</v>
      </c>
      <c r="D7346">
        <v>4504.0087478278192</v>
      </c>
      <c r="E7346">
        <v>1364.7519616156296</v>
      </c>
      <c r="F7346">
        <v>4043.7560436029303</v>
      </c>
      <c r="G7346">
        <v>16299.000284914402</v>
      </c>
      <c r="H7346">
        <v>1485.8057630533656</v>
      </c>
    </row>
    <row r="7347" spans="2:8" x14ac:dyDescent="0.3">
      <c r="B7347">
        <f t="shared" si="116"/>
        <v>7342</v>
      </c>
      <c r="C7347">
        <v>1423.1223277013462</v>
      </c>
      <c r="D7347">
        <v>1009.0312931026683</v>
      </c>
      <c r="E7347">
        <v>28883.78</v>
      </c>
      <c r="F7347">
        <v>3348.0453263503337</v>
      </c>
      <c r="G7347">
        <v>28883.78</v>
      </c>
      <c r="H7347">
        <v>4263.2296290497525</v>
      </c>
    </row>
    <row r="7348" spans="2:8" x14ac:dyDescent="0.3">
      <c r="B7348">
        <f t="shared" si="116"/>
        <v>7343</v>
      </c>
      <c r="C7348">
        <v>1056.6159428191056</v>
      </c>
      <c r="D7348">
        <v>28883.78</v>
      </c>
      <c r="E7348">
        <v>10311.890280052892</v>
      </c>
      <c r="F7348">
        <v>4141.8994292374045</v>
      </c>
      <c r="G7348">
        <v>28883.78</v>
      </c>
      <c r="H7348">
        <v>4564.7718318916423</v>
      </c>
    </row>
    <row r="7349" spans="2:8" x14ac:dyDescent="0.3">
      <c r="B7349">
        <f t="shared" si="116"/>
        <v>7344</v>
      </c>
      <c r="C7349">
        <v>1188.8933143806671</v>
      </c>
      <c r="D7349">
        <v>1138.3483290745075</v>
      </c>
      <c r="E7349">
        <v>28883.78</v>
      </c>
      <c r="F7349">
        <v>28883.78</v>
      </c>
      <c r="G7349">
        <v>1212.5948743374308</v>
      </c>
      <c r="H7349">
        <v>1474.1716208255903</v>
      </c>
    </row>
    <row r="7350" spans="2:8" x14ac:dyDescent="0.3">
      <c r="B7350">
        <f t="shared" si="116"/>
        <v>7345</v>
      </c>
      <c r="C7350">
        <v>1850.1821468453495</v>
      </c>
      <c r="D7350">
        <v>2337.6134019539668</v>
      </c>
      <c r="E7350">
        <v>28883.78</v>
      </c>
      <c r="F7350">
        <v>28883.78</v>
      </c>
      <c r="G7350">
        <v>1158.5368717246438</v>
      </c>
      <c r="H7350">
        <v>1970.6838244089099</v>
      </c>
    </row>
    <row r="7351" spans="2:8" x14ac:dyDescent="0.3">
      <c r="B7351">
        <f t="shared" si="116"/>
        <v>7346</v>
      </c>
      <c r="C7351">
        <v>1134.3694817965215</v>
      </c>
      <c r="D7351">
        <v>28883.78</v>
      </c>
      <c r="E7351">
        <v>26086.738114151285</v>
      </c>
      <c r="F7351">
        <v>1019.6402863915239</v>
      </c>
      <c r="G7351">
        <v>1190.462498422798</v>
      </c>
      <c r="H7351">
        <v>1006.5458804356381</v>
      </c>
    </row>
    <row r="7352" spans="2:8" x14ac:dyDescent="0.3">
      <c r="B7352">
        <f t="shared" si="116"/>
        <v>7347</v>
      </c>
      <c r="C7352">
        <v>2707.6691009416013</v>
      </c>
      <c r="D7352">
        <v>28883.78</v>
      </c>
      <c r="E7352">
        <v>1064.6519796219204</v>
      </c>
      <c r="F7352">
        <v>1109.8639362673823</v>
      </c>
      <c r="G7352">
        <v>28883.78</v>
      </c>
      <c r="H7352">
        <v>28883.78</v>
      </c>
    </row>
    <row r="7353" spans="2:8" x14ac:dyDescent="0.3">
      <c r="B7353">
        <f t="shared" si="116"/>
        <v>7348</v>
      </c>
      <c r="C7353">
        <v>1173.13393322415</v>
      </c>
      <c r="D7353">
        <v>4025.959076815539</v>
      </c>
      <c r="E7353">
        <v>28883.78</v>
      </c>
      <c r="F7353">
        <v>4843.6930270260546</v>
      </c>
      <c r="G7353">
        <v>1010.7102356649475</v>
      </c>
      <c r="H7353">
        <v>12135.721701095827</v>
      </c>
    </row>
    <row r="7354" spans="2:8" x14ac:dyDescent="0.3">
      <c r="B7354">
        <f t="shared" si="116"/>
        <v>7349</v>
      </c>
      <c r="C7354">
        <v>3161.7968806919021</v>
      </c>
      <c r="D7354">
        <v>1239.4374399737412</v>
      </c>
      <c r="E7354">
        <v>1175.7393089295608</v>
      </c>
      <c r="F7354">
        <v>1731.0548180004992</v>
      </c>
      <c r="G7354">
        <v>2301.8268460993572</v>
      </c>
      <c r="H7354">
        <v>28883.78</v>
      </c>
    </row>
    <row r="7355" spans="2:8" x14ac:dyDescent="0.3">
      <c r="B7355">
        <f t="shared" si="116"/>
        <v>7350</v>
      </c>
      <c r="C7355">
        <v>28883.78</v>
      </c>
      <c r="D7355">
        <v>1393.8985430533858</v>
      </c>
      <c r="E7355">
        <v>1113.1064613155177</v>
      </c>
      <c r="F7355">
        <v>3007.1840189976501</v>
      </c>
      <c r="G7355">
        <v>1534.3214854525845</v>
      </c>
      <c r="H7355">
        <v>1189.6822209249337</v>
      </c>
    </row>
    <row r="7356" spans="2:8" x14ac:dyDescent="0.3">
      <c r="B7356">
        <f t="shared" si="116"/>
        <v>7351</v>
      </c>
      <c r="C7356">
        <v>1114.5223624461232</v>
      </c>
      <c r="D7356">
        <v>7495.0864216477175</v>
      </c>
      <c r="E7356">
        <v>1125.5205888827329</v>
      </c>
      <c r="F7356">
        <v>28883.78</v>
      </c>
      <c r="G7356">
        <v>1862.4289326174144</v>
      </c>
      <c r="H7356">
        <v>12436.094688871717</v>
      </c>
    </row>
    <row r="7357" spans="2:8" x14ac:dyDescent="0.3">
      <c r="B7357">
        <f t="shared" si="116"/>
        <v>7352</v>
      </c>
      <c r="C7357">
        <v>1105.4488637648135</v>
      </c>
      <c r="D7357">
        <v>1147.834544341089</v>
      </c>
      <c r="E7357">
        <v>1671.4359651584082</v>
      </c>
      <c r="F7357">
        <v>2793.2524178562016</v>
      </c>
      <c r="G7357">
        <v>28883.78</v>
      </c>
      <c r="H7357">
        <v>1451.3765257390708</v>
      </c>
    </row>
    <row r="7358" spans="2:8" x14ac:dyDescent="0.3">
      <c r="B7358">
        <f t="shared" si="116"/>
        <v>7353</v>
      </c>
      <c r="C7358">
        <v>1074.3469132541443</v>
      </c>
      <c r="D7358">
        <v>19815.413391145641</v>
      </c>
      <c r="E7358">
        <v>1792.7905139016543</v>
      </c>
      <c r="F7358">
        <v>28883.78</v>
      </c>
      <c r="G7358">
        <v>1142.844259288813</v>
      </c>
      <c r="H7358">
        <v>1136.0352401396947</v>
      </c>
    </row>
    <row r="7359" spans="2:8" x14ac:dyDescent="0.3">
      <c r="B7359">
        <f t="shared" si="116"/>
        <v>7354</v>
      </c>
      <c r="C7359">
        <v>28883.78</v>
      </c>
      <c r="D7359">
        <v>1013.0423300756757</v>
      </c>
      <c r="E7359">
        <v>1672.5220498674885</v>
      </c>
      <c r="F7359">
        <v>2290.6650245083752</v>
      </c>
      <c r="G7359">
        <v>28883.78</v>
      </c>
      <c r="H7359">
        <v>1494.6425539550623</v>
      </c>
    </row>
    <row r="7360" spans="2:8" x14ac:dyDescent="0.3">
      <c r="B7360">
        <f t="shared" si="116"/>
        <v>7355</v>
      </c>
      <c r="C7360">
        <v>1104.0459370539847</v>
      </c>
      <c r="D7360">
        <v>13552.697797657051</v>
      </c>
      <c r="E7360">
        <v>28883.78</v>
      </c>
      <c r="F7360">
        <v>1742.6768700855373</v>
      </c>
      <c r="G7360">
        <v>3244.6744621241642</v>
      </c>
      <c r="H7360">
        <v>6590.5077027929083</v>
      </c>
    </row>
    <row r="7361" spans="2:8" x14ac:dyDescent="0.3">
      <c r="B7361">
        <f t="shared" si="116"/>
        <v>7356</v>
      </c>
      <c r="C7361">
        <v>1398.2523872592224</v>
      </c>
      <c r="D7361">
        <v>28883.78</v>
      </c>
      <c r="E7361">
        <v>1278.562481899912</v>
      </c>
      <c r="F7361">
        <v>17707.639712790937</v>
      </c>
      <c r="G7361">
        <v>4752.7606244462513</v>
      </c>
      <c r="H7361">
        <v>1119.4036827980715</v>
      </c>
    </row>
    <row r="7362" spans="2:8" x14ac:dyDescent="0.3">
      <c r="B7362">
        <f t="shared" si="116"/>
        <v>7357</v>
      </c>
      <c r="C7362">
        <v>1293.6209445555578</v>
      </c>
      <c r="D7362">
        <v>6287.0043085576935</v>
      </c>
      <c r="E7362">
        <v>1074.5056717275816</v>
      </c>
      <c r="F7362">
        <v>22649.599595284388</v>
      </c>
      <c r="G7362">
        <v>1614.5156278947841</v>
      </c>
      <c r="H7362">
        <v>28883.78</v>
      </c>
    </row>
    <row r="7363" spans="2:8" x14ac:dyDescent="0.3">
      <c r="B7363">
        <f t="shared" si="116"/>
        <v>7358</v>
      </c>
      <c r="C7363">
        <v>1666.5911956333794</v>
      </c>
      <c r="D7363">
        <v>1701.8425642832767</v>
      </c>
      <c r="E7363">
        <v>1195.0543027616777</v>
      </c>
      <c r="F7363">
        <v>1100.2408175204384</v>
      </c>
      <c r="G7363">
        <v>1018.7357974335451</v>
      </c>
      <c r="H7363">
        <v>8499.9920791736149</v>
      </c>
    </row>
    <row r="7364" spans="2:8" x14ac:dyDescent="0.3">
      <c r="B7364">
        <f t="shared" si="116"/>
        <v>7359</v>
      </c>
      <c r="C7364">
        <v>15585.426475278546</v>
      </c>
      <c r="D7364">
        <v>1001.6483332448138</v>
      </c>
      <c r="E7364">
        <v>28883.78</v>
      </c>
      <c r="F7364">
        <v>11947.329221223854</v>
      </c>
      <c r="G7364">
        <v>1276.3923809255652</v>
      </c>
      <c r="H7364">
        <v>11767.215779882681</v>
      </c>
    </row>
    <row r="7365" spans="2:8" x14ac:dyDescent="0.3">
      <c r="B7365">
        <f t="shared" si="116"/>
        <v>7360</v>
      </c>
      <c r="C7365">
        <v>1401.4289275690273</v>
      </c>
      <c r="D7365">
        <v>4760.1806236812299</v>
      </c>
      <c r="E7365">
        <v>2415.4264604778423</v>
      </c>
      <c r="F7365">
        <v>1041.5902078718284</v>
      </c>
      <c r="G7365">
        <v>28883.78</v>
      </c>
      <c r="H7365">
        <v>1014.0897898654943</v>
      </c>
    </row>
    <row r="7366" spans="2:8" x14ac:dyDescent="0.3">
      <c r="B7366">
        <f t="shared" si="116"/>
        <v>7361</v>
      </c>
      <c r="C7366">
        <v>1018.7344084293001</v>
      </c>
      <c r="D7366">
        <v>28883.78</v>
      </c>
      <c r="E7366">
        <v>28883.78</v>
      </c>
      <c r="F7366">
        <v>28883.78</v>
      </c>
      <c r="G7366">
        <v>28883.78</v>
      </c>
      <c r="H7366">
        <v>1179.2095348522926</v>
      </c>
    </row>
    <row r="7367" spans="2:8" x14ac:dyDescent="0.3">
      <c r="B7367">
        <f t="shared" si="116"/>
        <v>7362</v>
      </c>
      <c r="C7367">
        <v>4536.495429167534</v>
      </c>
      <c r="D7367">
        <v>28883.78</v>
      </c>
      <c r="E7367">
        <v>1003.98859339742</v>
      </c>
      <c r="F7367">
        <v>17491.33503953111</v>
      </c>
      <c r="G7367">
        <v>1038.0843841412157</v>
      </c>
      <c r="H7367">
        <v>28883.78</v>
      </c>
    </row>
    <row r="7368" spans="2:8" x14ac:dyDescent="0.3">
      <c r="B7368">
        <f t="shared" ref="B7368:B7431" si="117">B7367 + 1</f>
        <v>7363</v>
      </c>
      <c r="C7368">
        <v>1455.2443203805483</v>
      </c>
      <c r="D7368">
        <v>3076.6415951301028</v>
      </c>
      <c r="E7368">
        <v>1444.5819092684158</v>
      </c>
      <c r="F7368">
        <v>28883.78</v>
      </c>
      <c r="G7368">
        <v>28883.78</v>
      </c>
      <c r="H7368">
        <v>1128.8770487329962</v>
      </c>
    </row>
    <row r="7369" spans="2:8" x14ac:dyDescent="0.3">
      <c r="B7369">
        <f t="shared" si="117"/>
        <v>7364</v>
      </c>
      <c r="C7369">
        <v>8786.0670770459456</v>
      </c>
      <c r="D7369">
        <v>1155.0372335332684</v>
      </c>
      <c r="E7369">
        <v>1376.1690015005731</v>
      </c>
      <c r="F7369">
        <v>2048.1112613548903</v>
      </c>
      <c r="G7369">
        <v>28883.78</v>
      </c>
      <c r="H7369">
        <v>1094.1529502699846</v>
      </c>
    </row>
    <row r="7370" spans="2:8" x14ac:dyDescent="0.3">
      <c r="B7370">
        <f t="shared" si="117"/>
        <v>7365</v>
      </c>
      <c r="C7370">
        <v>1084.3270477807137</v>
      </c>
      <c r="D7370">
        <v>12171.393533405539</v>
      </c>
      <c r="E7370">
        <v>1022.6991601806494</v>
      </c>
      <c r="F7370">
        <v>1035.5145228639185</v>
      </c>
      <c r="G7370">
        <v>1065.7847578749402</v>
      </c>
      <c r="H7370">
        <v>28883.78</v>
      </c>
    </row>
    <row r="7371" spans="2:8" x14ac:dyDescent="0.3">
      <c r="B7371">
        <f t="shared" si="117"/>
        <v>7366</v>
      </c>
      <c r="C7371">
        <v>1210.0579593741345</v>
      </c>
      <c r="D7371">
        <v>1318.3949161042069</v>
      </c>
      <c r="E7371">
        <v>28883.78</v>
      </c>
      <c r="F7371">
        <v>28883.78</v>
      </c>
      <c r="G7371">
        <v>28883.78</v>
      </c>
      <c r="H7371">
        <v>28883.78</v>
      </c>
    </row>
    <row r="7372" spans="2:8" x14ac:dyDescent="0.3">
      <c r="B7372">
        <f t="shared" si="117"/>
        <v>7367</v>
      </c>
      <c r="C7372">
        <v>1192.5032378256283</v>
      </c>
      <c r="D7372">
        <v>1313.4973876167833</v>
      </c>
      <c r="E7372">
        <v>28883.78</v>
      </c>
      <c r="F7372">
        <v>1015.5588842084339</v>
      </c>
      <c r="G7372">
        <v>1080.014047618525</v>
      </c>
      <c r="H7372">
        <v>1544.8854056131538</v>
      </c>
    </row>
    <row r="7373" spans="2:8" x14ac:dyDescent="0.3">
      <c r="B7373">
        <f t="shared" si="117"/>
        <v>7368</v>
      </c>
      <c r="C7373">
        <v>1888.0883140088981</v>
      </c>
      <c r="D7373">
        <v>28883.78</v>
      </c>
      <c r="E7373">
        <v>6133.3753361294921</v>
      </c>
      <c r="F7373">
        <v>14569.876282602738</v>
      </c>
      <c r="G7373">
        <v>1035.9591333744211</v>
      </c>
      <c r="H7373">
        <v>28883.78</v>
      </c>
    </row>
    <row r="7374" spans="2:8" x14ac:dyDescent="0.3">
      <c r="B7374">
        <f t="shared" si="117"/>
        <v>7369</v>
      </c>
      <c r="C7374">
        <v>3905.5312092871263</v>
      </c>
      <c r="D7374">
        <v>4336.9638886755656</v>
      </c>
      <c r="E7374">
        <v>2374.6502034667265</v>
      </c>
      <c r="F7374">
        <v>1230.0137016911317</v>
      </c>
      <c r="G7374">
        <v>1310.9695438274998</v>
      </c>
      <c r="H7374">
        <v>2737.5128462778825</v>
      </c>
    </row>
    <row r="7375" spans="2:8" x14ac:dyDescent="0.3">
      <c r="B7375">
        <f t="shared" si="117"/>
        <v>7370</v>
      </c>
      <c r="C7375">
        <v>2138.8652079338462</v>
      </c>
      <c r="D7375">
        <v>1155.1237734167178</v>
      </c>
      <c r="E7375">
        <v>1282.8644010602009</v>
      </c>
      <c r="F7375">
        <v>1085.744974336887</v>
      </c>
      <c r="G7375">
        <v>3686.8959251507895</v>
      </c>
      <c r="H7375">
        <v>1200.6500128030243</v>
      </c>
    </row>
    <row r="7376" spans="2:8" x14ac:dyDescent="0.3">
      <c r="B7376">
        <f t="shared" si="117"/>
        <v>7371</v>
      </c>
      <c r="C7376">
        <v>1076.3954631011102</v>
      </c>
      <c r="D7376">
        <v>28883.78</v>
      </c>
      <c r="E7376">
        <v>3597.599072372012</v>
      </c>
      <c r="F7376">
        <v>1141.9528220376912</v>
      </c>
      <c r="G7376">
        <v>1167.2450053673979</v>
      </c>
      <c r="H7376">
        <v>2131.5084413292193</v>
      </c>
    </row>
    <row r="7377" spans="2:8" x14ac:dyDescent="0.3">
      <c r="B7377">
        <f t="shared" si="117"/>
        <v>7372</v>
      </c>
      <c r="C7377">
        <v>22090.841822990369</v>
      </c>
      <c r="D7377">
        <v>1011.0348388162106</v>
      </c>
      <c r="E7377">
        <v>2612.961851176171</v>
      </c>
      <c r="F7377">
        <v>28883.78</v>
      </c>
      <c r="G7377">
        <v>1807.1586169682237</v>
      </c>
      <c r="H7377">
        <v>28883.78</v>
      </c>
    </row>
    <row r="7378" spans="2:8" x14ac:dyDescent="0.3">
      <c r="B7378">
        <f t="shared" si="117"/>
        <v>7373</v>
      </c>
      <c r="C7378">
        <v>4536.8535048642752</v>
      </c>
      <c r="D7378">
        <v>1832.7667626677076</v>
      </c>
      <c r="E7378">
        <v>7480.963801404373</v>
      </c>
      <c r="F7378">
        <v>1247.1046418954988</v>
      </c>
      <c r="G7378">
        <v>14979.23550722913</v>
      </c>
      <c r="H7378">
        <v>3605.9146716655696</v>
      </c>
    </row>
    <row r="7379" spans="2:8" x14ac:dyDescent="0.3">
      <c r="B7379">
        <f t="shared" si="117"/>
        <v>7374</v>
      </c>
      <c r="C7379">
        <v>2267.1764481090067</v>
      </c>
      <c r="D7379">
        <v>16292.793357339337</v>
      </c>
      <c r="E7379">
        <v>28883.78</v>
      </c>
      <c r="F7379">
        <v>3638.2493818849534</v>
      </c>
      <c r="G7379">
        <v>28883.78</v>
      </c>
      <c r="H7379">
        <v>28883.78</v>
      </c>
    </row>
    <row r="7380" spans="2:8" x14ac:dyDescent="0.3">
      <c r="B7380">
        <f t="shared" si="117"/>
        <v>7375</v>
      </c>
      <c r="C7380">
        <v>28883.78</v>
      </c>
      <c r="D7380">
        <v>3890.2505419945114</v>
      </c>
      <c r="E7380">
        <v>1942.142300632642</v>
      </c>
      <c r="F7380">
        <v>14914.006912294231</v>
      </c>
      <c r="G7380">
        <v>1102.7879573448693</v>
      </c>
      <c r="H7380">
        <v>7769.6335584417393</v>
      </c>
    </row>
    <row r="7381" spans="2:8" x14ac:dyDescent="0.3">
      <c r="B7381">
        <f t="shared" si="117"/>
        <v>7376</v>
      </c>
      <c r="C7381">
        <v>1100.6301823489857</v>
      </c>
      <c r="D7381">
        <v>7673.947426119902</v>
      </c>
      <c r="E7381">
        <v>1002.7347013926319</v>
      </c>
      <c r="F7381">
        <v>28883.78</v>
      </c>
      <c r="G7381">
        <v>15328.616302827266</v>
      </c>
      <c r="H7381">
        <v>28883.78</v>
      </c>
    </row>
    <row r="7382" spans="2:8" x14ac:dyDescent="0.3">
      <c r="B7382">
        <f t="shared" si="117"/>
        <v>7377</v>
      </c>
      <c r="C7382">
        <v>1241.4229735297222</v>
      </c>
      <c r="D7382">
        <v>1636.1911633428035</v>
      </c>
      <c r="E7382">
        <v>1219.7467470773381</v>
      </c>
      <c r="F7382">
        <v>6949.5659074894156</v>
      </c>
      <c r="G7382">
        <v>1106.0490088730005</v>
      </c>
      <c r="H7382">
        <v>1815.5132063458743</v>
      </c>
    </row>
    <row r="7383" spans="2:8" x14ac:dyDescent="0.3">
      <c r="B7383">
        <f t="shared" si="117"/>
        <v>7378</v>
      </c>
      <c r="C7383">
        <v>2031.2301448320884</v>
      </c>
      <c r="D7383">
        <v>1093.9549470165089</v>
      </c>
      <c r="E7383">
        <v>16305.631896569681</v>
      </c>
      <c r="F7383">
        <v>1051.5501690709705</v>
      </c>
      <c r="G7383">
        <v>28883.78</v>
      </c>
      <c r="H7383">
        <v>2933.0572825244876</v>
      </c>
    </row>
    <row r="7384" spans="2:8" x14ac:dyDescent="0.3">
      <c r="B7384">
        <f t="shared" si="117"/>
        <v>7379</v>
      </c>
      <c r="C7384">
        <v>1278.1524630418221</v>
      </c>
      <c r="D7384">
        <v>1208.2694903809427</v>
      </c>
      <c r="E7384">
        <v>2329.5053778483489</v>
      </c>
      <c r="F7384">
        <v>4409.7085065092015</v>
      </c>
      <c r="G7384">
        <v>1021.0658509032505</v>
      </c>
      <c r="H7384">
        <v>6944.2682027892915</v>
      </c>
    </row>
    <row r="7385" spans="2:8" x14ac:dyDescent="0.3">
      <c r="B7385">
        <f t="shared" si="117"/>
        <v>7380</v>
      </c>
      <c r="C7385">
        <v>1092.0450365656823</v>
      </c>
      <c r="D7385">
        <v>19020.105656710261</v>
      </c>
      <c r="E7385">
        <v>9243.9200993031973</v>
      </c>
      <c r="F7385">
        <v>1057.2489304158503</v>
      </c>
      <c r="G7385">
        <v>28883.78</v>
      </c>
      <c r="H7385">
        <v>1600.8455555447763</v>
      </c>
    </row>
    <row r="7386" spans="2:8" x14ac:dyDescent="0.3">
      <c r="B7386">
        <f t="shared" si="117"/>
        <v>7381</v>
      </c>
      <c r="C7386">
        <v>1848.8694681238514</v>
      </c>
      <c r="D7386">
        <v>1153.9368119769997</v>
      </c>
      <c r="E7386">
        <v>1406.6572679033463</v>
      </c>
      <c r="F7386">
        <v>1063.6442780951252</v>
      </c>
      <c r="G7386">
        <v>1147.6639892871117</v>
      </c>
      <c r="H7386">
        <v>2567.2818242131179</v>
      </c>
    </row>
    <row r="7387" spans="2:8" x14ac:dyDescent="0.3">
      <c r="B7387">
        <f t="shared" si="117"/>
        <v>7382</v>
      </c>
      <c r="C7387">
        <v>1614.2032441661486</v>
      </c>
      <c r="D7387">
        <v>28883.78</v>
      </c>
      <c r="E7387">
        <v>28883.78</v>
      </c>
      <c r="F7387">
        <v>1179.3079367806151</v>
      </c>
      <c r="G7387">
        <v>1019.3768727665603</v>
      </c>
      <c r="H7387">
        <v>3946.8976450196405</v>
      </c>
    </row>
    <row r="7388" spans="2:8" x14ac:dyDescent="0.3">
      <c r="B7388">
        <f t="shared" si="117"/>
        <v>7383</v>
      </c>
      <c r="C7388">
        <v>28883.78</v>
      </c>
      <c r="D7388">
        <v>1467.6551598588499</v>
      </c>
      <c r="E7388">
        <v>9066.4539655833196</v>
      </c>
      <c r="F7388">
        <v>28883.78</v>
      </c>
      <c r="G7388">
        <v>28883.78</v>
      </c>
      <c r="H7388">
        <v>1119.6960688182785</v>
      </c>
    </row>
    <row r="7389" spans="2:8" x14ac:dyDescent="0.3">
      <c r="B7389">
        <f t="shared" si="117"/>
        <v>7384</v>
      </c>
      <c r="C7389">
        <v>28883.78</v>
      </c>
      <c r="D7389">
        <v>1336.0793996040743</v>
      </c>
      <c r="E7389">
        <v>1865.0749987933164</v>
      </c>
      <c r="F7389">
        <v>1009.1425339252525</v>
      </c>
      <c r="G7389">
        <v>28883.78</v>
      </c>
      <c r="H7389">
        <v>28883.78</v>
      </c>
    </row>
    <row r="7390" spans="2:8" x14ac:dyDescent="0.3">
      <c r="B7390">
        <f t="shared" si="117"/>
        <v>7385</v>
      </c>
      <c r="C7390">
        <v>28883.78</v>
      </c>
      <c r="D7390">
        <v>1147.3188638235717</v>
      </c>
      <c r="E7390">
        <v>1124.8401787518894</v>
      </c>
      <c r="F7390">
        <v>28883.78</v>
      </c>
      <c r="G7390">
        <v>28883.78</v>
      </c>
      <c r="H7390">
        <v>28883.78</v>
      </c>
    </row>
    <row r="7391" spans="2:8" x14ac:dyDescent="0.3">
      <c r="B7391">
        <f t="shared" si="117"/>
        <v>7386</v>
      </c>
      <c r="C7391">
        <v>1319.6198019244021</v>
      </c>
      <c r="D7391">
        <v>28883.78</v>
      </c>
      <c r="E7391">
        <v>9038.7290726725078</v>
      </c>
      <c r="F7391">
        <v>1120.5023158567285</v>
      </c>
      <c r="G7391">
        <v>1933.6233378726906</v>
      </c>
      <c r="H7391">
        <v>5589.9234619671643</v>
      </c>
    </row>
    <row r="7392" spans="2:8" x14ac:dyDescent="0.3">
      <c r="B7392">
        <f t="shared" si="117"/>
        <v>7387</v>
      </c>
      <c r="C7392">
        <v>1436.982976478695</v>
      </c>
      <c r="D7392">
        <v>28883.78</v>
      </c>
      <c r="E7392">
        <v>1089.1301782044156</v>
      </c>
      <c r="F7392">
        <v>1445.9363716719977</v>
      </c>
      <c r="G7392">
        <v>4420.2633998617021</v>
      </c>
      <c r="H7392">
        <v>18234.753316559203</v>
      </c>
    </row>
    <row r="7393" spans="2:8" x14ac:dyDescent="0.3">
      <c r="B7393">
        <f t="shared" si="117"/>
        <v>7388</v>
      </c>
      <c r="C7393">
        <v>1002.9031267448144</v>
      </c>
      <c r="D7393">
        <v>2403.9984530025013</v>
      </c>
      <c r="E7393">
        <v>1053.5246227724188</v>
      </c>
      <c r="F7393">
        <v>1710.4279035738855</v>
      </c>
      <c r="G7393">
        <v>1217.5011114999825</v>
      </c>
      <c r="H7393">
        <v>28883.78</v>
      </c>
    </row>
    <row r="7394" spans="2:8" x14ac:dyDescent="0.3">
      <c r="B7394">
        <f t="shared" si="117"/>
        <v>7389</v>
      </c>
      <c r="C7394">
        <v>1143.695085913808</v>
      </c>
      <c r="D7394">
        <v>28883.78</v>
      </c>
      <c r="E7394">
        <v>2055.5821155273925</v>
      </c>
      <c r="F7394">
        <v>1129.4936983732246</v>
      </c>
      <c r="G7394">
        <v>28883.78</v>
      </c>
      <c r="H7394">
        <v>1109.7622153215696</v>
      </c>
    </row>
    <row r="7395" spans="2:8" x14ac:dyDescent="0.3">
      <c r="B7395">
        <f t="shared" si="117"/>
        <v>7390</v>
      </c>
      <c r="C7395">
        <v>1072.5051031058974</v>
      </c>
      <c r="D7395">
        <v>1376.1786426489787</v>
      </c>
      <c r="E7395">
        <v>8678.0317649083227</v>
      </c>
      <c r="F7395">
        <v>1084.9008757076963</v>
      </c>
      <c r="G7395">
        <v>6051.0644436563216</v>
      </c>
      <c r="H7395">
        <v>2547.1571926165038</v>
      </c>
    </row>
    <row r="7396" spans="2:8" x14ac:dyDescent="0.3">
      <c r="B7396">
        <f t="shared" si="117"/>
        <v>7391</v>
      </c>
      <c r="C7396">
        <v>1092.3330246292774</v>
      </c>
      <c r="D7396">
        <v>21152.114944704699</v>
      </c>
      <c r="E7396">
        <v>16224.218241143202</v>
      </c>
      <c r="F7396">
        <v>1060.0443034947159</v>
      </c>
      <c r="G7396">
        <v>3906.2099599433859</v>
      </c>
      <c r="H7396">
        <v>2791.0038852565822</v>
      </c>
    </row>
    <row r="7397" spans="2:8" x14ac:dyDescent="0.3">
      <c r="B7397">
        <f t="shared" si="117"/>
        <v>7392</v>
      </c>
      <c r="C7397">
        <v>7722.1832967335149</v>
      </c>
      <c r="D7397">
        <v>28883.78</v>
      </c>
      <c r="E7397">
        <v>1026.973142113912</v>
      </c>
      <c r="F7397">
        <v>3996.3764014191197</v>
      </c>
      <c r="G7397">
        <v>4207.594762934189</v>
      </c>
      <c r="H7397">
        <v>28883.78</v>
      </c>
    </row>
    <row r="7398" spans="2:8" x14ac:dyDescent="0.3">
      <c r="B7398">
        <f t="shared" si="117"/>
        <v>7393</v>
      </c>
      <c r="C7398">
        <v>28883.78</v>
      </c>
      <c r="D7398">
        <v>7350.4000819531011</v>
      </c>
      <c r="E7398">
        <v>3153.7146583840067</v>
      </c>
      <c r="F7398">
        <v>1033.494651699993</v>
      </c>
      <c r="G7398">
        <v>1700.239559387298</v>
      </c>
      <c r="H7398">
        <v>28883.78</v>
      </c>
    </row>
    <row r="7399" spans="2:8" x14ac:dyDescent="0.3">
      <c r="B7399">
        <f t="shared" si="117"/>
        <v>7394</v>
      </c>
      <c r="C7399">
        <v>1111.8338770804035</v>
      </c>
      <c r="D7399">
        <v>1106.8497349340225</v>
      </c>
      <c r="E7399">
        <v>1011.1642363052667</v>
      </c>
      <c r="F7399">
        <v>28883.78</v>
      </c>
      <c r="G7399">
        <v>17823.607623911314</v>
      </c>
      <c r="H7399">
        <v>11250.889222671318</v>
      </c>
    </row>
    <row r="7400" spans="2:8" x14ac:dyDescent="0.3">
      <c r="B7400">
        <f t="shared" si="117"/>
        <v>7395</v>
      </c>
      <c r="C7400">
        <v>2571.1477087612857</v>
      </c>
      <c r="D7400">
        <v>1614.7133306356784</v>
      </c>
      <c r="E7400">
        <v>4974.2833655048016</v>
      </c>
      <c r="F7400">
        <v>1049.9266432262875</v>
      </c>
      <c r="G7400">
        <v>2191.2096953687442</v>
      </c>
      <c r="H7400">
        <v>1003.5442580049837</v>
      </c>
    </row>
    <row r="7401" spans="2:8" x14ac:dyDescent="0.3">
      <c r="B7401">
        <f t="shared" si="117"/>
        <v>7396</v>
      </c>
      <c r="C7401">
        <v>1010.7270666787872</v>
      </c>
      <c r="D7401">
        <v>1373.2093988816905</v>
      </c>
      <c r="E7401">
        <v>2403.160742496334</v>
      </c>
      <c r="F7401">
        <v>28883.78</v>
      </c>
      <c r="G7401">
        <v>1858.6988716944152</v>
      </c>
      <c r="H7401">
        <v>7680.5542871551206</v>
      </c>
    </row>
    <row r="7402" spans="2:8" x14ac:dyDescent="0.3">
      <c r="B7402">
        <f t="shared" si="117"/>
        <v>7397</v>
      </c>
      <c r="C7402">
        <v>19284.96916823024</v>
      </c>
      <c r="D7402">
        <v>28883.78</v>
      </c>
      <c r="E7402">
        <v>8397.5360962144405</v>
      </c>
      <c r="F7402">
        <v>2219.2224831935891</v>
      </c>
      <c r="G7402">
        <v>1155.0611377066732</v>
      </c>
      <c r="H7402">
        <v>1004.5176320380386</v>
      </c>
    </row>
    <row r="7403" spans="2:8" x14ac:dyDescent="0.3">
      <c r="B7403">
        <f t="shared" si="117"/>
        <v>7398</v>
      </c>
      <c r="C7403">
        <v>28883.78</v>
      </c>
      <c r="D7403">
        <v>6028.1308276057634</v>
      </c>
      <c r="E7403">
        <v>4844.9878568356862</v>
      </c>
      <c r="F7403">
        <v>1237.709349915835</v>
      </c>
      <c r="G7403">
        <v>1879.4882193901719</v>
      </c>
      <c r="H7403">
        <v>3211.7997323537829</v>
      </c>
    </row>
    <row r="7404" spans="2:8" x14ac:dyDescent="0.3">
      <c r="B7404">
        <f t="shared" si="117"/>
        <v>7399</v>
      </c>
      <c r="C7404">
        <v>28883.78</v>
      </c>
      <c r="D7404">
        <v>1108.881619873569</v>
      </c>
      <c r="E7404">
        <v>3463.9201137113128</v>
      </c>
      <c r="F7404">
        <v>28883.78</v>
      </c>
      <c r="G7404">
        <v>1606.123707621794</v>
      </c>
      <c r="H7404">
        <v>1268.5593211249738</v>
      </c>
    </row>
    <row r="7405" spans="2:8" x14ac:dyDescent="0.3">
      <c r="B7405">
        <f t="shared" si="117"/>
        <v>7400</v>
      </c>
      <c r="C7405">
        <v>5400.6567081536368</v>
      </c>
      <c r="D7405">
        <v>3713.9441820798988</v>
      </c>
      <c r="E7405">
        <v>28883.78</v>
      </c>
      <c r="F7405">
        <v>1019.7034475574172</v>
      </c>
      <c r="G7405">
        <v>28883.78</v>
      </c>
      <c r="H7405">
        <v>4093.2252146148076</v>
      </c>
    </row>
    <row r="7406" spans="2:8" x14ac:dyDescent="0.3">
      <c r="B7406">
        <f t="shared" si="117"/>
        <v>7401</v>
      </c>
      <c r="C7406">
        <v>28883.78</v>
      </c>
      <c r="D7406">
        <v>1935.0819370273066</v>
      </c>
      <c r="E7406">
        <v>28883.78</v>
      </c>
      <c r="F7406">
        <v>1450.9343442556628</v>
      </c>
      <c r="G7406">
        <v>9624.26093967835</v>
      </c>
      <c r="H7406">
        <v>1911.2691393136242</v>
      </c>
    </row>
    <row r="7407" spans="2:8" x14ac:dyDescent="0.3">
      <c r="B7407">
        <f t="shared" si="117"/>
        <v>7402</v>
      </c>
      <c r="C7407">
        <v>15101.180067592075</v>
      </c>
      <c r="D7407">
        <v>1449.9514182224502</v>
      </c>
      <c r="E7407">
        <v>25099.413099495239</v>
      </c>
      <c r="F7407">
        <v>28883.78</v>
      </c>
      <c r="G7407">
        <v>1253.1677890279377</v>
      </c>
      <c r="H7407">
        <v>1396.4637411881799</v>
      </c>
    </row>
    <row r="7408" spans="2:8" x14ac:dyDescent="0.3">
      <c r="B7408">
        <f t="shared" si="117"/>
        <v>7403</v>
      </c>
      <c r="C7408">
        <v>2981.3253697995365</v>
      </c>
      <c r="D7408">
        <v>28883.78</v>
      </c>
      <c r="E7408">
        <v>1291.3651618558465</v>
      </c>
      <c r="F7408">
        <v>28883.78</v>
      </c>
      <c r="G7408">
        <v>2478.9978373827012</v>
      </c>
      <c r="H7408">
        <v>1006.3029703540731</v>
      </c>
    </row>
    <row r="7409" spans="2:8" x14ac:dyDescent="0.3">
      <c r="B7409">
        <f t="shared" si="117"/>
        <v>7404</v>
      </c>
      <c r="C7409">
        <v>16777.490349535168</v>
      </c>
      <c r="D7409">
        <v>1351.4593217673189</v>
      </c>
      <c r="E7409">
        <v>1863.9862929235533</v>
      </c>
      <c r="F7409">
        <v>1175.8921508721814</v>
      </c>
      <c r="G7409">
        <v>1032.360600809963</v>
      </c>
      <c r="H7409">
        <v>1355.5599351815479</v>
      </c>
    </row>
    <row r="7410" spans="2:8" x14ac:dyDescent="0.3">
      <c r="B7410">
        <f t="shared" si="117"/>
        <v>7405</v>
      </c>
      <c r="C7410">
        <v>1012.3145626745578</v>
      </c>
      <c r="D7410">
        <v>28883.78</v>
      </c>
      <c r="E7410">
        <v>28883.78</v>
      </c>
      <c r="F7410">
        <v>28883.78</v>
      </c>
      <c r="G7410">
        <v>28883.78</v>
      </c>
      <c r="H7410">
        <v>1282.3273934068379</v>
      </c>
    </row>
    <row r="7411" spans="2:8" x14ac:dyDescent="0.3">
      <c r="B7411">
        <f t="shared" si="117"/>
        <v>7406</v>
      </c>
      <c r="C7411">
        <v>2031.3273123165486</v>
      </c>
      <c r="D7411">
        <v>2852.0601188225874</v>
      </c>
      <c r="E7411">
        <v>1046.4324655137568</v>
      </c>
      <c r="F7411">
        <v>28883.78</v>
      </c>
      <c r="G7411">
        <v>3397.8534274115868</v>
      </c>
      <c r="H7411">
        <v>1015.5064191422384</v>
      </c>
    </row>
    <row r="7412" spans="2:8" x14ac:dyDescent="0.3">
      <c r="B7412">
        <f t="shared" si="117"/>
        <v>7407</v>
      </c>
      <c r="C7412">
        <v>1243.4829562924449</v>
      </c>
      <c r="D7412">
        <v>1508.4830297634403</v>
      </c>
      <c r="E7412">
        <v>1048.2399786848782</v>
      </c>
      <c r="F7412">
        <v>28883.78</v>
      </c>
      <c r="G7412">
        <v>3061.471560985563</v>
      </c>
      <c r="H7412">
        <v>1002.2139789979868</v>
      </c>
    </row>
    <row r="7413" spans="2:8" x14ac:dyDescent="0.3">
      <c r="B7413">
        <f t="shared" si="117"/>
        <v>7408</v>
      </c>
      <c r="C7413">
        <v>5285.5665736052097</v>
      </c>
      <c r="D7413">
        <v>11925.372661729212</v>
      </c>
      <c r="E7413">
        <v>28363.56053432075</v>
      </c>
      <c r="F7413">
        <v>28883.78</v>
      </c>
      <c r="G7413">
        <v>2337.5449989158951</v>
      </c>
      <c r="H7413">
        <v>5991.4680148888301</v>
      </c>
    </row>
    <row r="7414" spans="2:8" x14ac:dyDescent="0.3">
      <c r="B7414">
        <f t="shared" si="117"/>
        <v>7409</v>
      </c>
      <c r="C7414">
        <v>5807.2646203497579</v>
      </c>
      <c r="D7414">
        <v>28883.78</v>
      </c>
      <c r="E7414">
        <v>1153.8389703567368</v>
      </c>
      <c r="F7414">
        <v>1034.5655089768998</v>
      </c>
      <c r="G7414">
        <v>1643.3377716338014</v>
      </c>
      <c r="H7414">
        <v>1729.5107928007974</v>
      </c>
    </row>
    <row r="7415" spans="2:8" x14ac:dyDescent="0.3">
      <c r="B7415">
        <f t="shared" si="117"/>
        <v>7410</v>
      </c>
      <c r="C7415">
        <v>28883.78</v>
      </c>
      <c r="D7415">
        <v>1007.6567157872457</v>
      </c>
      <c r="E7415">
        <v>28883.78</v>
      </c>
      <c r="F7415">
        <v>7986.3186489212885</v>
      </c>
      <c r="G7415">
        <v>1237.3250335277412</v>
      </c>
      <c r="H7415">
        <v>1156.9867596097702</v>
      </c>
    </row>
    <row r="7416" spans="2:8" x14ac:dyDescent="0.3">
      <c r="B7416">
        <f t="shared" si="117"/>
        <v>7411</v>
      </c>
      <c r="C7416">
        <v>2859.1636542190727</v>
      </c>
      <c r="D7416">
        <v>1319.7136758140946</v>
      </c>
      <c r="E7416">
        <v>1588.9821315979125</v>
      </c>
      <c r="F7416">
        <v>7270.9508432206849</v>
      </c>
      <c r="G7416">
        <v>28883.78</v>
      </c>
      <c r="H7416">
        <v>2007.8277142961037</v>
      </c>
    </row>
    <row r="7417" spans="2:8" x14ac:dyDescent="0.3">
      <c r="B7417">
        <f t="shared" si="117"/>
        <v>7412</v>
      </c>
      <c r="C7417">
        <v>1664.461968976379</v>
      </c>
      <c r="D7417">
        <v>28883.78</v>
      </c>
      <c r="E7417">
        <v>6906.0473292807046</v>
      </c>
      <c r="F7417">
        <v>9572.6430072677413</v>
      </c>
      <c r="G7417">
        <v>1661.2651203275677</v>
      </c>
      <c r="H7417">
        <v>2900.4055745471915</v>
      </c>
    </row>
    <row r="7418" spans="2:8" x14ac:dyDescent="0.3">
      <c r="B7418">
        <f t="shared" si="117"/>
        <v>7413</v>
      </c>
      <c r="C7418">
        <v>2059.1586943066768</v>
      </c>
      <c r="D7418">
        <v>4161.1632209790841</v>
      </c>
      <c r="E7418">
        <v>28883.78</v>
      </c>
      <c r="F7418">
        <v>28883.78</v>
      </c>
      <c r="G7418">
        <v>1043.2858797254364</v>
      </c>
      <c r="H7418">
        <v>3159.4864273357102</v>
      </c>
    </row>
    <row r="7419" spans="2:8" x14ac:dyDescent="0.3">
      <c r="B7419">
        <f t="shared" si="117"/>
        <v>7414</v>
      </c>
      <c r="C7419">
        <v>28883.78</v>
      </c>
      <c r="D7419">
        <v>28883.78</v>
      </c>
      <c r="E7419">
        <v>1463.0327994088873</v>
      </c>
      <c r="F7419">
        <v>1004.9312791525321</v>
      </c>
      <c r="G7419">
        <v>1700.1415433057168</v>
      </c>
      <c r="H7419">
        <v>28883.78</v>
      </c>
    </row>
    <row r="7420" spans="2:8" x14ac:dyDescent="0.3">
      <c r="B7420">
        <f t="shared" si="117"/>
        <v>7415</v>
      </c>
      <c r="C7420">
        <v>1729.2322054143028</v>
      </c>
      <c r="D7420">
        <v>28883.78</v>
      </c>
      <c r="E7420">
        <v>3594.9590471585539</v>
      </c>
      <c r="F7420">
        <v>2301.6438379137999</v>
      </c>
      <c r="G7420">
        <v>2779.2889818242102</v>
      </c>
      <c r="H7420">
        <v>1277.7879098544543</v>
      </c>
    </row>
    <row r="7421" spans="2:8" x14ac:dyDescent="0.3">
      <c r="B7421">
        <f t="shared" si="117"/>
        <v>7416</v>
      </c>
      <c r="C7421">
        <v>1831.8780373623242</v>
      </c>
      <c r="D7421">
        <v>1129.2493925238623</v>
      </c>
      <c r="E7421">
        <v>5341.3758498688876</v>
      </c>
      <c r="F7421">
        <v>4367.7952717799562</v>
      </c>
      <c r="G7421">
        <v>1384.4115887710223</v>
      </c>
      <c r="H7421">
        <v>8336.2244114047317</v>
      </c>
    </row>
    <row r="7422" spans="2:8" x14ac:dyDescent="0.3">
      <c r="B7422">
        <f t="shared" si="117"/>
        <v>7417</v>
      </c>
      <c r="C7422">
        <v>28883.78</v>
      </c>
      <c r="D7422">
        <v>1071.8112568011643</v>
      </c>
      <c r="E7422">
        <v>1614.5164799115769</v>
      </c>
      <c r="F7422">
        <v>1027.6909003811052</v>
      </c>
      <c r="G7422">
        <v>2211.2952657266519</v>
      </c>
      <c r="H7422">
        <v>1286.8529176824059</v>
      </c>
    </row>
    <row r="7423" spans="2:8" x14ac:dyDescent="0.3">
      <c r="B7423">
        <f t="shared" si="117"/>
        <v>7418</v>
      </c>
      <c r="C7423">
        <v>28883.78</v>
      </c>
      <c r="D7423">
        <v>1241.7278725466342</v>
      </c>
      <c r="E7423">
        <v>1172.4870072754866</v>
      </c>
      <c r="F7423">
        <v>18894.236204944129</v>
      </c>
      <c r="G7423">
        <v>1702.4959968453488</v>
      </c>
      <c r="H7423">
        <v>25631.481805636799</v>
      </c>
    </row>
    <row r="7424" spans="2:8" x14ac:dyDescent="0.3">
      <c r="B7424">
        <f t="shared" si="117"/>
        <v>7419</v>
      </c>
      <c r="C7424">
        <v>1269.2792630575495</v>
      </c>
      <c r="D7424">
        <v>1065.1462915438487</v>
      </c>
      <c r="E7424">
        <v>28883.78</v>
      </c>
      <c r="F7424">
        <v>1985.3681016487162</v>
      </c>
      <c r="G7424">
        <v>4420.7510825896397</v>
      </c>
      <c r="H7424">
        <v>1225.4958633174158</v>
      </c>
    </row>
    <row r="7425" spans="2:8" x14ac:dyDescent="0.3">
      <c r="B7425">
        <f t="shared" si="117"/>
        <v>7420</v>
      </c>
      <c r="C7425">
        <v>1113.0837811288709</v>
      </c>
      <c r="D7425">
        <v>1611.1227348104462</v>
      </c>
      <c r="E7425">
        <v>28883.78</v>
      </c>
      <c r="F7425">
        <v>1579.0676081736619</v>
      </c>
      <c r="G7425">
        <v>1055.7237290052037</v>
      </c>
      <c r="H7425">
        <v>1066.5283900743852</v>
      </c>
    </row>
    <row r="7426" spans="2:8" x14ac:dyDescent="0.3">
      <c r="B7426">
        <f t="shared" si="117"/>
        <v>7421</v>
      </c>
      <c r="C7426">
        <v>1281.2245783413596</v>
      </c>
      <c r="D7426">
        <v>28883.78</v>
      </c>
      <c r="E7426">
        <v>28883.78</v>
      </c>
      <c r="F7426">
        <v>28883.78</v>
      </c>
      <c r="G7426">
        <v>28883.78</v>
      </c>
      <c r="H7426">
        <v>1034.1968723626753</v>
      </c>
    </row>
    <row r="7427" spans="2:8" x14ac:dyDescent="0.3">
      <c r="B7427">
        <f t="shared" si="117"/>
        <v>7422</v>
      </c>
      <c r="C7427">
        <v>3323.4310578065706</v>
      </c>
      <c r="D7427">
        <v>1086.744406074281</v>
      </c>
      <c r="E7427">
        <v>28883.78</v>
      </c>
      <c r="F7427">
        <v>1092.344726511107</v>
      </c>
      <c r="G7427">
        <v>28883.78</v>
      </c>
      <c r="H7427">
        <v>1314.0844438280119</v>
      </c>
    </row>
    <row r="7428" spans="2:8" x14ac:dyDescent="0.3">
      <c r="B7428">
        <f t="shared" si="117"/>
        <v>7423</v>
      </c>
      <c r="C7428">
        <v>28883.78</v>
      </c>
      <c r="D7428">
        <v>28883.78</v>
      </c>
      <c r="E7428">
        <v>22772.115770135777</v>
      </c>
      <c r="F7428">
        <v>1425.6417663178458</v>
      </c>
      <c r="G7428">
        <v>1240.9575734050195</v>
      </c>
      <c r="H7428">
        <v>9383.7395421943565</v>
      </c>
    </row>
    <row r="7429" spans="2:8" x14ac:dyDescent="0.3">
      <c r="B7429">
        <f t="shared" si="117"/>
        <v>7424</v>
      </c>
      <c r="C7429">
        <v>1012.8341577514722</v>
      </c>
      <c r="D7429">
        <v>28883.78</v>
      </c>
      <c r="E7429">
        <v>2068.7947724895348</v>
      </c>
      <c r="F7429">
        <v>1176.1770178073964</v>
      </c>
      <c r="G7429">
        <v>13515.320491779945</v>
      </c>
      <c r="H7429">
        <v>1358.2276318633481</v>
      </c>
    </row>
    <row r="7430" spans="2:8" x14ac:dyDescent="0.3">
      <c r="B7430">
        <f t="shared" si="117"/>
        <v>7425</v>
      </c>
      <c r="C7430">
        <v>1388.702559017001</v>
      </c>
      <c r="D7430">
        <v>18488.203989415404</v>
      </c>
      <c r="E7430">
        <v>1295.5523393123822</v>
      </c>
      <c r="F7430">
        <v>1049.4829497492944</v>
      </c>
      <c r="G7430">
        <v>3577.3329657099098</v>
      </c>
      <c r="H7430">
        <v>1237.0989736207612</v>
      </c>
    </row>
    <row r="7431" spans="2:8" x14ac:dyDescent="0.3">
      <c r="B7431">
        <f t="shared" si="117"/>
        <v>7426</v>
      </c>
      <c r="C7431">
        <v>28883.78</v>
      </c>
      <c r="D7431">
        <v>28883.78</v>
      </c>
      <c r="E7431">
        <v>1121.630263471432</v>
      </c>
      <c r="F7431">
        <v>1237.408207917334</v>
      </c>
      <c r="G7431">
        <v>28883.78</v>
      </c>
      <c r="H7431">
        <v>8920.9544261401024</v>
      </c>
    </row>
    <row r="7432" spans="2:8" x14ac:dyDescent="0.3">
      <c r="B7432">
        <f t="shared" ref="B7432:B7495" si="118">B7431 + 1</f>
        <v>7427</v>
      </c>
      <c r="C7432">
        <v>3596.7354615076988</v>
      </c>
      <c r="D7432">
        <v>28883.78</v>
      </c>
      <c r="E7432">
        <v>1055.7237583742462</v>
      </c>
      <c r="F7432">
        <v>28883.78</v>
      </c>
      <c r="G7432">
        <v>1027.3756534553279</v>
      </c>
      <c r="H7432">
        <v>1163.6271259139887</v>
      </c>
    </row>
    <row r="7433" spans="2:8" x14ac:dyDescent="0.3">
      <c r="B7433">
        <f t="shared" si="118"/>
        <v>7428</v>
      </c>
      <c r="C7433">
        <v>28883.78</v>
      </c>
      <c r="D7433">
        <v>21038.108215030141</v>
      </c>
      <c r="E7433">
        <v>28883.78</v>
      </c>
      <c r="F7433">
        <v>13540.472977872974</v>
      </c>
      <c r="G7433">
        <v>1243.9733683751349</v>
      </c>
      <c r="H7433">
        <v>28883.78</v>
      </c>
    </row>
    <row r="7434" spans="2:8" x14ac:dyDescent="0.3">
      <c r="B7434">
        <f t="shared" si="118"/>
        <v>7429</v>
      </c>
      <c r="C7434">
        <v>28883.78</v>
      </c>
      <c r="D7434">
        <v>17660.720983591298</v>
      </c>
      <c r="E7434">
        <v>2350.3559553049336</v>
      </c>
      <c r="F7434">
        <v>1081.7081105473803</v>
      </c>
      <c r="G7434">
        <v>1707.0058069338834</v>
      </c>
      <c r="H7434">
        <v>1279.4016170503307</v>
      </c>
    </row>
    <row r="7435" spans="2:8" x14ac:dyDescent="0.3">
      <c r="B7435">
        <f t="shared" si="118"/>
        <v>7430</v>
      </c>
      <c r="C7435">
        <v>1170.1545968609507</v>
      </c>
      <c r="D7435">
        <v>12497.326256734712</v>
      </c>
      <c r="E7435">
        <v>9987.6403678517418</v>
      </c>
      <c r="F7435">
        <v>13252.463640944708</v>
      </c>
      <c r="G7435">
        <v>1826.9564196923984</v>
      </c>
      <c r="H7435">
        <v>2269.7875492054568</v>
      </c>
    </row>
    <row r="7436" spans="2:8" x14ac:dyDescent="0.3">
      <c r="B7436">
        <f t="shared" si="118"/>
        <v>7431</v>
      </c>
      <c r="C7436">
        <v>1666.0037740600483</v>
      </c>
      <c r="D7436">
        <v>3942.7126388227739</v>
      </c>
      <c r="E7436">
        <v>28883.78</v>
      </c>
      <c r="F7436">
        <v>2638.0366670173516</v>
      </c>
      <c r="G7436">
        <v>9441.3812526973998</v>
      </c>
      <c r="H7436">
        <v>3905.4267472091992</v>
      </c>
    </row>
    <row r="7437" spans="2:8" x14ac:dyDescent="0.3">
      <c r="B7437">
        <f t="shared" si="118"/>
        <v>7432</v>
      </c>
      <c r="C7437">
        <v>27117.146515611679</v>
      </c>
      <c r="D7437">
        <v>1235.7953266357747</v>
      </c>
      <c r="E7437">
        <v>2425.0931606322711</v>
      </c>
      <c r="F7437">
        <v>1192.2067397745022</v>
      </c>
      <c r="G7437">
        <v>3062.8999461440699</v>
      </c>
      <c r="H7437">
        <v>1240.8754948940841</v>
      </c>
    </row>
    <row r="7438" spans="2:8" x14ac:dyDescent="0.3">
      <c r="B7438">
        <f t="shared" si="118"/>
        <v>7433</v>
      </c>
      <c r="C7438">
        <v>15498.643431692997</v>
      </c>
      <c r="D7438">
        <v>28883.78</v>
      </c>
      <c r="E7438">
        <v>7607.3876885764957</v>
      </c>
      <c r="F7438">
        <v>28883.78</v>
      </c>
      <c r="G7438">
        <v>10071.389300293609</v>
      </c>
      <c r="H7438">
        <v>28883.78</v>
      </c>
    </row>
    <row r="7439" spans="2:8" x14ac:dyDescent="0.3">
      <c r="B7439">
        <f t="shared" si="118"/>
        <v>7434</v>
      </c>
      <c r="C7439">
        <v>28883.78</v>
      </c>
      <c r="D7439">
        <v>28883.78</v>
      </c>
      <c r="E7439">
        <v>1099.8786876871404</v>
      </c>
      <c r="F7439">
        <v>2048.3966911305297</v>
      </c>
      <c r="G7439">
        <v>28883.78</v>
      </c>
      <c r="H7439">
        <v>1699.753286678769</v>
      </c>
    </row>
    <row r="7440" spans="2:8" x14ac:dyDescent="0.3">
      <c r="B7440">
        <f t="shared" si="118"/>
        <v>7435</v>
      </c>
      <c r="C7440">
        <v>2826.6693344601454</v>
      </c>
      <c r="D7440">
        <v>1325.1832468971775</v>
      </c>
      <c r="E7440">
        <v>1004.1400465672725</v>
      </c>
      <c r="F7440">
        <v>1744.0134274177226</v>
      </c>
      <c r="G7440">
        <v>7349.5337915861246</v>
      </c>
      <c r="H7440">
        <v>5219.4681980390515</v>
      </c>
    </row>
    <row r="7441" spans="2:8" x14ac:dyDescent="0.3">
      <c r="B7441">
        <f t="shared" si="118"/>
        <v>7436</v>
      </c>
      <c r="C7441">
        <v>1057.8867599263174</v>
      </c>
      <c r="D7441">
        <v>28883.78</v>
      </c>
      <c r="E7441">
        <v>28883.78</v>
      </c>
      <c r="F7441">
        <v>3225.1792501692285</v>
      </c>
      <c r="G7441">
        <v>2085.2704897628923</v>
      </c>
      <c r="H7441">
        <v>28883.78</v>
      </c>
    </row>
    <row r="7442" spans="2:8" x14ac:dyDescent="0.3">
      <c r="B7442">
        <f t="shared" si="118"/>
        <v>7437</v>
      </c>
      <c r="C7442">
        <v>1134.902227010771</v>
      </c>
      <c r="D7442">
        <v>1008.4982967816862</v>
      </c>
      <c r="E7442">
        <v>1103.2897838470269</v>
      </c>
      <c r="F7442">
        <v>21323.404101868247</v>
      </c>
      <c r="G7442">
        <v>1021.120864460927</v>
      </c>
      <c r="H7442">
        <v>28883.78</v>
      </c>
    </row>
    <row r="7443" spans="2:8" x14ac:dyDescent="0.3">
      <c r="B7443">
        <f t="shared" si="118"/>
        <v>7438</v>
      </c>
      <c r="C7443">
        <v>2830.5005774310375</v>
      </c>
      <c r="D7443">
        <v>1820.7806253408326</v>
      </c>
      <c r="E7443">
        <v>2367.4044352331957</v>
      </c>
      <c r="F7443">
        <v>1135.8204004549448</v>
      </c>
      <c r="G7443">
        <v>3130.0709451060825</v>
      </c>
      <c r="H7443">
        <v>15792.346436398124</v>
      </c>
    </row>
    <row r="7444" spans="2:8" x14ac:dyDescent="0.3">
      <c r="B7444">
        <f t="shared" si="118"/>
        <v>7439</v>
      </c>
      <c r="C7444">
        <v>1528.0078234512794</v>
      </c>
      <c r="D7444">
        <v>10679.73802423403</v>
      </c>
      <c r="E7444">
        <v>1076.6747286212949</v>
      </c>
      <c r="F7444">
        <v>1985.9605080453516</v>
      </c>
      <c r="G7444">
        <v>1502.0898407905349</v>
      </c>
      <c r="H7444">
        <v>4064.6483693988962</v>
      </c>
    </row>
    <row r="7445" spans="2:8" x14ac:dyDescent="0.3">
      <c r="B7445">
        <f t="shared" si="118"/>
        <v>7440</v>
      </c>
      <c r="C7445">
        <v>28883.78</v>
      </c>
      <c r="D7445">
        <v>28883.78</v>
      </c>
      <c r="E7445">
        <v>2347.9912365667674</v>
      </c>
      <c r="F7445">
        <v>28883.78</v>
      </c>
      <c r="G7445">
        <v>4451.2920659303336</v>
      </c>
      <c r="H7445">
        <v>28883.78</v>
      </c>
    </row>
    <row r="7446" spans="2:8" x14ac:dyDescent="0.3">
      <c r="B7446">
        <f t="shared" si="118"/>
        <v>7441</v>
      </c>
      <c r="C7446">
        <v>1388.0137575420665</v>
      </c>
      <c r="D7446">
        <v>28883.78</v>
      </c>
      <c r="E7446">
        <v>1193.5959342661154</v>
      </c>
      <c r="F7446">
        <v>2725.3656773729099</v>
      </c>
      <c r="G7446">
        <v>15568.949646901252</v>
      </c>
      <c r="H7446">
        <v>12118.911794969959</v>
      </c>
    </row>
    <row r="7447" spans="2:8" x14ac:dyDescent="0.3">
      <c r="B7447">
        <f t="shared" si="118"/>
        <v>7442</v>
      </c>
      <c r="C7447">
        <v>1418.3312311157601</v>
      </c>
      <c r="D7447">
        <v>2858.5022114478584</v>
      </c>
      <c r="E7447">
        <v>1144.1745562749186</v>
      </c>
      <c r="F7447">
        <v>1470.95281020217</v>
      </c>
      <c r="G7447">
        <v>1404.4402037806926</v>
      </c>
      <c r="H7447">
        <v>1148.7344263791674</v>
      </c>
    </row>
    <row r="7448" spans="2:8" x14ac:dyDescent="0.3">
      <c r="B7448">
        <f t="shared" si="118"/>
        <v>7443</v>
      </c>
      <c r="C7448">
        <v>1000.3300778570893</v>
      </c>
      <c r="D7448">
        <v>1980.6274572999016</v>
      </c>
      <c r="E7448">
        <v>1588.1240516566486</v>
      </c>
      <c r="F7448">
        <v>20998.870218013228</v>
      </c>
      <c r="G7448">
        <v>1037.4282178938736</v>
      </c>
      <c r="H7448">
        <v>3242.9937790043768</v>
      </c>
    </row>
    <row r="7449" spans="2:8" x14ac:dyDescent="0.3">
      <c r="B7449">
        <f t="shared" si="118"/>
        <v>7444</v>
      </c>
      <c r="C7449">
        <v>3643.4438300243519</v>
      </c>
      <c r="D7449">
        <v>1028.9463091134096</v>
      </c>
      <c r="E7449">
        <v>1113.45093215774</v>
      </c>
      <c r="F7449">
        <v>25890.09615265868</v>
      </c>
      <c r="G7449">
        <v>1151.1312210823357</v>
      </c>
      <c r="H7449">
        <v>28883.78</v>
      </c>
    </row>
    <row r="7450" spans="2:8" x14ac:dyDescent="0.3">
      <c r="B7450">
        <f t="shared" si="118"/>
        <v>7445</v>
      </c>
      <c r="C7450">
        <v>1115.7521384387453</v>
      </c>
      <c r="D7450">
        <v>3156.7537532684742</v>
      </c>
      <c r="E7450">
        <v>24739.199481788812</v>
      </c>
      <c r="F7450">
        <v>1258.3190249830125</v>
      </c>
      <c r="G7450">
        <v>1470.4833492830085</v>
      </c>
      <c r="H7450">
        <v>19246.892820614943</v>
      </c>
    </row>
    <row r="7451" spans="2:8" x14ac:dyDescent="0.3">
      <c r="B7451">
        <f t="shared" si="118"/>
        <v>7446</v>
      </c>
      <c r="C7451">
        <v>3994.7666180270157</v>
      </c>
      <c r="D7451">
        <v>28883.78</v>
      </c>
      <c r="E7451">
        <v>4072.2911130809916</v>
      </c>
      <c r="F7451">
        <v>12934.147583436492</v>
      </c>
      <c r="G7451">
        <v>26171.739898630844</v>
      </c>
      <c r="H7451">
        <v>1012.9003437081692</v>
      </c>
    </row>
    <row r="7452" spans="2:8" x14ac:dyDescent="0.3">
      <c r="B7452">
        <f t="shared" si="118"/>
        <v>7447</v>
      </c>
      <c r="C7452">
        <v>28883.78</v>
      </c>
      <c r="D7452">
        <v>1409.4482498153193</v>
      </c>
      <c r="E7452">
        <v>28883.78</v>
      </c>
      <c r="F7452">
        <v>28883.78</v>
      </c>
      <c r="G7452">
        <v>5226.9467731035929</v>
      </c>
      <c r="H7452">
        <v>27776.574116026877</v>
      </c>
    </row>
    <row r="7453" spans="2:8" x14ac:dyDescent="0.3">
      <c r="B7453">
        <f t="shared" si="118"/>
        <v>7448</v>
      </c>
      <c r="C7453">
        <v>1045.7405348870761</v>
      </c>
      <c r="D7453">
        <v>2070.7359394055666</v>
      </c>
      <c r="E7453">
        <v>1282.2558332567619</v>
      </c>
      <c r="F7453">
        <v>6104.4871361627011</v>
      </c>
      <c r="G7453">
        <v>24753.115002171875</v>
      </c>
      <c r="H7453">
        <v>17755.605817891625</v>
      </c>
    </row>
    <row r="7454" spans="2:8" x14ac:dyDescent="0.3">
      <c r="B7454">
        <f t="shared" si="118"/>
        <v>7449</v>
      </c>
      <c r="C7454">
        <v>1460.7106078598702</v>
      </c>
      <c r="D7454">
        <v>1202.2291595976205</v>
      </c>
      <c r="E7454">
        <v>1083.4598715468301</v>
      </c>
      <c r="F7454">
        <v>22049.190155227185</v>
      </c>
      <c r="G7454">
        <v>28883.78</v>
      </c>
      <c r="H7454">
        <v>28883.78</v>
      </c>
    </row>
    <row r="7455" spans="2:8" x14ac:dyDescent="0.3">
      <c r="B7455">
        <f t="shared" si="118"/>
        <v>7450</v>
      </c>
      <c r="C7455">
        <v>1000.0535828422852</v>
      </c>
      <c r="D7455">
        <v>3092.9081132709025</v>
      </c>
      <c r="E7455">
        <v>28883.78</v>
      </c>
      <c r="F7455">
        <v>1029.6500176721588</v>
      </c>
      <c r="G7455">
        <v>1178.4492285090353</v>
      </c>
      <c r="H7455">
        <v>10057.154077556072</v>
      </c>
    </row>
    <row r="7456" spans="2:8" x14ac:dyDescent="0.3">
      <c r="B7456">
        <f t="shared" si="118"/>
        <v>7451</v>
      </c>
      <c r="C7456">
        <v>28883.78</v>
      </c>
      <c r="D7456">
        <v>28883.78</v>
      </c>
      <c r="E7456">
        <v>1078.943168037559</v>
      </c>
      <c r="F7456">
        <v>10853.869263232247</v>
      </c>
      <c r="G7456">
        <v>10336.132084417879</v>
      </c>
      <c r="H7456">
        <v>1036.267100779264</v>
      </c>
    </row>
    <row r="7457" spans="2:8" x14ac:dyDescent="0.3">
      <c r="B7457">
        <f t="shared" si="118"/>
        <v>7452</v>
      </c>
      <c r="C7457">
        <v>1570.6583008845714</v>
      </c>
      <c r="D7457">
        <v>1584.8372861401967</v>
      </c>
      <c r="E7457">
        <v>1391.6359585852963</v>
      </c>
      <c r="F7457">
        <v>1583.2988643767533</v>
      </c>
      <c r="G7457">
        <v>1176.3307499254604</v>
      </c>
      <c r="H7457">
        <v>1016.0795981124968</v>
      </c>
    </row>
    <row r="7458" spans="2:8" x14ac:dyDescent="0.3">
      <c r="B7458">
        <f t="shared" si="118"/>
        <v>7453</v>
      </c>
      <c r="C7458">
        <v>8848.483322302196</v>
      </c>
      <c r="D7458">
        <v>1139.2100668093137</v>
      </c>
      <c r="E7458">
        <v>3225.4605533454205</v>
      </c>
      <c r="F7458">
        <v>28883.78</v>
      </c>
      <c r="G7458">
        <v>1004.5588351294771</v>
      </c>
      <c r="H7458">
        <v>1538.6577867250089</v>
      </c>
    </row>
    <row r="7459" spans="2:8" x14ac:dyDescent="0.3">
      <c r="B7459">
        <f t="shared" si="118"/>
        <v>7454</v>
      </c>
      <c r="C7459">
        <v>1396.2096129502811</v>
      </c>
      <c r="D7459">
        <v>1071.7936904301343</v>
      </c>
      <c r="E7459">
        <v>28883.78</v>
      </c>
      <c r="F7459">
        <v>2508.9906896221346</v>
      </c>
      <c r="G7459">
        <v>1283.0278425830015</v>
      </c>
      <c r="H7459">
        <v>1664.4077900524896</v>
      </c>
    </row>
    <row r="7460" spans="2:8" x14ac:dyDescent="0.3">
      <c r="B7460">
        <f t="shared" si="118"/>
        <v>7455</v>
      </c>
      <c r="C7460">
        <v>1047.3391347206082</v>
      </c>
      <c r="D7460">
        <v>28883.78</v>
      </c>
      <c r="E7460">
        <v>1417.1060389538065</v>
      </c>
      <c r="F7460">
        <v>1691.8157458405044</v>
      </c>
      <c r="G7460">
        <v>11561.629485106056</v>
      </c>
      <c r="H7460">
        <v>3824.5986951356267</v>
      </c>
    </row>
    <row r="7461" spans="2:8" x14ac:dyDescent="0.3">
      <c r="B7461">
        <f t="shared" si="118"/>
        <v>7456</v>
      </c>
      <c r="C7461">
        <v>5257.769774997495</v>
      </c>
      <c r="D7461">
        <v>28883.78</v>
      </c>
      <c r="E7461">
        <v>28883.78</v>
      </c>
      <c r="F7461">
        <v>1012.342116932246</v>
      </c>
      <c r="G7461">
        <v>1488.3328549960847</v>
      </c>
      <c r="H7461">
        <v>1054.605685926884</v>
      </c>
    </row>
    <row r="7462" spans="2:8" x14ac:dyDescent="0.3">
      <c r="B7462">
        <f t="shared" si="118"/>
        <v>7457</v>
      </c>
      <c r="C7462">
        <v>4857.6412110449837</v>
      </c>
      <c r="D7462">
        <v>1131.4436274406753</v>
      </c>
      <c r="E7462">
        <v>1047.2166488366565</v>
      </c>
      <c r="F7462">
        <v>1262.5825686454016</v>
      </c>
      <c r="G7462">
        <v>1017.3424834194835</v>
      </c>
      <c r="H7462">
        <v>1075.3031419156905</v>
      </c>
    </row>
    <row r="7463" spans="2:8" x14ac:dyDescent="0.3">
      <c r="B7463">
        <f t="shared" si="118"/>
        <v>7458</v>
      </c>
      <c r="C7463">
        <v>1017.379390977292</v>
      </c>
      <c r="D7463">
        <v>2690.4112294506913</v>
      </c>
      <c r="E7463">
        <v>28883.78</v>
      </c>
      <c r="F7463">
        <v>1753.1552505985551</v>
      </c>
      <c r="G7463">
        <v>28883.78</v>
      </c>
      <c r="H7463">
        <v>1734.0017913427291</v>
      </c>
    </row>
    <row r="7464" spans="2:8" x14ac:dyDescent="0.3">
      <c r="B7464">
        <f t="shared" si="118"/>
        <v>7459</v>
      </c>
      <c r="C7464">
        <v>4118.3928198316607</v>
      </c>
      <c r="D7464">
        <v>3962.5688514196413</v>
      </c>
      <c r="E7464">
        <v>1517.94538586215</v>
      </c>
      <c r="F7464">
        <v>28883.78</v>
      </c>
      <c r="G7464">
        <v>1541.3864164241395</v>
      </c>
      <c r="H7464">
        <v>1880.5183124680661</v>
      </c>
    </row>
    <row r="7465" spans="2:8" x14ac:dyDescent="0.3">
      <c r="B7465">
        <f t="shared" si="118"/>
        <v>7460</v>
      </c>
      <c r="C7465">
        <v>2067.7183996194954</v>
      </c>
      <c r="D7465">
        <v>1022.7951852995213</v>
      </c>
      <c r="E7465">
        <v>1833.3426891038148</v>
      </c>
      <c r="F7465">
        <v>28883.78</v>
      </c>
      <c r="G7465">
        <v>28883.78</v>
      </c>
      <c r="H7465">
        <v>2891.5889947021988</v>
      </c>
    </row>
    <row r="7466" spans="2:8" x14ac:dyDescent="0.3">
      <c r="B7466">
        <f t="shared" si="118"/>
        <v>7461</v>
      </c>
      <c r="C7466">
        <v>1075.9178497152107</v>
      </c>
      <c r="D7466">
        <v>28883.78</v>
      </c>
      <c r="E7466">
        <v>1360.4657469730041</v>
      </c>
      <c r="F7466">
        <v>1018.7809760534052</v>
      </c>
      <c r="G7466">
        <v>2653.8350151944983</v>
      </c>
      <c r="H7466">
        <v>1784.5575624465173</v>
      </c>
    </row>
    <row r="7467" spans="2:8" x14ac:dyDescent="0.3">
      <c r="B7467">
        <f t="shared" si="118"/>
        <v>7462</v>
      </c>
      <c r="C7467">
        <v>1598.0261885694231</v>
      </c>
      <c r="D7467">
        <v>1381.7704623782099</v>
      </c>
      <c r="E7467">
        <v>1016.8939411058507</v>
      </c>
      <c r="F7467">
        <v>28883.78</v>
      </c>
      <c r="G7467">
        <v>1161.2862329505008</v>
      </c>
      <c r="H7467">
        <v>1010.2762098729048</v>
      </c>
    </row>
    <row r="7468" spans="2:8" x14ac:dyDescent="0.3">
      <c r="B7468">
        <f t="shared" si="118"/>
        <v>7463</v>
      </c>
      <c r="C7468">
        <v>1064.6132662169698</v>
      </c>
      <c r="D7468">
        <v>28883.78</v>
      </c>
      <c r="E7468">
        <v>1004.9302927413944</v>
      </c>
      <c r="F7468">
        <v>18914.636801063916</v>
      </c>
      <c r="G7468">
        <v>2721.826064721211</v>
      </c>
      <c r="H7468">
        <v>1034.7808579510465</v>
      </c>
    </row>
    <row r="7469" spans="2:8" x14ac:dyDescent="0.3">
      <c r="B7469">
        <f t="shared" si="118"/>
        <v>7464</v>
      </c>
      <c r="C7469">
        <v>28883.78</v>
      </c>
      <c r="D7469">
        <v>1713.0854393069262</v>
      </c>
      <c r="E7469">
        <v>28883.78</v>
      </c>
      <c r="F7469">
        <v>1315.1930627851234</v>
      </c>
      <c r="G7469">
        <v>1465.565658283703</v>
      </c>
      <c r="H7469">
        <v>28883.78</v>
      </c>
    </row>
    <row r="7470" spans="2:8" x14ac:dyDescent="0.3">
      <c r="B7470">
        <f t="shared" si="118"/>
        <v>7465</v>
      </c>
      <c r="C7470">
        <v>1016.2747132241795</v>
      </c>
      <c r="D7470">
        <v>1190.675891799171</v>
      </c>
      <c r="E7470">
        <v>2291.3216843959608</v>
      </c>
      <c r="F7470">
        <v>28883.78</v>
      </c>
      <c r="G7470">
        <v>7582.5582101261216</v>
      </c>
      <c r="H7470">
        <v>1271.1922063063698</v>
      </c>
    </row>
    <row r="7471" spans="2:8" x14ac:dyDescent="0.3">
      <c r="B7471">
        <f t="shared" si="118"/>
        <v>7466</v>
      </c>
      <c r="C7471">
        <v>5327.6561239990215</v>
      </c>
      <c r="D7471">
        <v>28883.78</v>
      </c>
      <c r="E7471">
        <v>1422.1602993702907</v>
      </c>
      <c r="F7471">
        <v>6446.4468450202567</v>
      </c>
      <c r="G7471">
        <v>28883.78</v>
      </c>
      <c r="H7471">
        <v>28883.78</v>
      </c>
    </row>
    <row r="7472" spans="2:8" x14ac:dyDescent="0.3">
      <c r="B7472">
        <f t="shared" si="118"/>
        <v>7467</v>
      </c>
      <c r="C7472">
        <v>4113.3491672976943</v>
      </c>
      <c r="D7472">
        <v>4404.2834183869545</v>
      </c>
      <c r="E7472">
        <v>1027.7827454828255</v>
      </c>
      <c r="F7472">
        <v>1079.0295765695428</v>
      </c>
      <c r="G7472">
        <v>28883.78</v>
      </c>
      <c r="H7472">
        <v>3977.2773194574424</v>
      </c>
    </row>
    <row r="7473" spans="2:8" x14ac:dyDescent="0.3">
      <c r="B7473">
        <f t="shared" si="118"/>
        <v>7468</v>
      </c>
      <c r="C7473">
        <v>3405.4867293023631</v>
      </c>
      <c r="D7473">
        <v>1498.7319113652616</v>
      </c>
      <c r="E7473">
        <v>28883.78</v>
      </c>
      <c r="F7473">
        <v>1287.2277114993249</v>
      </c>
      <c r="G7473">
        <v>1167.3656109738845</v>
      </c>
      <c r="H7473">
        <v>1115.0436736664903</v>
      </c>
    </row>
    <row r="7474" spans="2:8" x14ac:dyDescent="0.3">
      <c r="B7474">
        <f t="shared" si="118"/>
        <v>7469</v>
      </c>
      <c r="C7474">
        <v>4697.1714477276146</v>
      </c>
      <c r="D7474">
        <v>1432.9316973139805</v>
      </c>
      <c r="E7474">
        <v>28883.78</v>
      </c>
      <c r="F7474">
        <v>28883.78</v>
      </c>
      <c r="G7474">
        <v>28883.78</v>
      </c>
      <c r="H7474">
        <v>1012.2207221134872</v>
      </c>
    </row>
    <row r="7475" spans="2:8" x14ac:dyDescent="0.3">
      <c r="B7475">
        <f t="shared" si="118"/>
        <v>7470</v>
      </c>
      <c r="C7475">
        <v>3049.6057138352926</v>
      </c>
      <c r="D7475">
        <v>28883.78</v>
      </c>
      <c r="E7475">
        <v>1201.1084609701948</v>
      </c>
      <c r="F7475">
        <v>1683.1814171976021</v>
      </c>
      <c r="G7475">
        <v>2455.2933770344771</v>
      </c>
      <c r="H7475">
        <v>1041.6091995436821</v>
      </c>
    </row>
    <row r="7476" spans="2:8" x14ac:dyDescent="0.3">
      <c r="B7476">
        <f t="shared" si="118"/>
        <v>7471</v>
      </c>
      <c r="C7476">
        <v>1071.4471840325555</v>
      </c>
      <c r="D7476">
        <v>1100.8909288705497</v>
      </c>
      <c r="E7476">
        <v>3922.5741774599728</v>
      </c>
      <c r="F7476">
        <v>3280.6795203588563</v>
      </c>
      <c r="G7476">
        <v>1681.7433717731478</v>
      </c>
      <c r="H7476">
        <v>28883.78</v>
      </c>
    </row>
    <row r="7477" spans="2:8" x14ac:dyDescent="0.3">
      <c r="B7477">
        <f t="shared" si="118"/>
        <v>7472</v>
      </c>
      <c r="C7477">
        <v>1642.8486861648014</v>
      </c>
      <c r="D7477">
        <v>28883.78</v>
      </c>
      <c r="E7477">
        <v>1222.3365954058509</v>
      </c>
      <c r="F7477">
        <v>1096.6608861288621</v>
      </c>
      <c r="G7477">
        <v>28883.78</v>
      </c>
      <c r="H7477">
        <v>4150.1762493120132</v>
      </c>
    </row>
    <row r="7478" spans="2:8" x14ac:dyDescent="0.3">
      <c r="B7478">
        <f t="shared" si="118"/>
        <v>7473</v>
      </c>
      <c r="C7478">
        <v>28883.78</v>
      </c>
      <c r="D7478">
        <v>28883.78</v>
      </c>
      <c r="E7478">
        <v>1298.7442969398098</v>
      </c>
      <c r="F7478">
        <v>1000.3558746966498</v>
      </c>
      <c r="G7478">
        <v>1740.5981994623467</v>
      </c>
      <c r="H7478">
        <v>7277.9230474714986</v>
      </c>
    </row>
    <row r="7479" spans="2:8" x14ac:dyDescent="0.3">
      <c r="B7479">
        <f t="shared" si="118"/>
        <v>7474</v>
      </c>
      <c r="C7479">
        <v>28883.78</v>
      </c>
      <c r="D7479">
        <v>7507.8092096112414</v>
      </c>
      <c r="E7479">
        <v>3141.4745185526081</v>
      </c>
      <c r="F7479">
        <v>3501.3560053270294</v>
      </c>
      <c r="G7479">
        <v>1090.8253562130046</v>
      </c>
      <c r="H7479">
        <v>28883.78</v>
      </c>
    </row>
    <row r="7480" spans="2:8" x14ac:dyDescent="0.3">
      <c r="B7480">
        <f t="shared" si="118"/>
        <v>7475</v>
      </c>
      <c r="C7480">
        <v>1025.6168320996146</v>
      </c>
      <c r="D7480">
        <v>1139.3524751323525</v>
      </c>
      <c r="E7480">
        <v>1466.3632224530986</v>
      </c>
      <c r="F7480">
        <v>1255.7956005183657</v>
      </c>
      <c r="G7480">
        <v>1011.4512103655526</v>
      </c>
      <c r="H7480">
        <v>28883.78</v>
      </c>
    </row>
    <row r="7481" spans="2:8" x14ac:dyDescent="0.3">
      <c r="B7481">
        <f t="shared" si="118"/>
        <v>7476</v>
      </c>
      <c r="C7481">
        <v>1390.5937415623075</v>
      </c>
      <c r="D7481">
        <v>1376.008057971067</v>
      </c>
      <c r="E7481">
        <v>1010.6786682711647</v>
      </c>
      <c r="F7481">
        <v>2496.0611021647746</v>
      </c>
      <c r="G7481">
        <v>1142.1875750943302</v>
      </c>
      <c r="H7481">
        <v>1277.6704386319125</v>
      </c>
    </row>
    <row r="7482" spans="2:8" x14ac:dyDescent="0.3">
      <c r="B7482">
        <f t="shared" si="118"/>
        <v>7477</v>
      </c>
      <c r="C7482">
        <v>1036.440458990372</v>
      </c>
      <c r="D7482">
        <v>3733.5272650368233</v>
      </c>
      <c r="E7482">
        <v>1950.7994083157128</v>
      </c>
      <c r="F7482">
        <v>1753.5292627525023</v>
      </c>
      <c r="G7482">
        <v>1180.0649378711437</v>
      </c>
      <c r="H7482">
        <v>1300.6897478484454</v>
      </c>
    </row>
    <row r="7483" spans="2:8" x14ac:dyDescent="0.3">
      <c r="B7483">
        <f t="shared" si="118"/>
        <v>7478</v>
      </c>
      <c r="C7483">
        <v>1296.4245355900302</v>
      </c>
      <c r="D7483">
        <v>26107.359010027936</v>
      </c>
      <c r="E7483">
        <v>28883.78</v>
      </c>
      <c r="F7483">
        <v>1373.9183276031988</v>
      </c>
      <c r="G7483">
        <v>28883.78</v>
      </c>
      <c r="H7483">
        <v>10659.238522325806</v>
      </c>
    </row>
    <row r="7484" spans="2:8" x14ac:dyDescent="0.3">
      <c r="B7484">
        <f t="shared" si="118"/>
        <v>7479</v>
      </c>
      <c r="C7484">
        <v>28883.78</v>
      </c>
      <c r="D7484">
        <v>3553.3379400174153</v>
      </c>
      <c r="E7484">
        <v>5348.7221574050163</v>
      </c>
      <c r="F7484">
        <v>2752.379635380431</v>
      </c>
      <c r="G7484">
        <v>2905.7325697419528</v>
      </c>
      <c r="H7484">
        <v>10588.008249441693</v>
      </c>
    </row>
    <row r="7485" spans="2:8" x14ac:dyDescent="0.3">
      <c r="B7485">
        <f t="shared" si="118"/>
        <v>7480</v>
      </c>
      <c r="C7485">
        <v>5152.4947808383531</v>
      </c>
      <c r="D7485">
        <v>28883.78</v>
      </c>
      <c r="E7485">
        <v>1004.8472872548609</v>
      </c>
      <c r="F7485">
        <v>16512.952112602965</v>
      </c>
      <c r="G7485">
        <v>1208.4584254431963</v>
      </c>
      <c r="H7485">
        <v>1442.1301443699022</v>
      </c>
    </row>
    <row r="7486" spans="2:8" x14ac:dyDescent="0.3">
      <c r="B7486">
        <f t="shared" si="118"/>
        <v>7481</v>
      </c>
      <c r="C7486">
        <v>1122.4839224344344</v>
      </c>
      <c r="D7486">
        <v>1262.289719170803</v>
      </c>
      <c r="E7486">
        <v>1422.283709035531</v>
      </c>
      <c r="F7486">
        <v>28883.78</v>
      </c>
      <c r="G7486">
        <v>28883.78</v>
      </c>
      <c r="H7486">
        <v>28883.78</v>
      </c>
    </row>
    <row r="7487" spans="2:8" x14ac:dyDescent="0.3">
      <c r="B7487">
        <f t="shared" si="118"/>
        <v>7482</v>
      </c>
      <c r="C7487">
        <v>28883.78</v>
      </c>
      <c r="D7487">
        <v>1075.3699338794627</v>
      </c>
      <c r="E7487">
        <v>28883.78</v>
      </c>
      <c r="F7487">
        <v>2461.5985874826724</v>
      </c>
      <c r="G7487">
        <v>1175.1192182192515</v>
      </c>
      <c r="H7487">
        <v>2621.8276507363485</v>
      </c>
    </row>
    <row r="7488" spans="2:8" x14ac:dyDescent="0.3">
      <c r="B7488">
        <f t="shared" si="118"/>
        <v>7483</v>
      </c>
      <c r="C7488">
        <v>28883.78</v>
      </c>
      <c r="D7488">
        <v>3031.3334189542975</v>
      </c>
      <c r="E7488">
        <v>1330.267118633195</v>
      </c>
      <c r="F7488">
        <v>1083.5784311272973</v>
      </c>
      <c r="G7488">
        <v>1144.1530762194247</v>
      </c>
      <c r="H7488">
        <v>28883.78</v>
      </c>
    </row>
    <row r="7489" spans="2:8" x14ac:dyDescent="0.3">
      <c r="B7489">
        <f t="shared" si="118"/>
        <v>7484</v>
      </c>
      <c r="C7489">
        <v>1196.1548552143745</v>
      </c>
      <c r="D7489">
        <v>28883.78</v>
      </c>
      <c r="E7489">
        <v>14273.895452072984</v>
      </c>
      <c r="F7489">
        <v>2203.4936182626921</v>
      </c>
      <c r="G7489">
        <v>28883.78</v>
      </c>
      <c r="H7489">
        <v>1570.5106573962623</v>
      </c>
    </row>
    <row r="7490" spans="2:8" x14ac:dyDescent="0.3">
      <c r="B7490">
        <f t="shared" si="118"/>
        <v>7485</v>
      </c>
      <c r="C7490">
        <v>1339.4697324889719</v>
      </c>
      <c r="D7490">
        <v>1041.7578148164941</v>
      </c>
      <c r="E7490">
        <v>1168.382605472879</v>
      </c>
      <c r="F7490">
        <v>20029.789027295414</v>
      </c>
      <c r="G7490">
        <v>1231.2326159239121</v>
      </c>
      <c r="H7490">
        <v>1062.3806803834027</v>
      </c>
    </row>
    <row r="7491" spans="2:8" x14ac:dyDescent="0.3">
      <c r="B7491">
        <f t="shared" si="118"/>
        <v>7486</v>
      </c>
      <c r="C7491">
        <v>25416.80198558078</v>
      </c>
      <c r="D7491">
        <v>2630.0607516661635</v>
      </c>
      <c r="E7491">
        <v>28883.78</v>
      </c>
      <c r="F7491">
        <v>1038.6702968617274</v>
      </c>
      <c r="G7491">
        <v>28883.78</v>
      </c>
      <c r="H7491">
        <v>1025.9971952306626</v>
      </c>
    </row>
    <row r="7492" spans="2:8" x14ac:dyDescent="0.3">
      <c r="B7492">
        <f t="shared" si="118"/>
        <v>7487</v>
      </c>
      <c r="C7492">
        <v>24313.427753999938</v>
      </c>
      <c r="D7492">
        <v>3659.8251753510863</v>
      </c>
      <c r="E7492">
        <v>1492.3642904250994</v>
      </c>
      <c r="F7492">
        <v>28883.78</v>
      </c>
      <c r="G7492">
        <v>1197.7832759560881</v>
      </c>
      <c r="H7492">
        <v>1298.2510254691083</v>
      </c>
    </row>
    <row r="7493" spans="2:8" x14ac:dyDescent="0.3">
      <c r="B7493">
        <f t="shared" si="118"/>
        <v>7488</v>
      </c>
      <c r="C7493">
        <v>28883.78</v>
      </c>
      <c r="D7493">
        <v>1561.2722114884859</v>
      </c>
      <c r="E7493">
        <v>1188.6668429520623</v>
      </c>
      <c r="F7493">
        <v>28883.78</v>
      </c>
      <c r="G7493">
        <v>1264.1790144962001</v>
      </c>
      <c r="H7493">
        <v>28883.78</v>
      </c>
    </row>
    <row r="7494" spans="2:8" x14ac:dyDescent="0.3">
      <c r="B7494">
        <f t="shared" si="118"/>
        <v>7489</v>
      </c>
      <c r="C7494">
        <v>2694.7485844309158</v>
      </c>
      <c r="D7494">
        <v>2086.0930654238136</v>
      </c>
      <c r="E7494">
        <v>28883.78</v>
      </c>
      <c r="F7494">
        <v>1095.417489627293</v>
      </c>
      <c r="G7494">
        <v>1692.3326656559775</v>
      </c>
      <c r="H7494">
        <v>3701.8097384468606</v>
      </c>
    </row>
    <row r="7495" spans="2:8" x14ac:dyDescent="0.3">
      <c r="B7495">
        <f t="shared" si="118"/>
        <v>7490</v>
      </c>
      <c r="C7495">
        <v>28883.78</v>
      </c>
      <c r="D7495">
        <v>6568.7807240638895</v>
      </c>
      <c r="E7495">
        <v>1394.7082480190047</v>
      </c>
      <c r="F7495">
        <v>1002.2790015667131</v>
      </c>
      <c r="G7495">
        <v>1060.2789298278867</v>
      </c>
      <c r="H7495">
        <v>1289.9493010409115</v>
      </c>
    </row>
    <row r="7496" spans="2:8" x14ac:dyDescent="0.3">
      <c r="B7496">
        <f t="shared" ref="B7496:B7559" si="119">B7495 + 1</f>
        <v>7491</v>
      </c>
      <c r="C7496">
        <v>1304.4604601571282</v>
      </c>
      <c r="D7496">
        <v>1012.6825862037279</v>
      </c>
      <c r="E7496">
        <v>1240.9680305868785</v>
      </c>
      <c r="F7496">
        <v>1107.9242060684189</v>
      </c>
      <c r="G7496">
        <v>28883.78</v>
      </c>
      <c r="H7496">
        <v>28883.78</v>
      </c>
    </row>
    <row r="7497" spans="2:8" x14ac:dyDescent="0.3">
      <c r="B7497">
        <f t="shared" si="119"/>
        <v>7492</v>
      </c>
      <c r="C7497">
        <v>2097.9286651056836</v>
      </c>
      <c r="D7497">
        <v>18519.766855938797</v>
      </c>
      <c r="E7497">
        <v>1043.5357274734572</v>
      </c>
      <c r="F7497">
        <v>1477.2717222202114</v>
      </c>
      <c r="G7497">
        <v>28883.78</v>
      </c>
      <c r="H7497">
        <v>1021.8307937485778</v>
      </c>
    </row>
    <row r="7498" spans="2:8" x14ac:dyDescent="0.3">
      <c r="B7498">
        <f t="shared" si="119"/>
        <v>7493</v>
      </c>
      <c r="C7498">
        <v>1210.5495546524826</v>
      </c>
      <c r="D7498">
        <v>28883.78</v>
      </c>
      <c r="E7498">
        <v>11623.666730348717</v>
      </c>
      <c r="F7498">
        <v>1690.5136070718049</v>
      </c>
      <c r="G7498">
        <v>3332.9535698531427</v>
      </c>
      <c r="H7498">
        <v>5957.7970690914544</v>
      </c>
    </row>
    <row r="7499" spans="2:8" x14ac:dyDescent="0.3">
      <c r="B7499">
        <f t="shared" si="119"/>
        <v>7494</v>
      </c>
      <c r="C7499">
        <v>28883.78</v>
      </c>
      <c r="D7499">
        <v>2792.620501684195</v>
      </c>
      <c r="E7499">
        <v>1736.6553132922918</v>
      </c>
      <c r="F7499">
        <v>1093.4906342012998</v>
      </c>
      <c r="G7499">
        <v>2109.2761944117265</v>
      </c>
      <c r="H7499">
        <v>16233.90202033523</v>
      </c>
    </row>
    <row r="7500" spans="2:8" x14ac:dyDescent="0.3">
      <c r="B7500">
        <f t="shared" si="119"/>
        <v>7495</v>
      </c>
      <c r="C7500">
        <v>28883.78</v>
      </c>
      <c r="D7500">
        <v>1000.885315700482</v>
      </c>
      <c r="E7500">
        <v>28883.78</v>
      </c>
      <c r="F7500">
        <v>2214.3177102820509</v>
      </c>
      <c r="G7500">
        <v>1138.5147842945137</v>
      </c>
      <c r="H7500">
        <v>28883.78</v>
      </c>
    </row>
    <row r="7501" spans="2:8" x14ac:dyDescent="0.3">
      <c r="B7501">
        <f t="shared" si="119"/>
        <v>7496</v>
      </c>
      <c r="C7501">
        <v>28883.78</v>
      </c>
      <c r="D7501">
        <v>2867.3967503703948</v>
      </c>
      <c r="E7501">
        <v>28883.78</v>
      </c>
      <c r="F7501">
        <v>1072.0187203487892</v>
      </c>
      <c r="G7501">
        <v>6362.3805278625341</v>
      </c>
      <c r="H7501">
        <v>1113.9664041875685</v>
      </c>
    </row>
    <row r="7502" spans="2:8" x14ac:dyDescent="0.3">
      <c r="B7502">
        <f t="shared" si="119"/>
        <v>7497</v>
      </c>
      <c r="C7502">
        <v>28883.78</v>
      </c>
      <c r="D7502">
        <v>1002.8298305095642</v>
      </c>
      <c r="E7502">
        <v>1061.2909500178321</v>
      </c>
      <c r="F7502">
        <v>1383.1300179559462</v>
      </c>
      <c r="G7502">
        <v>28883.78</v>
      </c>
      <c r="H7502">
        <v>1066.7216512305272</v>
      </c>
    </row>
    <row r="7503" spans="2:8" x14ac:dyDescent="0.3">
      <c r="B7503">
        <f t="shared" si="119"/>
        <v>7498</v>
      </c>
      <c r="C7503">
        <v>1001.0919611841616</v>
      </c>
      <c r="D7503">
        <v>16390.543048506654</v>
      </c>
      <c r="E7503">
        <v>2374.3556206672729</v>
      </c>
      <c r="F7503">
        <v>28883.78</v>
      </c>
      <c r="G7503">
        <v>1096.3329167082807</v>
      </c>
      <c r="H7503">
        <v>28883.78</v>
      </c>
    </row>
    <row r="7504" spans="2:8" x14ac:dyDescent="0.3">
      <c r="B7504">
        <f t="shared" si="119"/>
        <v>7499</v>
      </c>
      <c r="C7504">
        <v>1656.2776138371541</v>
      </c>
      <c r="D7504">
        <v>1341.8020534002137</v>
      </c>
      <c r="E7504">
        <v>28861.365634575734</v>
      </c>
      <c r="F7504">
        <v>28883.78</v>
      </c>
      <c r="G7504">
        <v>1167.1545417689831</v>
      </c>
      <c r="H7504">
        <v>1064.2749923210383</v>
      </c>
    </row>
    <row r="7505" spans="2:8" x14ac:dyDescent="0.3">
      <c r="B7505">
        <f t="shared" si="119"/>
        <v>7500</v>
      </c>
      <c r="C7505">
        <v>25412.040355565874</v>
      </c>
      <c r="D7505">
        <v>1404.6849780434209</v>
      </c>
      <c r="E7505">
        <v>1130.7764968673059</v>
      </c>
      <c r="F7505">
        <v>3854.4257998343774</v>
      </c>
      <c r="G7505">
        <v>1990.6629408245144</v>
      </c>
      <c r="H7505">
        <v>7952.7653632924512</v>
      </c>
    </row>
    <row r="7506" spans="2:8" x14ac:dyDescent="0.3">
      <c r="B7506">
        <f t="shared" si="119"/>
        <v>7501</v>
      </c>
      <c r="C7506">
        <v>1058.1696532314652</v>
      </c>
      <c r="D7506">
        <v>2297.044179352411</v>
      </c>
      <c r="E7506">
        <v>28883.78</v>
      </c>
      <c r="F7506">
        <v>2296.9793214479855</v>
      </c>
      <c r="G7506">
        <v>28883.78</v>
      </c>
      <c r="H7506">
        <v>18341.144371359205</v>
      </c>
    </row>
    <row r="7507" spans="2:8" x14ac:dyDescent="0.3">
      <c r="B7507">
        <f t="shared" si="119"/>
        <v>7502</v>
      </c>
      <c r="C7507">
        <v>1547.3305479487244</v>
      </c>
      <c r="D7507">
        <v>28883.78</v>
      </c>
      <c r="E7507">
        <v>1166.3579139103344</v>
      </c>
      <c r="F7507">
        <v>28883.78</v>
      </c>
      <c r="G7507">
        <v>1487.980258545721</v>
      </c>
      <c r="H7507">
        <v>5940.6992670535174</v>
      </c>
    </row>
    <row r="7508" spans="2:8" x14ac:dyDescent="0.3">
      <c r="B7508">
        <f t="shared" si="119"/>
        <v>7503</v>
      </c>
      <c r="C7508">
        <v>9773.0839691990495</v>
      </c>
      <c r="D7508">
        <v>1547.5390059370288</v>
      </c>
      <c r="E7508">
        <v>1919.9095719624097</v>
      </c>
      <c r="F7508">
        <v>1169.3829425623453</v>
      </c>
      <c r="G7508">
        <v>1143.6171861839068</v>
      </c>
      <c r="H7508">
        <v>1207.2285904348482</v>
      </c>
    </row>
    <row r="7509" spans="2:8" x14ac:dyDescent="0.3">
      <c r="B7509">
        <f t="shared" si="119"/>
        <v>7504</v>
      </c>
      <c r="C7509">
        <v>6930.5227517500161</v>
      </c>
      <c r="D7509">
        <v>28883.78</v>
      </c>
      <c r="E7509">
        <v>11927.333241827735</v>
      </c>
      <c r="F7509">
        <v>1167.7533783186045</v>
      </c>
      <c r="G7509">
        <v>28883.78</v>
      </c>
      <c r="H7509">
        <v>1344.7644699358973</v>
      </c>
    </row>
    <row r="7510" spans="2:8" x14ac:dyDescent="0.3">
      <c r="B7510">
        <f t="shared" si="119"/>
        <v>7505</v>
      </c>
      <c r="C7510">
        <v>28883.78</v>
      </c>
      <c r="D7510">
        <v>28883.78</v>
      </c>
      <c r="E7510">
        <v>1049.64242107767</v>
      </c>
      <c r="F7510">
        <v>28883.78</v>
      </c>
      <c r="G7510">
        <v>1268.1113819108464</v>
      </c>
      <c r="H7510">
        <v>1358.9230477004648</v>
      </c>
    </row>
    <row r="7511" spans="2:8" x14ac:dyDescent="0.3">
      <c r="B7511">
        <f t="shared" si="119"/>
        <v>7506</v>
      </c>
      <c r="C7511">
        <v>1232.8417354944636</v>
      </c>
      <c r="D7511">
        <v>2783.9260678126484</v>
      </c>
      <c r="E7511">
        <v>1011.406582522818</v>
      </c>
      <c r="F7511">
        <v>28883.78</v>
      </c>
      <c r="G7511">
        <v>1055.848587259647</v>
      </c>
      <c r="H7511">
        <v>28883.78</v>
      </c>
    </row>
    <row r="7512" spans="2:8" x14ac:dyDescent="0.3">
      <c r="B7512">
        <f t="shared" si="119"/>
        <v>7507</v>
      </c>
      <c r="C7512">
        <v>26873.553453570359</v>
      </c>
      <c r="D7512">
        <v>5628.5278942765581</v>
      </c>
      <c r="E7512">
        <v>1262.9495261967584</v>
      </c>
      <c r="F7512">
        <v>3160.065093033003</v>
      </c>
      <c r="G7512">
        <v>3617.6632482110995</v>
      </c>
      <c r="H7512">
        <v>1630.3106813981276</v>
      </c>
    </row>
    <row r="7513" spans="2:8" x14ac:dyDescent="0.3">
      <c r="B7513">
        <f t="shared" si="119"/>
        <v>7508</v>
      </c>
      <c r="C7513">
        <v>28883.78</v>
      </c>
      <c r="D7513">
        <v>15233.307374806791</v>
      </c>
      <c r="E7513">
        <v>1009.4896765422952</v>
      </c>
      <c r="F7513">
        <v>1982.5431541964549</v>
      </c>
      <c r="G7513">
        <v>5021.0332361736901</v>
      </c>
      <c r="H7513">
        <v>28883.78</v>
      </c>
    </row>
    <row r="7514" spans="2:8" x14ac:dyDescent="0.3">
      <c r="B7514">
        <f t="shared" si="119"/>
        <v>7509</v>
      </c>
      <c r="C7514">
        <v>1031.0980735085518</v>
      </c>
      <c r="D7514">
        <v>1197.8067231086063</v>
      </c>
      <c r="E7514">
        <v>28883.78</v>
      </c>
      <c r="F7514">
        <v>1039.9457273283567</v>
      </c>
      <c r="G7514">
        <v>6275.1950098992957</v>
      </c>
      <c r="H7514">
        <v>2837.3769687621348</v>
      </c>
    </row>
    <row r="7515" spans="2:8" x14ac:dyDescent="0.3">
      <c r="B7515">
        <f t="shared" si="119"/>
        <v>7510</v>
      </c>
      <c r="C7515">
        <v>1238.0249549023533</v>
      </c>
      <c r="D7515">
        <v>1111.0395214451555</v>
      </c>
      <c r="E7515">
        <v>7067.0402367631232</v>
      </c>
      <c r="F7515">
        <v>1151.0386412866515</v>
      </c>
      <c r="G7515">
        <v>1532.3362736784416</v>
      </c>
      <c r="H7515">
        <v>28883.78</v>
      </c>
    </row>
    <row r="7516" spans="2:8" x14ac:dyDescent="0.3">
      <c r="B7516">
        <f t="shared" si="119"/>
        <v>7511</v>
      </c>
      <c r="C7516">
        <v>2131.918336372426</v>
      </c>
      <c r="D7516">
        <v>1026.5169087673305</v>
      </c>
      <c r="E7516">
        <v>1112.5138180753756</v>
      </c>
      <c r="F7516">
        <v>1251.0660852004971</v>
      </c>
      <c r="G7516">
        <v>1086.0190372737704</v>
      </c>
      <c r="H7516">
        <v>6029.5870044768662</v>
      </c>
    </row>
    <row r="7517" spans="2:8" x14ac:dyDescent="0.3">
      <c r="B7517">
        <f t="shared" si="119"/>
        <v>7512</v>
      </c>
      <c r="C7517">
        <v>1665.2210273916905</v>
      </c>
      <c r="D7517">
        <v>2483.9155162176239</v>
      </c>
      <c r="E7517">
        <v>28883.78</v>
      </c>
      <c r="F7517">
        <v>1044.0574013155792</v>
      </c>
      <c r="G7517">
        <v>2148.6618582753003</v>
      </c>
      <c r="H7517">
        <v>28883.78</v>
      </c>
    </row>
    <row r="7518" spans="2:8" x14ac:dyDescent="0.3">
      <c r="B7518">
        <f t="shared" si="119"/>
        <v>7513</v>
      </c>
      <c r="C7518">
        <v>13556.53197156852</v>
      </c>
      <c r="D7518">
        <v>1197.412001745492</v>
      </c>
      <c r="E7518">
        <v>1540.8242848405898</v>
      </c>
      <c r="F7518">
        <v>1136.3459765831067</v>
      </c>
      <c r="G7518">
        <v>3087.8340256426086</v>
      </c>
      <c r="H7518">
        <v>28883.78</v>
      </c>
    </row>
    <row r="7519" spans="2:8" x14ac:dyDescent="0.3">
      <c r="B7519">
        <f t="shared" si="119"/>
        <v>7514</v>
      </c>
      <c r="C7519">
        <v>1300.843837567297</v>
      </c>
      <c r="D7519">
        <v>1161.6310440591144</v>
      </c>
      <c r="E7519">
        <v>3105.8738391844436</v>
      </c>
      <c r="F7519">
        <v>28883.78</v>
      </c>
      <c r="G7519">
        <v>28883.78</v>
      </c>
      <c r="H7519">
        <v>1337.2232372340372</v>
      </c>
    </row>
    <row r="7520" spans="2:8" x14ac:dyDescent="0.3">
      <c r="B7520">
        <f t="shared" si="119"/>
        <v>7515</v>
      </c>
      <c r="C7520">
        <v>1292.1806099684541</v>
      </c>
      <c r="D7520">
        <v>1425.2658074850897</v>
      </c>
      <c r="E7520">
        <v>1512.404997020938</v>
      </c>
      <c r="F7520">
        <v>1016.3895227711163</v>
      </c>
      <c r="G7520">
        <v>2347.2316940774199</v>
      </c>
      <c r="H7520">
        <v>28883.78</v>
      </c>
    </row>
    <row r="7521" spans="2:8" x14ac:dyDescent="0.3">
      <c r="B7521">
        <f t="shared" si="119"/>
        <v>7516</v>
      </c>
      <c r="C7521">
        <v>1339.1980701358716</v>
      </c>
      <c r="D7521">
        <v>1601.358865766681</v>
      </c>
      <c r="E7521">
        <v>1026.7077914934391</v>
      </c>
      <c r="F7521">
        <v>1419.3822003024966</v>
      </c>
      <c r="G7521">
        <v>1580.2810423279075</v>
      </c>
      <c r="H7521">
        <v>28883.78</v>
      </c>
    </row>
    <row r="7522" spans="2:8" x14ac:dyDescent="0.3">
      <c r="B7522">
        <f t="shared" si="119"/>
        <v>7517</v>
      </c>
      <c r="C7522">
        <v>7397.7607936120994</v>
      </c>
      <c r="D7522">
        <v>28883.78</v>
      </c>
      <c r="E7522">
        <v>1433.4150343651331</v>
      </c>
      <c r="F7522">
        <v>1323.6215066120765</v>
      </c>
      <c r="G7522">
        <v>1128.9745575635</v>
      </c>
      <c r="H7522">
        <v>28883.78</v>
      </c>
    </row>
    <row r="7523" spans="2:8" x14ac:dyDescent="0.3">
      <c r="B7523">
        <f t="shared" si="119"/>
        <v>7518</v>
      </c>
      <c r="C7523">
        <v>28883.78</v>
      </c>
      <c r="D7523">
        <v>1223.9592642600494</v>
      </c>
      <c r="E7523">
        <v>1077.3415362182952</v>
      </c>
      <c r="F7523">
        <v>3186.2775666245461</v>
      </c>
      <c r="G7523">
        <v>1983.7254157861851</v>
      </c>
      <c r="H7523">
        <v>1144.3132032880176</v>
      </c>
    </row>
    <row r="7524" spans="2:8" x14ac:dyDescent="0.3">
      <c r="B7524">
        <f t="shared" si="119"/>
        <v>7519</v>
      </c>
      <c r="C7524">
        <v>2038.6289765169297</v>
      </c>
      <c r="D7524">
        <v>28883.78</v>
      </c>
      <c r="E7524">
        <v>2462.0555610706683</v>
      </c>
      <c r="F7524">
        <v>1170.4364162373276</v>
      </c>
      <c r="G7524">
        <v>1030.1339900297166</v>
      </c>
      <c r="H7524">
        <v>4512.6660512768922</v>
      </c>
    </row>
    <row r="7525" spans="2:8" x14ac:dyDescent="0.3">
      <c r="B7525">
        <f t="shared" si="119"/>
        <v>7520</v>
      </c>
      <c r="C7525">
        <v>28883.78</v>
      </c>
      <c r="D7525">
        <v>3668.0609948013471</v>
      </c>
      <c r="E7525">
        <v>2046.1081789704488</v>
      </c>
      <c r="F7525">
        <v>1726.8146899153035</v>
      </c>
      <c r="G7525">
        <v>1043.9908540634326</v>
      </c>
      <c r="H7525">
        <v>28883.78</v>
      </c>
    </row>
    <row r="7526" spans="2:8" x14ac:dyDescent="0.3">
      <c r="B7526">
        <f t="shared" si="119"/>
        <v>7521</v>
      </c>
      <c r="C7526">
        <v>28883.78</v>
      </c>
      <c r="D7526">
        <v>28883.78</v>
      </c>
      <c r="E7526">
        <v>28883.78</v>
      </c>
      <c r="F7526">
        <v>4845.4537354859103</v>
      </c>
      <c r="G7526">
        <v>1429.7624579389319</v>
      </c>
      <c r="H7526">
        <v>1142.9007230157169</v>
      </c>
    </row>
    <row r="7527" spans="2:8" x14ac:dyDescent="0.3">
      <c r="B7527">
        <f t="shared" si="119"/>
        <v>7522</v>
      </c>
      <c r="C7527">
        <v>6792.5965172866463</v>
      </c>
      <c r="D7527">
        <v>28883.78</v>
      </c>
      <c r="E7527">
        <v>1637.632375621519</v>
      </c>
      <c r="F7527">
        <v>28883.78</v>
      </c>
      <c r="G7527">
        <v>28883.78</v>
      </c>
      <c r="H7527">
        <v>1533.4019471209876</v>
      </c>
    </row>
    <row r="7528" spans="2:8" x14ac:dyDescent="0.3">
      <c r="B7528">
        <f t="shared" si="119"/>
        <v>7523</v>
      </c>
      <c r="C7528">
        <v>1134.9829436570203</v>
      </c>
      <c r="D7528">
        <v>1687.8724766281437</v>
      </c>
      <c r="E7528">
        <v>1096.4967632956752</v>
      </c>
      <c r="F7528">
        <v>28883.78</v>
      </c>
      <c r="G7528">
        <v>7151.9952144605313</v>
      </c>
      <c r="H7528">
        <v>28883.78</v>
      </c>
    </row>
    <row r="7529" spans="2:8" x14ac:dyDescent="0.3">
      <c r="B7529">
        <f t="shared" si="119"/>
        <v>7524</v>
      </c>
      <c r="C7529">
        <v>2573.8225653277714</v>
      </c>
      <c r="D7529">
        <v>1025.9764953171407</v>
      </c>
      <c r="E7529">
        <v>1536.3737034600135</v>
      </c>
      <c r="F7529">
        <v>1962.5237761376861</v>
      </c>
      <c r="G7529">
        <v>6929.6799965606087</v>
      </c>
      <c r="H7529">
        <v>1840.3738250864108</v>
      </c>
    </row>
    <row r="7530" spans="2:8" x14ac:dyDescent="0.3">
      <c r="B7530">
        <f t="shared" si="119"/>
        <v>7525</v>
      </c>
      <c r="C7530">
        <v>1016.9320368425177</v>
      </c>
      <c r="D7530">
        <v>3181.9722704232922</v>
      </c>
      <c r="E7530">
        <v>1047.7665793561177</v>
      </c>
      <c r="F7530">
        <v>6294.165359299308</v>
      </c>
      <c r="G7530">
        <v>1022.5085714994314</v>
      </c>
      <c r="H7530">
        <v>28883.78</v>
      </c>
    </row>
    <row r="7531" spans="2:8" x14ac:dyDescent="0.3">
      <c r="B7531">
        <f t="shared" si="119"/>
        <v>7526</v>
      </c>
      <c r="C7531">
        <v>1008.0041892983876</v>
      </c>
      <c r="D7531">
        <v>28883.78</v>
      </c>
      <c r="E7531">
        <v>4801.5750149221294</v>
      </c>
      <c r="F7531">
        <v>28883.78</v>
      </c>
      <c r="G7531">
        <v>5396.5256692890462</v>
      </c>
      <c r="H7531">
        <v>28883.78</v>
      </c>
    </row>
    <row r="7532" spans="2:8" x14ac:dyDescent="0.3">
      <c r="B7532">
        <f t="shared" si="119"/>
        <v>7527</v>
      </c>
      <c r="C7532">
        <v>1412.1081630362314</v>
      </c>
      <c r="D7532">
        <v>28883.78</v>
      </c>
      <c r="E7532">
        <v>21078.484122628532</v>
      </c>
      <c r="F7532">
        <v>1937.8146885778074</v>
      </c>
      <c r="G7532">
        <v>1501.5090294245849</v>
      </c>
      <c r="H7532">
        <v>1037.1774951626189</v>
      </c>
    </row>
    <row r="7533" spans="2:8" x14ac:dyDescent="0.3">
      <c r="B7533">
        <f t="shared" si="119"/>
        <v>7528</v>
      </c>
      <c r="C7533">
        <v>1272.9965050615253</v>
      </c>
      <c r="D7533">
        <v>1008.4561824932903</v>
      </c>
      <c r="E7533">
        <v>7662.3606958801274</v>
      </c>
      <c r="F7533">
        <v>1096.9658584474416</v>
      </c>
      <c r="G7533">
        <v>1525.129052666967</v>
      </c>
      <c r="H7533">
        <v>1114.4807243018411</v>
      </c>
    </row>
    <row r="7534" spans="2:8" x14ac:dyDescent="0.3">
      <c r="B7534">
        <f t="shared" si="119"/>
        <v>7529</v>
      </c>
      <c r="C7534">
        <v>19658.220348957962</v>
      </c>
      <c r="D7534">
        <v>2734.4049891474688</v>
      </c>
      <c r="E7534">
        <v>28883.78</v>
      </c>
      <c r="F7534">
        <v>28883.78</v>
      </c>
      <c r="G7534">
        <v>28883.78</v>
      </c>
      <c r="H7534">
        <v>28883.78</v>
      </c>
    </row>
    <row r="7535" spans="2:8" x14ac:dyDescent="0.3">
      <c r="B7535">
        <f t="shared" si="119"/>
        <v>7530</v>
      </c>
      <c r="C7535">
        <v>1299.6237213434081</v>
      </c>
      <c r="D7535">
        <v>1253.6783503837073</v>
      </c>
      <c r="E7535">
        <v>1746.8055995748296</v>
      </c>
      <c r="F7535">
        <v>28883.78</v>
      </c>
      <c r="G7535">
        <v>28883.78</v>
      </c>
      <c r="H7535">
        <v>8146.5346936764699</v>
      </c>
    </row>
    <row r="7536" spans="2:8" x14ac:dyDescent="0.3">
      <c r="B7536">
        <f t="shared" si="119"/>
        <v>7531</v>
      </c>
      <c r="C7536">
        <v>1148.4752051208009</v>
      </c>
      <c r="D7536">
        <v>1315.161207948817</v>
      </c>
      <c r="E7536">
        <v>1030.3769275293614</v>
      </c>
      <c r="F7536">
        <v>1039.9445638393647</v>
      </c>
      <c r="G7536">
        <v>28883.78</v>
      </c>
      <c r="H7536">
        <v>1288.391284643531</v>
      </c>
    </row>
    <row r="7537" spans="2:8" x14ac:dyDescent="0.3">
      <c r="B7537">
        <f t="shared" si="119"/>
        <v>7532</v>
      </c>
      <c r="C7537">
        <v>1069.0768244767669</v>
      </c>
      <c r="D7537">
        <v>1168.0742631806945</v>
      </c>
      <c r="E7537">
        <v>6294.2182333838664</v>
      </c>
      <c r="F7537">
        <v>28883.78</v>
      </c>
      <c r="G7537">
        <v>1311.5552593190737</v>
      </c>
      <c r="H7537">
        <v>4536.9277676863676</v>
      </c>
    </row>
    <row r="7538" spans="2:8" x14ac:dyDescent="0.3">
      <c r="B7538">
        <f t="shared" si="119"/>
        <v>7533</v>
      </c>
      <c r="C7538">
        <v>1539.7899052809098</v>
      </c>
      <c r="D7538">
        <v>1684.9757374172978</v>
      </c>
      <c r="E7538">
        <v>28883.78</v>
      </c>
      <c r="F7538">
        <v>1275.9510755054384</v>
      </c>
      <c r="G7538">
        <v>1391.6182915450074</v>
      </c>
      <c r="H7538">
        <v>2084.4420552076317</v>
      </c>
    </row>
    <row r="7539" spans="2:8" x14ac:dyDescent="0.3">
      <c r="B7539">
        <f t="shared" si="119"/>
        <v>7534</v>
      </c>
      <c r="C7539">
        <v>1215.6288556558357</v>
      </c>
      <c r="D7539">
        <v>1064.9806129168883</v>
      </c>
      <c r="E7539">
        <v>1405.9604461703825</v>
      </c>
      <c r="F7539">
        <v>1175.0759952984097</v>
      </c>
      <c r="G7539">
        <v>1317.0284132234783</v>
      </c>
      <c r="H7539">
        <v>1233.1283907351778</v>
      </c>
    </row>
    <row r="7540" spans="2:8" x14ac:dyDescent="0.3">
      <c r="B7540">
        <f t="shared" si="119"/>
        <v>7535</v>
      </c>
      <c r="C7540">
        <v>11271.808541563647</v>
      </c>
      <c r="D7540">
        <v>28883.78</v>
      </c>
      <c r="E7540">
        <v>1571.7167203818958</v>
      </c>
      <c r="F7540">
        <v>2596.6006477920755</v>
      </c>
      <c r="G7540">
        <v>1646.6133662659095</v>
      </c>
      <c r="H7540">
        <v>28883.78</v>
      </c>
    </row>
    <row r="7541" spans="2:8" x14ac:dyDescent="0.3">
      <c r="B7541">
        <f t="shared" si="119"/>
        <v>7536</v>
      </c>
      <c r="C7541">
        <v>1029.7355002420531</v>
      </c>
      <c r="D7541">
        <v>2412.6048069295075</v>
      </c>
      <c r="E7541">
        <v>3134.0166491795189</v>
      </c>
      <c r="F7541">
        <v>14396.994117123004</v>
      </c>
      <c r="G7541">
        <v>1200.9957603980106</v>
      </c>
      <c r="H7541">
        <v>7239.2934425138537</v>
      </c>
    </row>
    <row r="7542" spans="2:8" x14ac:dyDescent="0.3">
      <c r="B7542">
        <f t="shared" si="119"/>
        <v>7537</v>
      </c>
      <c r="C7542">
        <v>1055.2686284814629</v>
      </c>
      <c r="D7542">
        <v>1162.1184116689826</v>
      </c>
      <c r="E7542">
        <v>1202.3655572898356</v>
      </c>
      <c r="F7542">
        <v>7591.6108055829673</v>
      </c>
      <c r="G7542">
        <v>15850.181773295055</v>
      </c>
      <c r="H7542">
        <v>28883.78</v>
      </c>
    </row>
    <row r="7543" spans="2:8" x14ac:dyDescent="0.3">
      <c r="B7543">
        <f t="shared" si="119"/>
        <v>7538</v>
      </c>
      <c r="C7543">
        <v>2122.5722050195718</v>
      </c>
      <c r="D7543">
        <v>1617.3287926997878</v>
      </c>
      <c r="E7543">
        <v>1247.40043999822</v>
      </c>
      <c r="F7543">
        <v>1039.5555210710222</v>
      </c>
      <c r="G7543">
        <v>4012.5235546470785</v>
      </c>
      <c r="H7543">
        <v>19344.521207057638</v>
      </c>
    </row>
    <row r="7544" spans="2:8" x14ac:dyDescent="0.3">
      <c r="B7544">
        <f t="shared" si="119"/>
        <v>7539</v>
      </c>
      <c r="C7544">
        <v>28883.78</v>
      </c>
      <c r="D7544">
        <v>4759.1087527452146</v>
      </c>
      <c r="E7544">
        <v>1065.8480749592638</v>
      </c>
      <c r="F7544">
        <v>1173.1308977104095</v>
      </c>
      <c r="G7544">
        <v>2436.469276472566</v>
      </c>
      <c r="H7544">
        <v>28883.78</v>
      </c>
    </row>
    <row r="7545" spans="2:8" x14ac:dyDescent="0.3">
      <c r="B7545">
        <f t="shared" si="119"/>
        <v>7540</v>
      </c>
      <c r="C7545">
        <v>1309.539971724334</v>
      </c>
      <c r="D7545">
        <v>1717.0028998918247</v>
      </c>
      <c r="E7545">
        <v>28883.78</v>
      </c>
      <c r="F7545">
        <v>5774.9582075957978</v>
      </c>
      <c r="G7545">
        <v>28883.78</v>
      </c>
      <c r="H7545">
        <v>1144.81347004551</v>
      </c>
    </row>
    <row r="7546" spans="2:8" x14ac:dyDescent="0.3">
      <c r="B7546">
        <f t="shared" si="119"/>
        <v>7541</v>
      </c>
      <c r="C7546">
        <v>9871.7063254200184</v>
      </c>
      <c r="D7546">
        <v>1113.6911415525788</v>
      </c>
      <c r="E7546">
        <v>28883.78</v>
      </c>
      <c r="F7546">
        <v>3490.6111415645305</v>
      </c>
      <c r="G7546">
        <v>1074.299862017579</v>
      </c>
      <c r="H7546">
        <v>1489.5606182132358</v>
      </c>
    </row>
    <row r="7547" spans="2:8" x14ac:dyDescent="0.3">
      <c r="B7547">
        <f t="shared" si="119"/>
        <v>7542</v>
      </c>
      <c r="C7547">
        <v>3534.3918572501429</v>
      </c>
      <c r="D7547">
        <v>28883.78</v>
      </c>
      <c r="E7547">
        <v>1017.3906424323237</v>
      </c>
      <c r="F7547">
        <v>1045.6904104110956</v>
      </c>
      <c r="G7547">
        <v>10608.406293493237</v>
      </c>
      <c r="H7547">
        <v>28883.78</v>
      </c>
    </row>
    <row r="7548" spans="2:8" x14ac:dyDescent="0.3">
      <c r="B7548">
        <f t="shared" si="119"/>
        <v>7543</v>
      </c>
      <c r="C7548">
        <v>1045.43374254797</v>
      </c>
      <c r="D7548">
        <v>3367.3818032365102</v>
      </c>
      <c r="E7548">
        <v>2462.8039394962611</v>
      </c>
      <c r="F7548">
        <v>1716.4968318291074</v>
      </c>
      <c r="G7548">
        <v>28883.78</v>
      </c>
      <c r="H7548">
        <v>1005.9675550156793</v>
      </c>
    </row>
    <row r="7549" spans="2:8" x14ac:dyDescent="0.3">
      <c r="B7549">
        <f t="shared" si="119"/>
        <v>7544</v>
      </c>
      <c r="C7549">
        <v>2163.973587194173</v>
      </c>
      <c r="D7549">
        <v>1594.1218476980794</v>
      </c>
      <c r="E7549">
        <v>1787.747721890122</v>
      </c>
      <c r="F7549">
        <v>17354.634071525987</v>
      </c>
      <c r="G7549">
        <v>1493.378147964348</v>
      </c>
      <c r="H7549">
        <v>28883.78</v>
      </c>
    </row>
    <row r="7550" spans="2:8" x14ac:dyDescent="0.3">
      <c r="B7550">
        <f t="shared" si="119"/>
        <v>7545</v>
      </c>
      <c r="C7550">
        <v>1116.0057855970556</v>
      </c>
      <c r="D7550">
        <v>20726.580330095141</v>
      </c>
      <c r="E7550">
        <v>28883.78</v>
      </c>
      <c r="F7550">
        <v>1995.7685182231367</v>
      </c>
      <c r="G7550">
        <v>1027.2038943347809</v>
      </c>
      <c r="H7550">
        <v>3503.196638163613</v>
      </c>
    </row>
    <row r="7551" spans="2:8" x14ac:dyDescent="0.3">
      <c r="B7551">
        <f t="shared" si="119"/>
        <v>7546</v>
      </c>
      <c r="C7551">
        <v>14256.840575101787</v>
      </c>
      <c r="D7551">
        <v>4613.315798385458</v>
      </c>
      <c r="E7551">
        <v>2514.1213625313699</v>
      </c>
      <c r="F7551">
        <v>1596.1264892645795</v>
      </c>
      <c r="G7551">
        <v>1485.2908862426625</v>
      </c>
      <c r="H7551">
        <v>9883.6376223080424</v>
      </c>
    </row>
    <row r="7552" spans="2:8" x14ac:dyDescent="0.3">
      <c r="B7552">
        <f t="shared" si="119"/>
        <v>7547</v>
      </c>
      <c r="C7552">
        <v>1050.9130599466803</v>
      </c>
      <c r="D7552">
        <v>28883.78</v>
      </c>
      <c r="E7552">
        <v>1534.5329349625126</v>
      </c>
      <c r="F7552">
        <v>1278.8625346398094</v>
      </c>
      <c r="G7552">
        <v>2227.1859715987107</v>
      </c>
      <c r="H7552">
        <v>1575.3697423407511</v>
      </c>
    </row>
    <row r="7553" spans="2:8" x14ac:dyDescent="0.3">
      <c r="B7553">
        <f t="shared" si="119"/>
        <v>7548</v>
      </c>
      <c r="C7553">
        <v>1135.7110630041391</v>
      </c>
      <c r="D7553">
        <v>28883.78</v>
      </c>
      <c r="E7553">
        <v>2083.8644779104129</v>
      </c>
      <c r="F7553">
        <v>1806.5393794783417</v>
      </c>
      <c r="G7553">
        <v>1417.7287513811864</v>
      </c>
      <c r="H7553">
        <v>2267.6946021080062</v>
      </c>
    </row>
    <row r="7554" spans="2:8" x14ac:dyDescent="0.3">
      <c r="B7554">
        <f t="shared" si="119"/>
        <v>7549</v>
      </c>
      <c r="C7554">
        <v>4006.4416571007537</v>
      </c>
      <c r="D7554">
        <v>28883.78</v>
      </c>
      <c r="E7554">
        <v>21533.27512305076</v>
      </c>
      <c r="F7554">
        <v>28883.78</v>
      </c>
      <c r="G7554">
        <v>7921.7716863440464</v>
      </c>
      <c r="H7554">
        <v>28883.78</v>
      </c>
    </row>
    <row r="7555" spans="2:8" x14ac:dyDescent="0.3">
      <c r="B7555">
        <f t="shared" si="119"/>
        <v>7550</v>
      </c>
      <c r="C7555">
        <v>1210.2437106932296</v>
      </c>
      <c r="D7555">
        <v>2479.8781760589914</v>
      </c>
      <c r="E7555">
        <v>2834.7825716373864</v>
      </c>
      <c r="F7555">
        <v>2374.4256709780111</v>
      </c>
      <c r="G7555">
        <v>28883.78</v>
      </c>
      <c r="H7555">
        <v>1843.9057483297629</v>
      </c>
    </row>
    <row r="7556" spans="2:8" x14ac:dyDescent="0.3">
      <c r="B7556">
        <f t="shared" si="119"/>
        <v>7551</v>
      </c>
      <c r="C7556">
        <v>4186.1547143324833</v>
      </c>
      <c r="D7556">
        <v>16315.968383652576</v>
      </c>
      <c r="E7556">
        <v>1431.0564031056247</v>
      </c>
      <c r="F7556">
        <v>1108.9363273996978</v>
      </c>
      <c r="G7556">
        <v>1115.2660274537434</v>
      </c>
      <c r="H7556">
        <v>1118.5010876500276</v>
      </c>
    </row>
    <row r="7557" spans="2:8" x14ac:dyDescent="0.3">
      <c r="B7557">
        <f t="shared" si="119"/>
        <v>7552</v>
      </c>
      <c r="C7557">
        <v>2379.2661974573557</v>
      </c>
      <c r="D7557">
        <v>1116.1809990855045</v>
      </c>
      <c r="E7557">
        <v>1097.6972994913401</v>
      </c>
      <c r="F7557">
        <v>1784.0371020831342</v>
      </c>
      <c r="G7557">
        <v>28883.78</v>
      </c>
      <c r="H7557">
        <v>5126.9478286074045</v>
      </c>
    </row>
    <row r="7558" spans="2:8" x14ac:dyDescent="0.3">
      <c r="B7558">
        <f t="shared" si="119"/>
        <v>7553</v>
      </c>
      <c r="C7558">
        <v>1690.9807313584081</v>
      </c>
      <c r="D7558">
        <v>2153.2055950332433</v>
      </c>
      <c r="E7558">
        <v>1016.1723061314987</v>
      </c>
      <c r="F7558">
        <v>28883.78</v>
      </c>
      <c r="G7558">
        <v>1586.4469333938994</v>
      </c>
      <c r="H7558">
        <v>4356.9682914848581</v>
      </c>
    </row>
    <row r="7559" spans="2:8" x14ac:dyDescent="0.3">
      <c r="B7559">
        <f t="shared" si="119"/>
        <v>7554</v>
      </c>
      <c r="C7559">
        <v>6144.5454849172984</v>
      </c>
      <c r="D7559">
        <v>1021.6982377200306</v>
      </c>
      <c r="E7559">
        <v>2352.0414249683381</v>
      </c>
      <c r="F7559">
        <v>1089.88709113091</v>
      </c>
      <c r="G7559">
        <v>28883.78</v>
      </c>
      <c r="H7559">
        <v>3096.2971603966243</v>
      </c>
    </row>
    <row r="7560" spans="2:8" x14ac:dyDescent="0.3">
      <c r="B7560">
        <f t="shared" ref="B7560:B7623" si="120">B7559 + 1</f>
        <v>7555</v>
      </c>
      <c r="C7560">
        <v>1489.3581141690202</v>
      </c>
      <c r="D7560">
        <v>1187.2601536446114</v>
      </c>
      <c r="E7560">
        <v>2465.538198302168</v>
      </c>
      <c r="F7560">
        <v>28883.78</v>
      </c>
      <c r="G7560">
        <v>28883.78</v>
      </c>
      <c r="H7560">
        <v>1381.9379954945898</v>
      </c>
    </row>
    <row r="7561" spans="2:8" x14ac:dyDescent="0.3">
      <c r="B7561">
        <f t="shared" si="120"/>
        <v>7556</v>
      </c>
      <c r="C7561">
        <v>1859.7101516862731</v>
      </c>
      <c r="D7561">
        <v>22766.221270329705</v>
      </c>
      <c r="E7561">
        <v>1204.3605841779865</v>
      </c>
      <c r="F7561">
        <v>1726.617863456941</v>
      </c>
      <c r="G7561">
        <v>1151.3090606499666</v>
      </c>
      <c r="H7561">
        <v>5248.7053123836567</v>
      </c>
    </row>
    <row r="7562" spans="2:8" x14ac:dyDescent="0.3">
      <c r="B7562">
        <f t="shared" si="120"/>
        <v>7557</v>
      </c>
      <c r="C7562">
        <v>1000.2875364795515</v>
      </c>
      <c r="D7562">
        <v>28883.78</v>
      </c>
      <c r="E7562">
        <v>8818.2063033918785</v>
      </c>
      <c r="F7562">
        <v>6740.859102155131</v>
      </c>
      <c r="G7562">
        <v>1311.0354881530984</v>
      </c>
      <c r="H7562">
        <v>11168.11832892368</v>
      </c>
    </row>
    <row r="7563" spans="2:8" x14ac:dyDescent="0.3">
      <c r="B7563">
        <f t="shared" si="120"/>
        <v>7558</v>
      </c>
      <c r="C7563">
        <v>1062.8357245068105</v>
      </c>
      <c r="D7563">
        <v>1024.5095035092852</v>
      </c>
      <c r="E7563">
        <v>1110.6923034017932</v>
      </c>
      <c r="F7563">
        <v>1548.0609562196519</v>
      </c>
      <c r="G7563">
        <v>28883.78</v>
      </c>
      <c r="H7563">
        <v>1115.6531333881401</v>
      </c>
    </row>
    <row r="7564" spans="2:8" x14ac:dyDescent="0.3">
      <c r="B7564">
        <f t="shared" si="120"/>
        <v>7559</v>
      </c>
      <c r="C7564">
        <v>1323.9431113208607</v>
      </c>
      <c r="D7564">
        <v>1791.6994954132506</v>
      </c>
      <c r="E7564">
        <v>9915.5575345415164</v>
      </c>
      <c r="F7564">
        <v>1868.3776499854957</v>
      </c>
      <c r="G7564">
        <v>24270.111340914722</v>
      </c>
      <c r="H7564">
        <v>28883.78</v>
      </c>
    </row>
    <row r="7565" spans="2:8" x14ac:dyDescent="0.3">
      <c r="B7565">
        <f t="shared" si="120"/>
        <v>7560</v>
      </c>
      <c r="C7565">
        <v>28883.78</v>
      </c>
      <c r="D7565">
        <v>2040.8703399513176</v>
      </c>
      <c r="E7565">
        <v>2687.385257354536</v>
      </c>
      <c r="F7565">
        <v>2144.2317954145192</v>
      </c>
      <c r="G7565">
        <v>2584.5335740273058</v>
      </c>
      <c r="H7565">
        <v>2459.0751467981499</v>
      </c>
    </row>
    <row r="7566" spans="2:8" x14ac:dyDescent="0.3">
      <c r="B7566">
        <f t="shared" si="120"/>
        <v>7561</v>
      </c>
      <c r="C7566">
        <v>1064.1470949564532</v>
      </c>
      <c r="D7566">
        <v>1746.0345374909839</v>
      </c>
      <c r="E7566">
        <v>1746.6995083217428</v>
      </c>
      <c r="F7566">
        <v>2700.3525806170646</v>
      </c>
      <c r="G7566">
        <v>4818.9487052341219</v>
      </c>
      <c r="H7566">
        <v>10021.517537006759</v>
      </c>
    </row>
    <row r="7567" spans="2:8" x14ac:dyDescent="0.3">
      <c r="B7567">
        <f t="shared" si="120"/>
        <v>7562</v>
      </c>
      <c r="C7567">
        <v>1215.1048166640044</v>
      </c>
      <c r="D7567">
        <v>1509.2130167422977</v>
      </c>
      <c r="E7567">
        <v>1390.2717185030924</v>
      </c>
      <c r="F7567">
        <v>1116.0402386446292</v>
      </c>
      <c r="G7567">
        <v>28883.78</v>
      </c>
      <c r="H7567">
        <v>1158.5413305929856</v>
      </c>
    </row>
    <row r="7568" spans="2:8" x14ac:dyDescent="0.3">
      <c r="B7568">
        <f t="shared" si="120"/>
        <v>7563</v>
      </c>
      <c r="C7568">
        <v>1298.724287655788</v>
      </c>
      <c r="D7568">
        <v>28883.78</v>
      </c>
      <c r="E7568">
        <v>28883.78</v>
      </c>
      <c r="F7568">
        <v>1508.4607315419948</v>
      </c>
      <c r="G7568">
        <v>4817.6699998398835</v>
      </c>
      <c r="H7568">
        <v>28883.78</v>
      </c>
    </row>
    <row r="7569" spans="2:8" x14ac:dyDescent="0.3">
      <c r="B7569">
        <f t="shared" si="120"/>
        <v>7564</v>
      </c>
      <c r="C7569">
        <v>6606.3906895819582</v>
      </c>
      <c r="D7569">
        <v>1054.8851157050531</v>
      </c>
      <c r="E7569">
        <v>28883.78</v>
      </c>
      <c r="F7569">
        <v>20393.480665112489</v>
      </c>
      <c r="G7569">
        <v>15034.080389169379</v>
      </c>
      <c r="H7569">
        <v>1262.4338052757641</v>
      </c>
    </row>
    <row r="7570" spans="2:8" x14ac:dyDescent="0.3">
      <c r="B7570">
        <f t="shared" si="120"/>
        <v>7565</v>
      </c>
      <c r="C7570">
        <v>1122.3045403032597</v>
      </c>
      <c r="D7570">
        <v>1084.0309504753116</v>
      </c>
      <c r="E7570">
        <v>2296.021932317954</v>
      </c>
      <c r="F7570">
        <v>28883.78</v>
      </c>
      <c r="G7570">
        <v>28883.78</v>
      </c>
      <c r="H7570">
        <v>4547.2458859348317</v>
      </c>
    </row>
    <row r="7571" spans="2:8" x14ac:dyDescent="0.3">
      <c r="B7571">
        <f t="shared" si="120"/>
        <v>7566</v>
      </c>
      <c r="C7571">
        <v>1215.9068012450718</v>
      </c>
      <c r="D7571">
        <v>22672.838553707075</v>
      </c>
      <c r="E7571">
        <v>3799.791008457823</v>
      </c>
      <c r="F7571">
        <v>1322.1616966575375</v>
      </c>
      <c r="G7571">
        <v>2453.2675450080851</v>
      </c>
      <c r="H7571">
        <v>1361.8944201387694</v>
      </c>
    </row>
    <row r="7572" spans="2:8" x14ac:dyDescent="0.3">
      <c r="B7572">
        <f t="shared" si="120"/>
        <v>7567</v>
      </c>
      <c r="C7572">
        <v>4005.0243493476992</v>
      </c>
      <c r="D7572">
        <v>5785.4896267308577</v>
      </c>
      <c r="E7572">
        <v>28883.78</v>
      </c>
      <c r="F7572">
        <v>1037.8643834600257</v>
      </c>
      <c r="G7572">
        <v>8712.4334397471703</v>
      </c>
      <c r="H7572">
        <v>5947.301110914178</v>
      </c>
    </row>
    <row r="7573" spans="2:8" x14ac:dyDescent="0.3">
      <c r="B7573">
        <f t="shared" si="120"/>
        <v>7568</v>
      </c>
      <c r="C7573">
        <v>1334.3101978035311</v>
      </c>
      <c r="D7573">
        <v>2740.2699975650221</v>
      </c>
      <c r="E7573">
        <v>1231.8025185642327</v>
      </c>
      <c r="F7573">
        <v>1065.5401260391161</v>
      </c>
      <c r="G7573">
        <v>1458.3658532242582</v>
      </c>
      <c r="H7573">
        <v>1469.5300379755386</v>
      </c>
    </row>
    <row r="7574" spans="2:8" x14ac:dyDescent="0.3">
      <c r="B7574">
        <f t="shared" si="120"/>
        <v>7569</v>
      </c>
      <c r="C7574">
        <v>2531.799165217486</v>
      </c>
      <c r="D7574">
        <v>1112.1602801727811</v>
      </c>
      <c r="E7574">
        <v>4696.5324194927762</v>
      </c>
      <c r="F7574">
        <v>27583.742123941927</v>
      </c>
      <c r="G7574">
        <v>28883.78</v>
      </c>
      <c r="H7574">
        <v>21255.989358769017</v>
      </c>
    </row>
    <row r="7575" spans="2:8" x14ac:dyDescent="0.3">
      <c r="B7575">
        <f t="shared" si="120"/>
        <v>7570</v>
      </c>
      <c r="C7575">
        <v>2320.4190201873962</v>
      </c>
      <c r="D7575">
        <v>28883.78</v>
      </c>
      <c r="E7575">
        <v>2870.9968680176289</v>
      </c>
      <c r="F7575">
        <v>24457.666412329036</v>
      </c>
      <c r="G7575">
        <v>4549.0966735564725</v>
      </c>
      <c r="H7575">
        <v>28883.78</v>
      </c>
    </row>
    <row r="7576" spans="2:8" x14ac:dyDescent="0.3">
      <c r="B7576">
        <f t="shared" si="120"/>
        <v>7571</v>
      </c>
      <c r="C7576">
        <v>1076.9107202028461</v>
      </c>
      <c r="D7576">
        <v>1017.0151875823138</v>
      </c>
      <c r="E7576">
        <v>1594.9120538005561</v>
      </c>
      <c r="F7576">
        <v>3221.9187139001965</v>
      </c>
      <c r="G7576">
        <v>1750.7679693063235</v>
      </c>
      <c r="H7576">
        <v>28883.78</v>
      </c>
    </row>
    <row r="7577" spans="2:8" x14ac:dyDescent="0.3">
      <c r="B7577">
        <f t="shared" si="120"/>
        <v>7572</v>
      </c>
      <c r="C7577">
        <v>28883.78</v>
      </c>
      <c r="D7577">
        <v>1403.2536830570161</v>
      </c>
      <c r="E7577">
        <v>1047.4818332194786</v>
      </c>
      <c r="F7577">
        <v>3702.1873629343731</v>
      </c>
      <c r="G7577">
        <v>1816.1146815341729</v>
      </c>
      <c r="H7577">
        <v>1223.1060126740235</v>
      </c>
    </row>
    <row r="7578" spans="2:8" x14ac:dyDescent="0.3">
      <c r="B7578">
        <f t="shared" si="120"/>
        <v>7573</v>
      </c>
      <c r="C7578">
        <v>2683.7977993361565</v>
      </c>
      <c r="D7578">
        <v>2513.3419420718424</v>
      </c>
      <c r="E7578">
        <v>28883.78</v>
      </c>
      <c r="F7578">
        <v>28883.78</v>
      </c>
      <c r="G7578">
        <v>1001.8692488304592</v>
      </c>
      <c r="H7578">
        <v>28883.78</v>
      </c>
    </row>
    <row r="7579" spans="2:8" x14ac:dyDescent="0.3">
      <c r="B7579">
        <f t="shared" si="120"/>
        <v>7574</v>
      </c>
      <c r="C7579">
        <v>28883.78</v>
      </c>
      <c r="D7579">
        <v>2535.4646276016865</v>
      </c>
      <c r="E7579">
        <v>17286.484677111985</v>
      </c>
      <c r="F7579">
        <v>28883.78</v>
      </c>
      <c r="G7579">
        <v>2024.2283122312315</v>
      </c>
      <c r="H7579">
        <v>15516.647034458574</v>
      </c>
    </row>
    <row r="7580" spans="2:8" x14ac:dyDescent="0.3">
      <c r="B7580">
        <f t="shared" si="120"/>
        <v>7575</v>
      </c>
      <c r="C7580">
        <v>7661.7043553396443</v>
      </c>
      <c r="D7580">
        <v>10013.47151822199</v>
      </c>
      <c r="E7580">
        <v>28883.78</v>
      </c>
      <c r="F7580">
        <v>1221.1047444547548</v>
      </c>
      <c r="G7580">
        <v>1013.8141077445991</v>
      </c>
      <c r="H7580">
        <v>1008.2369570414523</v>
      </c>
    </row>
    <row r="7581" spans="2:8" x14ac:dyDescent="0.3">
      <c r="B7581">
        <f t="shared" si="120"/>
        <v>7576</v>
      </c>
      <c r="C7581">
        <v>1057.3766227721796</v>
      </c>
      <c r="D7581">
        <v>1941.1124928490835</v>
      </c>
      <c r="E7581">
        <v>6076.2673810259039</v>
      </c>
      <c r="F7581">
        <v>4998.2874299575124</v>
      </c>
      <c r="G7581">
        <v>1026.4555868072771</v>
      </c>
      <c r="H7581">
        <v>28883.78</v>
      </c>
    </row>
    <row r="7582" spans="2:8" x14ac:dyDescent="0.3">
      <c r="B7582">
        <f t="shared" si="120"/>
        <v>7577</v>
      </c>
      <c r="C7582">
        <v>28883.78</v>
      </c>
      <c r="D7582">
        <v>2239.1458119937242</v>
      </c>
      <c r="E7582">
        <v>1071.0122265436398</v>
      </c>
      <c r="F7582">
        <v>28883.78</v>
      </c>
      <c r="G7582">
        <v>28883.78</v>
      </c>
      <c r="H7582">
        <v>28883.78</v>
      </c>
    </row>
    <row r="7583" spans="2:8" x14ac:dyDescent="0.3">
      <c r="B7583">
        <f t="shared" si="120"/>
        <v>7578</v>
      </c>
      <c r="C7583">
        <v>15416.303102947082</v>
      </c>
      <c r="D7583">
        <v>9791.9052667939286</v>
      </c>
      <c r="E7583">
        <v>4907.2424207453951</v>
      </c>
      <c r="F7583">
        <v>3049.9867362350856</v>
      </c>
      <c r="G7583">
        <v>1184.1938430272173</v>
      </c>
      <c r="H7583">
        <v>1162.8727786646891</v>
      </c>
    </row>
    <row r="7584" spans="2:8" x14ac:dyDescent="0.3">
      <c r="B7584">
        <f t="shared" si="120"/>
        <v>7579</v>
      </c>
      <c r="C7584">
        <v>2701.1321448885219</v>
      </c>
      <c r="D7584">
        <v>1064.0915615049464</v>
      </c>
      <c r="E7584">
        <v>1743.2433672787652</v>
      </c>
      <c r="F7584">
        <v>1880.6159201827427</v>
      </c>
      <c r="G7584">
        <v>19232.478740472743</v>
      </c>
      <c r="H7584">
        <v>1147.6902283319332</v>
      </c>
    </row>
    <row r="7585" spans="2:8" x14ac:dyDescent="0.3">
      <c r="B7585">
        <f t="shared" si="120"/>
        <v>7580</v>
      </c>
      <c r="C7585">
        <v>1270.2309291734005</v>
      </c>
      <c r="D7585">
        <v>28883.78</v>
      </c>
      <c r="E7585">
        <v>28883.78</v>
      </c>
      <c r="F7585">
        <v>1542.8431823916217</v>
      </c>
      <c r="G7585">
        <v>1964.3950455908835</v>
      </c>
      <c r="H7585">
        <v>1148.4633079002606</v>
      </c>
    </row>
    <row r="7586" spans="2:8" x14ac:dyDescent="0.3">
      <c r="B7586">
        <f t="shared" si="120"/>
        <v>7581</v>
      </c>
      <c r="C7586">
        <v>1359.208352240267</v>
      </c>
      <c r="D7586">
        <v>1193.5512881255263</v>
      </c>
      <c r="E7586">
        <v>28883.78</v>
      </c>
      <c r="F7586">
        <v>1028.5613865324967</v>
      </c>
      <c r="G7586">
        <v>15832.362447369051</v>
      </c>
      <c r="H7586">
        <v>1860.8782902845874</v>
      </c>
    </row>
    <row r="7587" spans="2:8" x14ac:dyDescent="0.3">
      <c r="B7587">
        <f t="shared" si="120"/>
        <v>7582</v>
      </c>
      <c r="C7587">
        <v>1229.0596939748204</v>
      </c>
      <c r="D7587">
        <v>1300.3953522836916</v>
      </c>
      <c r="E7587">
        <v>5040.3217340924548</v>
      </c>
      <c r="F7587">
        <v>6493.668721922787</v>
      </c>
      <c r="G7587">
        <v>17708.317412546108</v>
      </c>
      <c r="H7587">
        <v>28883.78</v>
      </c>
    </row>
    <row r="7588" spans="2:8" x14ac:dyDescent="0.3">
      <c r="B7588">
        <f t="shared" si="120"/>
        <v>7583</v>
      </c>
      <c r="C7588">
        <v>28883.78</v>
      </c>
      <c r="D7588">
        <v>22888.595688231431</v>
      </c>
      <c r="E7588">
        <v>28883.78</v>
      </c>
      <c r="F7588">
        <v>28883.78</v>
      </c>
      <c r="G7588">
        <v>1320.8521365718811</v>
      </c>
      <c r="H7588">
        <v>1748.9643328565667</v>
      </c>
    </row>
    <row r="7589" spans="2:8" x14ac:dyDescent="0.3">
      <c r="B7589">
        <f t="shared" si="120"/>
        <v>7584</v>
      </c>
      <c r="C7589">
        <v>1023.6474683025341</v>
      </c>
      <c r="D7589">
        <v>1079.8341265511558</v>
      </c>
      <c r="E7589">
        <v>2200.1506307879649</v>
      </c>
      <c r="F7589">
        <v>7047.667590913712</v>
      </c>
      <c r="G7589">
        <v>1569.1437732138263</v>
      </c>
      <c r="H7589">
        <v>1103.6905657647249</v>
      </c>
    </row>
    <row r="7590" spans="2:8" x14ac:dyDescent="0.3">
      <c r="B7590">
        <f t="shared" si="120"/>
        <v>7585</v>
      </c>
      <c r="C7590">
        <v>3469.7657337150713</v>
      </c>
      <c r="D7590">
        <v>1290.4456475827192</v>
      </c>
      <c r="E7590">
        <v>9476.9512586848687</v>
      </c>
      <c r="F7590">
        <v>1000.5227989551194</v>
      </c>
      <c r="G7590">
        <v>1047.9817577359838</v>
      </c>
      <c r="H7590">
        <v>12988.996687115805</v>
      </c>
    </row>
    <row r="7591" spans="2:8" x14ac:dyDescent="0.3">
      <c r="B7591">
        <f t="shared" si="120"/>
        <v>7586</v>
      </c>
      <c r="C7591">
        <v>2668.2385134060528</v>
      </c>
      <c r="D7591">
        <v>1117.8330450988685</v>
      </c>
      <c r="E7591">
        <v>28883.78</v>
      </c>
      <c r="F7591">
        <v>28883.78</v>
      </c>
      <c r="G7591">
        <v>5789.913173455262</v>
      </c>
      <c r="H7591">
        <v>28883.78</v>
      </c>
    </row>
    <row r="7592" spans="2:8" x14ac:dyDescent="0.3">
      <c r="B7592">
        <f t="shared" si="120"/>
        <v>7587</v>
      </c>
      <c r="C7592">
        <v>1588.4205159770247</v>
      </c>
      <c r="D7592">
        <v>1091.0339629422901</v>
      </c>
      <c r="E7592">
        <v>1852.7160413953441</v>
      </c>
      <c r="F7592">
        <v>2122.2793384906072</v>
      </c>
      <c r="G7592">
        <v>1330.9127659823639</v>
      </c>
      <c r="H7592">
        <v>9966.0849473984144</v>
      </c>
    </row>
    <row r="7593" spans="2:8" x14ac:dyDescent="0.3">
      <c r="B7593">
        <f t="shared" si="120"/>
        <v>7588</v>
      </c>
      <c r="C7593">
        <v>28883.78</v>
      </c>
      <c r="D7593">
        <v>1139.1098141320706</v>
      </c>
      <c r="E7593">
        <v>1025.053056156918</v>
      </c>
      <c r="F7593">
        <v>28883.78</v>
      </c>
      <c r="G7593">
        <v>8399.8757095868677</v>
      </c>
      <c r="H7593">
        <v>1412.816876808816</v>
      </c>
    </row>
    <row r="7594" spans="2:8" x14ac:dyDescent="0.3">
      <c r="B7594">
        <f t="shared" si="120"/>
        <v>7589</v>
      </c>
      <c r="C7594">
        <v>1589.3548381738503</v>
      </c>
      <c r="D7594">
        <v>11761.31780381323</v>
      </c>
      <c r="E7594">
        <v>1086.4172935592198</v>
      </c>
      <c r="F7594">
        <v>1082.2089879874993</v>
      </c>
      <c r="G7594">
        <v>1572.0469726907527</v>
      </c>
      <c r="H7594">
        <v>1008.4940962426131</v>
      </c>
    </row>
    <row r="7595" spans="2:8" x14ac:dyDescent="0.3">
      <c r="B7595">
        <f t="shared" si="120"/>
        <v>7590</v>
      </c>
      <c r="C7595">
        <v>1006.4070945581367</v>
      </c>
      <c r="D7595">
        <v>1367.6150768443738</v>
      </c>
      <c r="E7595">
        <v>11834.554680881934</v>
      </c>
      <c r="F7595">
        <v>2575.2858458411333</v>
      </c>
      <c r="G7595">
        <v>1508.6019901923278</v>
      </c>
      <c r="H7595">
        <v>1046.1405211645624</v>
      </c>
    </row>
    <row r="7596" spans="2:8" x14ac:dyDescent="0.3">
      <c r="B7596">
        <f t="shared" si="120"/>
        <v>7591</v>
      </c>
      <c r="C7596">
        <v>28883.78</v>
      </c>
      <c r="D7596">
        <v>1188.4817895254273</v>
      </c>
      <c r="E7596">
        <v>1150.3026132505311</v>
      </c>
      <c r="F7596">
        <v>6446.9322843228647</v>
      </c>
      <c r="G7596">
        <v>2113.1647882707007</v>
      </c>
      <c r="H7596">
        <v>1301.0985544323853</v>
      </c>
    </row>
    <row r="7597" spans="2:8" x14ac:dyDescent="0.3">
      <c r="B7597">
        <f t="shared" si="120"/>
        <v>7592</v>
      </c>
      <c r="C7597">
        <v>1891.5166985339629</v>
      </c>
      <c r="D7597">
        <v>28883.78</v>
      </c>
      <c r="E7597">
        <v>1194.2806251009083</v>
      </c>
      <c r="F7597">
        <v>3025.8908801449265</v>
      </c>
      <c r="G7597">
        <v>1016.2050467893878</v>
      </c>
      <c r="H7597">
        <v>8504.5546347592717</v>
      </c>
    </row>
    <row r="7598" spans="2:8" x14ac:dyDescent="0.3">
      <c r="B7598">
        <f t="shared" si="120"/>
        <v>7593</v>
      </c>
      <c r="C7598">
        <v>28883.78</v>
      </c>
      <c r="D7598">
        <v>1221.3059806461893</v>
      </c>
      <c r="E7598">
        <v>10281.010610258947</v>
      </c>
      <c r="F7598">
        <v>28883.78</v>
      </c>
      <c r="G7598">
        <v>1425.3133564501584</v>
      </c>
      <c r="H7598">
        <v>1232.6322289956615</v>
      </c>
    </row>
    <row r="7599" spans="2:8" x14ac:dyDescent="0.3">
      <c r="B7599">
        <f t="shared" si="120"/>
        <v>7594</v>
      </c>
      <c r="C7599">
        <v>28883.78</v>
      </c>
      <c r="D7599">
        <v>16040.66539909604</v>
      </c>
      <c r="E7599">
        <v>1670.2901577194916</v>
      </c>
      <c r="F7599">
        <v>28883.78</v>
      </c>
      <c r="G7599">
        <v>1517.9639728018012</v>
      </c>
      <c r="H7599">
        <v>1452.4788113619998</v>
      </c>
    </row>
    <row r="7600" spans="2:8" x14ac:dyDescent="0.3">
      <c r="B7600">
        <f t="shared" si="120"/>
        <v>7595</v>
      </c>
      <c r="C7600">
        <v>28883.78</v>
      </c>
      <c r="D7600">
        <v>11648.157131610931</v>
      </c>
      <c r="E7600">
        <v>1154.1953594023648</v>
      </c>
      <c r="F7600">
        <v>2335.5363077626143</v>
      </c>
      <c r="G7600">
        <v>1021.8684105995617</v>
      </c>
      <c r="H7600">
        <v>9355.1530364102582</v>
      </c>
    </row>
    <row r="7601" spans="2:8" x14ac:dyDescent="0.3">
      <c r="B7601">
        <f t="shared" si="120"/>
        <v>7596</v>
      </c>
      <c r="C7601">
        <v>4885.3826229346932</v>
      </c>
      <c r="D7601">
        <v>1630.9724250598902</v>
      </c>
      <c r="E7601">
        <v>1703.4152926726995</v>
      </c>
      <c r="F7601">
        <v>1571.9161680564134</v>
      </c>
      <c r="G7601">
        <v>1024.3876076310989</v>
      </c>
      <c r="H7601">
        <v>3042.392293362851</v>
      </c>
    </row>
    <row r="7602" spans="2:8" x14ac:dyDescent="0.3">
      <c r="B7602">
        <f t="shared" si="120"/>
        <v>7597</v>
      </c>
      <c r="C7602">
        <v>1004.771050825261</v>
      </c>
      <c r="D7602">
        <v>1340.9453346754535</v>
      </c>
      <c r="E7602">
        <v>1030.6520156263541</v>
      </c>
      <c r="F7602">
        <v>1029.4143829978166</v>
      </c>
      <c r="G7602">
        <v>9730.651211110453</v>
      </c>
      <c r="H7602">
        <v>3751.1234391912958</v>
      </c>
    </row>
    <row r="7603" spans="2:8" x14ac:dyDescent="0.3">
      <c r="B7603">
        <f t="shared" si="120"/>
        <v>7598</v>
      </c>
      <c r="C7603">
        <v>9150.5682303301583</v>
      </c>
      <c r="D7603">
        <v>2611.4500976742938</v>
      </c>
      <c r="E7603">
        <v>28883.78</v>
      </c>
      <c r="F7603">
        <v>1897.9242046841537</v>
      </c>
      <c r="G7603">
        <v>1355.7478268156979</v>
      </c>
      <c r="H7603">
        <v>1200.5646928622684</v>
      </c>
    </row>
    <row r="7604" spans="2:8" x14ac:dyDescent="0.3">
      <c r="B7604">
        <f t="shared" si="120"/>
        <v>7599</v>
      </c>
      <c r="C7604">
        <v>17536.569624932737</v>
      </c>
      <c r="D7604">
        <v>5926.7075226855623</v>
      </c>
      <c r="E7604">
        <v>6542.2002700419544</v>
      </c>
      <c r="F7604">
        <v>2910.8083444912118</v>
      </c>
      <c r="G7604">
        <v>1127.3837345245377</v>
      </c>
      <c r="H7604">
        <v>2130.9998903133492</v>
      </c>
    </row>
    <row r="7605" spans="2:8" x14ac:dyDescent="0.3">
      <c r="B7605">
        <f t="shared" si="120"/>
        <v>7600</v>
      </c>
      <c r="C7605">
        <v>1347.579474082962</v>
      </c>
      <c r="D7605">
        <v>1297.6451246172228</v>
      </c>
      <c r="E7605">
        <v>1363.7526529184538</v>
      </c>
      <c r="F7605">
        <v>2258.6553030727637</v>
      </c>
      <c r="G7605">
        <v>1199.4847878310152</v>
      </c>
      <c r="H7605">
        <v>1031.2129912242624</v>
      </c>
    </row>
    <row r="7606" spans="2:8" x14ac:dyDescent="0.3">
      <c r="B7606">
        <f t="shared" si="120"/>
        <v>7601</v>
      </c>
      <c r="C7606">
        <v>1289.668225949594</v>
      </c>
      <c r="D7606">
        <v>1108.4192648348164</v>
      </c>
      <c r="E7606">
        <v>1145.5290863108553</v>
      </c>
      <c r="F7606">
        <v>28883.78</v>
      </c>
      <c r="G7606">
        <v>28883.78</v>
      </c>
      <c r="H7606">
        <v>28883.78</v>
      </c>
    </row>
    <row r="7607" spans="2:8" x14ac:dyDescent="0.3">
      <c r="B7607">
        <f t="shared" si="120"/>
        <v>7602</v>
      </c>
      <c r="C7607">
        <v>2120.7286957162387</v>
      </c>
      <c r="D7607">
        <v>1057.4582480387492</v>
      </c>
      <c r="E7607">
        <v>2534.502866141318</v>
      </c>
      <c r="F7607">
        <v>4433.5090978162825</v>
      </c>
      <c r="G7607">
        <v>1009.1715400559841</v>
      </c>
      <c r="H7607">
        <v>28883.78</v>
      </c>
    </row>
    <row r="7608" spans="2:8" x14ac:dyDescent="0.3">
      <c r="B7608">
        <f t="shared" si="120"/>
        <v>7603</v>
      </c>
      <c r="C7608">
        <v>4422.494608950532</v>
      </c>
      <c r="D7608">
        <v>28883.78</v>
      </c>
      <c r="E7608">
        <v>7425.5939447806377</v>
      </c>
      <c r="F7608">
        <v>28883.78</v>
      </c>
      <c r="G7608">
        <v>1186.6592743653227</v>
      </c>
      <c r="H7608">
        <v>28883.78</v>
      </c>
    </row>
    <row r="7609" spans="2:8" x14ac:dyDescent="0.3">
      <c r="B7609">
        <f t="shared" si="120"/>
        <v>7604</v>
      </c>
      <c r="C7609">
        <v>2140.1449802283505</v>
      </c>
      <c r="D7609">
        <v>2610.4591923881435</v>
      </c>
      <c r="E7609">
        <v>1652.3157487873345</v>
      </c>
      <c r="F7609">
        <v>28883.78</v>
      </c>
      <c r="G7609">
        <v>1048.18587670118</v>
      </c>
      <c r="H7609">
        <v>1259.2105462001655</v>
      </c>
    </row>
    <row r="7610" spans="2:8" x14ac:dyDescent="0.3">
      <c r="B7610">
        <f t="shared" si="120"/>
        <v>7605</v>
      </c>
      <c r="C7610">
        <v>3713.5237040574302</v>
      </c>
      <c r="D7610">
        <v>28883.78</v>
      </c>
      <c r="E7610">
        <v>1729.3710434369202</v>
      </c>
      <c r="F7610">
        <v>1040.5729097488095</v>
      </c>
      <c r="G7610">
        <v>4915.8798745603726</v>
      </c>
      <c r="H7610">
        <v>10747.728108327716</v>
      </c>
    </row>
    <row r="7611" spans="2:8" x14ac:dyDescent="0.3">
      <c r="B7611">
        <f t="shared" si="120"/>
        <v>7606</v>
      </c>
      <c r="C7611">
        <v>2410.3694664896711</v>
      </c>
      <c r="D7611">
        <v>2260.5218845242898</v>
      </c>
      <c r="E7611">
        <v>2010.0212973600469</v>
      </c>
      <c r="F7611">
        <v>1697.4845035500834</v>
      </c>
      <c r="G7611">
        <v>1258.52577262761</v>
      </c>
      <c r="H7611">
        <v>28883.78</v>
      </c>
    </row>
    <row r="7612" spans="2:8" x14ac:dyDescent="0.3">
      <c r="B7612">
        <f t="shared" si="120"/>
        <v>7607</v>
      </c>
      <c r="C7612">
        <v>28883.78</v>
      </c>
      <c r="D7612">
        <v>1284.5498684501817</v>
      </c>
      <c r="E7612">
        <v>1429.9353206630769</v>
      </c>
      <c r="F7612">
        <v>18942.818550608012</v>
      </c>
      <c r="G7612">
        <v>28883.78</v>
      </c>
      <c r="H7612">
        <v>1364.5464111591741</v>
      </c>
    </row>
    <row r="7613" spans="2:8" x14ac:dyDescent="0.3">
      <c r="B7613">
        <f t="shared" si="120"/>
        <v>7608</v>
      </c>
      <c r="C7613">
        <v>12042.175582930815</v>
      </c>
      <c r="D7613">
        <v>4347.6926034593616</v>
      </c>
      <c r="E7613">
        <v>28883.78</v>
      </c>
      <c r="F7613">
        <v>16747.568353028531</v>
      </c>
      <c r="G7613">
        <v>6038.2383002157612</v>
      </c>
      <c r="H7613">
        <v>28883.78</v>
      </c>
    </row>
    <row r="7614" spans="2:8" x14ac:dyDescent="0.3">
      <c r="B7614">
        <f t="shared" si="120"/>
        <v>7609</v>
      </c>
      <c r="C7614">
        <v>1222.6233263110648</v>
      </c>
      <c r="D7614">
        <v>6287.5445402367723</v>
      </c>
      <c r="E7614">
        <v>19260.325781706735</v>
      </c>
      <c r="F7614">
        <v>2185.1840206620468</v>
      </c>
      <c r="G7614">
        <v>1497.5562014763038</v>
      </c>
      <c r="H7614">
        <v>1314.5915736145143</v>
      </c>
    </row>
    <row r="7615" spans="2:8" x14ac:dyDescent="0.3">
      <c r="B7615">
        <f t="shared" si="120"/>
        <v>7610</v>
      </c>
      <c r="C7615">
        <v>5669.7138441925599</v>
      </c>
      <c r="D7615">
        <v>5255.3837444999263</v>
      </c>
      <c r="E7615">
        <v>1253.9819683717499</v>
      </c>
      <c r="F7615">
        <v>28883.78</v>
      </c>
      <c r="G7615">
        <v>1016.6307666147911</v>
      </c>
      <c r="H7615">
        <v>23273.105139258259</v>
      </c>
    </row>
    <row r="7616" spans="2:8" x14ac:dyDescent="0.3">
      <c r="B7616">
        <f t="shared" si="120"/>
        <v>7611</v>
      </c>
      <c r="C7616">
        <v>28883.78</v>
      </c>
      <c r="D7616">
        <v>1379.6103282378908</v>
      </c>
      <c r="E7616">
        <v>2060.4857468573755</v>
      </c>
      <c r="F7616">
        <v>4129.9945745360255</v>
      </c>
      <c r="G7616">
        <v>6627.8601439717613</v>
      </c>
      <c r="H7616">
        <v>11349.469818567622</v>
      </c>
    </row>
    <row r="7617" spans="2:8" x14ac:dyDescent="0.3">
      <c r="B7617">
        <f t="shared" si="120"/>
        <v>7612</v>
      </c>
      <c r="C7617">
        <v>28883.78</v>
      </c>
      <c r="D7617">
        <v>1383.5645917948432</v>
      </c>
      <c r="E7617">
        <v>1134.0107227314822</v>
      </c>
      <c r="F7617">
        <v>28883.78</v>
      </c>
      <c r="G7617">
        <v>4638.8538958765203</v>
      </c>
      <c r="H7617">
        <v>3364.7523165865505</v>
      </c>
    </row>
    <row r="7618" spans="2:8" x14ac:dyDescent="0.3">
      <c r="B7618">
        <f t="shared" si="120"/>
        <v>7613</v>
      </c>
      <c r="C7618">
        <v>28883.78</v>
      </c>
      <c r="D7618">
        <v>28883.78</v>
      </c>
      <c r="E7618">
        <v>1032.1157112730373</v>
      </c>
      <c r="F7618">
        <v>1964.8434474502594</v>
      </c>
      <c r="G7618">
        <v>2316.0800009028217</v>
      </c>
      <c r="H7618">
        <v>28883.78</v>
      </c>
    </row>
    <row r="7619" spans="2:8" x14ac:dyDescent="0.3">
      <c r="B7619">
        <f t="shared" si="120"/>
        <v>7614</v>
      </c>
      <c r="C7619">
        <v>1272.5551795547522</v>
      </c>
      <c r="D7619">
        <v>1690.4393507672405</v>
      </c>
      <c r="E7619">
        <v>1003.5724719427938</v>
      </c>
      <c r="F7619">
        <v>1098.0329928913798</v>
      </c>
      <c r="G7619">
        <v>12002.3018687942</v>
      </c>
      <c r="H7619">
        <v>5575.1207869195405</v>
      </c>
    </row>
    <row r="7620" spans="2:8" x14ac:dyDescent="0.3">
      <c r="B7620">
        <f t="shared" si="120"/>
        <v>7615</v>
      </c>
      <c r="C7620">
        <v>1061.5970234551417</v>
      </c>
      <c r="D7620">
        <v>1174.1311902031418</v>
      </c>
      <c r="E7620">
        <v>1175.1195320171141</v>
      </c>
      <c r="F7620">
        <v>28883.78</v>
      </c>
      <c r="G7620">
        <v>1198.0030319234493</v>
      </c>
      <c r="H7620">
        <v>4540.08960422983</v>
      </c>
    </row>
    <row r="7621" spans="2:8" x14ac:dyDescent="0.3">
      <c r="B7621">
        <f t="shared" si="120"/>
        <v>7616</v>
      </c>
      <c r="C7621">
        <v>1005.6239363592726</v>
      </c>
      <c r="D7621">
        <v>2245.5051824099646</v>
      </c>
      <c r="E7621">
        <v>20127.51116358583</v>
      </c>
      <c r="F7621">
        <v>1193.9349205264016</v>
      </c>
      <c r="G7621">
        <v>1057.1393170677875</v>
      </c>
      <c r="H7621">
        <v>28883.78</v>
      </c>
    </row>
    <row r="7622" spans="2:8" x14ac:dyDescent="0.3">
      <c r="B7622">
        <f t="shared" si="120"/>
        <v>7617</v>
      </c>
      <c r="C7622">
        <v>1954.9664085479953</v>
      </c>
      <c r="D7622">
        <v>28883.78</v>
      </c>
      <c r="E7622">
        <v>1241.7422367354197</v>
      </c>
      <c r="F7622">
        <v>1003.0161312696774</v>
      </c>
      <c r="G7622">
        <v>28883.78</v>
      </c>
      <c r="H7622">
        <v>7771.5191758711062</v>
      </c>
    </row>
    <row r="7623" spans="2:8" x14ac:dyDescent="0.3">
      <c r="B7623">
        <f t="shared" si="120"/>
        <v>7618</v>
      </c>
      <c r="C7623">
        <v>1252.282159142007</v>
      </c>
      <c r="D7623">
        <v>2642.1751880233719</v>
      </c>
      <c r="E7623">
        <v>28883.78</v>
      </c>
      <c r="F7623">
        <v>1228.2604111464825</v>
      </c>
      <c r="G7623">
        <v>28883.78</v>
      </c>
      <c r="H7623">
        <v>28883.78</v>
      </c>
    </row>
    <row r="7624" spans="2:8" x14ac:dyDescent="0.3">
      <c r="B7624">
        <f t="shared" ref="B7624:B7687" si="121">B7623 + 1</f>
        <v>7619</v>
      </c>
      <c r="C7624">
        <v>1729.598233725392</v>
      </c>
      <c r="D7624">
        <v>28883.78</v>
      </c>
      <c r="E7624">
        <v>1306.2905119088475</v>
      </c>
      <c r="F7624">
        <v>2222.7972406905355</v>
      </c>
      <c r="G7624">
        <v>28883.78</v>
      </c>
      <c r="H7624">
        <v>1252.1802338065952</v>
      </c>
    </row>
    <row r="7625" spans="2:8" x14ac:dyDescent="0.3">
      <c r="B7625">
        <f t="shared" si="121"/>
        <v>7620</v>
      </c>
      <c r="C7625">
        <v>1311.1984900027251</v>
      </c>
      <c r="D7625">
        <v>1469.9670891850933</v>
      </c>
      <c r="E7625">
        <v>1322.0010924919866</v>
      </c>
      <c r="F7625">
        <v>28883.78</v>
      </c>
      <c r="G7625">
        <v>11581.096210130347</v>
      </c>
      <c r="H7625">
        <v>1258.2267577960313</v>
      </c>
    </row>
    <row r="7626" spans="2:8" x14ac:dyDescent="0.3">
      <c r="B7626">
        <f t="shared" si="121"/>
        <v>7621</v>
      </c>
      <c r="C7626">
        <v>2271.3064037334293</v>
      </c>
      <c r="D7626">
        <v>1087.6345982965265</v>
      </c>
      <c r="E7626">
        <v>2082.2447234898686</v>
      </c>
      <c r="F7626">
        <v>1401.2217666870936</v>
      </c>
      <c r="G7626">
        <v>28883.78</v>
      </c>
      <c r="H7626">
        <v>1250.9633196817019</v>
      </c>
    </row>
    <row r="7627" spans="2:8" x14ac:dyDescent="0.3">
      <c r="B7627">
        <f t="shared" si="121"/>
        <v>7622</v>
      </c>
      <c r="C7627">
        <v>1015.359947367167</v>
      </c>
      <c r="D7627">
        <v>6591.6737064631088</v>
      </c>
      <c r="E7627">
        <v>1751.9649644256187</v>
      </c>
      <c r="F7627">
        <v>2275.1593262598526</v>
      </c>
      <c r="G7627">
        <v>8162.1721208438676</v>
      </c>
      <c r="H7627">
        <v>28883.78</v>
      </c>
    </row>
    <row r="7628" spans="2:8" x14ac:dyDescent="0.3">
      <c r="B7628">
        <f t="shared" si="121"/>
        <v>7623</v>
      </c>
      <c r="C7628">
        <v>1565.7987244203198</v>
      </c>
      <c r="D7628">
        <v>1027.2554958963315</v>
      </c>
      <c r="E7628">
        <v>27086.570325758901</v>
      </c>
      <c r="F7628">
        <v>28883.78</v>
      </c>
      <c r="G7628">
        <v>28883.78</v>
      </c>
      <c r="H7628">
        <v>8039.3803637797191</v>
      </c>
    </row>
    <row r="7629" spans="2:8" x14ac:dyDescent="0.3">
      <c r="B7629">
        <f t="shared" si="121"/>
        <v>7624</v>
      </c>
      <c r="C7629">
        <v>1304.4716947980171</v>
      </c>
      <c r="D7629">
        <v>1002.8461270761724</v>
      </c>
      <c r="E7629">
        <v>28883.78</v>
      </c>
      <c r="F7629">
        <v>1994.4463155113679</v>
      </c>
      <c r="G7629">
        <v>1142.0244929229057</v>
      </c>
      <c r="H7629">
        <v>1077.398687549382</v>
      </c>
    </row>
    <row r="7630" spans="2:8" x14ac:dyDescent="0.3">
      <c r="B7630">
        <f t="shared" si="121"/>
        <v>7625</v>
      </c>
      <c r="C7630">
        <v>1256.5519511154712</v>
      </c>
      <c r="D7630">
        <v>28883.78</v>
      </c>
      <c r="E7630">
        <v>1287.6844365018594</v>
      </c>
      <c r="F7630">
        <v>1177.3578286709126</v>
      </c>
      <c r="G7630">
        <v>4846.8140734562439</v>
      </c>
      <c r="H7630">
        <v>1081.015713617021</v>
      </c>
    </row>
    <row r="7631" spans="2:8" x14ac:dyDescent="0.3">
      <c r="B7631">
        <f t="shared" si="121"/>
        <v>7626</v>
      </c>
      <c r="C7631">
        <v>28883.78</v>
      </c>
      <c r="D7631">
        <v>4151.2029591979681</v>
      </c>
      <c r="E7631">
        <v>1253.4767629121907</v>
      </c>
      <c r="F7631">
        <v>10901.076743612321</v>
      </c>
      <c r="G7631">
        <v>1134.2380178875185</v>
      </c>
      <c r="H7631">
        <v>1248.5512877737065</v>
      </c>
    </row>
    <row r="7632" spans="2:8" x14ac:dyDescent="0.3">
      <c r="B7632">
        <f t="shared" si="121"/>
        <v>7627</v>
      </c>
      <c r="C7632">
        <v>28883.78</v>
      </c>
      <c r="D7632">
        <v>1137.3139522449455</v>
      </c>
      <c r="E7632">
        <v>1281.7455825048417</v>
      </c>
      <c r="F7632">
        <v>28883.78</v>
      </c>
      <c r="G7632">
        <v>28883.78</v>
      </c>
      <c r="H7632">
        <v>1244.761132145293</v>
      </c>
    </row>
    <row r="7633" spans="2:8" x14ac:dyDescent="0.3">
      <c r="B7633">
        <f t="shared" si="121"/>
        <v>7628</v>
      </c>
      <c r="C7633">
        <v>2566.892485969377</v>
      </c>
      <c r="D7633">
        <v>1385.9134610483061</v>
      </c>
      <c r="E7633">
        <v>8570.3437882170874</v>
      </c>
      <c r="F7633">
        <v>28883.78</v>
      </c>
      <c r="G7633">
        <v>1864.3418595217063</v>
      </c>
      <c r="H7633">
        <v>28883.78</v>
      </c>
    </row>
    <row r="7634" spans="2:8" x14ac:dyDescent="0.3">
      <c r="B7634">
        <f t="shared" si="121"/>
        <v>7629</v>
      </c>
      <c r="C7634">
        <v>11091.598306705246</v>
      </c>
      <c r="D7634">
        <v>1117.4167191954223</v>
      </c>
      <c r="E7634">
        <v>28883.78</v>
      </c>
      <c r="F7634">
        <v>1030.4086396827392</v>
      </c>
      <c r="G7634">
        <v>2084.342002985587</v>
      </c>
      <c r="H7634">
        <v>1752.1368992478806</v>
      </c>
    </row>
    <row r="7635" spans="2:8" x14ac:dyDescent="0.3">
      <c r="B7635">
        <f t="shared" si="121"/>
        <v>7630</v>
      </c>
      <c r="C7635">
        <v>1157.2361819846474</v>
      </c>
      <c r="D7635">
        <v>4638.7635855427525</v>
      </c>
      <c r="E7635">
        <v>7738.095802974216</v>
      </c>
      <c r="F7635">
        <v>23147.136397980743</v>
      </c>
      <c r="G7635">
        <v>28883.78</v>
      </c>
      <c r="H7635">
        <v>11854.732944844769</v>
      </c>
    </row>
    <row r="7636" spans="2:8" x14ac:dyDescent="0.3">
      <c r="B7636">
        <f t="shared" si="121"/>
        <v>7631</v>
      </c>
      <c r="C7636">
        <v>1706.7265537792748</v>
      </c>
      <c r="D7636">
        <v>28883.78</v>
      </c>
      <c r="E7636">
        <v>17577.771587026775</v>
      </c>
      <c r="F7636">
        <v>1129.7864042400493</v>
      </c>
      <c r="G7636">
        <v>3843.637450005232</v>
      </c>
      <c r="H7636">
        <v>6826.1738268464696</v>
      </c>
    </row>
    <row r="7637" spans="2:8" x14ac:dyDescent="0.3">
      <c r="B7637">
        <f t="shared" si="121"/>
        <v>7632</v>
      </c>
      <c r="C7637">
        <v>28883.78</v>
      </c>
      <c r="D7637">
        <v>18698.784772562205</v>
      </c>
      <c r="E7637">
        <v>1492.3913522830717</v>
      </c>
      <c r="F7637">
        <v>28883.78</v>
      </c>
      <c r="G7637">
        <v>2362.7838631149561</v>
      </c>
      <c r="H7637">
        <v>1791.0573543703852</v>
      </c>
    </row>
    <row r="7638" spans="2:8" x14ac:dyDescent="0.3">
      <c r="B7638">
        <f t="shared" si="121"/>
        <v>7633</v>
      </c>
      <c r="C7638">
        <v>28883.78</v>
      </c>
      <c r="D7638">
        <v>1072.3408939360072</v>
      </c>
      <c r="E7638">
        <v>7837.0657470226188</v>
      </c>
      <c r="F7638">
        <v>2013.2354301792648</v>
      </c>
      <c r="G7638">
        <v>1795.442597687123</v>
      </c>
      <c r="H7638">
        <v>28883.78</v>
      </c>
    </row>
    <row r="7639" spans="2:8" x14ac:dyDescent="0.3">
      <c r="B7639">
        <f t="shared" si="121"/>
        <v>7634</v>
      </c>
      <c r="C7639">
        <v>1244.931007543046</v>
      </c>
      <c r="D7639">
        <v>1556.3436284225288</v>
      </c>
      <c r="E7639">
        <v>28883.78</v>
      </c>
      <c r="F7639">
        <v>28883.78</v>
      </c>
      <c r="G7639">
        <v>3042.7550487501749</v>
      </c>
      <c r="H7639">
        <v>28883.78</v>
      </c>
    </row>
    <row r="7640" spans="2:8" x14ac:dyDescent="0.3">
      <c r="B7640">
        <f t="shared" si="121"/>
        <v>7635</v>
      </c>
      <c r="C7640">
        <v>1475.7181543457173</v>
      </c>
      <c r="D7640">
        <v>1984.219171324391</v>
      </c>
      <c r="E7640">
        <v>8417.6354034072792</v>
      </c>
      <c r="F7640">
        <v>1185.6447469227069</v>
      </c>
      <c r="G7640">
        <v>4740.6884772396807</v>
      </c>
      <c r="H7640">
        <v>1119.1101713696701</v>
      </c>
    </row>
    <row r="7641" spans="2:8" x14ac:dyDescent="0.3">
      <c r="B7641">
        <f t="shared" si="121"/>
        <v>7636</v>
      </c>
      <c r="C7641">
        <v>1156.5482459229056</v>
      </c>
      <c r="D7641">
        <v>2394.2141812752707</v>
      </c>
      <c r="E7641">
        <v>1198.5686598565121</v>
      </c>
      <c r="F7641">
        <v>1183.0164216548958</v>
      </c>
      <c r="G7641">
        <v>1057.6720668542428</v>
      </c>
      <c r="H7641">
        <v>2926.2092467271632</v>
      </c>
    </row>
    <row r="7642" spans="2:8" x14ac:dyDescent="0.3">
      <c r="B7642">
        <f t="shared" si="121"/>
        <v>7637</v>
      </c>
      <c r="C7642">
        <v>28883.78</v>
      </c>
      <c r="D7642">
        <v>1338.98657133709</v>
      </c>
      <c r="E7642">
        <v>28883.78</v>
      </c>
      <c r="F7642">
        <v>28883.78</v>
      </c>
      <c r="G7642">
        <v>1151.4482793851012</v>
      </c>
      <c r="H7642">
        <v>1003.2192344693228</v>
      </c>
    </row>
    <row r="7643" spans="2:8" x14ac:dyDescent="0.3">
      <c r="B7643">
        <f t="shared" si="121"/>
        <v>7638</v>
      </c>
      <c r="C7643">
        <v>1273.9458947712044</v>
      </c>
      <c r="D7643">
        <v>27668.730973566813</v>
      </c>
      <c r="E7643">
        <v>28883.78</v>
      </c>
      <c r="F7643">
        <v>1342.6010669539944</v>
      </c>
      <c r="G7643">
        <v>5602.4480171006862</v>
      </c>
      <c r="H7643">
        <v>28883.78</v>
      </c>
    </row>
    <row r="7644" spans="2:8" x14ac:dyDescent="0.3">
      <c r="B7644">
        <f t="shared" si="121"/>
        <v>7639</v>
      </c>
      <c r="C7644">
        <v>28883.78</v>
      </c>
      <c r="D7644">
        <v>6134.7548068460028</v>
      </c>
      <c r="E7644">
        <v>1042.565984386488</v>
      </c>
      <c r="F7644">
        <v>1236.424897660092</v>
      </c>
      <c r="G7644">
        <v>1018.0491935156675</v>
      </c>
      <c r="H7644">
        <v>1450.6283585855408</v>
      </c>
    </row>
    <row r="7645" spans="2:8" x14ac:dyDescent="0.3">
      <c r="B7645">
        <f t="shared" si="121"/>
        <v>7640</v>
      </c>
      <c r="C7645">
        <v>1590.3141671421454</v>
      </c>
      <c r="D7645">
        <v>2901.0732120520561</v>
      </c>
      <c r="E7645">
        <v>1753.5123971813682</v>
      </c>
      <c r="F7645">
        <v>1132.3519409839796</v>
      </c>
      <c r="G7645">
        <v>4998.4290914772755</v>
      </c>
      <c r="H7645">
        <v>1101.8202545400218</v>
      </c>
    </row>
    <row r="7646" spans="2:8" x14ac:dyDescent="0.3">
      <c r="B7646">
        <f t="shared" si="121"/>
        <v>7641</v>
      </c>
      <c r="C7646">
        <v>1417.5170196413615</v>
      </c>
      <c r="D7646">
        <v>1140.077682400334</v>
      </c>
      <c r="E7646">
        <v>5087.6653763804752</v>
      </c>
      <c r="F7646">
        <v>2851.0854693472916</v>
      </c>
      <c r="G7646">
        <v>1322.4892668392044</v>
      </c>
      <c r="H7646">
        <v>6754.4692818409785</v>
      </c>
    </row>
    <row r="7647" spans="2:8" x14ac:dyDescent="0.3">
      <c r="B7647">
        <f t="shared" si="121"/>
        <v>7642</v>
      </c>
      <c r="C7647">
        <v>1117.4046367109561</v>
      </c>
      <c r="D7647">
        <v>16173.641717040928</v>
      </c>
      <c r="E7647">
        <v>28883.78</v>
      </c>
      <c r="F7647">
        <v>3034.1808910794643</v>
      </c>
      <c r="G7647">
        <v>2186.519322967928</v>
      </c>
      <c r="H7647">
        <v>12354.171860407065</v>
      </c>
    </row>
    <row r="7648" spans="2:8" x14ac:dyDescent="0.3">
      <c r="B7648">
        <f t="shared" si="121"/>
        <v>7643</v>
      </c>
      <c r="C7648">
        <v>1343.0748149350188</v>
      </c>
      <c r="D7648">
        <v>28883.78</v>
      </c>
      <c r="E7648">
        <v>28883.78</v>
      </c>
      <c r="F7648">
        <v>1893.6773692372078</v>
      </c>
      <c r="G7648">
        <v>1741.6047378872172</v>
      </c>
      <c r="H7648">
        <v>2348.511482568445</v>
      </c>
    </row>
    <row r="7649" spans="2:8" x14ac:dyDescent="0.3">
      <c r="B7649">
        <f t="shared" si="121"/>
        <v>7644</v>
      </c>
      <c r="C7649">
        <v>1210.514821745825</v>
      </c>
      <c r="D7649">
        <v>1209.4255496365663</v>
      </c>
      <c r="E7649">
        <v>1994.6073901092527</v>
      </c>
      <c r="F7649">
        <v>1560.5184487828192</v>
      </c>
      <c r="G7649">
        <v>1148.1713570880186</v>
      </c>
      <c r="H7649">
        <v>1315.075843099708</v>
      </c>
    </row>
    <row r="7650" spans="2:8" x14ac:dyDescent="0.3">
      <c r="B7650">
        <f t="shared" si="121"/>
        <v>7645</v>
      </c>
      <c r="C7650">
        <v>1899.5968667879765</v>
      </c>
      <c r="D7650">
        <v>28883.78</v>
      </c>
      <c r="E7650">
        <v>3837.6168056000388</v>
      </c>
      <c r="F7650">
        <v>2153.7597995303349</v>
      </c>
      <c r="G7650">
        <v>2269.8277281783862</v>
      </c>
      <c r="H7650">
        <v>1264.8392686056027</v>
      </c>
    </row>
    <row r="7651" spans="2:8" x14ac:dyDescent="0.3">
      <c r="B7651">
        <f t="shared" si="121"/>
        <v>7646</v>
      </c>
      <c r="C7651">
        <v>1007.5854518030268</v>
      </c>
      <c r="D7651">
        <v>4889.7110428656979</v>
      </c>
      <c r="E7651">
        <v>2427.9033972154925</v>
      </c>
      <c r="F7651">
        <v>1694.8420749423858</v>
      </c>
      <c r="G7651">
        <v>1250.8570867872368</v>
      </c>
      <c r="H7651">
        <v>28883.78</v>
      </c>
    </row>
    <row r="7652" spans="2:8" x14ac:dyDescent="0.3">
      <c r="B7652">
        <f t="shared" si="121"/>
        <v>7647</v>
      </c>
      <c r="C7652">
        <v>1183.0637251817941</v>
      </c>
      <c r="D7652">
        <v>10079.462194941765</v>
      </c>
      <c r="E7652">
        <v>1037.6238623023667</v>
      </c>
      <c r="F7652">
        <v>1313.6121633048817</v>
      </c>
      <c r="G7652">
        <v>28883.78</v>
      </c>
      <c r="H7652">
        <v>1252.1180695015455</v>
      </c>
    </row>
    <row r="7653" spans="2:8" x14ac:dyDescent="0.3">
      <c r="B7653">
        <f t="shared" si="121"/>
        <v>7648</v>
      </c>
      <c r="C7653">
        <v>7711.5395221004137</v>
      </c>
      <c r="D7653">
        <v>1625.4673785727869</v>
      </c>
      <c r="E7653">
        <v>1006.8987013165593</v>
      </c>
      <c r="F7653">
        <v>1674.3587976795068</v>
      </c>
      <c r="G7653">
        <v>5321.9238323178051</v>
      </c>
      <c r="H7653">
        <v>1254.5331418833312</v>
      </c>
    </row>
    <row r="7654" spans="2:8" x14ac:dyDescent="0.3">
      <c r="B7654">
        <f t="shared" si="121"/>
        <v>7649</v>
      </c>
      <c r="C7654">
        <v>28883.78</v>
      </c>
      <c r="D7654">
        <v>1186.6524421280062</v>
      </c>
      <c r="E7654">
        <v>1167.5988959508256</v>
      </c>
      <c r="F7654">
        <v>1550.0599459387242</v>
      </c>
      <c r="G7654">
        <v>2251.4328612959021</v>
      </c>
      <c r="H7654">
        <v>1125.3790790619821</v>
      </c>
    </row>
    <row r="7655" spans="2:8" x14ac:dyDescent="0.3">
      <c r="B7655">
        <f t="shared" si="121"/>
        <v>7650</v>
      </c>
      <c r="C7655">
        <v>1135.0953319947512</v>
      </c>
      <c r="D7655">
        <v>1840.3462900375839</v>
      </c>
      <c r="E7655">
        <v>3595.9144342441709</v>
      </c>
      <c r="F7655">
        <v>28883.78</v>
      </c>
      <c r="G7655">
        <v>1056.9603635033955</v>
      </c>
      <c r="H7655">
        <v>1012.7161996277633</v>
      </c>
    </row>
    <row r="7656" spans="2:8" x14ac:dyDescent="0.3">
      <c r="B7656">
        <f t="shared" si="121"/>
        <v>7651</v>
      </c>
      <c r="C7656">
        <v>28883.78</v>
      </c>
      <c r="D7656">
        <v>1302.6738489080742</v>
      </c>
      <c r="E7656">
        <v>1138.0732211922611</v>
      </c>
      <c r="F7656">
        <v>1386.8808746247159</v>
      </c>
      <c r="G7656">
        <v>1023.2448651068058</v>
      </c>
      <c r="H7656">
        <v>1013.0403127935539</v>
      </c>
    </row>
    <row r="7657" spans="2:8" x14ac:dyDescent="0.3">
      <c r="B7657">
        <f t="shared" si="121"/>
        <v>7652</v>
      </c>
      <c r="C7657">
        <v>1036.2557281564268</v>
      </c>
      <c r="D7657">
        <v>1072.694932357793</v>
      </c>
      <c r="E7657">
        <v>1095.2381437001818</v>
      </c>
      <c r="F7657">
        <v>1855.9353592566476</v>
      </c>
      <c r="G7657">
        <v>1737.7015274147802</v>
      </c>
      <c r="H7657">
        <v>2323.2721612597725</v>
      </c>
    </row>
    <row r="7658" spans="2:8" x14ac:dyDescent="0.3">
      <c r="B7658">
        <f t="shared" si="121"/>
        <v>7653</v>
      </c>
      <c r="C7658">
        <v>4898.3052588979444</v>
      </c>
      <c r="D7658">
        <v>1187.1423548593148</v>
      </c>
      <c r="E7658">
        <v>4999.7328262811616</v>
      </c>
      <c r="F7658">
        <v>10688.346568389043</v>
      </c>
      <c r="G7658">
        <v>1274.7486184019128</v>
      </c>
      <c r="H7658">
        <v>1428.7299486069651</v>
      </c>
    </row>
    <row r="7659" spans="2:8" x14ac:dyDescent="0.3">
      <c r="B7659">
        <f t="shared" si="121"/>
        <v>7654</v>
      </c>
      <c r="C7659">
        <v>1163.7748889060963</v>
      </c>
      <c r="D7659">
        <v>28883.78</v>
      </c>
      <c r="E7659">
        <v>5136.1931153999012</v>
      </c>
      <c r="F7659">
        <v>5895.8775991262655</v>
      </c>
      <c r="G7659">
        <v>3185.8003772038628</v>
      </c>
      <c r="H7659">
        <v>2238.8122451417448</v>
      </c>
    </row>
    <row r="7660" spans="2:8" x14ac:dyDescent="0.3">
      <c r="B7660">
        <f t="shared" si="121"/>
        <v>7655</v>
      </c>
      <c r="C7660">
        <v>28883.78</v>
      </c>
      <c r="D7660">
        <v>1208.9968057158028</v>
      </c>
      <c r="E7660">
        <v>1003.5357211922467</v>
      </c>
      <c r="F7660">
        <v>1261.5794799584837</v>
      </c>
      <c r="G7660">
        <v>1505.2362672785518</v>
      </c>
      <c r="H7660">
        <v>1525.9581554151705</v>
      </c>
    </row>
    <row r="7661" spans="2:8" x14ac:dyDescent="0.3">
      <c r="B7661">
        <f t="shared" si="121"/>
        <v>7656</v>
      </c>
      <c r="C7661">
        <v>1167.1498119826856</v>
      </c>
      <c r="D7661">
        <v>2112.4232721243848</v>
      </c>
      <c r="E7661">
        <v>28883.78</v>
      </c>
      <c r="F7661">
        <v>1610.2575462175575</v>
      </c>
      <c r="G7661">
        <v>2771.3956283226703</v>
      </c>
      <c r="H7661">
        <v>2391.3396529670126</v>
      </c>
    </row>
    <row r="7662" spans="2:8" x14ac:dyDescent="0.3">
      <c r="B7662">
        <f t="shared" si="121"/>
        <v>7657</v>
      </c>
      <c r="C7662">
        <v>28883.78</v>
      </c>
      <c r="D7662">
        <v>28883.78</v>
      </c>
      <c r="E7662">
        <v>1096.8681325203966</v>
      </c>
      <c r="F7662">
        <v>1027.5587648411874</v>
      </c>
      <c r="G7662">
        <v>28883.78</v>
      </c>
      <c r="H7662">
        <v>1023.7405254154999</v>
      </c>
    </row>
    <row r="7663" spans="2:8" x14ac:dyDescent="0.3">
      <c r="B7663">
        <f t="shared" si="121"/>
        <v>7658</v>
      </c>
      <c r="C7663">
        <v>9090.2953735881238</v>
      </c>
      <c r="D7663">
        <v>28883.78</v>
      </c>
      <c r="E7663">
        <v>5572.702867592574</v>
      </c>
      <c r="F7663">
        <v>28883.78</v>
      </c>
      <c r="G7663">
        <v>1398.1493085446828</v>
      </c>
      <c r="H7663">
        <v>2914.1460447264558</v>
      </c>
    </row>
    <row r="7664" spans="2:8" x14ac:dyDescent="0.3">
      <c r="B7664">
        <f t="shared" si="121"/>
        <v>7659</v>
      </c>
      <c r="C7664">
        <v>2641.0368800345195</v>
      </c>
      <c r="D7664">
        <v>1111.7760893930065</v>
      </c>
      <c r="E7664">
        <v>13408.177757157911</v>
      </c>
      <c r="F7664">
        <v>1898.8610452535368</v>
      </c>
      <c r="G7664">
        <v>1179.2727229588429</v>
      </c>
      <c r="H7664">
        <v>1062.3177529728957</v>
      </c>
    </row>
    <row r="7665" spans="2:8" x14ac:dyDescent="0.3">
      <c r="B7665">
        <f t="shared" si="121"/>
        <v>7660</v>
      </c>
      <c r="C7665">
        <v>1429.371011397945</v>
      </c>
      <c r="D7665">
        <v>24961.438054857896</v>
      </c>
      <c r="E7665">
        <v>19086.230121228444</v>
      </c>
      <c r="F7665">
        <v>1704.0916339391024</v>
      </c>
      <c r="G7665">
        <v>1317.4905757669558</v>
      </c>
      <c r="H7665">
        <v>1002.6955421311726</v>
      </c>
    </row>
    <row r="7666" spans="2:8" x14ac:dyDescent="0.3">
      <c r="B7666">
        <f t="shared" si="121"/>
        <v>7661</v>
      </c>
      <c r="C7666">
        <v>1001.5670807307694</v>
      </c>
      <c r="D7666">
        <v>1180.1373055956913</v>
      </c>
      <c r="E7666">
        <v>28883.78</v>
      </c>
      <c r="F7666">
        <v>2432.6458422718324</v>
      </c>
      <c r="G7666">
        <v>4655.3572544636372</v>
      </c>
      <c r="H7666">
        <v>1011.8037771196668</v>
      </c>
    </row>
    <row r="7667" spans="2:8" x14ac:dyDescent="0.3">
      <c r="B7667">
        <f t="shared" si="121"/>
        <v>7662</v>
      </c>
      <c r="C7667">
        <v>2926.2496741210011</v>
      </c>
      <c r="D7667">
        <v>7947.6142267847363</v>
      </c>
      <c r="E7667">
        <v>1478.0206863913486</v>
      </c>
      <c r="F7667">
        <v>1362.4223242325638</v>
      </c>
      <c r="G7667">
        <v>3313.9829060968118</v>
      </c>
      <c r="H7667">
        <v>28883.78</v>
      </c>
    </row>
    <row r="7668" spans="2:8" x14ac:dyDescent="0.3">
      <c r="B7668">
        <f t="shared" si="121"/>
        <v>7663</v>
      </c>
      <c r="C7668">
        <v>1171.7402254736119</v>
      </c>
      <c r="D7668">
        <v>3034.1626260411249</v>
      </c>
      <c r="E7668">
        <v>1081.7736416441091</v>
      </c>
      <c r="F7668">
        <v>28883.78</v>
      </c>
      <c r="G7668">
        <v>28883.78</v>
      </c>
      <c r="H7668">
        <v>28883.78</v>
      </c>
    </row>
    <row r="7669" spans="2:8" x14ac:dyDescent="0.3">
      <c r="B7669">
        <f t="shared" si="121"/>
        <v>7664</v>
      </c>
      <c r="C7669">
        <v>1197.905496785894</v>
      </c>
      <c r="D7669">
        <v>13764.733490326338</v>
      </c>
      <c r="E7669">
        <v>1727.2901570210263</v>
      </c>
      <c r="F7669">
        <v>1357.7064699387747</v>
      </c>
      <c r="G7669">
        <v>1039.8458080623193</v>
      </c>
      <c r="H7669">
        <v>28883.78</v>
      </c>
    </row>
    <row r="7670" spans="2:8" x14ac:dyDescent="0.3">
      <c r="B7670">
        <f t="shared" si="121"/>
        <v>7665</v>
      </c>
      <c r="C7670">
        <v>1319.8401926169172</v>
      </c>
      <c r="D7670">
        <v>28883.78</v>
      </c>
      <c r="E7670">
        <v>1601.8842407589377</v>
      </c>
      <c r="F7670">
        <v>2173.1787425581178</v>
      </c>
      <c r="G7670">
        <v>1823.0847112586728</v>
      </c>
      <c r="H7670">
        <v>1313.4207637572285</v>
      </c>
    </row>
    <row r="7671" spans="2:8" x14ac:dyDescent="0.3">
      <c r="B7671">
        <f t="shared" si="121"/>
        <v>7666</v>
      </c>
      <c r="C7671">
        <v>1031.4707346672203</v>
      </c>
      <c r="D7671">
        <v>5562.4739779923166</v>
      </c>
      <c r="E7671">
        <v>1960.4494527815359</v>
      </c>
      <c r="F7671">
        <v>1546.9602710840804</v>
      </c>
      <c r="G7671">
        <v>28883.78</v>
      </c>
      <c r="H7671">
        <v>2743.4867335793101</v>
      </c>
    </row>
    <row r="7672" spans="2:8" x14ac:dyDescent="0.3">
      <c r="B7672">
        <f t="shared" si="121"/>
        <v>7667</v>
      </c>
      <c r="C7672">
        <v>1278.4876524392744</v>
      </c>
      <c r="D7672">
        <v>1175.6065223825485</v>
      </c>
      <c r="E7672">
        <v>1373.2363897620378</v>
      </c>
      <c r="F7672">
        <v>5264.5908346078249</v>
      </c>
      <c r="G7672">
        <v>1031.5470999974546</v>
      </c>
      <c r="H7672">
        <v>1505.9768513166036</v>
      </c>
    </row>
    <row r="7673" spans="2:8" x14ac:dyDescent="0.3">
      <c r="B7673">
        <f t="shared" si="121"/>
        <v>7668</v>
      </c>
      <c r="C7673">
        <v>1326.229235148664</v>
      </c>
      <c r="D7673">
        <v>6621.0819089917231</v>
      </c>
      <c r="E7673">
        <v>2723.4574277350885</v>
      </c>
      <c r="F7673">
        <v>28883.78</v>
      </c>
      <c r="G7673">
        <v>1158.8332624556217</v>
      </c>
      <c r="H7673">
        <v>28883.78</v>
      </c>
    </row>
    <row r="7674" spans="2:8" x14ac:dyDescent="0.3">
      <c r="B7674">
        <f t="shared" si="121"/>
        <v>7669</v>
      </c>
      <c r="C7674">
        <v>1727.2968615371574</v>
      </c>
      <c r="D7674">
        <v>5606.8927121960451</v>
      </c>
      <c r="E7674">
        <v>28883.78</v>
      </c>
      <c r="F7674">
        <v>4457.5651963141181</v>
      </c>
      <c r="G7674">
        <v>1295.9605484008521</v>
      </c>
      <c r="H7674">
        <v>4879.1982570820837</v>
      </c>
    </row>
    <row r="7675" spans="2:8" x14ac:dyDescent="0.3">
      <c r="B7675">
        <f t="shared" si="121"/>
        <v>7670</v>
      </c>
      <c r="C7675">
        <v>1429.4390253193756</v>
      </c>
      <c r="D7675">
        <v>28883.78</v>
      </c>
      <c r="E7675">
        <v>28883.78</v>
      </c>
      <c r="F7675">
        <v>1004.8938022056292</v>
      </c>
      <c r="G7675">
        <v>1001.5908827035579</v>
      </c>
      <c r="H7675">
        <v>1962.9835615247061</v>
      </c>
    </row>
    <row r="7676" spans="2:8" x14ac:dyDescent="0.3">
      <c r="B7676">
        <f t="shared" si="121"/>
        <v>7671</v>
      </c>
      <c r="C7676">
        <v>28883.78</v>
      </c>
      <c r="D7676">
        <v>1167.8200065944814</v>
      </c>
      <c r="E7676">
        <v>1012.6607369977397</v>
      </c>
      <c r="F7676">
        <v>1684.46372380308</v>
      </c>
      <c r="G7676">
        <v>10019.46979201095</v>
      </c>
      <c r="H7676">
        <v>1010.1207391961431</v>
      </c>
    </row>
    <row r="7677" spans="2:8" x14ac:dyDescent="0.3">
      <c r="B7677">
        <f t="shared" si="121"/>
        <v>7672</v>
      </c>
      <c r="C7677">
        <v>1096.8275661074695</v>
      </c>
      <c r="D7677">
        <v>1669.911760742815</v>
      </c>
      <c r="E7677">
        <v>1305.8122952557455</v>
      </c>
      <c r="F7677">
        <v>5934.7770235329972</v>
      </c>
      <c r="G7677">
        <v>1014.0683982160589</v>
      </c>
      <c r="H7677">
        <v>1083.7355452115689</v>
      </c>
    </row>
    <row r="7678" spans="2:8" x14ac:dyDescent="0.3">
      <c r="B7678">
        <f t="shared" si="121"/>
        <v>7673</v>
      </c>
      <c r="C7678">
        <v>1990.7034520780917</v>
      </c>
      <c r="D7678">
        <v>1009.1650193916837</v>
      </c>
      <c r="E7678">
        <v>2705.270953628677</v>
      </c>
      <c r="F7678">
        <v>6623.3841855131886</v>
      </c>
      <c r="G7678">
        <v>28883.78</v>
      </c>
      <c r="H7678">
        <v>1911.583042059005</v>
      </c>
    </row>
    <row r="7679" spans="2:8" x14ac:dyDescent="0.3">
      <c r="B7679">
        <f t="shared" si="121"/>
        <v>7674</v>
      </c>
      <c r="C7679">
        <v>1440.9634915653321</v>
      </c>
      <c r="D7679">
        <v>1765.8052001423648</v>
      </c>
      <c r="E7679">
        <v>28883.78</v>
      </c>
      <c r="F7679">
        <v>1073.6580842362371</v>
      </c>
      <c r="G7679">
        <v>1002.3364850656671</v>
      </c>
      <c r="H7679">
        <v>24377.869057001433</v>
      </c>
    </row>
    <row r="7680" spans="2:8" x14ac:dyDescent="0.3">
      <c r="B7680">
        <f t="shared" si="121"/>
        <v>7675</v>
      </c>
      <c r="C7680">
        <v>3901.9521902884921</v>
      </c>
      <c r="D7680">
        <v>28883.78</v>
      </c>
      <c r="E7680">
        <v>28883.78</v>
      </c>
      <c r="F7680">
        <v>2853.0807734557984</v>
      </c>
      <c r="G7680">
        <v>14789.89732910081</v>
      </c>
      <c r="H7680">
        <v>28883.78</v>
      </c>
    </row>
    <row r="7681" spans="2:8" x14ac:dyDescent="0.3">
      <c r="B7681">
        <f t="shared" si="121"/>
        <v>7676</v>
      </c>
      <c r="C7681">
        <v>1076.7686271095527</v>
      </c>
      <c r="D7681">
        <v>11577.965554215039</v>
      </c>
      <c r="E7681">
        <v>6131.9641227905977</v>
      </c>
      <c r="F7681">
        <v>1427.2716946523365</v>
      </c>
      <c r="G7681">
        <v>2084.7546825017662</v>
      </c>
      <c r="H7681">
        <v>1457.6384923198132</v>
      </c>
    </row>
    <row r="7682" spans="2:8" x14ac:dyDescent="0.3">
      <c r="B7682">
        <f t="shared" si="121"/>
        <v>7677</v>
      </c>
      <c r="C7682">
        <v>7259.0409598458518</v>
      </c>
      <c r="D7682">
        <v>4733.8869000064942</v>
      </c>
      <c r="E7682">
        <v>1488.048051839331</v>
      </c>
      <c r="F7682">
        <v>6264.1935087013408</v>
      </c>
      <c r="G7682">
        <v>28883.78</v>
      </c>
      <c r="H7682">
        <v>2218.4324762516148</v>
      </c>
    </row>
    <row r="7683" spans="2:8" x14ac:dyDescent="0.3">
      <c r="B7683">
        <f t="shared" si="121"/>
        <v>7678</v>
      </c>
      <c r="C7683">
        <v>28883.78</v>
      </c>
      <c r="D7683">
        <v>1848.5963295143772</v>
      </c>
      <c r="E7683">
        <v>2375.8458418851023</v>
      </c>
      <c r="F7683">
        <v>1328.9976426200349</v>
      </c>
      <c r="G7683">
        <v>1803.1408276806765</v>
      </c>
      <c r="H7683">
        <v>2677.3996261757393</v>
      </c>
    </row>
    <row r="7684" spans="2:8" x14ac:dyDescent="0.3">
      <c r="B7684">
        <f t="shared" si="121"/>
        <v>7679</v>
      </c>
      <c r="C7684">
        <v>1011.9533539424647</v>
      </c>
      <c r="D7684">
        <v>28883.78</v>
      </c>
      <c r="E7684">
        <v>4104.5894885023663</v>
      </c>
      <c r="F7684">
        <v>3252.7119797788278</v>
      </c>
      <c r="G7684">
        <v>2263.6255849052773</v>
      </c>
      <c r="H7684">
        <v>1476.7842080474911</v>
      </c>
    </row>
    <row r="7685" spans="2:8" x14ac:dyDescent="0.3">
      <c r="B7685">
        <f t="shared" si="121"/>
        <v>7680</v>
      </c>
      <c r="C7685">
        <v>2022.5423753381365</v>
      </c>
      <c r="D7685">
        <v>28883.78</v>
      </c>
      <c r="E7685">
        <v>27961.006390795232</v>
      </c>
      <c r="F7685">
        <v>1021.4023905909786</v>
      </c>
      <c r="G7685">
        <v>8144.5609957666229</v>
      </c>
      <c r="H7685">
        <v>1110.4057174853406</v>
      </c>
    </row>
    <row r="7686" spans="2:8" x14ac:dyDescent="0.3">
      <c r="B7686">
        <f t="shared" si="121"/>
        <v>7681</v>
      </c>
      <c r="C7686">
        <v>1018.1671327441239</v>
      </c>
      <c r="D7686">
        <v>1051.8807873662299</v>
      </c>
      <c r="E7686">
        <v>1669.2105373798422</v>
      </c>
      <c r="F7686">
        <v>1528.7896795715512</v>
      </c>
      <c r="G7686">
        <v>12518.565570283978</v>
      </c>
      <c r="H7686">
        <v>3672.7792301814848</v>
      </c>
    </row>
    <row r="7687" spans="2:8" x14ac:dyDescent="0.3">
      <c r="B7687">
        <f t="shared" si="121"/>
        <v>7682</v>
      </c>
      <c r="C7687">
        <v>28883.78</v>
      </c>
      <c r="D7687">
        <v>3844.3936986530371</v>
      </c>
      <c r="E7687">
        <v>1040.7912093346663</v>
      </c>
      <c r="F7687">
        <v>1067.1186308388105</v>
      </c>
      <c r="G7687">
        <v>13850.282098776695</v>
      </c>
      <c r="H7687">
        <v>1087.1932574430202</v>
      </c>
    </row>
    <row r="7688" spans="2:8" x14ac:dyDescent="0.3">
      <c r="B7688">
        <f t="shared" ref="B7688:B7751" si="122">B7687 + 1</f>
        <v>7683</v>
      </c>
      <c r="C7688">
        <v>5167.6102493741982</v>
      </c>
      <c r="D7688">
        <v>1089.2462585397457</v>
      </c>
      <c r="E7688">
        <v>20381.107082410679</v>
      </c>
      <c r="F7688">
        <v>12052.282399019787</v>
      </c>
      <c r="G7688">
        <v>4637.1588295205938</v>
      </c>
      <c r="H7688">
        <v>3971.5096671658848</v>
      </c>
    </row>
    <row r="7689" spans="2:8" x14ac:dyDescent="0.3">
      <c r="B7689">
        <f t="shared" si="122"/>
        <v>7684</v>
      </c>
      <c r="C7689">
        <v>28883.78</v>
      </c>
      <c r="D7689">
        <v>1095.7920200860215</v>
      </c>
      <c r="E7689">
        <v>15266.30549309341</v>
      </c>
      <c r="F7689">
        <v>1787.4481114424289</v>
      </c>
      <c r="G7689">
        <v>5212.1228733004309</v>
      </c>
      <c r="H7689">
        <v>28883.78</v>
      </c>
    </row>
    <row r="7690" spans="2:8" x14ac:dyDescent="0.3">
      <c r="B7690">
        <f t="shared" si="122"/>
        <v>7685</v>
      </c>
      <c r="C7690">
        <v>2021.4476762952286</v>
      </c>
      <c r="D7690">
        <v>4459.0196830806026</v>
      </c>
      <c r="E7690">
        <v>3342.9683617429578</v>
      </c>
      <c r="F7690">
        <v>28883.78</v>
      </c>
      <c r="G7690">
        <v>4130.8028446508179</v>
      </c>
      <c r="H7690">
        <v>28883.78</v>
      </c>
    </row>
    <row r="7691" spans="2:8" x14ac:dyDescent="0.3">
      <c r="B7691">
        <f t="shared" si="122"/>
        <v>7686</v>
      </c>
      <c r="C7691">
        <v>5539.9091146910332</v>
      </c>
      <c r="D7691">
        <v>1193.280826776338</v>
      </c>
      <c r="E7691">
        <v>1039.7197276584488</v>
      </c>
      <c r="F7691">
        <v>22760.617192617538</v>
      </c>
      <c r="G7691">
        <v>28883.78</v>
      </c>
      <c r="H7691">
        <v>1323.3398623037024</v>
      </c>
    </row>
    <row r="7692" spans="2:8" x14ac:dyDescent="0.3">
      <c r="B7692">
        <f t="shared" si="122"/>
        <v>7687</v>
      </c>
      <c r="C7692">
        <v>1821.0477074831736</v>
      </c>
      <c r="D7692">
        <v>28883.78</v>
      </c>
      <c r="E7692">
        <v>28883.78</v>
      </c>
      <c r="F7692">
        <v>15104.828128215779</v>
      </c>
      <c r="G7692">
        <v>1300.9664223346842</v>
      </c>
      <c r="H7692">
        <v>1353.003044407287</v>
      </c>
    </row>
    <row r="7693" spans="2:8" x14ac:dyDescent="0.3">
      <c r="B7693">
        <f t="shared" si="122"/>
        <v>7688</v>
      </c>
      <c r="C7693">
        <v>1006.5512920166439</v>
      </c>
      <c r="D7693">
        <v>2865.9427229555768</v>
      </c>
      <c r="E7693">
        <v>1240.8909667767118</v>
      </c>
      <c r="F7693">
        <v>1217.5740787844886</v>
      </c>
      <c r="G7693">
        <v>28883.78</v>
      </c>
      <c r="H7693">
        <v>1036.6351314641527</v>
      </c>
    </row>
    <row r="7694" spans="2:8" x14ac:dyDescent="0.3">
      <c r="B7694">
        <f t="shared" si="122"/>
        <v>7689</v>
      </c>
      <c r="C7694">
        <v>28883.78</v>
      </c>
      <c r="D7694">
        <v>1876.535777276571</v>
      </c>
      <c r="E7694">
        <v>28883.78</v>
      </c>
      <c r="F7694">
        <v>28883.78</v>
      </c>
      <c r="G7694">
        <v>3182.3327993761368</v>
      </c>
      <c r="H7694">
        <v>1048.4363007947402</v>
      </c>
    </row>
    <row r="7695" spans="2:8" x14ac:dyDescent="0.3">
      <c r="B7695">
        <f t="shared" si="122"/>
        <v>7690</v>
      </c>
      <c r="C7695">
        <v>28883.78</v>
      </c>
      <c r="D7695">
        <v>1194.2703968083874</v>
      </c>
      <c r="E7695">
        <v>28883.78</v>
      </c>
      <c r="F7695">
        <v>1856.3171916146912</v>
      </c>
      <c r="G7695">
        <v>4207.5564425271914</v>
      </c>
      <c r="H7695">
        <v>2181.2641959965895</v>
      </c>
    </row>
    <row r="7696" spans="2:8" x14ac:dyDescent="0.3">
      <c r="B7696">
        <f t="shared" si="122"/>
        <v>7691</v>
      </c>
      <c r="C7696">
        <v>1954.8200249615538</v>
      </c>
      <c r="D7696">
        <v>1134.9042334971627</v>
      </c>
      <c r="E7696">
        <v>1248.6168088536551</v>
      </c>
      <c r="F7696">
        <v>1222.1922428763603</v>
      </c>
      <c r="G7696">
        <v>2384.1570620892326</v>
      </c>
      <c r="H7696">
        <v>1095.719633096724</v>
      </c>
    </row>
    <row r="7697" spans="2:8" x14ac:dyDescent="0.3">
      <c r="B7697">
        <f t="shared" si="122"/>
        <v>7692</v>
      </c>
      <c r="C7697">
        <v>28883.78</v>
      </c>
      <c r="D7697">
        <v>1955.2063256022855</v>
      </c>
      <c r="E7697">
        <v>2872.4860277262451</v>
      </c>
      <c r="F7697">
        <v>5027.5832866754154</v>
      </c>
      <c r="G7697">
        <v>1163.0764236610034</v>
      </c>
      <c r="H7697">
        <v>1123.2799880633781</v>
      </c>
    </row>
    <row r="7698" spans="2:8" x14ac:dyDescent="0.3">
      <c r="B7698">
        <f t="shared" si="122"/>
        <v>7693</v>
      </c>
      <c r="C7698">
        <v>1602.2168648482211</v>
      </c>
      <c r="D7698">
        <v>13388.552768255327</v>
      </c>
      <c r="E7698">
        <v>2743.0815267103026</v>
      </c>
      <c r="F7698">
        <v>1006.1134427375148</v>
      </c>
      <c r="G7698">
        <v>1667.1682255132318</v>
      </c>
      <c r="H7698">
        <v>2452.9856872125611</v>
      </c>
    </row>
    <row r="7699" spans="2:8" x14ac:dyDescent="0.3">
      <c r="B7699">
        <f t="shared" si="122"/>
        <v>7694</v>
      </c>
      <c r="C7699">
        <v>1131.026197891528</v>
      </c>
      <c r="D7699">
        <v>1333.8134643028013</v>
      </c>
      <c r="E7699">
        <v>1459.9719275807529</v>
      </c>
      <c r="F7699">
        <v>28883.78</v>
      </c>
      <c r="G7699">
        <v>10510.115351955928</v>
      </c>
      <c r="H7699">
        <v>28883.78</v>
      </c>
    </row>
    <row r="7700" spans="2:8" x14ac:dyDescent="0.3">
      <c r="B7700">
        <f t="shared" si="122"/>
        <v>7695</v>
      </c>
      <c r="C7700">
        <v>1981.8693084387114</v>
      </c>
      <c r="D7700">
        <v>1051.3005172700471</v>
      </c>
      <c r="E7700">
        <v>8468.4251532744056</v>
      </c>
      <c r="F7700">
        <v>1770.5144419131491</v>
      </c>
      <c r="G7700">
        <v>28883.78</v>
      </c>
      <c r="H7700">
        <v>1432.3737428237087</v>
      </c>
    </row>
    <row r="7701" spans="2:8" x14ac:dyDescent="0.3">
      <c r="B7701">
        <f t="shared" si="122"/>
        <v>7696</v>
      </c>
      <c r="C7701">
        <v>1075.0617351181477</v>
      </c>
      <c r="D7701">
        <v>28883.78</v>
      </c>
      <c r="E7701">
        <v>28883.78</v>
      </c>
      <c r="F7701">
        <v>1902.349166615169</v>
      </c>
      <c r="G7701">
        <v>1319.6179790421493</v>
      </c>
      <c r="H7701">
        <v>28883.78</v>
      </c>
    </row>
    <row r="7702" spans="2:8" x14ac:dyDescent="0.3">
      <c r="B7702">
        <f t="shared" si="122"/>
        <v>7697</v>
      </c>
      <c r="C7702">
        <v>1278.9843564852542</v>
      </c>
      <c r="D7702">
        <v>2370.6467929678438</v>
      </c>
      <c r="E7702">
        <v>28883.78</v>
      </c>
      <c r="F7702">
        <v>1666.8460008279633</v>
      </c>
      <c r="G7702">
        <v>28883.78</v>
      </c>
      <c r="H7702">
        <v>5282.0416594350581</v>
      </c>
    </row>
    <row r="7703" spans="2:8" x14ac:dyDescent="0.3">
      <c r="B7703">
        <f t="shared" si="122"/>
        <v>7698</v>
      </c>
      <c r="C7703">
        <v>3560.0761382463743</v>
      </c>
      <c r="D7703">
        <v>4709.032791870306</v>
      </c>
      <c r="E7703">
        <v>1064.7190552334839</v>
      </c>
      <c r="F7703">
        <v>25766.226993610511</v>
      </c>
      <c r="G7703">
        <v>1503.250784319069</v>
      </c>
      <c r="H7703">
        <v>1073.0369889301064</v>
      </c>
    </row>
    <row r="7704" spans="2:8" x14ac:dyDescent="0.3">
      <c r="B7704">
        <f t="shared" si="122"/>
        <v>7699</v>
      </c>
      <c r="C7704">
        <v>28883.78</v>
      </c>
      <c r="D7704">
        <v>3275.2138322291748</v>
      </c>
      <c r="E7704">
        <v>1043.9722810817216</v>
      </c>
      <c r="F7704">
        <v>1598.4471044444897</v>
      </c>
      <c r="G7704">
        <v>1193.6509171917537</v>
      </c>
      <c r="H7704">
        <v>28883.78</v>
      </c>
    </row>
    <row r="7705" spans="2:8" x14ac:dyDescent="0.3">
      <c r="B7705">
        <f t="shared" si="122"/>
        <v>7700</v>
      </c>
      <c r="C7705">
        <v>28883.78</v>
      </c>
      <c r="D7705">
        <v>1068.3817099946309</v>
      </c>
      <c r="E7705">
        <v>1062.1698250792181</v>
      </c>
      <c r="F7705">
        <v>28883.78</v>
      </c>
      <c r="G7705">
        <v>1939.9973780034884</v>
      </c>
      <c r="H7705">
        <v>1390.3510247719653</v>
      </c>
    </row>
    <row r="7706" spans="2:8" x14ac:dyDescent="0.3">
      <c r="B7706">
        <f t="shared" si="122"/>
        <v>7701</v>
      </c>
      <c r="C7706">
        <v>9098.9876610195934</v>
      </c>
      <c r="D7706">
        <v>1777.4331640382729</v>
      </c>
      <c r="E7706">
        <v>28883.78</v>
      </c>
      <c r="F7706">
        <v>28883.78</v>
      </c>
      <c r="G7706">
        <v>28883.78</v>
      </c>
      <c r="H7706">
        <v>28883.78</v>
      </c>
    </row>
    <row r="7707" spans="2:8" x14ac:dyDescent="0.3">
      <c r="B7707">
        <f t="shared" si="122"/>
        <v>7702</v>
      </c>
      <c r="C7707">
        <v>1067.3703972929491</v>
      </c>
      <c r="D7707">
        <v>1177.0208459532619</v>
      </c>
      <c r="E7707">
        <v>1718.2482428335195</v>
      </c>
      <c r="F7707">
        <v>28883.78</v>
      </c>
      <c r="G7707">
        <v>13041.013323619261</v>
      </c>
      <c r="H7707">
        <v>1104.873966160307</v>
      </c>
    </row>
    <row r="7708" spans="2:8" x14ac:dyDescent="0.3">
      <c r="B7708">
        <f t="shared" si="122"/>
        <v>7703</v>
      </c>
      <c r="C7708">
        <v>1437.0076239878822</v>
      </c>
      <c r="D7708">
        <v>28883.78</v>
      </c>
      <c r="E7708">
        <v>28002.486188155472</v>
      </c>
      <c r="F7708">
        <v>1635.8708220493841</v>
      </c>
      <c r="G7708">
        <v>4462.1847080164498</v>
      </c>
      <c r="H7708">
        <v>28883.78</v>
      </c>
    </row>
    <row r="7709" spans="2:8" x14ac:dyDescent="0.3">
      <c r="B7709">
        <f t="shared" si="122"/>
        <v>7704</v>
      </c>
      <c r="C7709">
        <v>28883.78</v>
      </c>
      <c r="D7709">
        <v>1082.8714484583375</v>
      </c>
      <c r="E7709">
        <v>1221.7090386252894</v>
      </c>
      <c r="F7709">
        <v>1144.0769359506312</v>
      </c>
      <c r="G7709">
        <v>28883.78</v>
      </c>
      <c r="H7709">
        <v>2314.0562814230993</v>
      </c>
    </row>
    <row r="7710" spans="2:8" x14ac:dyDescent="0.3">
      <c r="B7710">
        <f t="shared" si="122"/>
        <v>7705</v>
      </c>
      <c r="C7710">
        <v>5754.9269056186258</v>
      </c>
      <c r="D7710">
        <v>3987.0158579582703</v>
      </c>
      <c r="E7710">
        <v>1137.0325907842162</v>
      </c>
      <c r="F7710">
        <v>2007.381954450706</v>
      </c>
      <c r="G7710">
        <v>1008.8713547745866</v>
      </c>
      <c r="H7710">
        <v>1417.8268761841568</v>
      </c>
    </row>
    <row r="7711" spans="2:8" x14ac:dyDescent="0.3">
      <c r="B7711">
        <f t="shared" si="122"/>
        <v>7706</v>
      </c>
      <c r="C7711">
        <v>2063.9662514340034</v>
      </c>
      <c r="D7711">
        <v>1126.2302672977883</v>
      </c>
      <c r="E7711">
        <v>1811.3479849108196</v>
      </c>
      <c r="F7711">
        <v>4477.0759678324357</v>
      </c>
      <c r="G7711">
        <v>1003.2938175401227</v>
      </c>
      <c r="H7711">
        <v>1396.3488316688936</v>
      </c>
    </row>
    <row r="7712" spans="2:8" x14ac:dyDescent="0.3">
      <c r="B7712">
        <f t="shared" si="122"/>
        <v>7707</v>
      </c>
      <c r="C7712">
        <v>17994.944513077829</v>
      </c>
      <c r="D7712">
        <v>2211.7876045755056</v>
      </c>
      <c r="E7712">
        <v>1060.6068170784577</v>
      </c>
      <c r="F7712">
        <v>2166.0773907819207</v>
      </c>
      <c r="G7712">
        <v>1268.7096925119336</v>
      </c>
      <c r="H7712">
        <v>6677.3136439567243</v>
      </c>
    </row>
    <row r="7713" spans="2:8" x14ac:dyDescent="0.3">
      <c r="B7713">
        <f t="shared" si="122"/>
        <v>7708</v>
      </c>
      <c r="C7713">
        <v>1089.6276156295935</v>
      </c>
      <c r="D7713">
        <v>28883.78</v>
      </c>
      <c r="E7713">
        <v>1024.3858212201237</v>
      </c>
      <c r="F7713">
        <v>28883.78</v>
      </c>
      <c r="G7713">
        <v>7267.5697958569372</v>
      </c>
      <c r="H7713">
        <v>3461.6751032343141</v>
      </c>
    </row>
    <row r="7714" spans="2:8" x14ac:dyDescent="0.3">
      <c r="B7714">
        <f t="shared" si="122"/>
        <v>7709</v>
      </c>
      <c r="C7714">
        <v>1146.7092802781522</v>
      </c>
      <c r="D7714">
        <v>28883.78</v>
      </c>
      <c r="E7714">
        <v>28883.78</v>
      </c>
      <c r="F7714">
        <v>18103.481950859543</v>
      </c>
      <c r="G7714">
        <v>28883.78</v>
      </c>
      <c r="H7714">
        <v>1351.961657762673</v>
      </c>
    </row>
    <row r="7715" spans="2:8" x14ac:dyDescent="0.3">
      <c r="B7715">
        <f t="shared" si="122"/>
        <v>7710</v>
      </c>
      <c r="C7715">
        <v>1076.0189330219921</v>
      </c>
      <c r="D7715">
        <v>1215.8343151560337</v>
      </c>
      <c r="E7715">
        <v>3603.8881399170414</v>
      </c>
      <c r="F7715">
        <v>28883.78</v>
      </c>
      <c r="G7715">
        <v>3654.4970950392903</v>
      </c>
      <c r="H7715">
        <v>1398.5366288805342</v>
      </c>
    </row>
    <row r="7716" spans="2:8" x14ac:dyDescent="0.3">
      <c r="B7716">
        <f t="shared" si="122"/>
        <v>7711</v>
      </c>
      <c r="C7716">
        <v>1493.1873644672542</v>
      </c>
      <c r="D7716">
        <v>3954.6016925030062</v>
      </c>
      <c r="E7716">
        <v>1423.1394820705827</v>
      </c>
      <c r="F7716">
        <v>2352.9925853687701</v>
      </c>
      <c r="G7716">
        <v>28883.78</v>
      </c>
      <c r="H7716">
        <v>1153.8720894750811</v>
      </c>
    </row>
    <row r="7717" spans="2:8" x14ac:dyDescent="0.3">
      <c r="B7717">
        <f t="shared" si="122"/>
        <v>7712</v>
      </c>
      <c r="C7717">
        <v>28883.78</v>
      </c>
      <c r="D7717">
        <v>28883.78</v>
      </c>
      <c r="E7717">
        <v>1327.8940918037713</v>
      </c>
      <c r="F7717">
        <v>1475.1364582853992</v>
      </c>
      <c r="G7717">
        <v>1944.6785546649517</v>
      </c>
      <c r="H7717">
        <v>28883.78</v>
      </c>
    </row>
    <row r="7718" spans="2:8" x14ac:dyDescent="0.3">
      <c r="B7718">
        <f t="shared" si="122"/>
        <v>7713</v>
      </c>
      <c r="C7718">
        <v>28883.78</v>
      </c>
      <c r="D7718">
        <v>1148.0424788524795</v>
      </c>
      <c r="E7718">
        <v>1055.1912609601445</v>
      </c>
      <c r="F7718">
        <v>1896.995843463849</v>
      </c>
      <c r="G7718">
        <v>28883.78</v>
      </c>
      <c r="H7718">
        <v>1202.6050682597029</v>
      </c>
    </row>
    <row r="7719" spans="2:8" x14ac:dyDescent="0.3">
      <c r="B7719">
        <f t="shared" si="122"/>
        <v>7714</v>
      </c>
      <c r="C7719">
        <v>1800.8357623706415</v>
      </c>
      <c r="D7719">
        <v>2574.6593279329413</v>
      </c>
      <c r="E7719">
        <v>1453.2583755714204</v>
      </c>
      <c r="F7719">
        <v>1535.2819509841916</v>
      </c>
      <c r="G7719">
        <v>1951.9051985807207</v>
      </c>
      <c r="H7719">
        <v>2249.1930534023641</v>
      </c>
    </row>
    <row r="7720" spans="2:8" x14ac:dyDescent="0.3">
      <c r="B7720">
        <f t="shared" si="122"/>
        <v>7715</v>
      </c>
      <c r="C7720">
        <v>1010.1454360071186</v>
      </c>
      <c r="D7720">
        <v>3294.9009605371202</v>
      </c>
      <c r="E7720">
        <v>1506.1610766971596</v>
      </c>
      <c r="F7720">
        <v>1161.0017338536913</v>
      </c>
      <c r="G7720">
        <v>5797.8290423616472</v>
      </c>
      <c r="H7720">
        <v>5236.3467210992067</v>
      </c>
    </row>
    <row r="7721" spans="2:8" x14ac:dyDescent="0.3">
      <c r="B7721">
        <f t="shared" si="122"/>
        <v>7716</v>
      </c>
      <c r="C7721">
        <v>1015.4984974788221</v>
      </c>
      <c r="D7721">
        <v>4302.5094136710386</v>
      </c>
      <c r="E7721">
        <v>1273.5339471743785</v>
      </c>
      <c r="F7721">
        <v>28883.78</v>
      </c>
      <c r="G7721">
        <v>7466.9942209633964</v>
      </c>
      <c r="H7721">
        <v>1025.3890910471264</v>
      </c>
    </row>
    <row r="7722" spans="2:8" x14ac:dyDescent="0.3">
      <c r="B7722">
        <f t="shared" si="122"/>
        <v>7717</v>
      </c>
      <c r="C7722">
        <v>8251.3444597441376</v>
      </c>
      <c r="D7722">
        <v>28883.78</v>
      </c>
      <c r="E7722">
        <v>1371.276942074584</v>
      </c>
      <c r="F7722">
        <v>28883.78</v>
      </c>
      <c r="G7722">
        <v>1021.2253594623245</v>
      </c>
      <c r="H7722">
        <v>5223.5706750007048</v>
      </c>
    </row>
    <row r="7723" spans="2:8" x14ac:dyDescent="0.3">
      <c r="B7723">
        <f t="shared" si="122"/>
        <v>7718</v>
      </c>
      <c r="C7723">
        <v>1079.8667335378577</v>
      </c>
      <c r="D7723">
        <v>1317.485073309696</v>
      </c>
      <c r="E7723">
        <v>1890.9034394160135</v>
      </c>
      <c r="F7723">
        <v>1191.4817073729787</v>
      </c>
      <c r="G7723">
        <v>1659.7410869363582</v>
      </c>
      <c r="H7723">
        <v>3295.1838415464213</v>
      </c>
    </row>
    <row r="7724" spans="2:8" x14ac:dyDescent="0.3">
      <c r="B7724">
        <f t="shared" si="122"/>
        <v>7719</v>
      </c>
      <c r="C7724">
        <v>2955.2425385469883</v>
      </c>
      <c r="D7724">
        <v>1884.9412598189072</v>
      </c>
      <c r="E7724">
        <v>28883.78</v>
      </c>
      <c r="F7724">
        <v>1337.5205795445636</v>
      </c>
      <c r="G7724">
        <v>14614.055895518051</v>
      </c>
      <c r="H7724">
        <v>12391.428215116963</v>
      </c>
    </row>
    <row r="7725" spans="2:8" x14ac:dyDescent="0.3">
      <c r="B7725">
        <f t="shared" si="122"/>
        <v>7720</v>
      </c>
      <c r="C7725">
        <v>1433.4898336146975</v>
      </c>
      <c r="D7725">
        <v>3669.8873444780361</v>
      </c>
      <c r="E7725">
        <v>1167.9669660088937</v>
      </c>
      <c r="F7725">
        <v>1884.901573574504</v>
      </c>
      <c r="G7725">
        <v>1497.824811413398</v>
      </c>
      <c r="H7725">
        <v>28883.78</v>
      </c>
    </row>
    <row r="7726" spans="2:8" x14ac:dyDescent="0.3">
      <c r="B7726">
        <f t="shared" si="122"/>
        <v>7721</v>
      </c>
      <c r="C7726">
        <v>1003.9922155962247</v>
      </c>
      <c r="D7726">
        <v>1084.3513907461906</v>
      </c>
      <c r="E7726">
        <v>1176.5734262851981</v>
      </c>
      <c r="F7726">
        <v>1913.541850155596</v>
      </c>
      <c r="G7726">
        <v>28883.78</v>
      </c>
      <c r="H7726">
        <v>1288.6142941646117</v>
      </c>
    </row>
    <row r="7727" spans="2:8" x14ac:dyDescent="0.3">
      <c r="B7727">
        <f t="shared" si="122"/>
        <v>7722</v>
      </c>
      <c r="C7727">
        <v>1024.1250608662588</v>
      </c>
      <c r="D7727">
        <v>1144.9548367737987</v>
      </c>
      <c r="E7727">
        <v>28883.78</v>
      </c>
      <c r="F7727">
        <v>1083.769236621938</v>
      </c>
      <c r="G7727">
        <v>1948.2993374479402</v>
      </c>
      <c r="H7727">
        <v>24090.787474056458</v>
      </c>
    </row>
    <row r="7728" spans="2:8" x14ac:dyDescent="0.3">
      <c r="B7728">
        <f t="shared" si="122"/>
        <v>7723</v>
      </c>
      <c r="C7728">
        <v>28883.78</v>
      </c>
      <c r="D7728">
        <v>1252.1097850389099</v>
      </c>
      <c r="E7728">
        <v>28883.78</v>
      </c>
      <c r="F7728">
        <v>1407.6176888351974</v>
      </c>
      <c r="G7728">
        <v>1149.2183795196636</v>
      </c>
      <c r="H7728">
        <v>28883.78</v>
      </c>
    </row>
    <row r="7729" spans="2:8" x14ac:dyDescent="0.3">
      <c r="B7729">
        <f t="shared" si="122"/>
        <v>7724</v>
      </c>
      <c r="C7729">
        <v>1034.0616453018758</v>
      </c>
      <c r="D7729">
        <v>28883.78</v>
      </c>
      <c r="E7729">
        <v>11511.074947140574</v>
      </c>
      <c r="F7729">
        <v>1027.0755684595151</v>
      </c>
      <c r="G7729">
        <v>1026.317191199347</v>
      </c>
      <c r="H7729">
        <v>1139.0124615710631</v>
      </c>
    </row>
    <row r="7730" spans="2:8" x14ac:dyDescent="0.3">
      <c r="B7730">
        <f t="shared" si="122"/>
        <v>7725</v>
      </c>
      <c r="C7730">
        <v>2114.9350926708266</v>
      </c>
      <c r="D7730">
        <v>1993.437850850223</v>
      </c>
      <c r="E7730">
        <v>28883.78</v>
      </c>
      <c r="F7730">
        <v>28883.78</v>
      </c>
      <c r="G7730">
        <v>1163.5344775574888</v>
      </c>
      <c r="H7730">
        <v>28883.78</v>
      </c>
    </row>
    <row r="7731" spans="2:8" x14ac:dyDescent="0.3">
      <c r="B7731">
        <f t="shared" si="122"/>
        <v>7726</v>
      </c>
      <c r="C7731">
        <v>1538.5340564596595</v>
      </c>
      <c r="D7731">
        <v>7870.5878642919843</v>
      </c>
      <c r="E7731">
        <v>3367.2863948372383</v>
      </c>
      <c r="F7731">
        <v>1192.9650040636616</v>
      </c>
      <c r="G7731">
        <v>1563.1407233696959</v>
      </c>
      <c r="H7731">
        <v>1017.3425603755906</v>
      </c>
    </row>
    <row r="7732" spans="2:8" x14ac:dyDescent="0.3">
      <c r="B7732">
        <f t="shared" si="122"/>
        <v>7727</v>
      </c>
      <c r="C7732">
        <v>2355.1792734221008</v>
      </c>
      <c r="D7732">
        <v>28883.78</v>
      </c>
      <c r="E7732">
        <v>28883.78</v>
      </c>
      <c r="F7732">
        <v>6843.4177079009914</v>
      </c>
      <c r="G7732">
        <v>1103.0734978444643</v>
      </c>
      <c r="H7732">
        <v>1700.9215376173483</v>
      </c>
    </row>
    <row r="7733" spans="2:8" x14ac:dyDescent="0.3">
      <c r="B7733">
        <f t="shared" si="122"/>
        <v>7728</v>
      </c>
      <c r="C7733">
        <v>10201.48531284087</v>
      </c>
      <c r="D7733">
        <v>20512.672637697986</v>
      </c>
      <c r="E7733">
        <v>1251.7056055053176</v>
      </c>
      <c r="F7733">
        <v>4720.913000581565</v>
      </c>
      <c r="G7733">
        <v>1045.5855123354522</v>
      </c>
      <c r="H7733">
        <v>7362.1024757598334</v>
      </c>
    </row>
    <row r="7734" spans="2:8" x14ac:dyDescent="0.3">
      <c r="B7734">
        <f t="shared" si="122"/>
        <v>7729</v>
      </c>
      <c r="C7734">
        <v>7251.1054247826696</v>
      </c>
      <c r="D7734">
        <v>1608.9178446708511</v>
      </c>
      <c r="E7734">
        <v>2138.7249710225719</v>
      </c>
      <c r="F7734">
        <v>28883.78</v>
      </c>
      <c r="G7734">
        <v>1695.5662224064372</v>
      </c>
      <c r="H7734">
        <v>17978.774530868192</v>
      </c>
    </row>
    <row r="7735" spans="2:8" x14ac:dyDescent="0.3">
      <c r="B7735">
        <f t="shared" si="122"/>
        <v>7730</v>
      </c>
      <c r="C7735">
        <v>1048.0989855789005</v>
      </c>
      <c r="D7735">
        <v>1184.9178151459555</v>
      </c>
      <c r="E7735">
        <v>5523.6334988637418</v>
      </c>
      <c r="F7735">
        <v>1094.3374219827797</v>
      </c>
      <c r="G7735">
        <v>17454.867339598342</v>
      </c>
      <c r="H7735">
        <v>23748.226760939604</v>
      </c>
    </row>
    <row r="7736" spans="2:8" x14ac:dyDescent="0.3">
      <c r="B7736">
        <f t="shared" si="122"/>
        <v>7731</v>
      </c>
      <c r="C7736">
        <v>4586.3240924209986</v>
      </c>
      <c r="D7736">
        <v>8690.2199685157611</v>
      </c>
      <c r="E7736">
        <v>1009.5433944354082</v>
      </c>
      <c r="F7736">
        <v>1095.673164884678</v>
      </c>
      <c r="G7736">
        <v>4643.5833022918669</v>
      </c>
      <c r="H7736">
        <v>28883.78</v>
      </c>
    </row>
    <row r="7737" spans="2:8" x14ac:dyDescent="0.3">
      <c r="B7737">
        <f t="shared" si="122"/>
        <v>7732</v>
      </c>
      <c r="C7737">
        <v>28883.78</v>
      </c>
      <c r="D7737">
        <v>3017.8333214867444</v>
      </c>
      <c r="E7737">
        <v>1606.1408018054826</v>
      </c>
      <c r="F7737">
        <v>28883.78</v>
      </c>
      <c r="G7737">
        <v>1031.216239005214</v>
      </c>
      <c r="H7737">
        <v>8858.8341829019409</v>
      </c>
    </row>
    <row r="7738" spans="2:8" x14ac:dyDescent="0.3">
      <c r="B7738">
        <f t="shared" si="122"/>
        <v>7733</v>
      </c>
      <c r="C7738">
        <v>28883.78</v>
      </c>
      <c r="D7738">
        <v>5133.9802071755121</v>
      </c>
      <c r="E7738">
        <v>1491.8167807084064</v>
      </c>
      <c r="F7738">
        <v>28883.78</v>
      </c>
      <c r="G7738">
        <v>1113.4521886655875</v>
      </c>
      <c r="H7738">
        <v>28883.78</v>
      </c>
    </row>
    <row r="7739" spans="2:8" x14ac:dyDescent="0.3">
      <c r="B7739">
        <f t="shared" si="122"/>
        <v>7734</v>
      </c>
      <c r="C7739">
        <v>1326.1230030576048</v>
      </c>
      <c r="D7739">
        <v>1076.6546334989771</v>
      </c>
      <c r="E7739">
        <v>3046.4346110913057</v>
      </c>
      <c r="F7739">
        <v>4880.000315056488</v>
      </c>
      <c r="G7739">
        <v>28883.78</v>
      </c>
      <c r="H7739">
        <v>17690.173804285725</v>
      </c>
    </row>
    <row r="7740" spans="2:8" x14ac:dyDescent="0.3">
      <c r="B7740">
        <f t="shared" si="122"/>
        <v>7735</v>
      </c>
      <c r="C7740">
        <v>9877.265060997619</v>
      </c>
      <c r="D7740">
        <v>28883.78</v>
      </c>
      <c r="E7740">
        <v>1076.055465673172</v>
      </c>
      <c r="F7740">
        <v>20553.348470646568</v>
      </c>
      <c r="G7740">
        <v>1767.2404259485209</v>
      </c>
      <c r="H7740">
        <v>18523.385633823549</v>
      </c>
    </row>
    <row r="7741" spans="2:8" x14ac:dyDescent="0.3">
      <c r="B7741">
        <f t="shared" si="122"/>
        <v>7736</v>
      </c>
      <c r="C7741">
        <v>2388.8651849411935</v>
      </c>
      <c r="D7741">
        <v>1470.6474841202159</v>
      </c>
      <c r="E7741">
        <v>1168.8811458752562</v>
      </c>
      <c r="F7741">
        <v>1044.6542630290328</v>
      </c>
      <c r="G7741">
        <v>1054.0647452077674</v>
      </c>
      <c r="H7741">
        <v>1053.2221253726048</v>
      </c>
    </row>
    <row r="7742" spans="2:8" x14ac:dyDescent="0.3">
      <c r="B7742">
        <f t="shared" si="122"/>
        <v>7737</v>
      </c>
      <c r="C7742">
        <v>19020.425633158826</v>
      </c>
      <c r="D7742">
        <v>1105.6624907026867</v>
      </c>
      <c r="E7742">
        <v>1140.2101627428697</v>
      </c>
      <c r="F7742">
        <v>1252.9521250058704</v>
      </c>
      <c r="G7742">
        <v>28883.78</v>
      </c>
      <c r="H7742">
        <v>1063.8106545960004</v>
      </c>
    </row>
    <row r="7743" spans="2:8" x14ac:dyDescent="0.3">
      <c r="B7743">
        <f t="shared" si="122"/>
        <v>7738</v>
      </c>
      <c r="C7743">
        <v>1827.5283711319908</v>
      </c>
      <c r="D7743">
        <v>1070.9859742772721</v>
      </c>
      <c r="E7743">
        <v>1906.0018129426853</v>
      </c>
      <c r="F7743">
        <v>28883.78</v>
      </c>
      <c r="G7743">
        <v>28883.78</v>
      </c>
      <c r="H7743">
        <v>1238.2717781573906</v>
      </c>
    </row>
    <row r="7744" spans="2:8" x14ac:dyDescent="0.3">
      <c r="B7744">
        <f t="shared" si="122"/>
        <v>7739</v>
      </c>
      <c r="C7744">
        <v>1102.7622804234315</v>
      </c>
      <c r="D7744">
        <v>1688.2668139943521</v>
      </c>
      <c r="E7744">
        <v>28883.78</v>
      </c>
      <c r="F7744">
        <v>28883.78</v>
      </c>
      <c r="G7744">
        <v>1413.5775375791386</v>
      </c>
      <c r="H7744">
        <v>1659.8197349224897</v>
      </c>
    </row>
    <row r="7745" spans="2:8" x14ac:dyDescent="0.3">
      <c r="B7745">
        <f t="shared" si="122"/>
        <v>7740</v>
      </c>
      <c r="C7745">
        <v>2327.0925129864177</v>
      </c>
      <c r="D7745">
        <v>28883.78</v>
      </c>
      <c r="E7745">
        <v>4697.5893882198534</v>
      </c>
      <c r="F7745">
        <v>28883.78</v>
      </c>
      <c r="G7745">
        <v>1022.9225764312288</v>
      </c>
      <c r="H7745">
        <v>2341.8748614214574</v>
      </c>
    </row>
    <row r="7746" spans="2:8" x14ac:dyDescent="0.3">
      <c r="B7746">
        <f t="shared" si="122"/>
        <v>7741</v>
      </c>
      <c r="C7746">
        <v>2782.8008003525283</v>
      </c>
      <c r="D7746">
        <v>28883.78</v>
      </c>
      <c r="E7746">
        <v>1171.5850651374428</v>
      </c>
      <c r="F7746">
        <v>28883.78</v>
      </c>
      <c r="G7746">
        <v>8599.9176354464907</v>
      </c>
      <c r="H7746">
        <v>2196.3009094236868</v>
      </c>
    </row>
    <row r="7747" spans="2:8" x14ac:dyDescent="0.3">
      <c r="B7747">
        <f t="shared" si="122"/>
        <v>7742</v>
      </c>
      <c r="C7747">
        <v>28883.78</v>
      </c>
      <c r="D7747">
        <v>17998.507468861386</v>
      </c>
      <c r="E7747">
        <v>1548.7312673381157</v>
      </c>
      <c r="F7747">
        <v>1510.6828087649808</v>
      </c>
      <c r="G7747">
        <v>2230.5634992233377</v>
      </c>
      <c r="H7747">
        <v>28883.78</v>
      </c>
    </row>
    <row r="7748" spans="2:8" x14ac:dyDescent="0.3">
      <c r="B7748">
        <f t="shared" si="122"/>
        <v>7743</v>
      </c>
      <c r="C7748">
        <v>1081.0876156996669</v>
      </c>
      <c r="D7748">
        <v>5463.9523498385961</v>
      </c>
      <c r="E7748">
        <v>28883.78</v>
      </c>
      <c r="F7748">
        <v>28883.78</v>
      </c>
      <c r="G7748">
        <v>6514.470890701562</v>
      </c>
      <c r="H7748">
        <v>1684.8627695777686</v>
      </c>
    </row>
    <row r="7749" spans="2:8" x14ac:dyDescent="0.3">
      <c r="B7749">
        <f t="shared" si="122"/>
        <v>7744</v>
      </c>
      <c r="C7749">
        <v>1016.861680093067</v>
      </c>
      <c r="D7749">
        <v>28883.78</v>
      </c>
      <c r="E7749">
        <v>1642.1304029324056</v>
      </c>
      <c r="F7749">
        <v>4757.0587592689117</v>
      </c>
      <c r="G7749">
        <v>28883.78</v>
      </c>
      <c r="H7749">
        <v>1967.7751285487848</v>
      </c>
    </row>
    <row r="7750" spans="2:8" x14ac:dyDescent="0.3">
      <c r="B7750">
        <f t="shared" si="122"/>
        <v>7745</v>
      </c>
      <c r="C7750">
        <v>22815.283604351789</v>
      </c>
      <c r="D7750">
        <v>24463.381081285606</v>
      </c>
      <c r="E7750">
        <v>2203.1608588470481</v>
      </c>
      <c r="F7750">
        <v>3256.4516838352215</v>
      </c>
      <c r="G7750">
        <v>1105.245335366624</v>
      </c>
      <c r="H7750">
        <v>1091.1833016887522</v>
      </c>
    </row>
    <row r="7751" spans="2:8" x14ac:dyDescent="0.3">
      <c r="B7751">
        <f t="shared" si="122"/>
        <v>7746</v>
      </c>
      <c r="C7751">
        <v>1070.3593219673171</v>
      </c>
      <c r="D7751">
        <v>1692.3582496325157</v>
      </c>
      <c r="E7751">
        <v>2174.5188576254614</v>
      </c>
      <c r="F7751">
        <v>2165.4217680349834</v>
      </c>
      <c r="G7751">
        <v>1137.5892164323207</v>
      </c>
      <c r="H7751">
        <v>1882.2653882235643</v>
      </c>
    </row>
    <row r="7752" spans="2:8" x14ac:dyDescent="0.3">
      <c r="B7752">
        <f t="shared" ref="B7752:B7815" si="123">B7751 + 1</f>
        <v>7747</v>
      </c>
      <c r="C7752">
        <v>28883.78</v>
      </c>
      <c r="D7752">
        <v>28883.78</v>
      </c>
      <c r="E7752">
        <v>1042.8296301340413</v>
      </c>
      <c r="F7752">
        <v>1278.5954645290792</v>
      </c>
      <c r="G7752">
        <v>1102.1412137507668</v>
      </c>
      <c r="H7752">
        <v>1021.829996273892</v>
      </c>
    </row>
    <row r="7753" spans="2:8" x14ac:dyDescent="0.3">
      <c r="B7753">
        <f t="shared" si="123"/>
        <v>7748</v>
      </c>
      <c r="C7753">
        <v>1763.7710834058889</v>
      </c>
      <c r="D7753">
        <v>1537.4592276710655</v>
      </c>
      <c r="E7753">
        <v>1033.8979324739601</v>
      </c>
      <c r="F7753">
        <v>2749.200604688594</v>
      </c>
      <c r="G7753">
        <v>28883.78</v>
      </c>
      <c r="H7753">
        <v>28883.78</v>
      </c>
    </row>
    <row r="7754" spans="2:8" x14ac:dyDescent="0.3">
      <c r="B7754">
        <f t="shared" si="123"/>
        <v>7749</v>
      </c>
      <c r="C7754">
        <v>1002.7993613976067</v>
      </c>
      <c r="D7754">
        <v>1839.2999004096355</v>
      </c>
      <c r="E7754">
        <v>1357.6577166102074</v>
      </c>
      <c r="F7754">
        <v>1317.2603006804788</v>
      </c>
      <c r="G7754">
        <v>1998.1861780278327</v>
      </c>
      <c r="H7754">
        <v>1413.809308185073</v>
      </c>
    </row>
    <row r="7755" spans="2:8" x14ac:dyDescent="0.3">
      <c r="B7755">
        <f t="shared" si="123"/>
        <v>7750</v>
      </c>
      <c r="C7755">
        <v>1724.9009642292738</v>
      </c>
      <c r="D7755">
        <v>28883.78</v>
      </c>
      <c r="E7755">
        <v>5166.5708680404496</v>
      </c>
      <c r="F7755">
        <v>28883.78</v>
      </c>
      <c r="G7755">
        <v>1026.8308227582042</v>
      </c>
      <c r="H7755">
        <v>7647.4200032944354</v>
      </c>
    </row>
    <row r="7756" spans="2:8" x14ac:dyDescent="0.3">
      <c r="B7756">
        <f t="shared" si="123"/>
        <v>7751</v>
      </c>
      <c r="C7756">
        <v>1359.1438285791107</v>
      </c>
      <c r="D7756">
        <v>6999.842815211603</v>
      </c>
      <c r="E7756">
        <v>1126.4641859684029</v>
      </c>
      <c r="F7756">
        <v>2626.9919965490844</v>
      </c>
      <c r="G7756">
        <v>28883.78</v>
      </c>
      <c r="H7756">
        <v>2802.4818324271018</v>
      </c>
    </row>
    <row r="7757" spans="2:8" x14ac:dyDescent="0.3">
      <c r="B7757">
        <f t="shared" si="123"/>
        <v>7752</v>
      </c>
      <c r="C7757">
        <v>1291.9298902308847</v>
      </c>
      <c r="D7757">
        <v>1157.1126636072918</v>
      </c>
      <c r="E7757">
        <v>3157.9039969314285</v>
      </c>
      <c r="F7757">
        <v>2203.0083377799356</v>
      </c>
      <c r="G7757">
        <v>1132.3939513101404</v>
      </c>
      <c r="H7757">
        <v>28883.78</v>
      </c>
    </row>
    <row r="7758" spans="2:8" x14ac:dyDescent="0.3">
      <c r="B7758">
        <f t="shared" si="123"/>
        <v>7753</v>
      </c>
      <c r="C7758">
        <v>1290.2220174027862</v>
      </c>
      <c r="D7758">
        <v>4771.7570525872543</v>
      </c>
      <c r="E7758">
        <v>1004.8562003138436</v>
      </c>
      <c r="F7758">
        <v>1031.533740707293</v>
      </c>
      <c r="G7758">
        <v>1195.4131555020053</v>
      </c>
      <c r="H7758">
        <v>2937.9752978347278</v>
      </c>
    </row>
    <row r="7759" spans="2:8" x14ac:dyDescent="0.3">
      <c r="B7759">
        <f t="shared" si="123"/>
        <v>7754</v>
      </c>
      <c r="C7759">
        <v>1019.1721329309015</v>
      </c>
      <c r="D7759">
        <v>8582.7627052147618</v>
      </c>
      <c r="E7759">
        <v>1091.6535007158122</v>
      </c>
      <c r="F7759">
        <v>1660.5747133935524</v>
      </c>
      <c r="G7759">
        <v>28883.78</v>
      </c>
      <c r="H7759">
        <v>1066.5778751034547</v>
      </c>
    </row>
    <row r="7760" spans="2:8" x14ac:dyDescent="0.3">
      <c r="B7760">
        <f t="shared" si="123"/>
        <v>7755</v>
      </c>
      <c r="C7760">
        <v>1337.8211712271859</v>
      </c>
      <c r="D7760">
        <v>10818.065323058183</v>
      </c>
      <c r="E7760">
        <v>28883.78</v>
      </c>
      <c r="F7760">
        <v>1511.0075038139325</v>
      </c>
      <c r="G7760">
        <v>1572.7120172941313</v>
      </c>
      <c r="H7760">
        <v>4675.7650695476805</v>
      </c>
    </row>
    <row r="7761" spans="2:8" x14ac:dyDescent="0.3">
      <c r="B7761">
        <f t="shared" si="123"/>
        <v>7756</v>
      </c>
      <c r="C7761">
        <v>1046.4121285978508</v>
      </c>
      <c r="D7761">
        <v>3221.4394982649123</v>
      </c>
      <c r="E7761">
        <v>1072.8744402979742</v>
      </c>
      <c r="F7761">
        <v>28883.78</v>
      </c>
      <c r="G7761">
        <v>1590.9291174128284</v>
      </c>
      <c r="H7761">
        <v>3400.2297702405476</v>
      </c>
    </row>
    <row r="7762" spans="2:8" x14ac:dyDescent="0.3">
      <c r="B7762">
        <f t="shared" si="123"/>
        <v>7757</v>
      </c>
      <c r="C7762">
        <v>1114.9399764294139</v>
      </c>
      <c r="D7762">
        <v>28883.78</v>
      </c>
      <c r="E7762">
        <v>28883.78</v>
      </c>
      <c r="F7762">
        <v>1428.5454846901812</v>
      </c>
      <c r="G7762">
        <v>28883.78</v>
      </c>
      <c r="H7762">
        <v>1476.4908674123556</v>
      </c>
    </row>
    <row r="7763" spans="2:8" x14ac:dyDescent="0.3">
      <c r="B7763">
        <f t="shared" si="123"/>
        <v>7758</v>
      </c>
      <c r="C7763">
        <v>4302.2888880716946</v>
      </c>
      <c r="D7763">
        <v>28883.78</v>
      </c>
      <c r="E7763">
        <v>1605.9343537827208</v>
      </c>
      <c r="F7763">
        <v>1034.4230726999933</v>
      </c>
      <c r="G7763">
        <v>7504.5966303816749</v>
      </c>
      <c r="H7763">
        <v>22143.056127158685</v>
      </c>
    </row>
    <row r="7764" spans="2:8" x14ac:dyDescent="0.3">
      <c r="B7764">
        <f t="shared" si="123"/>
        <v>7759</v>
      </c>
      <c r="C7764">
        <v>28883.78</v>
      </c>
      <c r="D7764">
        <v>3300.7546371785324</v>
      </c>
      <c r="E7764">
        <v>1069.7226213639149</v>
      </c>
      <c r="F7764">
        <v>28883.78</v>
      </c>
      <c r="G7764">
        <v>1462.7067948026779</v>
      </c>
      <c r="H7764">
        <v>1431.3742622139478</v>
      </c>
    </row>
    <row r="7765" spans="2:8" x14ac:dyDescent="0.3">
      <c r="B7765">
        <f t="shared" si="123"/>
        <v>7760</v>
      </c>
      <c r="C7765">
        <v>28883.78</v>
      </c>
      <c r="D7765">
        <v>11146.362021987012</v>
      </c>
      <c r="E7765">
        <v>9904.5558208531565</v>
      </c>
      <c r="F7765">
        <v>28370.699929434428</v>
      </c>
      <c r="G7765">
        <v>2671.6622162180988</v>
      </c>
      <c r="H7765">
        <v>1863.7053270433205</v>
      </c>
    </row>
    <row r="7766" spans="2:8" x14ac:dyDescent="0.3">
      <c r="B7766">
        <f t="shared" si="123"/>
        <v>7761</v>
      </c>
      <c r="C7766">
        <v>28883.78</v>
      </c>
      <c r="D7766">
        <v>1149.696203670477</v>
      </c>
      <c r="E7766">
        <v>1194.1096356689002</v>
      </c>
      <c r="F7766">
        <v>6998.2267323211518</v>
      </c>
      <c r="G7766">
        <v>1762.87382572363</v>
      </c>
      <c r="H7766">
        <v>28883.78</v>
      </c>
    </row>
    <row r="7767" spans="2:8" x14ac:dyDescent="0.3">
      <c r="B7767">
        <f t="shared" si="123"/>
        <v>7762</v>
      </c>
      <c r="C7767">
        <v>2178.8843092626084</v>
      </c>
      <c r="D7767">
        <v>10982.226925702964</v>
      </c>
      <c r="E7767">
        <v>1608.6582401863066</v>
      </c>
      <c r="F7767">
        <v>3269.3456577217839</v>
      </c>
      <c r="G7767">
        <v>1346.6874262349945</v>
      </c>
      <c r="H7767">
        <v>18506.496279974042</v>
      </c>
    </row>
    <row r="7768" spans="2:8" x14ac:dyDescent="0.3">
      <c r="B7768">
        <f t="shared" si="123"/>
        <v>7763</v>
      </c>
      <c r="C7768">
        <v>28883.78</v>
      </c>
      <c r="D7768">
        <v>1719.9627347134747</v>
      </c>
      <c r="E7768">
        <v>28883.78</v>
      </c>
      <c r="F7768">
        <v>28883.78</v>
      </c>
      <c r="G7768">
        <v>1136.8625834407253</v>
      </c>
      <c r="H7768">
        <v>6816.3871400669759</v>
      </c>
    </row>
    <row r="7769" spans="2:8" x14ac:dyDescent="0.3">
      <c r="B7769">
        <f t="shared" si="123"/>
        <v>7764</v>
      </c>
      <c r="C7769">
        <v>28883.78</v>
      </c>
      <c r="D7769">
        <v>28883.78</v>
      </c>
      <c r="E7769">
        <v>28883.78</v>
      </c>
      <c r="F7769">
        <v>28883.78</v>
      </c>
      <c r="G7769">
        <v>21560.056804819829</v>
      </c>
      <c r="H7769">
        <v>15487.736451471323</v>
      </c>
    </row>
    <row r="7770" spans="2:8" x14ac:dyDescent="0.3">
      <c r="B7770">
        <f t="shared" si="123"/>
        <v>7765</v>
      </c>
      <c r="C7770">
        <v>3831.9631003658083</v>
      </c>
      <c r="D7770">
        <v>2811.4325611324712</v>
      </c>
      <c r="E7770">
        <v>28883.78</v>
      </c>
      <c r="F7770">
        <v>1205.8850474025721</v>
      </c>
      <c r="G7770">
        <v>28883.78</v>
      </c>
      <c r="H7770">
        <v>18978.285149905962</v>
      </c>
    </row>
    <row r="7771" spans="2:8" x14ac:dyDescent="0.3">
      <c r="B7771">
        <f t="shared" si="123"/>
        <v>7766</v>
      </c>
      <c r="C7771">
        <v>28883.78</v>
      </c>
      <c r="D7771">
        <v>28883.78</v>
      </c>
      <c r="E7771">
        <v>1943.728267374255</v>
      </c>
      <c r="F7771">
        <v>5438.2318009895653</v>
      </c>
      <c r="G7771">
        <v>11982.281263258901</v>
      </c>
      <c r="H7771">
        <v>1169.2180270774472</v>
      </c>
    </row>
    <row r="7772" spans="2:8" x14ac:dyDescent="0.3">
      <c r="B7772">
        <f t="shared" si="123"/>
        <v>7767</v>
      </c>
      <c r="C7772">
        <v>28883.78</v>
      </c>
      <c r="D7772">
        <v>6079.1678443062956</v>
      </c>
      <c r="E7772">
        <v>28883.78</v>
      </c>
      <c r="F7772">
        <v>1329.4442095401632</v>
      </c>
      <c r="G7772">
        <v>1210.2429130327541</v>
      </c>
      <c r="H7772">
        <v>1155.9548170178939</v>
      </c>
    </row>
    <row r="7773" spans="2:8" x14ac:dyDescent="0.3">
      <c r="B7773">
        <f t="shared" si="123"/>
        <v>7768</v>
      </c>
      <c r="C7773">
        <v>4634.6572312563258</v>
      </c>
      <c r="D7773">
        <v>1357.9747719982338</v>
      </c>
      <c r="E7773">
        <v>1266.8871954730125</v>
      </c>
      <c r="F7773">
        <v>1181.580922605875</v>
      </c>
      <c r="G7773">
        <v>3853.3128462286277</v>
      </c>
      <c r="H7773">
        <v>28883.78</v>
      </c>
    </row>
    <row r="7774" spans="2:8" x14ac:dyDescent="0.3">
      <c r="B7774">
        <f t="shared" si="123"/>
        <v>7769</v>
      </c>
      <c r="C7774">
        <v>20248.418146929052</v>
      </c>
      <c r="D7774">
        <v>1021.4257801493527</v>
      </c>
      <c r="E7774">
        <v>7429.623463370669</v>
      </c>
      <c r="F7774">
        <v>1040.7486043365061</v>
      </c>
      <c r="G7774">
        <v>1092.5785856745629</v>
      </c>
      <c r="H7774">
        <v>11343.475811126511</v>
      </c>
    </row>
    <row r="7775" spans="2:8" x14ac:dyDescent="0.3">
      <c r="B7775">
        <f t="shared" si="123"/>
        <v>7770</v>
      </c>
      <c r="C7775">
        <v>28883.78</v>
      </c>
      <c r="D7775">
        <v>1454.253448460981</v>
      </c>
      <c r="E7775">
        <v>28883.78</v>
      </c>
      <c r="F7775">
        <v>1144.0361719902839</v>
      </c>
      <c r="G7775">
        <v>28883.78</v>
      </c>
      <c r="H7775">
        <v>28883.78</v>
      </c>
    </row>
    <row r="7776" spans="2:8" x14ac:dyDescent="0.3">
      <c r="B7776">
        <f t="shared" si="123"/>
        <v>7771</v>
      </c>
      <c r="C7776">
        <v>28883.78</v>
      </c>
      <c r="D7776">
        <v>1158.1830606643839</v>
      </c>
      <c r="E7776">
        <v>1246.7213839018843</v>
      </c>
      <c r="F7776">
        <v>1053.2440361860197</v>
      </c>
      <c r="G7776">
        <v>3551.114873103128</v>
      </c>
      <c r="H7776">
        <v>1428.3440813751658</v>
      </c>
    </row>
    <row r="7777" spans="2:8" x14ac:dyDescent="0.3">
      <c r="B7777">
        <f t="shared" si="123"/>
        <v>7772</v>
      </c>
      <c r="C7777">
        <v>2136.6077560230669</v>
      </c>
      <c r="D7777">
        <v>28883.78</v>
      </c>
      <c r="E7777">
        <v>28883.78</v>
      </c>
      <c r="F7777">
        <v>28883.78</v>
      </c>
      <c r="G7777">
        <v>28883.78</v>
      </c>
      <c r="H7777">
        <v>28883.78</v>
      </c>
    </row>
    <row r="7778" spans="2:8" x14ac:dyDescent="0.3">
      <c r="B7778">
        <f t="shared" si="123"/>
        <v>7773</v>
      </c>
      <c r="C7778">
        <v>28883.78</v>
      </c>
      <c r="D7778">
        <v>28883.78</v>
      </c>
      <c r="E7778">
        <v>1105.0966381093081</v>
      </c>
      <c r="F7778">
        <v>28883.78</v>
      </c>
      <c r="G7778">
        <v>17647.711752648505</v>
      </c>
      <c r="H7778">
        <v>1807.334312304667</v>
      </c>
    </row>
    <row r="7779" spans="2:8" x14ac:dyDescent="0.3">
      <c r="B7779">
        <f t="shared" si="123"/>
        <v>7774</v>
      </c>
      <c r="C7779">
        <v>2063.8344652799624</v>
      </c>
      <c r="D7779">
        <v>2211.6513501376426</v>
      </c>
      <c r="E7779">
        <v>1260.0081319257949</v>
      </c>
      <c r="F7779">
        <v>28883.78</v>
      </c>
      <c r="G7779">
        <v>1364.3773657560394</v>
      </c>
      <c r="H7779">
        <v>1375.7270561770688</v>
      </c>
    </row>
    <row r="7780" spans="2:8" x14ac:dyDescent="0.3">
      <c r="B7780">
        <f t="shared" si="123"/>
        <v>7775</v>
      </c>
      <c r="C7780">
        <v>1027.9704137932313</v>
      </c>
      <c r="D7780">
        <v>2536.9046456262677</v>
      </c>
      <c r="E7780">
        <v>28883.78</v>
      </c>
      <c r="F7780">
        <v>1154.657773287533</v>
      </c>
      <c r="G7780">
        <v>1302.7985735313459</v>
      </c>
      <c r="H7780">
        <v>28883.78</v>
      </c>
    </row>
    <row r="7781" spans="2:8" x14ac:dyDescent="0.3">
      <c r="B7781">
        <f t="shared" si="123"/>
        <v>7776</v>
      </c>
      <c r="C7781">
        <v>3575.2878158119843</v>
      </c>
      <c r="D7781">
        <v>28883.78</v>
      </c>
      <c r="E7781">
        <v>28883.78</v>
      </c>
      <c r="F7781">
        <v>1036.6998133063075</v>
      </c>
      <c r="G7781">
        <v>1273.8514014547814</v>
      </c>
      <c r="H7781">
        <v>28883.78</v>
      </c>
    </row>
    <row r="7782" spans="2:8" x14ac:dyDescent="0.3">
      <c r="B7782">
        <f t="shared" si="123"/>
        <v>7777</v>
      </c>
      <c r="C7782">
        <v>28883.78</v>
      </c>
      <c r="D7782">
        <v>1446.4308018783404</v>
      </c>
      <c r="E7782">
        <v>1313.6629926808653</v>
      </c>
      <c r="F7782">
        <v>28883.78</v>
      </c>
      <c r="G7782">
        <v>1505.4851670507849</v>
      </c>
      <c r="H7782">
        <v>1121.831722273695</v>
      </c>
    </row>
    <row r="7783" spans="2:8" x14ac:dyDescent="0.3">
      <c r="B7783">
        <f t="shared" si="123"/>
        <v>7778</v>
      </c>
      <c r="C7783">
        <v>28883.78</v>
      </c>
      <c r="D7783">
        <v>4468.6664375370656</v>
      </c>
      <c r="E7783">
        <v>1087.7610333144198</v>
      </c>
      <c r="F7783">
        <v>28883.78</v>
      </c>
      <c r="G7783">
        <v>28883.78</v>
      </c>
      <c r="H7783">
        <v>2472.1130233981066</v>
      </c>
    </row>
    <row r="7784" spans="2:8" x14ac:dyDescent="0.3">
      <c r="B7784">
        <f t="shared" si="123"/>
        <v>7779</v>
      </c>
      <c r="C7784">
        <v>3057.0363909653638</v>
      </c>
      <c r="D7784">
        <v>4391.7566707133901</v>
      </c>
      <c r="E7784">
        <v>1813.0461628498629</v>
      </c>
      <c r="F7784">
        <v>28883.78</v>
      </c>
      <c r="G7784">
        <v>1098.7853547351112</v>
      </c>
      <c r="H7784">
        <v>1129.4316181868171</v>
      </c>
    </row>
    <row r="7785" spans="2:8" x14ac:dyDescent="0.3">
      <c r="B7785">
        <f t="shared" si="123"/>
        <v>7780</v>
      </c>
      <c r="C7785">
        <v>28883.78</v>
      </c>
      <c r="D7785">
        <v>28883.78</v>
      </c>
      <c r="E7785">
        <v>28883.78</v>
      </c>
      <c r="F7785">
        <v>2245.7716611869605</v>
      </c>
      <c r="G7785">
        <v>1011.291380549121</v>
      </c>
      <c r="H7785">
        <v>3565.0710294079731</v>
      </c>
    </row>
    <row r="7786" spans="2:8" x14ac:dyDescent="0.3">
      <c r="B7786">
        <f t="shared" si="123"/>
        <v>7781</v>
      </c>
      <c r="C7786">
        <v>1004.3427648773264</v>
      </c>
      <c r="D7786">
        <v>28883.78</v>
      </c>
      <c r="E7786">
        <v>1088.3463142711812</v>
      </c>
      <c r="F7786">
        <v>28883.78</v>
      </c>
      <c r="G7786">
        <v>1554.8338240622647</v>
      </c>
      <c r="H7786">
        <v>1878.7949417284201</v>
      </c>
    </row>
    <row r="7787" spans="2:8" x14ac:dyDescent="0.3">
      <c r="B7787">
        <f t="shared" si="123"/>
        <v>7782</v>
      </c>
      <c r="C7787">
        <v>6505.8896975555217</v>
      </c>
      <c r="D7787">
        <v>7456.3412232887922</v>
      </c>
      <c r="E7787">
        <v>1219.1880690758828</v>
      </c>
      <c r="F7787">
        <v>1509.0683430824411</v>
      </c>
      <c r="G7787">
        <v>1315.6923239468081</v>
      </c>
      <c r="H7787">
        <v>28883.78</v>
      </c>
    </row>
    <row r="7788" spans="2:8" x14ac:dyDescent="0.3">
      <c r="B7788">
        <f t="shared" si="123"/>
        <v>7783</v>
      </c>
      <c r="C7788">
        <v>1008.9184188475917</v>
      </c>
      <c r="D7788">
        <v>1192.7504498616865</v>
      </c>
      <c r="E7788">
        <v>28883.78</v>
      </c>
      <c r="F7788">
        <v>1326.0219912166842</v>
      </c>
      <c r="G7788">
        <v>1198.5327505746604</v>
      </c>
      <c r="H7788">
        <v>1155.378323049639</v>
      </c>
    </row>
    <row r="7789" spans="2:8" x14ac:dyDescent="0.3">
      <c r="B7789">
        <f t="shared" si="123"/>
        <v>7784</v>
      </c>
      <c r="C7789">
        <v>1094.2716283023467</v>
      </c>
      <c r="D7789">
        <v>1185.7356217766271</v>
      </c>
      <c r="E7789">
        <v>1888.8862103309298</v>
      </c>
      <c r="F7789">
        <v>1309.0764594665866</v>
      </c>
      <c r="G7789">
        <v>7864.3728069817962</v>
      </c>
      <c r="H7789">
        <v>28883.78</v>
      </c>
    </row>
    <row r="7790" spans="2:8" x14ac:dyDescent="0.3">
      <c r="B7790">
        <f t="shared" si="123"/>
        <v>7785</v>
      </c>
      <c r="C7790">
        <v>1042.7933255571263</v>
      </c>
      <c r="D7790">
        <v>28883.78</v>
      </c>
      <c r="E7790">
        <v>28883.78</v>
      </c>
      <c r="F7790">
        <v>1577.7773575496738</v>
      </c>
      <c r="G7790">
        <v>3145.3154562738173</v>
      </c>
      <c r="H7790">
        <v>1449.0696076206409</v>
      </c>
    </row>
    <row r="7791" spans="2:8" x14ac:dyDescent="0.3">
      <c r="B7791">
        <f t="shared" si="123"/>
        <v>7786</v>
      </c>
      <c r="C7791">
        <v>6151.5933653511302</v>
      </c>
      <c r="D7791">
        <v>28883.78</v>
      </c>
      <c r="E7791">
        <v>1939.2665302531655</v>
      </c>
      <c r="F7791">
        <v>1091.2790817928321</v>
      </c>
      <c r="G7791">
        <v>1072.9387143771096</v>
      </c>
      <c r="H7791">
        <v>1238.7817586205917</v>
      </c>
    </row>
    <row r="7792" spans="2:8" x14ac:dyDescent="0.3">
      <c r="B7792">
        <f t="shared" si="123"/>
        <v>7787</v>
      </c>
      <c r="C7792">
        <v>1194.6199948017427</v>
      </c>
      <c r="D7792">
        <v>1179.345487311411</v>
      </c>
      <c r="E7792">
        <v>1928.2276230113612</v>
      </c>
      <c r="F7792">
        <v>1115.4440667142796</v>
      </c>
      <c r="G7792">
        <v>3928.9152997701281</v>
      </c>
      <c r="H7792">
        <v>24022.080400267911</v>
      </c>
    </row>
    <row r="7793" spans="2:8" x14ac:dyDescent="0.3">
      <c r="B7793">
        <f t="shared" si="123"/>
        <v>7788</v>
      </c>
      <c r="C7793">
        <v>1162.2329946008792</v>
      </c>
      <c r="D7793">
        <v>1186.234923676127</v>
      </c>
      <c r="E7793">
        <v>1044.4240041980813</v>
      </c>
      <c r="F7793">
        <v>1293.4296902090009</v>
      </c>
      <c r="G7793">
        <v>6372.2515282467602</v>
      </c>
      <c r="H7793">
        <v>28883.78</v>
      </c>
    </row>
    <row r="7794" spans="2:8" x14ac:dyDescent="0.3">
      <c r="B7794">
        <f t="shared" si="123"/>
        <v>7789</v>
      </c>
      <c r="C7794">
        <v>28883.78</v>
      </c>
      <c r="D7794">
        <v>1360.7410450788504</v>
      </c>
      <c r="E7794">
        <v>28883.78</v>
      </c>
      <c r="F7794">
        <v>1155.5649620542276</v>
      </c>
      <c r="G7794">
        <v>2014.8801491657337</v>
      </c>
      <c r="H7794">
        <v>2260.5453319869539</v>
      </c>
    </row>
    <row r="7795" spans="2:8" x14ac:dyDescent="0.3">
      <c r="B7795">
        <f t="shared" si="123"/>
        <v>7790</v>
      </c>
      <c r="C7795">
        <v>1299.8554022625731</v>
      </c>
      <c r="D7795">
        <v>4415.7386289408842</v>
      </c>
      <c r="E7795">
        <v>2999.2570195728713</v>
      </c>
      <c r="F7795">
        <v>1154.3018716379477</v>
      </c>
      <c r="G7795">
        <v>1167.5781501033366</v>
      </c>
      <c r="H7795">
        <v>7086.526312880148</v>
      </c>
    </row>
    <row r="7796" spans="2:8" x14ac:dyDescent="0.3">
      <c r="B7796">
        <f t="shared" si="123"/>
        <v>7791</v>
      </c>
      <c r="C7796">
        <v>2830.4301649494591</v>
      </c>
      <c r="D7796">
        <v>5091.7354615794375</v>
      </c>
      <c r="E7796">
        <v>1805.0012000464064</v>
      </c>
      <c r="F7796">
        <v>1034.7229319480807</v>
      </c>
      <c r="G7796">
        <v>1648.6741471650134</v>
      </c>
      <c r="H7796">
        <v>2329.0844091967565</v>
      </c>
    </row>
    <row r="7797" spans="2:8" x14ac:dyDescent="0.3">
      <c r="B7797">
        <f t="shared" si="123"/>
        <v>7792</v>
      </c>
      <c r="C7797">
        <v>4073.0673840275449</v>
      </c>
      <c r="D7797">
        <v>2220.4142506687867</v>
      </c>
      <c r="E7797">
        <v>1717.6626920061342</v>
      </c>
      <c r="F7797">
        <v>1685.6486462090199</v>
      </c>
      <c r="G7797">
        <v>28883.78</v>
      </c>
      <c r="H7797">
        <v>4799.5567608137917</v>
      </c>
    </row>
    <row r="7798" spans="2:8" x14ac:dyDescent="0.3">
      <c r="B7798">
        <f t="shared" si="123"/>
        <v>7793</v>
      </c>
      <c r="C7798">
        <v>1141.0499882199263</v>
      </c>
      <c r="D7798">
        <v>1695.0676648479352</v>
      </c>
      <c r="E7798">
        <v>1012.7795115709581</v>
      </c>
      <c r="F7798">
        <v>28883.78</v>
      </c>
      <c r="G7798">
        <v>28883.78</v>
      </c>
      <c r="H7798">
        <v>28883.78</v>
      </c>
    </row>
    <row r="7799" spans="2:8" x14ac:dyDescent="0.3">
      <c r="B7799">
        <f t="shared" si="123"/>
        <v>7794</v>
      </c>
      <c r="C7799">
        <v>1043.1605343564061</v>
      </c>
      <c r="D7799">
        <v>1109.965812243275</v>
      </c>
      <c r="E7799">
        <v>28883.78</v>
      </c>
      <c r="F7799">
        <v>6671.0828810444036</v>
      </c>
      <c r="G7799">
        <v>28883.78</v>
      </c>
      <c r="H7799">
        <v>1021.246261054883</v>
      </c>
    </row>
    <row r="7800" spans="2:8" x14ac:dyDescent="0.3">
      <c r="B7800">
        <f t="shared" si="123"/>
        <v>7795</v>
      </c>
      <c r="C7800">
        <v>4142.4986285685663</v>
      </c>
      <c r="D7800">
        <v>1126.4192938577198</v>
      </c>
      <c r="E7800">
        <v>28883.78</v>
      </c>
      <c r="F7800">
        <v>1008.3157624463115</v>
      </c>
      <c r="G7800">
        <v>28883.78</v>
      </c>
      <c r="H7800">
        <v>28883.78</v>
      </c>
    </row>
    <row r="7801" spans="2:8" x14ac:dyDescent="0.3">
      <c r="B7801">
        <f t="shared" si="123"/>
        <v>7796</v>
      </c>
      <c r="C7801">
        <v>1057.6500571632337</v>
      </c>
      <c r="D7801">
        <v>1003.593141842476</v>
      </c>
      <c r="E7801">
        <v>25742.976642443267</v>
      </c>
      <c r="F7801">
        <v>1159.213785174381</v>
      </c>
      <c r="G7801">
        <v>1796.1181129860729</v>
      </c>
      <c r="H7801">
        <v>1571.2892479857603</v>
      </c>
    </row>
    <row r="7802" spans="2:8" x14ac:dyDescent="0.3">
      <c r="B7802">
        <f t="shared" si="123"/>
        <v>7797</v>
      </c>
      <c r="C7802">
        <v>28883.78</v>
      </c>
      <c r="D7802">
        <v>28883.78</v>
      </c>
      <c r="E7802">
        <v>1990.3382510216329</v>
      </c>
      <c r="F7802">
        <v>10199.594706388825</v>
      </c>
      <c r="G7802">
        <v>1384.9020622938058</v>
      </c>
      <c r="H7802">
        <v>8194.0643665208809</v>
      </c>
    </row>
    <row r="7803" spans="2:8" x14ac:dyDescent="0.3">
      <c r="B7803">
        <f t="shared" si="123"/>
        <v>7798</v>
      </c>
      <c r="C7803">
        <v>1028.4570893095688</v>
      </c>
      <c r="D7803">
        <v>28883.78</v>
      </c>
      <c r="E7803">
        <v>4308.5851744284737</v>
      </c>
      <c r="F7803">
        <v>1201.2212846924958</v>
      </c>
      <c r="G7803">
        <v>1818.3547343350842</v>
      </c>
      <c r="H7803">
        <v>28883.78</v>
      </c>
    </row>
    <row r="7804" spans="2:8" x14ac:dyDescent="0.3">
      <c r="B7804">
        <f t="shared" si="123"/>
        <v>7799</v>
      </c>
      <c r="C7804">
        <v>1475.8834882022275</v>
      </c>
      <c r="D7804">
        <v>1017.5396685854893</v>
      </c>
      <c r="E7804">
        <v>3385.9409786957926</v>
      </c>
      <c r="F7804">
        <v>4860.698357732661</v>
      </c>
      <c r="G7804">
        <v>2059.6148990630372</v>
      </c>
      <c r="H7804">
        <v>1112.7492818580645</v>
      </c>
    </row>
    <row r="7805" spans="2:8" x14ac:dyDescent="0.3">
      <c r="B7805">
        <f t="shared" si="123"/>
        <v>7800</v>
      </c>
      <c r="C7805">
        <v>20323.949951868701</v>
      </c>
      <c r="D7805">
        <v>28883.78</v>
      </c>
      <c r="E7805">
        <v>1446.8114535093614</v>
      </c>
      <c r="F7805">
        <v>21526.060057144558</v>
      </c>
      <c r="G7805">
        <v>1068.0852303188024</v>
      </c>
      <c r="H7805">
        <v>1757.7064950001131</v>
      </c>
    </row>
    <row r="7806" spans="2:8" x14ac:dyDescent="0.3">
      <c r="B7806">
        <f t="shared" si="123"/>
        <v>7801</v>
      </c>
      <c r="C7806">
        <v>2470.4758442309462</v>
      </c>
      <c r="D7806">
        <v>28883.78</v>
      </c>
      <c r="E7806">
        <v>1546.6328912572869</v>
      </c>
      <c r="F7806">
        <v>2460.8132841081806</v>
      </c>
      <c r="G7806">
        <v>3058.7845909290704</v>
      </c>
      <c r="H7806">
        <v>1572.2336567479952</v>
      </c>
    </row>
    <row r="7807" spans="2:8" x14ac:dyDescent="0.3">
      <c r="B7807">
        <f t="shared" si="123"/>
        <v>7802</v>
      </c>
      <c r="C7807">
        <v>28883.78</v>
      </c>
      <c r="D7807">
        <v>28883.78</v>
      </c>
      <c r="E7807">
        <v>5364.0040581690937</v>
      </c>
      <c r="F7807">
        <v>1389.6423535190709</v>
      </c>
      <c r="G7807">
        <v>1038.6937626725201</v>
      </c>
      <c r="H7807">
        <v>1750.349905719871</v>
      </c>
    </row>
    <row r="7808" spans="2:8" x14ac:dyDescent="0.3">
      <c r="B7808">
        <f t="shared" si="123"/>
        <v>7803</v>
      </c>
      <c r="C7808">
        <v>2389.0264270195621</v>
      </c>
      <c r="D7808">
        <v>6150.0086998074203</v>
      </c>
      <c r="E7808">
        <v>5186.1828787047461</v>
      </c>
      <c r="F7808">
        <v>1083.8291005448577</v>
      </c>
      <c r="G7808">
        <v>1099.058609172057</v>
      </c>
      <c r="H7808">
        <v>1034.0915389992138</v>
      </c>
    </row>
    <row r="7809" spans="2:8" x14ac:dyDescent="0.3">
      <c r="B7809">
        <f t="shared" si="123"/>
        <v>7804</v>
      </c>
      <c r="C7809">
        <v>1173.9541764015355</v>
      </c>
      <c r="D7809">
        <v>1068.3594915420854</v>
      </c>
      <c r="E7809">
        <v>28883.78</v>
      </c>
      <c r="F7809">
        <v>1008.7940290292792</v>
      </c>
      <c r="G7809">
        <v>1410.5318709393946</v>
      </c>
      <c r="H7809">
        <v>2371.9644779552145</v>
      </c>
    </row>
    <row r="7810" spans="2:8" x14ac:dyDescent="0.3">
      <c r="B7810">
        <f t="shared" si="123"/>
        <v>7805</v>
      </c>
      <c r="C7810">
        <v>1094.7789535032498</v>
      </c>
      <c r="D7810">
        <v>1057.7044834977607</v>
      </c>
      <c r="E7810">
        <v>1103.3693511759711</v>
      </c>
      <c r="F7810">
        <v>2132.1205059130225</v>
      </c>
      <c r="G7810">
        <v>2185.4620616204397</v>
      </c>
      <c r="H7810">
        <v>1663.5057708256056</v>
      </c>
    </row>
    <row r="7811" spans="2:8" x14ac:dyDescent="0.3">
      <c r="B7811">
        <f t="shared" si="123"/>
        <v>7806</v>
      </c>
      <c r="C7811">
        <v>1021.9475016722137</v>
      </c>
      <c r="D7811">
        <v>4228.1223579743328</v>
      </c>
      <c r="E7811">
        <v>3481.1770666739376</v>
      </c>
      <c r="F7811">
        <v>10109.819534941284</v>
      </c>
      <c r="G7811">
        <v>1050.9259631955968</v>
      </c>
      <c r="H7811">
        <v>1118.0576898754362</v>
      </c>
    </row>
    <row r="7812" spans="2:8" x14ac:dyDescent="0.3">
      <c r="B7812">
        <f t="shared" si="123"/>
        <v>7807</v>
      </c>
      <c r="C7812">
        <v>1030.1374406588654</v>
      </c>
      <c r="D7812">
        <v>8888.5678169185358</v>
      </c>
      <c r="E7812">
        <v>13777.617313295297</v>
      </c>
      <c r="F7812">
        <v>1335.1939914563691</v>
      </c>
      <c r="G7812">
        <v>8117.1485496931</v>
      </c>
      <c r="H7812">
        <v>28883.78</v>
      </c>
    </row>
    <row r="7813" spans="2:8" x14ac:dyDescent="0.3">
      <c r="B7813">
        <f t="shared" si="123"/>
        <v>7808</v>
      </c>
      <c r="C7813">
        <v>1893.7757279899138</v>
      </c>
      <c r="D7813">
        <v>4236.3533034533757</v>
      </c>
      <c r="E7813">
        <v>10985.885797257883</v>
      </c>
      <c r="F7813">
        <v>5300.305756887934</v>
      </c>
      <c r="G7813">
        <v>12407.56935498808</v>
      </c>
      <c r="H7813">
        <v>2469.8593566000518</v>
      </c>
    </row>
    <row r="7814" spans="2:8" x14ac:dyDescent="0.3">
      <c r="B7814">
        <f t="shared" si="123"/>
        <v>7809</v>
      </c>
      <c r="C7814">
        <v>3304.6633053834967</v>
      </c>
      <c r="D7814">
        <v>1080.7328508719402</v>
      </c>
      <c r="E7814">
        <v>8555.5267112745369</v>
      </c>
      <c r="F7814">
        <v>1268.5608598518875</v>
      </c>
      <c r="G7814">
        <v>1025.4535727881853</v>
      </c>
      <c r="H7814">
        <v>1026.6744103391193</v>
      </c>
    </row>
    <row r="7815" spans="2:8" x14ac:dyDescent="0.3">
      <c r="B7815">
        <f t="shared" si="123"/>
        <v>7810</v>
      </c>
      <c r="C7815">
        <v>3176.970186979378</v>
      </c>
      <c r="D7815">
        <v>1468.3667262704353</v>
      </c>
      <c r="E7815">
        <v>28883.78</v>
      </c>
      <c r="F7815">
        <v>7357.0249540891855</v>
      </c>
      <c r="G7815">
        <v>3756.7631069212466</v>
      </c>
      <c r="H7815">
        <v>1083.7083824995966</v>
      </c>
    </row>
    <row r="7816" spans="2:8" x14ac:dyDescent="0.3">
      <c r="B7816">
        <f t="shared" ref="B7816:B7879" si="124">B7815 + 1</f>
        <v>7811</v>
      </c>
      <c r="C7816">
        <v>1114.4318064399129</v>
      </c>
      <c r="D7816">
        <v>2673.6216798981222</v>
      </c>
      <c r="E7816">
        <v>20978.676749943803</v>
      </c>
      <c r="F7816">
        <v>28883.78</v>
      </c>
      <c r="G7816">
        <v>28883.78</v>
      </c>
      <c r="H7816">
        <v>6379.2983747413382</v>
      </c>
    </row>
    <row r="7817" spans="2:8" x14ac:dyDescent="0.3">
      <c r="B7817">
        <f t="shared" si="124"/>
        <v>7812</v>
      </c>
      <c r="C7817">
        <v>1060.3243953173505</v>
      </c>
      <c r="D7817">
        <v>1518.6994786822372</v>
      </c>
      <c r="E7817">
        <v>1358.4989542569717</v>
      </c>
      <c r="F7817">
        <v>28883.78</v>
      </c>
      <c r="G7817">
        <v>28883.78</v>
      </c>
      <c r="H7817">
        <v>3013.1830788211291</v>
      </c>
    </row>
    <row r="7818" spans="2:8" x14ac:dyDescent="0.3">
      <c r="B7818">
        <f t="shared" si="124"/>
        <v>7813</v>
      </c>
      <c r="C7818">
        <v>23834.898407404467</v>
      </c>
      <c r="D7818">
        <v>1054.2172693000621</v>
      </c>
      <c r="E7818">
        <v>1838.2066756361576</v>
      </c>
      <c r="F7818">
        <v>28883.78</v>
      </c>
      <c r="G7818">
        <v>13916.358390627038</v>
      </c>
      <c r="H7818">
        <v>28883.78</v>
      </c>
    </row>
    <row r="7819" spans="2:8" x14ac:dyDescent="0.3">
      <c r="B7819">
        <f t="shared" si="124"/>
        <v>7814</v>
      </c>
      <c r="C7819">
        <v>1701.9507621443208</v>
      </c>
      <c r="D7819">
        <v>28883.78</v>
      </c>
      <c r="E7819">
        <v>1495.4295524430447</v>
      </c>
      <c r="F7819">
        <v>28883.78</v>
      </c>
      <c r="G7819">
        <v>6437.3549055290441</v>
      </c>
      <c r="H7819">
        <v>28883.78</v>
      </c>
    </row>
    <row r="7820" spans="2:8" x14ac:dyDescent="0.3">
      <c r="B7820">
        <f t="shared" si="124"/>
        <v>7815</v>
      </c>
      <c r="C7820">
        <v>1762.9301877736666</v>
      </c>
      <c r="D7820">
        <v>1016.5942358798233</v>
      </c>
      <c r="E7820">
        <v>1636.5264760647142</v>
      </c>
      <c r="F7820">
        <v>3229.8804410313687</v>
      </c>
      <c r="G7820">
        <v>1482.5680980097438</v>
      </c>
      <c r="H7820">
        <v>28883.78</v>
      </c>
    </row>
    <row r="7821" spans="2:8" x14ac:dyDescent="0.3">
      <c r="B7821">
        <f t="shared" si="124"/>
        <v>7816</v>
      </c>
      <c r="C7821">
        <v>1004.297248686355</v>
      </c>
      <c r="D7821">
        <v>2821.0926661899089</v>
      </c>
      <c r="E7821">
        <v>1041.0171526124425</v>
      </c>
      <c r="F7821">
        <v>28883.78</v>
      </c>
      <c r="G7821">
        <v>1905.2045289444141</v>
      </c>
      <c r="H7821">
        <v>1217.6693271861116</v>
      </c>
    </row>
    <row r="7822" spans="2:8" x14ac:dyDescent="0.3">
      <c r="B7822">
        <f t="shared" si="124"/>
        <v>7817</v>
      </c>
      <c r="C7822">
        <v>1103.5744155973925</v>
      </c>
      <c r="D7822">
        <v>1006.9341573903168</v>
      </c>
      <c r="E7822">
        <v>28883.78</v>
      </c>
      <c r="F7822">
        <v>28883.78</v>
      </c>
      <c r="G7822">
        <v>1007.730740113302</v>
      </c>
      <c r="H7822">
        <v>3015.0175475049846</v>
      </c>
    </row>
    <row r="7823" spans="2:8" x14ac:dyDescent="0.3">
      <c r="B7823">
        <f t="shared" si="124"/>
        <v>7818</v>
      </c>
      <c r="C7823">
        <v>4059.3079740847993</v>
      </c>
      <c r="D7823">
        <v>1689.9357490511175</v>
      </c>
      <c r="E7823">
        <v>1027.1087259978153</v>
      </c>
      <c r="F7823">
        <v>28883.78</v>
      </c>
      <c r="G7823">
        <v>1323.115841700723</v>
      </c>
      <c r="H7823">
        <v>28883.78</v>
      </c>
    </row>
    <row r="7824" spans="2:8" x14ac:dyDescent="0.3">
      <c r="B7824">
        <f t="shared" si="124"/>
        <v>7819</v>
      </c>
      <c r="C7824">
        <v>28883.78</v>
      </c>
      <c r="D7824">
        <v>28883.78</v>
      </c>
      <c r="E7824">
        <v>28883.78</v>
      </c>
      <c r="F7824">
        <v>2765.9202760427943</v>
      </c>
      <c r="G7824">
        <v>1094.5035691875266</v>
      </c>
      <c r="H7824">
        <v>28883.78</v>
      </c>
    </row>
    <row r="7825" spans="2:8" x14ac:dyDescent="0.3">
      <c r="B7825">
        <f t="shared" si="124"/>
        <v>7820</v>
      </c>
      <c r="C7825">
        <v>28883.78</v>
      </c>
      <c r="D7825">
        <v>28883.78</v>
      </c>
      <c r="E7825">
        <v>11130.151096083471</v>
      </c>
      <c r="F7825">
        <v>1698.6705271181081</v>
      </c>
      <c r="G7825">
        <v>6291.472943395026</v>
      </c>
      <c r="H7825">
        <v>1011.3838757998515</v>
      </c>
    </row>
    <row r="7826" spans="2:8" x14ac:dyDescent="0.3">
      <c r="B7826">
        <f t="shared" si="124"/>
        <v>7821</v>
      </c>
      <c r="C7826">
        <v>1234.8272675185085</v>
      </c>
      <c r="D7826">
        <v>1041.1091286238066</v>
      </c>
      <c r="E7826">
        <v>15827.140220077707</v>
      </c>
      <c r="F7826">
        <v>8725.4163037906092</v>
      </c>
      <c r="G7826">
        <v>2663.7143320566802</v>
      </c>
      <c r="H7826">
        <v>1005.0761968859788</v>
      </c>
    </row>
    <row r="7827" spans="2:8" x14ac:dyDescent="0.3">
      <c r="B7827">
        <f t="shared" si="124"/>
        <v>7822</v>
      </c>
      <c r="C7827">
        <v>1274.6468573021875</v>
      </c>
      <c r="D7827">
        <v>10988.23596653451</v>
      </c>
      <c r="E7827">
        <v>8202.210988349816</v>
      </c>
      <c r="F7827">
        <v>28883.78</v>
      </c>
      <c r="G7827">
        <v>22397.768258491076</v>
      </c>
      <c r="H7827">
        <v>28883.78</v>
      </c>
    </row>
    <row r="7828" spans="2:8" x14ac:dyDescent="0.3">
      <c r="B7828">
        <f t="shared" si="124"/>
        <v>7823</v>
      </c>
      <c r="C7828">
        <v>28883.78</v>
      </c>
      <c r="D7828">
        <v>5590.7804655424707</v>
      </c>
      <c r="E7828">
        <v>7307.5485500262421</v>
      </c>
      <c r="F7828">
        <v>14919.222576904644</v>
      </c>
      <c r="G7828">
        <v>1038.5268934937999</v>
      </c>
      <c r="H7828">
        <v>5869.4640297430014</v>
      </c>
    </row>
    <row r="7829" spans="2:8" x14ac:dyDescent="0.3">
      <c r="B7829">
        <f t="shared" si="124"/>
        <v>7824</v>
      </c>
      <c r="C7829">
        <v>1164.547234168175</v>
      </c>
      <c r="D7829">
        <v>4735.4649187358173</v>
      </c>
      <c r="E7829">
        <v>3305.2789851615526</v>
      </c>
      <c r="F7829">
        <v>1435.9404283411918</v>
      </c>
      <c r="G7829">
        <v>1227.1247527459948</v>
      </c>
      <c r="H7829">
        <v>1174.7048499548559</v>
      </c>
    </row>
    <row r="7830" spans="2:8" x14ac:dyDescent="0.3">
      <c r="B7830">
        <f t="shared" si="124"/>
        <v>7825</v>
      </c>
      <c r="C7830">
        <v>2007.9662569644129</v>
      </c>
      <c r="D7830">
        <v>28883.78</v>
      </c>
      <c r="E7830">
        <v>1133.4136889944293</v>
      </c>
      <c r="F7830">
        <v>1124.6085024369413</v>
      </c>
      <c r="G7830">
        <v>6337.0089327749301</v>
      </c>
      <c r="H7830">
        <v>1000.4708405270314</v>
      </c>
    </row>
    <row r="7831" spans="2:8" x14ac:dyDescent="0.3">
      <c r="B7831">
        <f t="shared" si="124"/>
        <v>7826</v>
      </c>
      <c r="C7831">
        <v>1563.0292146717675</v>
      </c>
      <c r="D7831">
        <v>28883.78</v>
      </c>
      <c r="E7831">
        <v>1159.2804198702245</v>
      </c>
      <c r="F7831">
        <v>5309.6877816015185</v>
      </c>
      <c r="G7831">
        <v>28883.78</v>
      </c>
      <c r="H7831">
        <v>2057.4952238025808</v>
      </c>
    </row>
    <row r="7832" spans="2:8" x14ac:dyDescent="0.3">
      <c r="B7832">
        <f t="shared" si="124"/>
        <v>7827</v>
      </c>
      <c r="C7832">
        <v>1024.3588359936596</v>
      </c>
      <c r="D7832">
        <v>12347.928561190525</v>
      </c>
      <c r="E7832">
        <v>13081.740162678605</v>
      </c>
      <c r="F7832">
        <v>28883.78</v>
      </c>
      <c r="G7832">
        <v>8516.7424729524773</v>
      </c>
      <c r="H7832">
        <v>1040.1871735296991</v>
      </c>
    </row>
    <row r="7833" spans="2:8" x14ac:dyDescent="0.3">
      <c r="B7833">
        <f t="shared" si="124"/>
        <v>7828</v>
      </c>
      <c r="C7833">
        <v>6436.5778868205798</v>
      </c>
      <c r="D7833">
        <v>8125.01685213364</v>
      </c>
      <c r="E7833">
        <v>2364.1481408195405</v>
      </c>
      <c r="F7833">
        <v>3693.4158488200765</v>
      </c>
      <c r="G7833">
        <v>1116.9584843185582</v>
      </c>
      <c r="H7833">
        <v>1348.3465246296023</v>
      </c>
    </row>
    <row r="7834" spans="2:8" x14ac:dyDescent="0.3">
      <c r="B7834">
        <f t="shared" si="124"/>
        <v>7829</v>
      </c>
      <c r="C7834">
        <v>1189.2450478930473</v>
      </c>
      <c r="D7834">
        <v>1165.4597309002386</v>
      </c>
      <c r="E7834">
        <v>1514.9493512058241</v>
      </c>
      <c r="F7834">
        <v>1986.537550957451</v>
      </c>
      <c r="G7834">
        <v>26958.073896727274</v>
      </c>
      <c r="H7834">
        <v>1022.518662742602</v>
      </c>
    </row>
    <row r="7835" spans="2:8" x14ac:dyDescent="0.3">
      <c r="B7835">
        <f t="shared" si="124"/>
        <v>7830</v>
      </c>
      <c r="C7835">
        <v>2498.018820442584</v>
      </c>
      <c r="D7835">
        <v>28883.78</v>
      </c>
      <c r="E7835">
        <v>3577.3571676958854</v>
      </c>
      <c r="F7835">
        <v>1577.9739035783905</v>
      </c>
      <c r="G7835">
        <v>1063.646847476336</v>
      </c>
      <c r="H7835">
        <v>3681.4382624507321</v>
      </c>
    </row>
    <row r="7836" spans="2:8" x14ac:dyDescent="0.3">
      <c r="B7836">
        <f t="shared" si="124"/>
        <v>7831</v>
      </c>
      <c r="C7836">
        <v>28883.78</v>
      </c>
      <c r="D7836">
        <v>1113.0949909132653</v>
      </c>
      <c r="E7836">
        <v>28883.78</v>
      </c>
      <c r="F7836">
        <v>1294.4067468859776</v>
      </c>
      <c r="G7836">
        <v>1685.7050782458527</v>
      </c>
      <c r="H7836">
        <v>5768.8081935097753</v>
      </c>
    </row>
    <row r="7837" spans="2:8" x14ac:dyDescent="0.3">
      <c r="B7837">
        <f t="shared" si="124"/>
        <v>7832</v>
      </c>
      <c r="C7837">
        <v>1754.9628418837467</v>
      </c>
      <c r="D7837">
        <v>1007.0205426739647</v>
      </c>
      <c r="E7837">
        <v>28883.78</v>
      </c>
      <c r="F7837">
        <v>1898.3692586386014</v>
      </c>
      <c r="G7837">
        <v>1142.954059999887</v>
      </c>
      <c r="H7837">
        <v>1686.6181995826928</v>
      </c>
    </row>
    <row r="7838" spans="2:8" x14ac:dyDescent="0.3">
      <c r="B7838">
        <f t="shared" si="124"/>
        <v>7833</v>
      </c>
      <c r="C7838">
        <v>8975.2077021209097</v>
      </c>
      <c r="D7838">
        <v>1403.3435346232714</v>
      </c>
      <c r="E7838">
        <v>1064.7351377520392</v>
      </c>
      <c r="F7838">
        <v>5405.7957104214192</v>
      </c>
      <c r="G7838">
        <v>1348.804520448733</v>
      </c>
      <c r="H7838">
        <v>1055.353063642832</v>
      </c>
    </row>
    <row r="7839" spans="2:8" x14ac:dyDescent="0.3">
      <c r="B7839">
        <f t="shared" si="124"/>
        <v>7834</v>
      </c>
      <c r="C7839">
        <v>1071.572044765717</v>
      </c>
      <c r="D7839">
        <v>3821.8952352666906</v>
      </c>
      <c r="E7839">
        <v>1129.0216133515951</v>
      </c>
      <c r="F7839">
        <v>1176.4199321235594</v>
      </c>
      <c r="G7839">
        <v>1630.6008942475814</v>
      </c>
      <c r="H7839">
        <v>22998.101377375584</v>
      </c>
    </row>
    <row r="7840" spans="2:8" x14ac:dyDescent="0.3">
      <c r="B7840">
        <f t="shared" si="124"/>
        <v>7835</v>
      </c>
      <c r="C7840">
        <v>28883.78</v>
      </c>
      <c r="D7840">
        <v>2320.2419676448708</v>
      </c>
      <c r="E7840">
        <v>1219.473651543309</v>
      </c>
      <c r="F7840">
        <v>28883.78</v>
      </c>
      <c r="G7840">
        <v>1796.545379589204</v>
      </c>
      <c r="H7840">
        <v>1245.2698908587279</v>
      </c>
    </row>
    <row r="7841" spans="2:8" x14ac:dyDescent="0.3">
      <c r="B7841">
        <f t="shared" si="124"/>
        <v>7836</v>
      </c>
      <c r="C7841">
        <v>1365.1757844106476</v>
      </c>
      <c r="D7841">
        <v>28883.78</v>
      </c>
      <c r="E7841">
        <v>1261.2192638587026</v>
      </c>
      <c r="F7841">
        <v>24395.664904582838</v>
      </c>
      <c r="G7841">
        <v>6918.0448610174826</v>
      </c>
      <c r="H7841">
        <v>1299.8286742238986</v>
      </c>
    </row>
    <row r="7842" spans="2:8" x14ac:dyDescent="0.3">
      <c r="B7842">
        <f t="shared" si="124"/>
        <v>7837</v>
      </c>
      <c r="C7842">
        <v>2040.944966329351</v>
      </c>
      <c r="D7842">
        <v>1239.1162585143629</v>
      </c>
      <c r="E7842">
        <v>16007.458400600333</v>
      </c>
      <c r="F7842">
        <v>1038.8400585017669</v>
      </c>
      <c r="G7842">
        <v>1148.2541729135892</v>
      </c>
      <c r="H7842">
        <v>1446.8062010681599</v>
      </c>
    </row>
    <row r="7843" spans="2:8" x14ac:dyDescent="0.3">
      <c r="B7843">
        <f t="shared" si="124"/>
        <v>7838</v>
      </c>
      <c r="C7843">
        <v>5332.3514934407549</v>
      </c>
      <c r="D7843">
        <v>1021.4254017996321</v>
      </c>
      <c r="E7843">
        <v>1171.1653628165204</v>
      </c>
      <c r="F7843">
        <v>2039.7445937443558</v>
      </c>
      <c r="G7843">
        <v>28883.78</v>
      </c>
      <c r="H7843">
        <v>1850.1928071866819</v>
      </c>
    </row>
    <row r="7844" spans="2:8" x14ac:dyDescent="0.3">
      <c r="B7844">
        <f t="shared" si="124"/>
        <v>7839</v>
      </c>
      <c r="C7844">
        <v>12802.138827903173</v>
      </c>
      <c r="D7844">
        <v>28883.78</v>
      </c>
      <c r="E7844">
        <v>1054.4553380436819</v>
      </c>
      <c r="F7844">
        <v>6865.7760345683228</v>
      </c>
      <c r="G7844">
        <v>1577.6562844349196</v>
      </c>
      <c r="H7844">
        <v>22622.648149372235</v>
      </c>
    </row>
    <row r="7845" spans="2:8" x14ac:dyDescent="0.3">
      <c r="B7845">
        <f t="shared" si="124"/>
        <v>7840</v>
      </c>
      <c r="C7845">
        <v>1068.3684478342921</v>
      </c>
      <c r="D7845">
        <v>1212.4040926285322</v>
      </c>
      <c r="E7845">
        <v>2312.7207312111686</v>
      </c>
      <c r="F7845">
        <v>1105.7955726571486</v>
      </c>
      <c r="G7845">
        <v>1295.8430937961084</v>
      </c>
      <c r="H7845">
        <v>3281.4710408924598</v>
      </c>
    </row>
    <row r="7846" spans="2:8" x14ac:dyDescent="0.3">
      <c r="B7846">
        <f t="shared" si="124"/>
        <v>7841</v>
      </c>
      <c r="C7846">
        <v>1151.8086102600207</v>
      </c>
      <c r="D7846">
        <v>2283.370558030676</v>
      </c>
      <c r="E7846">
        <v>17297.459877528927</v>
      </c>
      <c r="F7846">
        <v>8553.711941489637</v>
      </c>
      <c r="G7846">
        <v>2109.1030462918361</v>
      </c>
      <c r="H7846">
        <v>28883.78</v>
      </c>
    </row>
    <row r="7847" spans="2:8" x14ac:dyDescent="0.3">
      <c r="B7847">
        <f t="shared" si="124"/>
        <v>7842</v>
      </c>
      <c r="C7847">
        <v>1103.3461118440712</v>
      </c>
      <c r="D7847">
        <v>1383.411272808404</v>
      </c>
      <c r="E7847">
        <v>28883.78</v>
      </c>
      <c r="F7847">
        <v>1331.4677106874383</v>
      </c>
      <c r="G7847">
        <v>1277.5733165189947</v>
      </c>
      <c r="H7847">
        <v>2471.4789351015306</v>
      </c>
    </row>
    <row r="7848" spans="2:8" x14ac:dyDescent="0.3">
      <c r="B7848">
        <f t="shared" si="124"/>
        <v>7843</v>
      </c>
      <c r="C7848">
        <v>28883.78</v>
      </c>
      <c r="D7848">
        <v>2426.6266743184192</v>
      </c>
      <c r="E7848">
        <v>1171.9588198710931</v>
      </c>
      <c r="F7848">
        <v>2094.0142528373472</v>
      </c>
      <c r="G7848">
        <v>4572.5860354181132</v>
      </c>
      <c r="H7848">
        <v>2931.7734805488626</v>
      </c>
    </row>
    <row r="7849" spans="2:8" x14ac:dyDescent="0.3">
      <c r="B7849">
        <f t="shared" si="124"/>
        <v>7844</v>
      </c>
      <c r="C7849">
        <v>1600.4515903800802</v>
      </c>
      <c r="D7849">
        <v>1077.6572142347497</v>
      </c>
      <c r="E7849">
        <v>21254.127200954481</v>
      </c>
      <c r="F7849">
        <v>1103.8433115478904</v>
      </c>
      <c r="G7849">
        <v>1363.0180831100117</v>
      </c>
      <c r="H7849">
        <v>1389.4382803514743</v>
      </c>
    </row>
    <row r="7850" spans="2:8" x14ac:dyDescent="0.3">
      <c r="B7850">
        <f t="shared" si="124"/>
        <v>7845</v>
      </c>
      <c r="C7850">
        <v>1086.0422926490519</v>
      </c>
      <c r="D7850">
        <v>1019.1614169280141</v>
      </c>
      <c r="E7850">
        <v>1166.3981162168707</v>
      </c>
      <c r="F7850">
        <v>1207.0250158539586</v>
      </c>
      <c r="G7850">
        <v>28883.78</v>
      </c>
      <c r="H7850">
        <v>28883.78</v>
      </c>
    </row>
    <row r="7851" spans="2:8" x14ac:dyDescent="0.3">
      <c r="B7851">
        <f t="shared" si="124"/>
        <v>7846</v>
      </c>
      <c r="C7851">
        <v>28883.78</v>
      </c>
      <c r="D7851">
        <v>11413.939133156502</v>
      </c>
      <c r="E7851">
        <v>28883.78</v>
      </c>
      <c r="F7851">
        <v>7972.0462189848249</v>
      </c>
      <c r="G7851">
        <v>3049.8920310882145</v>
      </c>
      <c r="H7851">
        <v>3895.7165643320632</v>
      </c>
    </row>
    <row r="7852" spans="2:8" x14ac:dyDescent="0.3">
      <c r="B7852">
        <f t="shared" si="124"/>
        <v>7847</v>
      </c>
      <c r="C7852">
        <v>28883.78</v>
      </c>
      <c r="D7852">
        <v>2111.1728200776834</v>
      </c>
      <c r="E7852">
        <v>1108.586978697522</v>
      </c>
      <c r="F7852">
        <v>1490.0437859301355</v>
      </c>
      <c r="G7852">
        <v>1146.9468660069429</v>
      </c>
      <c r="H7852">
        <v>23357.194092092228</v>
      </c>
    </row>
    <row r="7853" spans="2:8" x14ac:dyDescent="0.3">
      <c r="B7853">
        <f t="shared" si="124"/>
        <v>7848</v>
      </c>
      <c r="C7853">
        <v>3149.8880196286627</v>
      </c>
      <c r="D7853">
        <v>3156.7976735003513</v>
      </c>
      <c r="E7853">
        <v>1556.660083858364</v>
      </c>
      <c r="F7853">
        <v>1111.503335166931</v>
      </c>
      <c r="G7853">
        <v>28883.78</v>
      </c>
      <c r="H7853">
        <v>2304.5127347173679</v>
      </c>
    </row>
    <row r="7854" spans="2:8" x14ac:dyDescent="0.3">
      <c r="B7854">
        <f t="shared" si="124"/>
        <v>7849</v>
      </c>
      <c r="C7854">
        <v>1054.5848635732725</v>
      </c>
      <c r="D7854">
        <v>2240.9477395921849</v>
      </c>
      <c r="E7854">
        <v>1090.3937783959786</v>
      </c>
      <c r="F7854">
        <v>1024.5815130600586</v>
      </c>
      <c r="G7854">
        <v>1005.1808698877192</v>
      </c>
      <c r="H7854">
        <v>7259.7631534960501</v>
      </c>
    </row>
    <row r="7855" spans="2:8" x14ac:dyDescent="0.3">
      <c r="B7855">
        <f t="shared" si="124"/>
        <v>7850</v>
      </c>
      <c r="C7855">
        <v>6709.1125796980814</v>
      </c>
      <c r="D7855">
        <v>1883.7660411152763</v>
      </c>
      <c r="E7855">
        <v>9394.5579170370493</v>
      </c>
      <c r="F7855">
        <v>1488.1496764629906</v>
      </c>
      <c r="G7855">
        <v>2009.4497383273442</v>
      </c>
      <c r="H7855">
        <v>9342.1534849573854</v>
      </c>
    </row>
    <row r="7856" spans="2:8" x14ac:dyDescent="0.3">
      <c r="B7856">
        <f t="shared" si="124"/>
        <v>7851</v>
      </c>
      <c r="C7856">
        <v>6244.110279288273</v>
      </c>
      <c r="D7856">
        <v>28883.78</v>
      </c>
      <c r="E7856">
        <v>1269.5000011871055</v>
      </c>
      <c r="F7856">
        <v>28883.78</v>
      </c>
      <c r="G7856">
        <v>28883.78</v>
      </c>
      <c r="H7856">
        <v>11997.33317619535</v>
      </c>
    </row>
    <row r="7857" spans="2:8" x14ac:dyDescent="0.3">
      <c r="B7857">
        <f t="shared" si="124"/>
        <v>7852</v>
      </c>
      <c r="C7857">
        <v>28883.78</v>
      </c>
      <c r="D7857">
        <v>28883.78</v>
      </c>
      <c r="E7857">
        <v>1206.8543849014675</v>
      </c>
      <c r="F7857">
        <v>1051.0856324196618</v>
      </c>
      <c r="G7857">
        <v>17670.565524705413</v>
      </c>
      <c r="H7857">
        <v>1087.5423713243465</v>
      </c>
    </row>
    <row r="7858" spans="2:8" x14ac:dyDescent="0.3">
      <c r="B7858">
        <f t="shared" si="124"/>
        <v>7853</v>
      </c>
      <c r="C7858">
        <v>3923.5010329204006</v>
      </c>
      <c r="D7858">
        <v>28883.78</v>
      </c>
      <c r="E7858">
        <v>1011.7549891962788</v>
      </c>
      <c r="F7858">
        <v>1834.6395425195324</v>
      </c>
      <c r="G7858">
        <v>1074.9151565057211</v>
      </c>
      <c r="H7858">
        <v>1432.4291721918576</v>
      </c>
    </row>
    <row r="7859" spans="2:8" x14ac:dyDescent="0.3">
      <c r="B7859">
        <f t="shared" si="124"/>
        <v>7854</v>
      </c>
      <c r="C7859">
        <v>1034.386079569914</v>
      </c>
      <c r="D7859">
        <v>28883.78</v>
      </c>
      <c r="E7859">
        <v>1018.4278223846082</v>
      </c>
      <c r="F7859">
        <v>1067.4901017186946</v>
      </c>
      <c r="G7859">
        <v>1256.7588372546179</v>
      </c>
      <c r="H7859">
        <v>1273.1935025262073</v>
      </c>
    </row>
    <row r="7860" spans="2:8" x14ac:dyDescent="0.3">
      <c r="B7860">
        <f t="shared" si="124"/>
        <v>7855</v>
      </c>
      <c r="C7860">
        <v>28883.78</v>
      </c>
      <c r="D7860">
        <v>28883.78</v>
      </c>
      <c r="E7860">
        <v>28883.78</v>
      </c>
      <c r="F7860">
        <v>28883.78</v>
      </c>
      <c r="G7860">
        <v>1028.5229279096022</v>
      </c>
      <c r="H7860">
        <v>2289.9467908989891</v>
      </c>
    </row>
    <row r="7861" spans="2:8" x14ac:dyDescent="0.3">
      <c r="B7861">
        <f t="shared" si="124"/>
        <v>7856</v>
      </c>
      <c r="C7861">
        <v>28883.78</v>
      </c>
      <c r="D7861">
        <v>1410.6320640708645</v>
      </c>
      <c r="E7861">
        <v>1854.3700219425994</v>
      </c>
      <c r="F7861">
        <v>1082.508741557127</v>
      </c>
      <c r="G7861">
        <v>28883.78</v>
      </c>
      <c r="H7861">
        <v>4836.166507997601</v>
      </c>
    </row>
    <row r="7862" spans="2:8" x14ac:dyDescent="0.3">
      <c r="B7862">
        <f t="shared" si="124"/>
        <v>7857</v>
      </c>
      <c r="C7862">
        <v>28883.78</v>
      </c>
      <c r="D7862">
        <v>7267.4889621140101</v>
      </c>
      <c r="E7862">
        <v>1345.921476477602</v>
      </c>
      <c r="F7862">
        <v>28883.78</v>
      </c>
      <c r="G7862">
        <v>4992.6345826495053</v>
      </c>
      <c r="H7862">
        <v>28883.78</v>
      </c>
    </row>
    <row r="7863" spans="2:8" x14ac:dyDescent="0.3">
      <c r="B7863">
        <f t="shared" si="124"/>
        <v>7858</v>
      </c>
      <c r="C7863">
        <v>5533.7172198148082</v>
      </c>
      <c r="D7863">
        <v>1118.8032011317744</v>
      </c>
      <c r="E7863">
        <v>2145.9786772580674</v>
      </c>
      <c r="F7863">
        <v>1099.3665591830404</v>
      </c>
      <c r="G7863">
        <v>28883.78</v>
      </c>
      <c r="H7863">
        <v>1682.6251540667536</v>
      </c>
    </row>
    <row r="7864" spans="2:8" x14ac:dyDescent="0.3">
      <c r="B7864">
        <f t="shared" si="124"/>
        <v>7859</v>
      </c>
      <c r="C7864">
        <v>3147.8453425454304</v>
      </c>
      <c r="D7864">
        <v>1081.5198190736201</v>
      </c>
      <c r="E7864">
        <v>28883.78</v>
      </c>
      <c r="F7864">
        <v>1022.1593548842297</v>
      </c>
      <c r="G7864">
        <v>28883.78</v>
      </c>
      <c r="H7864">
        <v>1038.8742839500683</v>
      </c>
    </row>
    <row r="7865" spans="2:8" x14ac:dyDescent="0.3">
      <c r="B7865">
        <f t="shared" si="124"/>
        <v>7860</v>
      </c>
      <c r="C7865">
        <v>1090.677388638939</v>
      </c>
      <c r="D7865">
        <v>1006.4352022951202</v>
      </c>
      <c r="E7865">
        <v>2898.161611694718</v>
      </c>
      <c r="F7865">
        <v>15246.139829022753</v>
      </c>
      <c r="G7865">
        <v>28883.78</v>
      </c>
      <c r="H7865">
        <v>1636.2757090194077</v>
      </c>
    </row>
    <row r="7866" spans="2:8" x14ac:dyDescent="0.3">
      <c r="B7866">
        <f t="shared" si="124"/>
        <v>7861</v>
      </c>
      <c r="C7866">
        <v>2123.6567735389999</v>
      </c>
      <c r="D7866">
        <v>1822.0832217980237</v>
      </c>
      <c r="E7866">
        <v>1007.0508378993168</v>
      </c>
      <c r="F7866">
        <v>1026.6080392321987</v>
      </c>
      <c r="G7866">
        <v>4839.0150208647865</v>
      </c>
      <c r="H7866">
        <v>28883.78</v>
      </c>
    </row>
    <row r="7867" spans="2:8" x14ac:dyDescent="0.3">
      <c r="B7867">
        <f t="shared" si="124"/>
        <v>7862</v>
      </c>
      <c r="C7867">
        <v>18453.927208769845</v>
      </c>
      <c r="D7867">
        <v>27126.260600915008</v>
      </c>
      <c r="E7867">
        <v>2907.2324900914055</v>
      </c>
      <c r="F7867">
        <v>1866.4090218712017</v>
      </c>
      <c r="G7867">
        <v>3117.1063766938009</v>
      </c>
      <c r="H7867">
        <v>28883.78</v>
      </c>
    </row>
    <row r="7868" spans="2:8" x14ac:dyDescent="0.3">
      <c r="B7868">
        <f t="shared" si="124"/>
        <v>7863</v>
      </c>
      <c r="C7868">
        <v>3490.8075986222875</v>
      </c>
      <c r="D7868">
        <v>28883.78</v>
      </c>
      <c r="E7868">
        <v>28883.78</v>
      </c>
      <c r="F7868">
        <v>28883.78</v>
      </c>
      <c r="G7868">
        <v>1054.5903744010898</v>
      </c>
      <c r="H7868">
        <v>1309.8664015729241</v>
      </c>
    </row>
    <row r="7869" spans="2:8" x14ac:dyDescent="0.3">
      <c r="B7869">
        <f t="shared" si="124"/>
        <v>7864</v>
      </c>
      <c r="C7869">
        <v>3209.9843383698776</v>
      </c>
      <c r="D7869">
        <v>1366.2835084526109</v>
      </c>
      <c r="E7869">
        <v>6291.2825418149696</v>
      </c>
      <c r="F7869">
        <v>28883.78</v>
      </c>
      <c r="G7869">
        <v>1047.6895730807314</v>
      </c>
      <c r="H7869">
        <v>2393.8882570955002</v>
      </c>
    </row>
    <row r="7870" spans="2:8" x14ac:dyDescent="0.3">
      <c r="B7870">
        <f t="shared" si="124"/>
        <v>7865</v>
      </c>
      <c r="C7870">
        <v>28883.78</v>
      </c>
      <c r="D7870">
        <v>1330.0553154310383</v>
      </c>
      <c r="E7870">
        <v>1133.2701037637867</v>
      </c>
      <c r="F7870">
        <v>1174.1226931354151</v>
      </c>
      <c r="G7870">
        <v>13909.09849122525</v>
      </c>
      <c r="H7870">
        <v>1037.0656190894131</v>
      </c>
    </row>
    <row r="7871" spans="2:8" x14ac:dyDescent="0.3">
      <c r="B7871">
        <f t="shared" si="124"/>
        <v>7866</v>
      </c>
      <c r="C7871">
        <v>4002.587713393013</v>
      </c>
      <c r="D7871">
        <v>1065.0521567821841</v>
      </c>
      <c r="E7871">
        <v>1782.8766875582683</v>
      </c>
      <c r="F7871">
        <v>1427.6862724876835</v>
      </c>
      <c r="G7871">
        <v>14489.334450875764</v>
      </c>
      <c r="H7871">
        <v>2996.8965106987403</v>
      </c>
    </row>
    <row r="7872" spans="2:8" x14ac:dyDescent="0.3">
      <c r="B7872">
        <f t="shared" si="124"/>
        <v>7867</v>
      </c>
      <c r="C7872">
        <v>22011.009374869849</v>
      </c>
      <c r="D7872">
        <v>1198.3641931355924</v>
      </c>
      <c r="E7872">
        <v>1110.9732263579847</v>
      </c>
      <c r="F7872">
        <v>28883.78</v>
      </c>
      <c r="G7872">
        <v>1309.3048517914626</v>
      </c>
      <c r="H7872">
        <v>10411.635480350531</v>
      </c>
    </row>
    <row r="7873" spans="2:8" x14ac:dyDescent="0.3">
      <c r="B7873">
        <f t="shared" si="124"/>
        <v>7868</v>
      </c>
      <c r="C7873">
        <v>28883.78</v>
      </c>
      <c r="D7873">
        <v>28883.78</v>
      </c>
      <c r="E7873">
        <v>28883.78</v>
      </c>
      <c r="F7873">
        <v>1829.3441511177825</v>
      </c>
      <c r="G7873">
        <v>1445.6966857329633</v>
      </c>
      <c r="H7873">
        <v>2343.3911118775723</v>
      </c>
    </row>
    <row r="7874" spans="2:8" x14ac:dyDescent="0.3">
      <c r="B7874">
        <f t="shared" si="124"/>
        <v>7869</v>
      </c>
      <c r="C7874">
        <v>1025.2735914644556</v>
      </c>
      <c r="D7874">
        <v>1647.5632592821726</v>
      </c>
      <c r="E7874">
        <v>25402.662930508654</v>
      </c>
      <c r="F7874">
        <v>28883.78</v>
      </c>
      <c r="G7874">
        <v>1641.1271948215899</v>
      </c>
      <c r="H7874">
        <v>4402.3890596007641</v>
      </c>
    </row>
    <row r="7875" spans="2:8" x14ac:dyDescent="0.3">
      <c r="B7875">
        <f t="shared" si="124"/>
        <v>7870</v>
      </c>
      <c r="C7875">
        <v>1236.2720075344257</v>
      </c>
      <c r="D7875">
        <v>6969.6634608090735</v>
      </c>
      <c r="E7875">
        <v>1323.5114244261604</v>
      </c>
      <c r="F7875">
        <v>1115.2953261280015</v>
      </c>
      <c r="G7875">
        <v>1066.1905305366868</v>
      </c>
      <c r="H7875">
        <v>2846.0340559176357</v>
      </c>
    </row>
    <row r="7876" spans="2:8" x14ac:dyDescent="0.3">
      <c r="B7876">
        <f t="shared" si="124"/>
        <v>7871</v>
      </c>
      <c r="C7876">
        <v>2430.6380652809694</v>
      </c>
      <c r="D7876">
        <v>1088.0159200997468</v>
      </c>
      <c r="E7876">
        <v>28883.78</v>
      </c>
      <c r="F7876">
        <v>28883.78</v>
      </c>
      <c r="G7876">
        <v>28883.78</v>
      </c>
      <c r="H7876">
        <v>1304.2796476971998</v>
      </c>
    </row>
    <row r="7877" spans="2:8" x14ac:dyDescent="0.3">
      <c r="B7877">
        <f t="shared" si="124"/>
        <v>7872</v>
      </c>
      <c r="C7877">
        <v>2140.7559512361395</v>
      </c>
      <c r="D7877">
        <v>28883.78</v>
      </c>
      <c r="E7877">
        <v>28883.78</v>
      </c>
      <c r="F7877">
        <v>2146.2399834954804</v>
      </c>
      <c r="G7877">
        <v>1244.1687501617382</v>
      </c>
      <c r="H7877">
        <v>1483.2594183399935</v>
      </c>
    </row>
    <row r="7878" spans="2:8" x14ac:dyDescent="0.3">
      <c r="B7878">
        <f t="shared" si="124"/>
        <v>7873</v>
      </c>
      <c r="C7878">
        <v>1225.4702243422262</v>
      </c>
      <c r="D7878">
        <v>1006.2824730612307</v>
      </c>
      <c r="E7878">
        <v>8319.3564844728789</v>
      </c>
      <c r="F7878">
        <v>1015.3551087986082</v>
      </c>
      <c r="G7878">
        <v>1581.7562899488644</v>
      </c>
      <c r="H7878">
        <v>28883.78</v>
      </c>
    </row>
    <row r="7879" spans="2:8" x14ac:dyDescent="0.3">
      <c r="B7879">
        <f t="shared" si="124"/>
        <v>7874</v>
      </c>
      <c r="C7879">
        <v>2444.1422187816743</v>
      </c>
      <c r="D7879">
        <v>2777.1727978634344</v>
      </c>
      <c r="E7879">
        <v>28883.78</v>
      </c>
      <c r="F7879">
        <v>1071.6815827526693</v>
      </c>
      <c r="G7879">
        <v>2000.2312180903727</v>
      </c>
      <c r="H7879">
        <v>1093.4272882241833</v>
      </c>
    </row>
    <row r="7880" spans="2:8" x14ac:dyDescent="0.3">
      <c r="B7880">
        <f t="shared" ref="B7880:B7943" si="125">B7879 + 1</f>
        <v>7875</v>
      </c>
      <c r="C7880">
        <v>28883.78</v>
      </c>
      <c r="D7880">
        <v>1009.1518521053551</v>
      </c>
      <c r="E7880">
        <v>28883.78</v>
      </c>
      <c r="F7880">
        <v>4004.0247963096876</v>
      </c>
      <c r="G7880">
        <v>1010.7265435800907</v>
      </c>
      <c r="H7880">
        <v>1429.1030195839778</v>
      </c>
    </row>
    <row r="7881" spans="2:8" x14ac:dyDescent="0.3">
      <c r="B7881">
        <f t="shared" si="125"/>
        <v>7876</v>
      </c>
      <c r="C7881">
        <v>28883.78</v>
      </c>
      <c r="D7881">
        <v>28883.78</v>
      </c>
      <c r="E7881">
        <v>1964.6674585170999</v>
      </c>
      <c r="F7881">
        <v>3168.0213200505095</v>
      </c>
      <c r="G7881">
        <v>1099.2748412220242</v>
      </c>
      <c r="H7881">
        <v>2198.2761192990506</v>
      </c>
    </row>
    <row r="7882" spans="2:8" x14ac:dyDescent="0.3">
      <c r="B7882">
        <f t="shared" si="125"/>
        <v>7877</v>
      </c>
      <c r="C7882">
        <v>28883.78</v>
      </c>
      <c r="D7882">
        <v>28883.78</v>
      </c>
      <c r="E7882">
        <v>1093.0845763591567</v>
      </c>
      <c r="F7882">
        <v>28883.78</v>
      </c>
      <c r="G7882">
        <v>1791.5244473593875</v>
      </c>
      <c r="H7882">
        <v>1376.8838107191368</v>
      </c>
    </row>
    <row r="7883" spans="2:8" x14ac:dyDescent="0.3">
      <c r="B7883">
        <f t="shared" si="125"/>
        <v>7878</v>
      </c>
      <c r="C7883">
        <v>1044.3028301342677</v>
      </c>
      <c r="D7883">
        <v>1052.5730967699499</v>
      </c>
      <c r="E7883">
        <v>28883.78</v>
      </c>
      <c r="F7883">
        <v>4880.4910512210135</v>
      </c>
      <c r="G7883">
        <v>2711.7864920440661</v>
      </c>
      <c r="H7883">
        <v>2559.4869351220254</v>
      </c>
    </row>
    <row r="7884" spans="2:8" x14ac:dyDescent="0.3">
      <c r="B7884">
        <f t="shared" si="125"/>
        <v>7879</v>
      </c>
      <c r="C7884">
        <v>2403.7712656649437</v>
      </c>
      <c r="D7884">
        <v>1469.3331106447276</v>
      </c>
      <c r="E7884">
        <v>1764.3945875999243</v>
      </c>
      <c r="F7884">
        <v>28883.78</v>
      </c>
      <c r="G7884">
        <v>28883.78</v>
      </c>
      <c r="H7884">
        <v>3097.6006442208868</v>
      </c>
    </row>
    <row r="7885" spans="2:8" x14ac:dyDescent="0.3">
      <c r="B7885">
        <f t="shared" si="125"/>
        <v>7880</v>
      </c>
      <c r="C7885">
        <v>2114.7273082915408</v>
      </c>
      <c r="D7885">
        <v>1014.0372093703359</v>
      </c>
      <c r="E7885">
        <v>28883.78</v>
      </c>
      <c r="F7885">
        <v>1041.4626120464382</v>
      </c>
      <c r="G7885">
        <v>28883.78</v>
      </c>
      <c r="H7885">
        <v>28883.78</v>
      </c>
    </row>
    <row r="7886" spans="2:8" x14ac:dyDescent="0.3">
      <c r="B7886">
        <f t="shared" si="125"/>
        <v>7881</v>
      </c>
      <c r="C7886">
        <v>10171.427768044559</v>
      </c>
      <c r="D7886">
        <v>28883.78</v>
      </c>
      <c r="E7886">
        <v>7638.1504692496101</v>
      </c>
      <c r="F7886">
        <v>28883.78</v>
      </c>
      <c r="G7886">
        <v>3704.5431120426711</v>
      </c>
      <c r="H7886">
        <v>1051.6630192055982</v>
      </c>
    </row>
    <row r="7887" spans="2:8" x14ac:dyDescent="0.3">
      <c r="B7887">
        <f t="shared" si="125"/>
        <v>7882</v>
      </c>
      <c r="C7887">
        <v>1226.3794762200907</v>
      </c>
      <c r="D7887">
        <v>1012.1655462426187</v>
      </c>
      <c r="E7887">
        <v>1344.8104733643479</v>
      </c>
      <c r="F7887">
        <v>28883.78</v>
      </c>
      <c r="G7887">
        <v>1151.179099684417</v>
      </c>
      <c r="H7887">
        <v>1084.9274441973803</v>
      </c>
    </row>
    <row r="7888" spans="2:8" x14ac:dyDescent="0.3">
      <c r="B7888">
        <f t="shared" si="125"/>
        <v>7883</v>
      </c>
      <c r="C7888">
        <v>28883.78</v>
      </c>
      <c r="D7888">
        <v>12028.800494698729</v>
      </c>
      <c r="E7888">
        <v>1644.0375240815233</v>
      </c>
      <c r="F7888">
        <v>28883.78</v>
      </c>
      <c r="G7888">
        <v>1207.4426913168143</v>
      </c>
      <c r="H7888">
        <v>6663.3848047964466</v>
      </c>
    </row>
    <row r="7889" spans="2:8" x14ac:dyDescent="0.3">
      <c r="B7889">
        <f t="shared" si="125"/>
        <v>7884</v>
      </c>
      <c r="C7889">
        <v>1688.6699559196672</v>
      </c>
      <c r="D7889">
        <v>1124.0341724657715</v>
      </c>
      <c r="E7889">
        <v>28883.78</v>
      </c>
      <c r="F7889">
        <v>1045.3683428942804</v>
      </c>
      <c r="G7889">
        <v>1096.924994655303</v>
      </c>
      <c r="H7889">
        <v>11928.495789382865</v>
      </c>
    </row>
    <row r="7890" spans="2:8" x14ac:dyDescent="0.3">
      <c r="B7890">
        <f t="shared" si="125"/>
        <v>7885</v>
      </c>
      <c r="C7890">
        <v>1179.5495104527522</v>
      </c>
      <c r="D7890">
        <v>3805.0149201776271</v>
      </c>
      <c r="E7890">
        <v>6709.0151685904375</v>
      </c>
      <c r="F7890">
        <v>28883.78</v>
      </c>
      <c r="G7890">
        <v>1031.2925325586523</v>
      </c>
      <c r="H7890">
        <v>1117.0839913727145</v>
      </c>
    </row>
    <row r="7891" spans="2:8" x14ac:dyDescent="0.3">
      <c r="B7891">
        <f t="shared" si="125"/>
        <v>7886</v>
      </c>
      <c r="C7891">
        <v>1031.2542344971905</v>
      </c>
      <c r="D7891">
        <v>1021.4571800241324</v>
      </c>
      <c r="E7891">
        <v>1120.3717247528284</v>
      </c>
      <c r="F7891">
        <v>28040.601837543647</v>
      </c>
      <c r="G7891">
        <v>2002.4357437129036</v>
      </c>
      <c r="H7891">
        <v>28883.78</v>
      </c>
    </row>
    <row r="7892" spans="2:8" x14ac:dyDescent="0.3">
      <c r="B7892">
        <f t="shared" si="125"/>
        <v>7887</v>
      </c>
      <c r="C7892">
        <v>1742.9839001144471</v>
      </c>
      <c r="D7892">
        <v>1900.6679823186178</v>
      </c>
      <c r="E7892">
        <v>28883.78</v>
      </c>
      <c r="F7892">
        <v>1129.5747374357902</v>
      </c>
      <c r="G7892">
        <v>28883.78</v>
      </c>
      <c r="H7892">
        <v>1356.3703842740881</v>
      </c>
    </row>
    <row r="7893" spans="2:8" x14ac:dyDescent="0.3">
      <c r="B7893">
        <f t="shared" si="125"/>
        <v>7888</v>
      </c>
      <c r="C7893">
        <v>28883.78</v>
      </c>
      <c r="D7893">
        <v>1156.9578790225207</v>
      </c>
      <c r="E7893">
        <v>1795.9224747982455</v>
      </c>
      <c r="F7893">
        <v>1136.1556659680864</v>
      </c>
      <c r="G7893">
        <v>2224.4627802686382</v>
      </c>
      <c r="H7893">
        <v>28883.78</v>
      </c>
    </row>
    <row r="7894" spans="2:8" x14ac:dyDescent="0.3">
      <c r="B7894">
        <f t="shared" si="125"/>
        <v>7889</v>
      </c>
      <c r="C7894">
        <v>28883.78</v>
      </c>
      <c r="D7894">
        <v>1729.0085145232711</v>
      </c>
      <c r="E7894">
        <v>3366.6892048073191</v>
      </c>
      <c r="F7894">
        <v>28883.78</v>
      </c>
      <c r="G7894">
        <v>1001.2119218028274</v>
      </c>
      <c r="H7894">
        <v>28729.170151783776</v>
      </c>
    </row>
    <row r="7895" spans="2:8" x14ac:dyDescent="0.3">
      <c r="B7895">
        <f t="shared" si="125"/>
        <v>7890</v>
      </c>
      <c r="C7895">
        <v>23698.796790686956</v>
      </c>
      <c r="D7895">
        <v>10274.91178323669</v>
      </c>
      <c r="E7895">
        <v>28883.78</v>
      </c>
      <c r="F7895">
        <v>28883.78</v>
      </c>
      <c r="G7895">
        <v>2700.1481821161806</v>
      </c>
      <c r="H7895">
        <v>1161.277551893467</v>
      </c>
    </row>
    <row r="7896" spans="2:8" x14ac:dyDescent="0.3">
      <c r="B7896">
        <f t="shared" si="125"/>
        <v>7891</v>
      </c>
      <c r="C7896">
        <v>28883.78</v>
      </c>
      <c r="D7896">
        <v>28883.78</v>
      </c>
      <c r="E7896">
        <v>1419.6922160863523</v>
      </c>
      <c r="F7896">
        <v>1281.2891850424701</v>
      </c>
      <c r="G7896">
        <v>28883.78</v>
      </c>
      <c r="H7896">
        <v>1282.1060198835835</v>
      </c>
    </row>
    <row r="7897" spans="2:8" x14ac:dyDescent="0.3">
      <c r="B7897">
        <f t="shared" si="125"/>
        <v>7892</v>
      </c>
      <c r="C7897">
        <v>1019.1942621482569</v>
      </c>
      <c r="D7897">
        <v>3146.6888644522492</v>
      </c>
      <c r="E7897">
        <v>1626.0257752429404</v>
      </c>
      <c r="F7897">
        <v>2070.7716045881489</v>
      </c>
      <c r="G7897">
        <v>12313.696859780423</v>
      </c>
      <c r="H7897">
        <v>2924.7969286926127</v>
      </c>
    </row>
    <row r="7898" spans="2:8" x14ac:dyDescent="0.3">
      <c r="B7898">
        <f t="shared" si="125"/>
        <v>7893</v>
      </c>
      <c r="C7898">
        <v>21151.499777019304</v>
      </c>
      <c r="D7898">
        <v>1011.5779105772287</v>
      </c>
      <c r="E7898">
        <v>1258.1504657349087</v>
      </c>
      <c r="F7898">
        <v>6457.9786964348677</v>
      </c>
      <c r="G7898">
        <v>28883.78</v>
      </c>
      <c r="H7898">
        <v>12393.028209228822</v>
      </c>
    </row>
    <row r="7899" spans="2:8" x14ac:dyDescent="0.3">
      <c r="B7899">
        <f t="shared" si="125"/>
        <v>7894</v>
      </c>
      <c r="C7899">
        <v>1138.9743115518788</v>
      </c>
      <c r="D7899">
        <v>8602.0153219309905</v>
      </c>
      <c r="E7899">
        <v>28883.78</v>
      </c>
      <c r="F7899">
        <v>2798.7826081573039</v>
      </c>
      <c r="G7899">
        <v>28883.78</v>
      </c>
      <c r="H7899">
        <v>2202.8486059360935</v>
      </c>
    </row>
    <row r="7900" spans="2:8" x14ac:dyDescent="0.3">
      <c r="B7900">
        <f t="shared" si="125"/>
        <v>7895</v>
      </c>
      <c r="C7900">
        <v>1451.770461964172</v>
      </c>
      <c r="D7900">
        <v>1484.3785935997244</v>
      </c>
      <c r="E7900">
        <v>1137.9327502710305</v>
      </c>
      <c r="F7900">
        <v>2298.129577402683</v>
      </c>
      <c r="G7900">
        <v>28883.78</v>
      </c>
      <c r="H7900">
        <v>23607.987522189771</v>
      </c>
    </row>
    <row r="7901" spans="2:8" x14ac:dyDescent="0.3">
      <c r="B7901">
        <f t="shared" si="125"/>
        <v>7896</v>
      </c>
      <c r="C7901">
        <v>2870.1798782638516</v>
      </c>
      <c r="D7901">
        <v>28883.78</v>
      </c>
      <c r="E7901">
        <v>28883.78</v>
      </c>
      <c r="F7901">
        <v>28883.78</v>
      </c>
      <c r="G7901">
        <v>1370.4729891111979</v>
      </c>
      <c r="H7901">
        <v>1851.6377163696002</v>
      </c>
    </row>
    <row r="7902" spans="2:8" x14ac:dyDescent="0.3">
      <c r="B7902">
        <f t="shared" si="125"/>
        <v>7897</v>
      </c>
      <c r="C7902">
        <v>1001.5118087341863</v>
      </c>
      <c r="D7902">
        <v>28883.78</v>
      </c>
      <c r="E7902">
        <v>5628.4827925243035</v>
      </c>
      <c r="F7902">
        <v>3361.601790583301</v>
      </c>
      <c r="G7902">
        <v>1358.2435471008057</v>
      </c>
      <c r="H7902">
        <v>1325.7589719138966</v>
      </c>
    </row>
    <row r="7903" spans="2:8" x14ac:dyDescent="0.3">
      <c r="B7903">
        <f t="shared" si="125"/>
        <v>7898</v>
      </c>
      <c r="C7903">
        <v>2439.3123429678135</v>
      </c>
      <c r="D7903">
        <v>28883.78</v>
      </c>
      <c r="E7903">
        <v>1101.61313352046</v>
      </c>
      <c r="F7903">
        <v>2266.2291253971125</v>
      </c>
      <c r="G7903">
        <v>3881.2672599504594</v>
      </c>
      <c r="H7903">
        <v>1166.7610816935105</v>
      </c>
    </row>
    <row r="7904" spans="2:8" x14ac:dyDescent="0.3">
      <c r="B7904">
        <f t="shared" si="125"/>
        <v>7899</v>
      </c>
      <c r="C7904">
        <v>28883.78</v>
      </c>
      <c r="D7904">
        <v>2958.5535317089921</v>
      </c>
      <c r="E7904">
        <v>1232.0829370787856</v>
      </c>
      <c r="F7904">
        <v>1269.3831675946817</v>
      </c>
      <c r="G7904">
        <v>1498.3637441614171</v>
      </c>
      <c r="H7904">
        <v>1150.9758896652224</v>
      </c>
    </row>
    <row r="7905" spans="2:8" x14ac:dyDescent="0.3">
      <c r="B7905">
        <f t="shared" si="125"/>
        <v>7900</v>
      </c>
      <c r="C7905">
        <v>2426.863132352808</v>
      </c>
      <c r="D7905">
        <v>1462.7822677335348</v>
      </c>
      <c r="E7905">
        <v>28200.351109804218</v>
      </c>
      <c r="F7905">
        <v>1946.978840586768</v>
      </c>
      <c r="G7905">
        <v>7378.7528026515192</v>
      </c>
      <c r="H7905">
        <v>28883.78</v>
      </c>
    </row>
    <row r="7906" spans="2:8" x14ac:dyDescent="0.3">
      <c r="B7906">
        <f t="shared" si="125"/>
        <v>7901</v>
      </c>
      <c r="C7906">
        <v>25149.76866046061</v>
      </c>
      <c r="D7906">
        <v>1132.4089925832848</v>
      </c>
      <c r="E7906">
        <v>28883.78</v>
      </c>
      <c r="F7906">
        <v>1918.6468448121441</v>
      </c>
      <c r="G7906">
        <v>28883.78</v>
      </c>
      <c r="H7906">
        <v>28883.78</v>
      </c>
    </row>
    <row r="7907" spans="2:8" x14ac:dyDescent="0.3">
      <c r="B7907">
        <f t="shared" si="125"/>
        <v>7902</v>
      </c>
      <c r="C7907">
        <v>9098.8578070096446</v>
      </c>
      <c r="D7907">
        <v>1026.3892587921355</v>
      </c>
      <c r="E7907">
        <v>1433.0781895893949</v>
      </c>
      <c r="F7907">
        <v>28883.78</v>
      </c>
      <c r="G7907">
        <v>6828.7834391310416</v>
      </c>
      <c r="H7907">
        <v>2149.5803976467678</v>
      </c>
    </row>
    <row r="7908" spans="2:8" x14ac:dyDescent="0.3">
      <c r="B7908">
        <f t="shared" si="125"/>
        <v>7903</v>
      </c>
      <c r="C7908">
        <v>1166.5049366027952</v>
      </c>
      <c r="D7908">
        <v>28883.78</v>
      </c>
      <c r="E7908">
        <v>1350.1315110208293</v>
      </c>
      <c r="F7908">
        <v>1188.2288578665698</v>
      </c>
      <c r="G7908">
        <v>2512.6206085259046</v>
      </c>
      <c r="H7908">
        <v>1062.7983042593141</v>
      </c>
    </row>
    <row r="7909" spans="2:8" x14ac:dyDescent="0.3">
      <c r="B7909">
        <f t="shared" si="125"/>
        <v>7904</v>
      </c>
      <c r="C7909">
        <v>11947.179436381282</v>
      </c>
      <c r="D7909">
        <v>28883.78</v>
      </c>
      <c r="E7909">
        <v>2230.78367186783</v>
      </c>
      <c r="F7909">
        <v>28883.78</v>
      </c>
      <c r="G7909">
        <v>1238.4200200348509</v>
      </c>
      <c r="H7909">
        <v>28883.78</v>
      </c>
    </row>
    <row r="7910" spans="2:8" x14ac:dyDescent="0.3">
      <c r="B7910">
        <f t="shared" si="125"/>
        <v>7905</v>
      </c>
      <c r="C7910">
        <v>28883.78</v>
      </c>
      <c r="D7910">
        <v>4189.865208561052</v>
      </c>
      <c r="E7910">
        <v>6010.3889363231065</v>
      </c>
      <c r="F7910">
        <v>28883.78</v>
      </c>
      <c r="G7910">
        <v>28883.78</v>
      </c>
      <c r="H7910">
        <v>28883.78</v>
      </c>
    </row>
    <row r="7911" spans="2:8" x14ac:dyDescent="0.3">
      <c r="B7911">
        <f t="shared" si="125"/>
        <v>7906</v>
      </c>
      <c r="C7911">
        <v>1067.9056344009919</v>
      </c>
      <c r="D7911">
        <v>1537.8432610820762</v>
      </c>
      <c r="E7911">
        <v>1003.7732239222327</v>
      </c>
      <c r="F7911">
        <v>24740.888939277156</v>
      </c>
      <c r="G7911">
        <v>4119.433515989489</v>
      </c>
      <c r="H7911">
        <v>1036.5051893790278</v>
      </c>
    </row>
    <row r="7912" spans="2:8" x14ac:dyDescent="0.3">
      <c r="B7912">
        <f t="shared" si="125"/>
        <v>7907</v>
      </c>
      <c r="C7912">
        <v>2532.5795235219457</v>
      </c>
      <c r="D7912">
        <v>1245.3811067567788</v>
      </c>
      <c r="E7912">
        <v>4510.1750462350574</v>
      </c>
      <c r="F7912">
        <v>1035.3138223972358</v>
      </c>
      <c r="G7912">
        <v>1120.4675396967114</v>
      </c>
      <c r="H7912">
        <v>4429.5979989724856</v>
      </c>
    </row>
    <row r="7913" spans="2:8" x14ac:dyDescent="0.3">
      <c r="B7913">
        <f t="shared" si="125"/>
        <v>7908</v>
      </c>
      <c r="C7913">
        <v>28883.78</v>
      </c>
      <c r="D7913">
        <v>1170.0046830212564</v>
      </c>
      <c r="E7913">
        <v>1278.7650041635397</v>
      </c>
      <c r="F7913">
        <v>4947.0852449438498</v>
      </c>
      <c r="G7913">
        <v>1569.6666207159524</v>
      </c>
      <c r="H7913">
        <v>1726.2326584941072</v>
      </c>
    </row>
    <row r="7914" spans="2:8" x14ac:dyDescent="0.3">
      <c r="B7914">
        <f t="shared" si="125"/>
        <v>7909</v>
      </c>
      <c r="C7914">
        <v>1348.6823090642147</v>
      </c>
      <c r="D7914">
        <v>28883.78</v>
      </c>
      <c r="E7914">
        <v>28883.78</v>
      </c>
      <c r="F7914">
        <v>28883.78</v>
      </c>
      <c r="G7914">
        <v>1380.3310961812624</v>
      </c>
      <c r="H7914">
        <v>7996.2059698706289</v>
      </c>
    </row>
    <row r="7915" spans="2:8" x14ac:dyDescent="0.3">
      <c r="B7915">
        <f t="shared" si="125"/>
        <v>7910</v>
      </c>
      <c r="C7915">
        <v>1164.4761459153497</v>
      </c>
      <c r="D7915">
        <v>3326.5166894163076</v>
      </c>
      <c r="E7915">
        <v>3121.3432661601983</v>
      </c>
      <c r="F7915">
        <v>1426.2929204054908</v>
      </c>
      <c r="G7915">
        <v>28883.78</v>
      </c>
      <c r="H7915">
        <v>13903.709288634485</v>
      </c>
    </row>
    <row r="7916" spans="2:8" x14ac:dyDescent="0.3">
      <c r="B7916">
        <f t="shared" si="125"/>
        <v>7911</v>
      </c>
      <c r="C7916">
        <v>28883.78</v>
      </c>
      <c r="D7916">
        <v>28883.78</v>
      </c>
      <c r="E7916">
        <v>1364.3959375159443</v>
      </c>
      <c r="F7916">
        <v>3948.1653435894955</v>
      </c>
      <c r="G7916">
        <v>5450.5233924301829</v>
      </c>
      <c r="H7916">
        <v>28883.78</v>
      </c>
    </row>
    <row r="7917" spans="2:8" x14ac:dyDescent="0.3">
      <c r="B7917">
        <f t="shared" si="125"/>
        <v>7912</v>
      </c>
      <c r="C7917">
        <v>28883.78</v>
      </c>
      <c r="D7917">
        <v>1560.5538266140172</v>
      </c>
      <c r="E7917">
        <v>2151.710151310559</v>
      </c>
      <c r="F7917">
        <v>28883.78</v>
      </c>
      <c r="G7917">
        <v>19554.940875343204</v>
      </c>
      <c r="H7917">
        <v>28883.78</v>
      </c>
    </row>
    <row r="7918" spans="2:8" x14ac:dyDescent="0.3">
      <c r="B7918">
        <f t="shared" si="125"/>
        <v>7913</v>
      </c>
      <c r="C7918">
        <v>4830.6796097101524</v>
      </c>
      <c r="D7918">
        <v>3011.1004387803346</v>
      </c>
      <c r="E7918">
        <v>16122.338465273813</v>
      </c>
      <c r="F7918">
        <v>2088.6003048622488</v>
      </c>
      <c r="G7918">
        <v>4810.3072724565773</v>
      </c>
      <c r="H7918">
        <v>28883.78</v>
      </c>
    </row>
    <row r="7919" spans="2:8" x14ac:dyDescent="0.3">
      <c r="B7919">
        <f t="shared" si="125"/>
        <v>7914</v>
      </c>
      <c r="C7919">
        <v>28883.78</v>
      </c>
      <c r="D7919">
        <v>11654.651989650629</v>
      </c>
      <c r="E7919">
        <v>1153.2472440379674</v>
      </c>
      <c r="F7919">
        <v>2448.7135325288582</v>
      </c>
      <c r="G7919">
        <v>1209.2925204159353</v>
      </c>
      <c r="H7919">
        <v>1407.3459404146759</v>
      </c>
    </row>
    <row r="7920" spans="2:8" x14ac:dyDescent="0.3">
      <c r="B7920">
        <f t="shared" si="125"/>
        <v>7915</v>
      </c>
      <c r="C7920">
        <v>1518.2380339101769</v>
      </c>
      <c r="D7920">
        <v>1423.1696082740546</v>
      </c>
      <c r="E7920">
        <v>28883.78</v>
      </c>
      <c r="F7920">
        <v>2891.3063679402721</v>
      </c>
      <c r="G7920">
        <v>4479.7399342226508</v>
      </c>
      <c r="H7920">
        <v>2273.728453077817</v>
      </c>
    </row>
    <row r="7921" spans="2:8" x14ac:dyDescent="0.3">
      <c r="B7921">
        <f t="shared" si="125"/>
        <v>7916</v>
      </c>
      <c r="C7921">
        <v>28883.78</v>
      </c>
      <c r="D7921">
        <v>9420.593820836355</v>
      </c>
      <c r="E7921">
        <v>28883.78</v>
      </c>
      <c r="F7921">
        <v>1080.806048972566</v>
      </c>
      <c r="G7921">
        <v>5070.6736082876942</v>
      </c>
      <c r="H7921">
        <v>1201.0299493289856</v>
      </c>
    </row>
    <row r="7922" spans="2:8" x14ac:dyDescent="0.3">
      <c r="B7922">
        <f t="shared" si="125"/>
        <v>7917</v>
      </c>
      <c r="C7922">
        <v>1099.5403387874881</v>
      </c>
      <c r="D7922">
        <v>1253.4706055695358</v>
      </c>
      <c r="E7922">
        <v>1896.9711116486787</v>
      </c>
      <c r="F7922">
        <v>1222.1785803308765</v>
      </c>
      <c r="G7922">
        <v>1433.6074523345205</v>
      </c>
      <c r="H7922">
        <v>1916.8054634714622</v>
      </c>
    </row>
    <row r="7923" spans="2:8" x14ac:dyDescent="0.3">
      <c r="B7923">
        <f t="shared" si="125"/>
        <v>7918</v>
      </c>
      <c r="C7923">
        <v>1081.8142110283952</v>
      </c>
      <c r="D7923">
        <v>1182.8701395569633</v>
      </c>
      <c r="E7923">
        <v>2161.5598703138858</v>
      </c>
      <c r="F7923">
        <v>4033.0092094927495</v>
      </c>
      <c r="G7923">
        <v>1552.281641867005</v>
      </c>
      <c r="H7923">
        <v>28883.78</v>
      </c>
    </row>
    <row r="7924" spans="2:8" x14ac:dyDescent="0.3">
      <c r="B7924">
        <f t="shared" si="125"/>
        <v>7919</v>
      </c>
      <c r="C7924">
        <v>1153.8392495261435</v>
      </c>
      <c r="D7924">
        <v>2484.6503206944089</v>
      </c>
      <c r="E7924">
        <v>1597.079796223841</v>
      </c>
      <c r="F7924">
        <v>1219.747389883124</v>
      </c>
      <c r="G7924">
        <v>1014.6030474519231</v>
      </c>
      <c r="H7924">
        <v>1102.3426332714216</v>
      </c>
    </row>
    <row r="7925" spans="2:8" x14ac:dyDescent="0.3">
      <c r="B7925">
        <f t="shared" si="125"/>
        <v>7920</v>
      </c>
      <c r="C7925">
        <v>5617.7126975879528</v>
      </c>
      <c r="D7925">
        <v>28883.78</v>
      </c>
      <c r="E7925">
        <v>1029.2626399757805</v>
      </c>
      <c r="F7925">
        <v>5384.9152748180104</v>
      </c>
      <c r="G7925">
        <v>2086.830397843115</v>
      </c>
      <c r="H7925">
        <v>1064.5705426444022</v>
      </c>
    </row>
    <row r="7926" spans="2:8" x14ac:dyDescent="0.3">
      <c r="B7926">
        <f t="shared" si="125"/>
        <v>7921</v>
      </c>
      <c r="C7926">
        <v>28883.78</v>
      </c>
      <c r="D7926">
        <v>28883.78</v>
      </c>
      <c r="E7926">
        <v>27917.072023806781</v>
      </c>
      <c r="F7926">
        <v>2036.9224196331354</v>
      </c>
      <c r="G7926">
        <v>1333.8339385007987</v>
      </c>
      <c r="H7926">
        <v>1376.7944453422401</v>
      </c>
    </row>
    <row r="7927" spans="2:8" x14ac:dyDescent="0.3">
      <c r="B7927">
        <f t="shared" si="125"/>
        <v>7922</v>
      </c>
      <c r="C7927">
        <v>28883.78</v>
      </c>
      <c r="D7927">
        <v>1519.7218218104495</v>
      </c>
      <c r="E7927">
        <v>28883.78</v>
      </c>
      <c r="F7927">
        <v>15990.164447255382</v>
      </c>
      <c r="G7927">
        <v>5750.7633357026425</v>
      </c>
      <c r="H7927">
        <v>1118.6625694100314</v>
      </c>
    </row>
    <row r="7928" spans="2:8" x14ac:dyDescent="0.3">
      <c r="B7928">
        <f t="shared" si="125"/>
        <v>7923</v>
      </c>
      <c r="C7928">
        <v>28883.78</v>
      </c>
      <c r="D7928">
        <v>2388.0102591469495</v>
      </c>
      <c r="E7928">
        <v>1003.6697021708736</v>
      </c>
      <c r="F7928">
        <v>1158.7897029721642</v>
      </c>
      <c r="G7928">
        <v>1486.1930885486231</v>
      </c>
      <c r="H7928">
        <v>28883.78</v>
      </c>
    </row>
    <row r="7929" spans="2:8" x14ac:dyDescent="0.3">
      <c r="B7929">
        <f t="shared" si="125"/>
        <v>7924</v>
      </c>
      <c r="C7929">
        <v>1288.9468709946757</v>
      </c>
      <c r="D7929">
        <v>3391.3838416531503</v>
      </c>
      <c r="E7929">
        <v>28883.78</v>
      </c>
      <c r="F7929">
        <v>1262.4348338802661</v>
      </c>
      <c r="G7929">
        <v>1089.129138529363</v>
      </c>
      <c r="H7929">
        <v>2862.9828771817388</v>
      </c>
    </row>
    <row r="7930" spans="2:8" x14ac:dyDescent="0.3">
      <c r="B7930">
        <f t="shared" si="125"/>
        <v>7925</v>
      </c>
      <c r="C7930">
        <v>1012.7318604772012</v>
      </c>
      <c r="D7930">
        <v>1221.2143638827881</v>
      </c>
      <c r="E7930">
        <v>1621.6459103214472</v>
      </c>
      <c r="F7930">
        <v>2606.1876512380359</v>
      </c>
      <c r="G7930">
        <v>1154.237794057477</v>
      </c>
      <c r="H7930">
        <v>7024.4926224228166</v>
      </c>
    </row>
    <row r="7931" spans="2:8" x14ac:dyDescent="0.3">
      <c r="B7931">
        <f t="shared" si="125"/>
        <v>7926</v>
      </c>
      <c r="C7931">
        <v>4057.0308461543832</v>
      </c>
      <c r="D7931">
        <v>28883.78</v>
      </c>
      <c r="E7931">
        <v>28883.78</v>
      </c>
      <c r="F7931">
        <v>28883.78</v>
      </c>
      <c r="G7931">
        <v>1317.6499623777893</v>
      </c>
      <c r="H7931">
        <v>1676.9972172573125</v>
      </c>
    </row>
    <row r="7932" spans="2:8" x14ac:dyDescent="0.3">
      <c r="B7932">
        <f t="shared" si="125"/>
        <v>7927</v>
      </c>
      <c r="C7932">
        <v>15486.377489526078</v>
      </c>
      <c r="D7932">
        <v>8656.2502606161543</v>
      </c>
      <c r="E7932">
        <v>3933.7071568203969</v>
      </c>
      <c r="F7932">
        <v>1006.6231075971127</v>
      </c>
      <c r="G7932">
        <v>8383.4341591696084</v>
      </c>
      <c r="H7932">
        <v>1325.8286604640291</v>
      </c>
    </row>
    <row r="7933" spans="2:8" x14ac:dyDescent="0.3">
      <c r="B7933">
        <f t="shared" si="125"/>
        <v>7928</v>
      </c>
      <c r="C7933">
        <v>1095.4812513804602</v>
      </c>
      <c r="D7933">
        <v>4290.5621716216738</v>
      </c>
      <c r="E7933">
        <v>1215.1396730279755</v>
      </c>
      <c r="F7933">
        <v>28883.78</v>
      </c>
      <c r="G7933">
        <v>2445.492988814297</v>
      </c>
      <c r="H7933">
        <v>1239.6030399809301</v>
      </c>
    </row>
    <row r="7934" spans="2:8" x14ac:dyDescent="0.3">
      <c r="B7934">
        <f t="shared" si="125"/>
        <v>7929</v>
      </c>
      <c r="C7934">
        <v>1065.6867242410206</v>
      </c>
      <c r="D7934">
        <v>1118.8150694509263</v>
      </c>
      <c r="E7934">
        <v>1230.3332729965366</v>
      </c>
      <c r="F7934">
        <v>1051.2264004445872</v>
      </c>
      <c r="G7934">
        <v>5055.9437174522664</v>
      </c>
      <c r="H7934">
        <v>1302.9131441228469</v>
      </c>
    </row>
    <row r="7935" spans="2:8" x14ac:dyDescent="0.3">
      <c r="B7935">
        <f t="shared" si="125"/>
        <v>7930</v>
      </c>
      <c r="C7935">
        <v>1205.9502326801221</v>
      </c>
      <c r="D7935">
        <v>4655.0131006704532</v>
      </c>
      <c r="E7935">
        <v>10086.494604449725</v>
      </c>
      <c r="F7935">
        <v>7192.7756309178139</v>
      </c>
      <c r="G7935">
        <v>28883.78</v>
      </c>
      <c r="H7935">
        <v>1161.4945390579167</v>
      </c>
    </row>
    <row r="7936" spans="2:8" x14ac:dyDescent="0.3">
      <c r="B7936">
        <f t="shared" si="125"/>
        <v>7931</v>
      </c>
      <c r="C7936">
        <v>1479.8665831975211</v>
      </c>
      <c r="D7936">
        <v>3512.4002467840028</v>
      </c>
      <c r="E7936">
        <v>1182.3973639236237</v>
      </c>
      <c r="F7936">
        <v>4330.0317425249268</v>
      </c>
      <c r="G7936">
        <v>5499.5287784326392</v>
      </c>
      <c r="H7936">
        <v>1019.1444196447708</v>
      </c>
    </row>
    <row r="7937" spans="2:8" x14ac:dyDescent="0.3">
      <c r="B7937">
        <f t="shared" si="125"/>
        <v>7932</v>
      </c>
      <c r="C7937">
        <v>1568.253364266177</v>
      </c>
      <c r="D7937">
        <v>5775.1171478753613</v>
      </c>
      <c r="E7937">
        <v>28883.78</v>
      </c>
      <c r="F7937">
        <v>1257.0246774995389</v>
      </c>
      <c r="G7937">
        <v>28883.78</v>
      </c>
      <c r="H7937">
        <v>14590.803117235682</v>
      </c>
    </row>
    <row r="7938" spans="2:8" x14ac:dyDescent="0.3">
      <c r="B7938">
        <f t="shared" si="125"/>
        <v>7933</v>
      </c>
      <c r="C7938">
        <v>28883.78</v>
      </c>
      <c r="D7938">
        <v>28883.78</v>
      </c>
      <c r="E7938">
        <v>28822.781333737163</v>
      </c>
      <c r="F7938">
        <v>1256.555072958005</v>
      </c>
      <c r="G7938">
        <v>3552.7110759082748</v>
      </c>
      <c r="H7938">
        <v>2745.9862637164133</v>
      </c>
    </row>
    <row r="7939" spans="2:8" x14ac:dyDescent="0.3">
      <c r="B7939">
        <f t="shared" si="125"/>
        <v>7934</v>
      </c>
      <c r="C7939">
        <v>28883.78</v>
      </c>
      <c r="D7939">
        <v>1085.7805810425218</v>
      </c>
      <c r="E7939">
        <v>28883.78</v>
      </c>
      <c r="F7939">
        <v>3329.294429661983</v>
      </c>
      <c r="G7939">
        <v>28883.78</v>
      </c>
      <c r="H7939">
        <v>28883.78</v>
      </c>
    </row>
    <row r="7940" spans="2:8" x14ac:dyDescent="0.3">
      <c r="B7940">
        <f t="shared" si="125"/>
        <v>7935</v>
      </c>
      <c r="C7940">
        <v>28883.78</v>
      </c>
      <c r="D7940">
        <v>28883.78</v>
      </c>
      <c r="E7940">
        <v>1023.5124035443511</v>
      </c>
      <c r="F7940">
        <v>28883.78</v>
      </c>
      <c r="G7940">
        <v>23445.528546871552</v>
      </c>
      <c r="H7940">
        <v>1144.4055317251846</v>
      </c>
    </row>
    <row r="7941" spans="2:8" x14ac:dyDescent="0.3">
      <c r="B7941">
        <f t="shared" si="125"/>
        <v>7936</v>
      </c>
      <c r="C7941">
        <v>1027.2020610902002</v>
      </c>
      <c r="D7941">
        <v>1193.4504957194008</v>
      </c>
      <c r="E7941">
        <v>1085.7484967720047</v>
      </c>
      <c r="F7941">
        <v>28883.78</v>
      </c>
      <c r="G7941">
        <v>10365.197746021902</v>
      </c>
      <c r="H7941">
        <v>25815.639786033909</v>
      </c>
    </row>
    <row r="7942" spans="2:8" x14ac:dyDescent="0.3">
      <c r="B7942">
        <f t="shared" si="125"/>
        <v>7937</v>
      </c>
      <c r="C7942">
        <v>4182.4726305035583</v>
      </c>
      <c r="D7942">
        <v>1983.5970001225373</v>
      </c>
      <c r="E7942">
        <v>21830.626040216594</v>
      </c>
      <c r="F7942">
        <v>28883.78</v>
      </c>
      <c r="G7942">
        <v>1075.2926152509879</v>
      </c>
      <c r="H7942">
        <v>1034.8349795216573</v>
      </c>
    </row>
    <row r="7943" spans="2:8" x14ac:dyDescent="0.3">
      <c r="B7943">
        <f t="shared" si="125"/>
        <v>7938</v>
      </c>
      <c r="C7943">
        <v>5586.3724496695268</v>
      </c>
      <c r="D7943">
        <v>1596.4307087676684</v>
      </c>
      <c r="E7943">
        <v>9567.5385875147931</v>
      </c>
      <c r="F7943">
        <v>4742.1556630315208</v>
      </c>
      <c r="G7943">
        <v>28883.78</v>
      </c>
      <c r="H7943">
        <v>1694.585397830851</v>
      </c>
    </row>
    <row r="7944" spans="2:8" x14ac:dyDescent="0.3">
      <c r="B7944">
        <f t="shared" ref="B7944:B8007" si="126">B7943 + 1</f>
        <v>7939</v>
      </c>
      <c r="C7944">
        <v>1079.8259821190836</v>
      </c>
      <c r="D7944">
        <v>28883.78</v>
      </c>
      <c r="E7944">
        <v>7553.8233442700703</v>
      </c>
      <c r="F7944">
        <v>1161.4814203339765</v>
      </c>
      <c r="G7944">
        <v>1067.0283121017919</v>
      </c>
      <c r="H7944">
        <v>2149.997560441368</v>
      </c>
    </row>
    <row r="7945" spans="2:8" x14ac:dyDescent="0.3">
      <c r="B7945">
        <f t="shared" si="126"/>
        <v>7940</v>
      </c>
      <c r="C7945">
        <v>28883.78</v>
      </c>
      <c r="D7945">
        <v>10662.206351947929</v>
      </c>
      <c r="E7945">
        <v>28883.78</v>
      </c>
      <c r="F7945">
        <v>16025.072849999244</v>
      </c>
      <c r="G7945">
        <v>11451.582394284189</v>
      </c>
      <c r="H7945">
        <v>1006.5819480833648</v>
      </c>
    </row>
    <row r="7946" spans="2:8" x14ac:dyDescent="0.3">
      <c r="B7946">
        <f t="shared" si="126"/>
        <v>7941</v>
      </c>
      <c r="C7946">
        <v>1234.2095910486853</v>
      </c>
      <c r="D7946">
        <v>1906.7343358721794</v>
      </c>
      <c r="E7946">
        <v>1271.0304016972977</v>
      </c>
      <c r="F7946">
        <v>15081.036896379161</v>
      </c>
      <c r="G7946">
        <v>2663.0778281791008</v>
      </c>
      <c r="H7946">
        <v>1069.6721508110486</v>
      </c>
    </row>
    <row r="7947" spans="2:8" x14ac:dyDescent="0.3">
      <c r="B7947">
        <f t="shared" si="126"/>
        <v>7942</v>
      </c>
      <c r="C7947">
        <v>28883.78</v>
      </c>
      <c r="D7947">
        <v>2371.8301781388927</v>
      </c>
      <c r="E7947">
        <v>28883.78</v>
      </c>
      <c r="F7947">
        <v>28883.78</v>
      </c>
      <c r="G7947">
        <v>1154.3488752586393</v>
      </c>
      <c r="H7947">
        <v>1060.4409538052003</v>
      </c>
    </row>
    <row r="7948" spans="2:8" x14ac:dyDescent="0.3">
      <c r="B7948">
        <f t="shared" si="126"/>
        <v>7943</v>
      </c>
      <c r="C7948">
        <v>1260.0284354618902</v>
      </c>
      <c r="D7948">
        <v>1288.9093102987213</v>
      </c>
      <c r="E7948">
        <v>28883.78</v>
      </c>
      <c r="F7948">
        <v>1570.0298844215995</v>
      </c>
      <c r="G7948">
        <v>1243.2382756233969</v>
      </c>
      <c r="H7948">
        <v>1055.0653102139859</v>
      </c>
    </row>
    <row r="7949" spans="2:8" x14ac:dyDescent="0.3">
      <c r="B7949">
        <f t="shared" si="126"/>
        <v>7944</v>
      </c>
      <c r="C7949">
        <v>2369.5629860047416</v>
      </c>
      <c r="D7949">
        <v>20444.163473431654</v>
      </c>
      <c r="E7949">
        <v>1238.7590561778557</v>
      </c>
      <c r="F7949">
        <v>1035.4387202546677</v>
      </c>
      <c r="G7949">
        <v>2048.4578597463051</v>
      </c>
      <c r="H7949">
        <v>1474.2938614138043</v>
      </c>
    </row>
    <row r="7950" spans="2:8" x14ac:dyDescent="0.3">
      <c r="B7950">
        <f t="shared" si="126"/>
        <v>7945</v>
      </c>
      <c r="C7950">
        <v>1057.56940582121</v>
      </c>
      <c r="D7950">
        <v>13525.581754748397</v>
      </c>
      <c r="E7950">
        <v>28883.78</v>
      </c>
      <c r="F7950">
        <v>1041.9762038825997</v>
      </c>
      <c r="G7950">
        <v>4356.7928606630057</v>
      </c>
      <c r="H7950">
        <v>28883.78</v>
      </c>
    </row>
    <row r="7951" spans="2:8" x14ac:dyDescent="0.3">
      <c r="B7951">
        <f t="shared" si="126"/>
        <v>7946</v>
      </c>
      <c r="C7951">
        <v>2116.8562061778148</v>
      </c>
      <c r="D7951">
        <v>1121.943328950962</v>
      </c>
      <c r="E7951">
        <v>28883.78</v>
      </c>
      <c r="F7951">
        <v>2809.7657749788937</v>
      </c>
      <c r="G7951">
        <v>1099.0784778380635</v>
      </c>
      <c r="H7951">
        <v>1103.7776686990969</v>
      </c>
    </row>
    <row r="7952" spans="2:8" x14ac:dyDescent="0.3">
      <c r="B7952">
        <f t="shared" si="126"/>
        <v>7947</v>
      </c>
      <c r="C7952">
        <v>6379.5618163926983</v>
      </c>
      <c r="D7952">
        <v>1500.2998164999399</v>
      </c>
      <c r="E7952">
        <v>2786.2520216603489</v>
      </c>
      <c r="F7952">
        <v>1403.9330845342402</v>
      </c>
      <c r="G7952">
        <v>1060.484558469956</v>
      </c>
      <c r="H7952">
        <v>1748.9852466003213</v>
      </c>
    </row>
    <row r="7953" spans="2:8" x14ac:dyDescent="0.3">
      <c r="B7953">
        <f t="shared" si="126"/>
        <v>7948</v>
      </c>
      <c r="C7953">
        <v>1382.2984645364795</v>
      </c>
      <c r="D7953">
        <v>6361.8154004409234</v>
      </c>
      <c r="E7953">
        <v>28883.78</v>
      </c>
      <c r="F7953">
        <v>1012.1998493421066</v>
      </c>
      <c r="G7953">
        <v>28883.78</v>
      </c>
      <c r="H7953">
        <v>1341.0330679166764</v>
      </c>
    </row>
    <row r="7954" spans="2:8" x14ac:dyDescent="0.3">
      <c r="B7954">
        <f t="shared" si="126"/>
        <v>7949</v>
      </c>
      <c r="C7954">
        <v>1126.2617469638103</v>
      </c>
      <c r="D7954">
        <v>28883.78</v>
      </c>
      <c r="E7954">
        <v>4056.5140167881527</v>
      </c>
      <c r="F7954">
        <v>1351.9168585887162</v>
      </c>
      <c r="G7954">
        <v>1020.6030264081713</v>
      </c>
      <c r="H7954">
        <v>1696.6366567796952</v>
      </c>
    </row>
    <row r="7955" spans="2:8" x14ac:dyDescent="0.3">
      <c r="B7955">
        <f t="shared" si="126"/>
        <v>7950</v>
      </c>
      <c r="C7955">
        <v>28883.78</v>
      </c>
      <c r="D7955">
        <v>2032.9633203363605</v>
      </c>
      <c r="E7955">
        <v>1111.0617178268294</v>
      </c>
      <c r="F7955">
        <v>2117.1453906415727</v>
      </c>
      <c r="G7955">
        <v>5540.7180380645714</v>
      </c>
      <c r="H7955">
        <v>23387.315793962549</v>
      </c>
    </row>
    <row r="7956" spans="2:8" x14ac:dyDescent="0.3">
      <c r="B7956">
        <f t="shared" si="126"/>
        <v>7951</v>
      </c>
      <c r="C7956">
        <v>1012.8627008689002</v>
      </c>
      <c r="D7956">
        <v>20562.336638251501</v>
      </c>
      <c r="E7956">
        <v>1372.4684193908058</v>
      </c>
      <c r="F7956">
        <v>10172.070477865585</v>
      </c>
      <c r="G7956">
        <v>11563.81306174109</v>
      </c>
      <c r="H7956">
        <v>11197.710820558894</v>
      </c>
    </row>
    <row r="7957" spans="2:8" x14ac:dyDescent="0.3">
      <c r="B7957">
        <f t="shared" si="126"/>
        <v>7952</v>
      </c>
      <c r="C7957">
        <v>1084.3404843823175</v>
      </c>
      <c r="D7957">
        <v>2240.2395097507751</v>
      </c>
      <c r="E7957">
        <v>4974.2246824671838</v>
      </c>
      <c r="F7957">
        <v>2777.6428357844661</v>
      </c>
      <c r="G7957">
        <v>28883.78</v>
      </c>
      <c r="H7957">
        <v>1007.0735230689315</v>
      </c>
    </row>
    <row r="7958" spans="2:8" x14ac:dyDescent="0.3">
      <c r="B7958">
        <f t="shared" si="126"/>
        <v>7953</v>
      </c>
      <c r="C7958">
        <v>12592.044207744424</v>
      </c>
      <c r="D7958">
        <v>3525.5349622135436</v>
      </c>
      <c r="E7958">
        <v>9030.9695799936198</v>
      </c>
      <c r="F7958">
        <v>3736.417422649808</v>
      </c>
      <c r="G7958">
        <v>1609.1165358517264</v>
      </c>
      <c r="H7958">
        <v>28883.78</v>
      </c>
    </row>
    <row r="7959" spans="2:8" x14ac:dyDescent="0.3">
      <c r="B7959">
        <f t="shared" si="126"/>
        <v>7954</v>
      </c>
      <c r="C7959">
        <v>5407.155871265245</v>
      </c>
      <c r="D7959">
        <v>2109.9761822131486</v>
      </c>
      <c r="E7959">
        <v>1155.8435114795211</v>
      </c>
      <c r="F7959">
        <v>22544.865417101068</v>
      </c>
      <c r="G7959">
        <v>1803.2954079302481</v>
      </c>
      <c r="H7959">
        <v>2110.9793683683815</v>
      </c>
    </row>
    <row r="7960" spans="2:8" x14ac:dyDescent="0.3">
      <c r="B7960">
        <f t="shared" si="126"/>
        <v>7955</v>
      </c>
      <c r="C7960">
        <v>1874.4867436878931</v>
      </c>
      <c r="D7960">
        <v>1304.4728662884659</v>
      </c>
      <c r="E7960">
        <v>6391.5600988401293</v>
      </c>
      <c r="F7960">
        <v>3366.5581226256054</v>
      </c>
      <c r="G7960">
        <v>1091.618823951552</v>
      </c>
      <c r="H7960">
        <v>1117.4278206572742</v>
      </c>
    </row>
    <row r="7961" spans="2:8" x14ac:dyDescent="0.3">
      <c r="B7961">
        <f t="shared" si="126"/>
        <v>7956</v>
      </c>
      <c r="C7961">
        <v>2231.9640175023987</v>
      </c>
      <c r="D7961">
        <v>11738.777632690208</v>
      </c>
      <c r="E7961">
        <v>1679.1962557302636</v>
      </c>
      <c r="F7961">
        <v>28883.78</v>
      </c>
      <c r="G7961">
        <v>1005.2104346413209</v>
      </c>
      <c r="H7961">
        <v>1944.8431963664752</v>
      </c>
    </row>
    <row r="7962" spans="2:8" x14ac:dyDescent="0.3">
      <c r="B7962">
        <f t="shared" si="126"/>
        <v>7957</v>
      </c>
      <c r="C7962">
        <v>1254.3981805646506</v>
      </c>
      <c r="D7962">
        <v>4933.1242767858439</v>
      </c>
      <c r="E7962">
        <v>1022.8000256448407</v>
      </c>
      <c r="F7962">
        <v>1625.137697769816</v>
      </c>
      <c r="G7962">
        <v>1587.6600013095508</v>
      </c>
      <c r="H7962">
        <v>28883.78</v>
      </c>
    </row>
    <row r="7963" spans="2:8" x14ac:dyDescent="0.3">
      <c r="B7963">
        <f t="shared" si="126"/>
        <v>7958</v>
      </c>
      <c r="C7963">
        <v>1958.5000509303059</v>
      </c>
      <c r="D7963">
        <v>28883.78</v>
      </c>
      <c r="E7963">
        <v>6842.3114776119301</v>
      </c>
      <c r="F7963">
        <v>1771.1432268790597</v>
      </c>
      <c r="G7963">
        <v>2493.5260696221949</v>
      </c>
      <c r="H7963">
        <v>3325.5063340027195</v>
      </c>
    </row>
    <row r="7964" spans="2:8" x14ac:dyDescent="0.3">
      <c r="B7964">
        <f t="shared" si="126"/>
        <v>7959</v>
      </c>
      <c r="C7964">
        <v>1613.6608734317733</v>
      </c>
      <c r="D7964">
        <v>1154.8627824010846</v>
      </c>
      <c r="E7964">
        <v>12523.826458352965</v>
      </c>
      <c r="F7964">
        <v>1162.5359548822871</v>
      </c>
      <c r="G7964">
        <v>28883.78</v>
      </c>
      <c r="H7964">
        <v>28883.78</v>
      </c>
    </row>
    <row r="7965" spans="2:8" x14ac:dyDescent="0.3">
      <c r="B7965">
        <f t="shared" si="126"/>
        <v>7960</v>
      </c>
      <c r="C7965">
        <v>2209.1068167397402</v>
      </c>
      <c r="D7965">
        <v>1221.272375875194</v>
      </c>
      <c r="E7965">
        <v>28883.78</v>
      </c>
      <c r="F7965">
        <v>28883.78</v>
      </c>
      <c r="G7965">
        <v>1070.9900872152898</v>
      </c>
      <c r="H7965">
        <v>28883.78</v>
      </c>
    </row>
    <row r="7966" spans="2:8" x14ac:dyDescent="0.3">
      <c r="B7966">
        <f t="shared" si="126"/>
        <v>7961</v>
      </c>
      <c r="C7966">
        <v>28883.78</v>
      </c>
      <c r="D7966">
        <v>28883.78</v>
      </c>
      <c r="E7966">
        <v>4323.5709304908505</v>
      </c>
      <c r="F7966">
        <v>1148.5463200928996</v>
      </c>
      <c r="G7966">
        <v>1125.8262333768776</v>
      </c>
      <c r="H7966">
        <v>28883.78</v>
      </c>
    </row>
    <row r="7967" spans="2:8" x14ac:dyDescent="0.3">
      <c r="B7967">
        <f t="shared" si="126"/>
        <v>7962</v>
      </c>
      <c r="C7967">
        <v>1071.1141793353147</v>
      </c>
      <c r="D7967">
        <v>6688.2707693496113</v>
      </c>
      <c r="E7967">
        <v>1574.0064451708281</v>
      </c>
      <c r="F7967">
        <v>28883.78</v>
      </c>
      <c r="G7967">
        <v>2279.3104015492131</v>
      </c>
      <c r="H7967">
        <v>28883.78</v>
      </c>
    </row>
    <row r="7968" spans="2:8" x14ac:dyDescent="0.3">
      <c r="B7968">
        <f t="shared" si="126"/>
        <v>7963</v>
      </c>
      <c r="C7968">
        <v>2335.7952886712123</v>
      </c>
      <c r="D7968">
        <v>1000.0551830186773</v>
      </c>
      <c r="E7968">
        <v>1033.4150128095764</v>
      </c>
      <c r="F7968">
        <v>4889.1289107891998</v>
      </c>
      <c r="G7968">
        <v>28883.78</v>
      </c>
      <c r="H7968">
        <v>28883.78</v>
      </c>
    </row>
    <row r="7969" spans="2:8" x14ac:dyDescent="0.3">
      <c r="B7969">
        <f t="shared" si="126"/>
        <v>7964</v>
      </c>
      <c r="C7969">
        <v>1099.9439226256693</v>
      </c>
      <c r="D7969">
        <v>8773.3420226531089</v>
      </c>
      <c r="E7969">
        <v>1574.9329213463759</v>
      </c>
      <c r="F7969">
        <v>3139.6272809127854</v>
      </c>
      <c r="G7969">
        <v>4193.3525130282333</v>
      </c>
      <c r="H7969">
        <v>1734.9318447392757</v>
      </c>
    </row>
    <row r="7970" spans="2:8" x14ac:dyDescent="0.3">
      <c r="B7970">
        <f t="shared" si="126"/>
        <v>7965</v>
      </c>
      <c r="C7970">
        <v>5076.0631570744181</v>
      </c>
      <c r="D7970">
        <v>1497.2857125984758</v>
      </c>
      <c r="E7970">
        <v>3259.9364828761531</v>
      </c>
      <c r="F7970">
        <v>1479.4363720719412</v>
      </c>
      <c r="G7970">
        <v>13016.947802601135</v>
      </c>
      <c r="H7970">
        <v>3813.5470024962747</v>
      </c>
    </row>
    <row r="7971" spans="2:8" x14ac:dyDescent="0.3">
      <c r="B7971">
        <f t="shared" si="126"/>
        <v>7966</v>
      </c>
      <c r="C7971">
        <v>2492.2734692213421</v>
      </c>
      <c r="D7971">
        <v>1015.2899206211783</v>
      </c>
      <c r="E7971">
        <v>1088.9971937916223</v>
      </c>
      <c r="F7971">
        <v>28883.78</v>
      </c>
      <c r="G7971">
        <v>1378.2960120250159</v>
      </c>
      <c r="H7971">
        <v>1162.7618823736852</v>
      </c>
    </row>
    <row r="7972" spans="2:8" x14ac:dyDescent="0.3">
      <c r="B7972">
        <f t="shared" si="126"/>
        <v>7967</v>
      </c>
      <c r="C7972">
        <v>28883.78</v>
      </c>
      <c r="D7972">
        <v>1182.1567260454472</v>
      </c>
      <c r="E7972">
        <v>3797.8130505657609</v>
      </c>
      <c r="F7972">
        <v>3329.6764541497173</v>
      </c>
      <c r="G7972">
        <v>3407.8343169360455</v>
      </c>
      <c r="H7972">
        <v>28883.78</v>
      </c>
    </row>
    <row r="7973" spans="2:8" x14ac:dyDescent="0.3">
      <c r="B7973">
        <f t="shared" si="126"/>
        <v>7968</v>
      </c>
      <c r="C7973">
        <v>21196.219498116385</v>
      </c>
      <c r="D7973">
        <v>1662.5874517558684</v>
      </c>
      <c r="E7973">
        <v>1390.4134423885157</v>
      </c>
      <c r="F7973">
        <v>18360.892681249425</v>
      </c>
      <c r="G7973">
        <v>27729.142951848717</v>
      </c>
      <c r="H7973">
        <v>1011.6359121779192</v>
      </c>
    </row>
    <row r="7974" spans="2:8" x14ac:dyDescent="0.3">
      <c r="B7974">
        <f t="shared" si="126"/>
        <v>7969</v>
      </c>
      <c r="C7974">
        <v>2503.1730672021872</v>
      </c>
      <c r="D7974">
        <v>2650.7268013919102</v>
      </c>
      <c r="E7974">
        <v>8207.0287903154313</v>
      </c>
      <c r="F7974">
        <v>1192.7905380766254</v>
      </c>
      <c r="G7974">
        <v>2644.458810516845</v>
      </c>
      <c r="H7974">
        <v>8381.685522646525</v>
      </c>
    </row>
    <row r="7975" spans="2:8" x14ac:dyDescent="0.3">
      <c r="B7975">
        <f t="shared" si="126"/>
        <v>7970</v>
      </c>
      <c r="C7975">
        <v>21378.387010943232</v>
      </c>
      <c r="D7975">
        <v>1114.8556132710278</v>
      </c>
      <c r="E7975">
        <v>1001.8589329557741</v>
      </c>
      <c r="F7975">
        <v>1180.1911396821056</v>
      </c>
      <c r="G7975">
        <v>28883.78</v>
      </c>
      <c r="H7975">
        <v>28883.78</v>
      </c>
    </row>
    <row r="7976" spans="2:8" x14ac:dyDescent="0.3">
      <c r="B7976">
        <f t="shared" si="126"/>
        <v>7971</v>
      </c>
      <c r="C7976">
        <v>28883.78</v>
      </c>
      <c r="D7976">
        <v>1034.0092319198645</v>
      </c>
      <c r="E7976">
        <v>1502.8488656130899</v>
      </c>
      <c r="F7976">
        <v>1514.5180798238357</v>
      </c>
      <c r="G7976">
        <v>28883.78</v>
      </c>
      <c r="H7976">
        <v>1008.8818971909561</v>
      </c>
    </row>
    <row r="7977" spans="2:8" x14ac:dyDescent="0.3">
      <c r="B7977">
        <f t="shared" si="126"/>
        <v>7972</v>
      </c>
      <c r="C7977">
        <v>1325.4075821599895</v>
      </c>
      <c r="D7977">
        <v>6250.288906704146</v>
      </c>
      <c r="E7977">
        <v>1893.6576191814725</v>
      </c>
      <c r="F7977">
        <v>5114.4475676943803</v>
      </c>
      <c r="G7977">
        <v>1015.3671627853111</v>
      </c>
      <c r="H7977">
        <v>7841.8131576673941</v>
      </c>
    </row>
    <row r="7978" spans="2:8" x14ac:dyDescent="0.3">
      <c r="B7978">
        <f t="shared" si="126"/>
        <v>7973</v>
      </c>
      <c r="C7978">
        <v>1488.6398097740198</v>
      </c>
      <c r="D7978">
        <v>15082.735160419988</v>
      </c>
      <c r="E7978">
        <v>1949.7893809743496</v>
      </c>
      <c r="F7978">
        <v>1270.0858179041743</v>
      </c>
      <c r="G7978">
        <v>1190.3932123436016</v>
      </c>
      <c r="H7978">
        <v>3584.2151209541694</v>
      </c>
    </row>
    <row r="7979" spans="2:8" x14ac:dyDescent="0.3">
      <c r="B7979">
        <f t="shared" si="126"/>
        <v>7974</v>
      </c>
      <c r="C7979">
        <v>1369.6994262804419</v>
      </c>
      <c r="D7979">
        <v>1588.5307123490998</v>
      </c>
      <c r="E7979">
        <v>17044.500033356813</v>
      </c>
      <c r="F7979">
        <v>28883.78</v>
      </c>
      <c r="G7979">
        <v>28883.78</v>
      </c>
      <c r="H7979">
        <v>1233.4817087334559</v>
      </c>
    </row>
    <row r="7980" spans="2:8" x14ac:dyDescent="0.3">
      <c r="B7980">
        <f t="shared" si="126"/>
        <v>7975</v>
      </c>
      <c r="C7980">
        <v>1137.0761331846415</v>
      </c>
      <c r="D7980">
        <v>1949.4782419579155</v>
      </c>
      <c r="E7980">
        <v>28883.78</v>
      </c>
      <c r="F7980">
        <v>1046.4118290209158</v>
      </c>
      <c r="G7980">
        <v>28883.78</v>
      </c>
      <c r="H7980">
        <v>2068.7440397953533</v>
      </c>
    </row>
    <row r="7981" spans="2:8" x14ac:dyDescent="0.3">
      <c r="B7981">
        <f t="shared" si="126"/>
        <v>7976</v>
      </c>
      <c r="C7981">
        <v>28883.78</v>
      </c>
      <c r="D7981">
        <v>28883.78</v>
      </c>
      <c r="E7981">
        <v>2348.4388016539888</v>
      </c>
      <c r="F7981">
        <v>2732.7279210064899</v>
      </c>
      <c r="G7981">
        <v>3093.4582591709723</v>
      </c>
      <c r="H7981">
        <v>1157.7372500886675</v>
      </c>
    </row>
    <row r="7982" spans="2:8" x14ac:dyDescent="0.3">
      <c r="B7982">
        <f t="shared" si="126"/>
        <v>7977</v>
      </c>
      <c r="C7982">
        <v>1305.2078209895699</v>
      </c>
      <c r="D7982">
        <v>28883.78</v>
      </c>
      <c r="E7982">
        <v>1059.1526039596772</v>
      </c>
      <c r="F7982">
        <v>28883.78</v>
      </c>
      <c r="G7982">
        <v>7244.0606291287286</v>
      </c>
      <c r="H7982">
        <v>1239.7107904919208</v>
      </c>
    </row>
    <row r="7983" spans="2:8" x14ac:dyDescent="0.3">
      <c r="B7983">
        <f t="shared" si="126"/>
        <v>7978</v>
      </c>
      <c r="C7983">
        <v>2308.7979163939908</v>
      </c>
      <c r="D7983">
        <v>3646.2819355823467</v>
      </c>
      <c r="E7983">
        <v>4022.4319318694288</v>
      </c>
      <c r="F7983">
        <v>1344.3207096734541</v>
      </c>
      <c r="G7983">
        <v>24993.623753775508</v>
      </c>
      <c r="H7983">
        <v>28883.78</v>
      </c>
    </row>
    <row r="7984" spans="2:8" x14ac:dyDescent="0.3">
      <c r="B7984">
        <f t="shared" si="126"/>
        <v>7979</v>
      </c>
      <c r="C7984">
        <v>6373.7751658583211</v>
      </c>
      <c r="D7984">
        <v>1222.9256769924807</v>
      </c>
      <c r="E7984">
        <v>28883.78</v>
      </c>
      <c r="F7984">
        <v>10419.34306477274</v>
      </c>
      <c r="G7984">
        <v>1654.7265689898709</v>
      </c>
      <c r="H7984">
        <v>2033.4438678106817</v>
      </c>
    </row>
    <row r="7985" spans="2:8" x14ac:dyDescent="0.3">
      <c r="B7985">
        <f t="shared" si="126"/>
        <v>7980</v>
      </c>
      <c r="C7985">
        <v>1195.1537057324683</v>
      </c>
      <c r="D7985">
        <v>1107.6217839637127</v>
      </c>
      <c r="E7985">
        <v>3552.7155786463645</v>
      </c>
      <c r="F7985">
        <v>4271.6852080469425</v>
      </c>
      <c r="G7985">
        <v>28883.78</v>
      </c>
      <c r="H7985">
        <v>3859.0029256244775</v>
      </c>
    </row>
    <row r="7986" spans="2:8" x14ac:dyDescent="0.3">
      <c r="B7986">
        <f t="shared" si="126"/>
        <v>7981</v>
      </c>
      <c r="C7986">
        <v>1031.5677717116382</v>
      </c>
      <c r="D7986">
        <v>1505.3706572555593</v>
      </c>
      <c r="E7986">
        <v>1034.8415375341713</v>
      </c>
      <c r="F7986">
        <v>18884.652613319529</v>
      </c>
      <c r="G7986">
        <v>2576.7517357580073</v>
      </c>
      <c r="H7986">
        <v>11064.225102059241</v>
      </c>
    </row>
    <row r="7987" spans="2:8" x14ac:dyDescent="0.3">
      <c r="B7987">
        <f t="shared" si="126"/>
        <v>7982</v>
      </c>
      <c r="C7987">
        <v>1199.7839102777461</v>
      </c>
      <c r="D7987">
        <v>1226.1083225392099</v>
      </c>
      <c r="E7987">
        <v>1075.5253900655523</v>
      </c>
      <c r="F7987">
        <v>2346.5467387533536</v>
      </c>
      <c r="G7987">
        <v>1237.9608193548288</v>
      </c>
      <c r="H7987">
        <v>3990.5544753080917</v>
      </c>
    </row>
    <row r="7988" spans="2:8" x14ac:dyDescent="0.3">
      <c r="B7988">
        <f t="shared" si="126"/>
        <v>7983</v>
      </c>
      <c r="C7988">
        <v>28883.78</v>
      </c>
      <c r="D7988">
        <v>1027.8928119392751</v>
      </c>
      <c r="E7988">
        <v>1166.3212604437658</v>
      </c>
      <c r="F7988">
        <v>1907.0252185839595</v>
      </c>
      <c r="G7988">
        <v>1049.985603225424</v>
      </c>
      <c r="H7988">
        <v>1176.1930168676133</v>
      </c>
    </row>
    <row r="7989" spans="2:8" x14ac:dyDescent="0.3">
      <c r="B7989">
        <f t="shared" si="126"/>
        <v>7984</v>
      </c>
      <c r="C7989">
        <v>1489.1689892937047</v>
      </c>
      <c r="D7989">
        <v>1508.5557527827873</v>
      </c>
      <c r="E7989">
        <v>4901.6569752390669</v>
      </c>
      <c r="F7989">
        <v>1011.464586947994</v>
      </c>
      <c r="G7989">
        <v>28883.78</v>
      </c>
      <c r="H7989">
        <v>28883.78</v>
      </c>
    </row>
    <row r="7990" spans="2:8" x14ac:dyDescent="0.3">
      <c r="B7990">
        <f t="shared" si="126"/>
        <v>7985</v>
      </c>
      <c r="C7990">
        <v>1244.2383995672337</v>
      </c>
      <c r="D7990">
        <v>1862.7277976069504</v>
      </c>
      <c r="E7990">
        <v>28883.78</v>
      </c>
      <c r="F7990">
        <v>28883.78</v>
      </c>
      <c r="G7990">
        <v>1687.0058626583318</v>
      </c>
      <c r="H7990">
        <v>28883.78</v>
      </c>
    </row>
    <row r="7991" spans="2:8" x14ac:dyDescent="0.3">
      <c r="B7991">
        <f t="shared" si="126"/>
        <v>7986</v>
      </c>
      <c r="C7991">
        <v>2821.8533746598187</v>
      </c>
      <c r="D7991">
        <v>1243.4573448956896</v>
      </c>
      <c r="E7991">
        <v>1187.0159431582276</v>
      </c>
      <c r="F7991">
        <v>1738.6909528291667</v>
      </c>
      <c r="G7991">
        <v>28883.78</v>
      </c>
      <c r="H7991">
        <v>28883.78</v>
      </c>
    </row>
    <row r="7992" spans="2:8" x14ac:dyDescent="0.3">
      <c r="B7992">
        <f t="shared" si="126"/>
        <v>7987</v>
      </c>
      <c r="C7992">
        <v>2910.5231222040957</v>
      </c>
      <c r="D7992">
        <v>28883.78</v>
      </c>
      <c r="E7992">
        <v>1040.4749401534705</v>
      </c>
      <c r="F7992">
        <v>28883.78</v>
      </c>
      <c r="G7992">
        <v>28883.78</v>
      </c>
      <c r="H7992">
        <v>1369.9536672483503</v>
      </c>
    </row>
    <row r="7993" spans="2:8" x14ac:dyDescent="0.3">
      <c r="B7993">
        <f t="shared" si="126"/>
        <v>7988</v>
      </c>
      <c r="C7993">
        <v>2791.3451284249463</v>
      </c>
      <c r="D7993">
        <v>2001.9831720643956</v>
      </c>
      <c r="E7993">
        <v>1036.8198309252591</v>
      </c>
      <c r="F7993">
        <v>28883.78</v>
      </c>
      <c r="G7993">
        <v>2917.2223963456304</v>
      </c>
      <c r="H7993">
        <v>28883.78</v>
      </c>
    </row>
    <row r="7994" spans="2:8" x14ac:dyDescent="0.3">
      <c r="B7994">
        <f t="shared" si="126"/>
        <v>7989</v>
      </c>
      <c r="C7994">
        <v>3674.8721241639628</v>
      </c>
      <c r="D7994">
        <v>1203.8219117220292</v>
      </c>
      <c r="E7994">
        <v>3022.9042331132805</v>
      </c>
      <c r="F7994">
        <v>3173.0499127394601</v>
      </c>
      <c r="G7994">
        <v>1196.2068483446178</v>
      </c>
      <c r="H7994">
        <v>1685.4148139545855</v>
      </c>
    </row>
    <row r="7995" spans="2:8" x14ac:dyDescent="0.3">
      <c r="B7995">
        <f t="shared" si="126"/>
        <v>7990</v>
      </c>
      <c r="C7995">
        <v>28883.78</v>
      </c>
      <c r="D7995">
        <v>1219.8446649691898</v>
      </c>
      <c r="E7995">
        <v>1009.8911575937223</v>
      </c>
      <c r="F7995">
        <v>1620.5567957805108</v>
      </c>
      <c r="G7995">
        <v>17850.241172741542</v>
      </c>
      <c r="H7995">
        <v>28883.78</v>
      </c>
    </row>
    <row r="7996" spans="2:8" x14ac:dyDescent="0.3">
      <c r="B7996">
        <f t="shared" si="126"/>
        <v>7991</v>
      </c>
      <c r="C7996">
        <v>1586.4541173691252</v>
      </c>
      <c r="D7996">
        <v>2738.8617006867262</v>
      </c>
      <c r="E7996">
        <v>2245.4824267334593</v>
      </c>
      <c r="F7996">
        <v>1258.6057411709885</v>
      </c>
      <c r="G7996">
        <v>1062.7606272764176</v>
      </c>
      <c r="H7996">
        <v>9601.2924132058943</v>
      </c>
    </row>
    <row r="7997" spans="2:8" x14ac:dyDescent="0.3">
      <c r="B7997">
        <f t="shared" si="126"/>
        <v>7992</v>
      </c>
      <c r="C7997">
        <v>1614.5860626821295</v>
      </c>
      <c r="D7997">
        <v>28883.78</v>
      </c>
      <c r="E7997">
        <v>1358.2843810371369</v>
      </c>
      <c r="F7997">
        <v>1003.730572176275</v>
      </c>
      <c r="G7997">
        <v>3425.5132698186649</v>
      </c>
      <c r="H7997">
        <v>6408.9664757401079</v>
      </c>
    </row>
    <row r="7998" spans="2:8" x14ac:dyDescent="0.3">
      <c r="B7998">
        <f t="shared" si="126"/>
        <v>7993</v>
      </c>
      <c r="C7998">
        <v>28883.78</v>
      </c>
      <c r="D7998">
        <v>28883.78</v>
      </c>
      <c r="E7998">
        <v>1055.3445728111881</v>
      </c>
      <c r="F7998">
        <v>28883.78</v>
      </c>
      <c r="G7998">
        <v>1242.1638444471591</v>
      </c>
      <c r="H7998">
        <v>3386.2077209723598</v>
      </c>
    </row>
    <row r="7999" spans="2:8" x14ac:dyDescent="0.3">
      <c r="B7999">
        <f t="shared" si="126"/>
        <v>7994</v>
      </c>
      <c r="C7999">
        <v>1723.8118297728392</v>
      </c>
      <c r="D7999">
        <v>1050.9334782452925</v>
      </c>
      <c r="E7999">
        <v>2188.3996731299717</v>
      </c>
      <c r="F7999">
        <v>1303.4544826342053</v>
      </c>
      <c r="G7999">
        <v>1245.5030488698344</v>
      </c>
      <c r="H7999">
        <v>28883.78</v>
      </c>
    </row>
    <row r="8000" spans="2:8" x14ac:dyDescent="0.3">
      <c r="B8000">
        <f t="shared" si="126"/>
        <v>7995</v>
      </c>
      <c r="C8000">
        <v>1094.348355007455</v>
      </c>
      <c r="D8000">
        <v>8006.6014212307209</v>
      </c>
      <c r="E8000">
        <v>1853.5115211051414</v>
      </c>
      <c r="F8000">
        <v>1535.4815052047552</v>
      </c>
      <c r="G8000">
        <v>1898.8186018211154</v>
      </c>
      <c r="H8000">
        <v>1665.4595317116095</v>
      </c>
    </row>
    <row r="8001" spans="2:8" x14ac:dyDescent="0.3">
      <c r="B8001">
        <f t="shared" si="126"/>
        <v>7996</v>
      </c>
      <c r="C8001">
        <v>28883.78</v>
      </c>
      <c r="D8001">
        <v>3327.8595854973892</v>
      </c>
      <c r="E8001">
        <v>28883.78</v>
      </c>
      <c r="F8001">
        <v>2837.5801486686805</v>
      </c>
      <c r="G8001">
        <v>1077.9641074514545</v>
      </c>
      <c r="H8001">
        <v>1161.2263264808216</v>
      </c>
    </row>
    <row r="8002" spans="2:8" x14ac:dyDescent="0.3">
      <c r="B8002">
        <f t="shared" si="126"/>
        <v>7997</v>
      </c>
      <c r="C8002">
        <v>1366.6501140840544</v>
      </c>
      <c r="D8002">
        <v>28883.78</v>
      </c>
      <c r="E8002">
        <v>28883.78</v>
      </c>
      <c r="F8002">
        <v>28883.78</v>
      </c>
      <c r="G8002">
        <v>28883.78</v>
      </c>
      <c r="H8002">
        <v>9047.2426095518513</v>
      </c>
    </row>
    <row r="8003" spans="2:8" x14ac:dyDescent="0.3">
      <c r="B8003">
        <f t="shared" si="126"/>
        <v>7998</v>
      </c>
      <c r="C8003">
        <v>28883.78</v>
      </c>
      <c r="D8003">
        <v>22559.875706145784</v>
      </c>
      <c r="E8003">
        <v>1289.9204527359775</v>
      </c>
      <c r="F8003">
        <v>1016.5409329191982</v>
      </c>
      <c r="G8003">
        <v>1309.7870915404578</v>
      </c>
      <c r="H8003">
        <v>28883.78</v>
      </c>
    </row>
    <row r="8004" spans="2:8" x14ac:dyDescent="0.3">
      <c r="B8004">
        <f t="shared" si="126"/>
        <v>7999</v>
      </c>
      <c r="C8004">
        <v>15002.049781059151</v>
      </c>
      <c r="D8004">
        <v>1098.3563704865583</v>
      </c>
      <c r="E8004">
        <v>28883.78</v>
      </c>
      <c r="F8004">
        <v>1241.5240250945874</v>
      </c>
      <c r="G8004">
        <v>1032.5416472900706</v>
      </c>
      <c r="H8004">
        <v>1760.729139064744</v>
      </c>
    </row>
    <row r="8005" spans="2:8" x14ac:dyDescent="0.3">
      <c r="B8005">
        <f t="shared" si="126"/>
        <v>8000</v>
      </c>
      <c r="C8005">
        <v>1747.3499888630572</v>
      </c>
      <c r="D8005">
        <v>28883.78</v>
      </c>
      <c r="E8005">
        <v>1030.9888841722993</v>
      </c>
      <c r="F8005">
        <v>1800.2259817190861</v>
      </c>
      <c r="G8005">
        <v>1076.5540427147525</v>
      </c>
      <c r="H8005">
        <v>1032.5113483038133</v>
      </c>
    </row>
    <row r="8006" spans="2:8" x14ac:dyDescent="0.3">
      <c r="B8006">
        <f t="shared" si="126"/>
        <v>8001</v>
      </c>
      <c r="C8006">
        <v>1045.010226736503</v>
      </c>
      <c r="D8006">
        <v>1726.9994746813636</v>
      </c>
      <c r="E8006">
        <v>28883.78</v>
      </c>
      <c r="F8006">
        <v>5962.3510304202528</v>
      </c>
      <c r="G8006">
        <v>1158.7712188623016</v>
      </c>
      <c r="H8006">
        <v>1119.7230672728338</v>
      </c>
    </row>
    <row r="8007" spans="2:8" x14ac:dyDescent="0.3">
      <c r="B8007">
        <f t="shared" si="126"/>
        <v>8002</v>
      </c>
      <c r="C8007">
        <v>1011.016030852495</v>
      </c>
      <c r="D8007">
        <v>28883.78</v>
      </c>
      <c r="E8007">
        <v>28883.78</v>
      </c>
      <c r="F8007">
        <v>1563.5596947357849</v>
      </c>
      <c r="G8007">
        <v>1256.2446886873345</v>
      </c>
      <c r="H8007">
        <v>28883.78</v>
      </c>
    </row>
    <row r="8008" spans="2:8" x14ac:dyDescent="0.3">
      <c r="B8008">
        <f t="shared" ref="B8008:B8071" si="127">B8007 + 1</f>
        <v>8003</v>
      </c>
      <c r="C8008">
        <v>1633.3033388482581</v>
      </c>
      <c r="D8008">
        <v>9940.5898768111492</v>
      </c>
      <c r="E8008">
        <v>5120.2848686302423</v>
      </c>
      <c r="F8008">
        <v>9942.8781581958028</v>
      </c>
      <c r="G8008">
        <v>1322.186226580267</v>
      </c>
      <c r="H8008">
        <v>28883.78</v>
      </c>
    </row>
    <row r="8009" spans="2:8" x14ac:dyDescent="0.3">
      <c r="B8009">
        <f t="shared" si="127"/>
        <v>8004</v>
      </c>
      <c r="C8009">
        <v>1304.3268566078627</v>
      </c>
      <c r="D8009">
        <v>1910.7125310939525</v>
      </c>
      <c r="E8009">
        <v>1100.2386961997404</v>
      </c>
      <c r="F8009">
        <v>28883.78</v>
      </c>
      <c r="G8009">
        <v>3764.9841023843023</v>
      </c>
      <c r="H8009">
        <v>28883.78</v>
      </c>
    </row>
    <row r="8010" spans="2:8" x14ac:dyDescent="0.3">
      <c r="B8010">
        <f t="shared" si="127"/>
        <v>8005</v>
      </c>
      <c r="C8010">
        <v>6209.8502518315199</v>
      </c>
      <c r="D8010">
        <v>2227.0643045313564</v>
      </c>
      <c r="E8010">
        <v>28883.78</v>
      </c>
      <c r="F8010">
        <v>7106.1568686858309</v>
      </c>
      <c r="G8010">
        <v>28883.78</v>
      </c>
      <c r="H8010">
        <v>1494.8166623628729</v>
      </c>
    </row>
    <row r="8011" spans="2:8" x14ac:dyDescent="0.3">
      <c r="B8011">
        <f t="shared" si="127"/>
        <v>8006</v>
      </c>
      <c r="C8011">
        <v>2296.2319313193511</v>
      </c>
      <c r="D8011">
        <v>5744.1823082073988</v>
      </c>
      <c r="E8011">
        <v>1520.8859485726857</v>
      </c>
      <c r="F8011">
        <v>1043.5851305945027</v>
      </c>
      <c r="G8011">
        <v>28883.78</v>
      </c>
      <c r="H8011">
        <v>1675.2623054092401</v>
      </c>
    </row>
    <row r="8012" spans="2:8" x14ac:dyDescent="0.3">
      <c r="B8012">
        <f t="shared" si="127"/>
        <v>8007</v>
      </c>
      <c r="C8012">
        <v>1785.2299761192298</v>
      </c>
      <c r="D8012">
        <v>1113.7395020579736</v>
      </c>
      <c r="E8012">
        <v>28883.78</v>
      </c>
      <c r="F8012">
        <v>2363.1952485983124</v>
      </c>
      <c r="G8012">
        <v>28883.78</v>
      </c>
      <c r="H8012">
        <v>2918.3184691832457</v>
      </c>
    </row>
    <row r="8013" spans="2:8" x14ac:dyDescent="0.3">
      <c r="B8013">
        <f t="shared" si="127"/>
        <v>8008</v>
      </c>
      <c r="C8013">
        <v>28883.78</v>
      </c>
      <c r="D8013">
        <v>8401.1266725789774</v>
      </c>
      <c r="E8013">
        <v>1151.851612234236</v>
      </c>
      <c r="F8013">
        <v>28883.78</v>
      </c>
      <c r="G8013">
        <v>1242.6489194108792</v>
      </c>
      <c r="H8013">
        <v>1013.7362599220983</v>
      </c>
    </row>
    <row r="8014" spans="2:8" x14ac:dyDescent="0.3">
      <c r="B8014">
        <f t="shared" si="127"/>
        <v>8009</v>
      </c>
      <c r="C8014">
        <v>16749.941391336433</v>
      </c>
      <c r="D8014">
        <v>1456.2299143308269</v>
      </c>
      <c r="E8014">
        <v>28883.78</v>
      </c>
      <c r="F8014">
        <v>28883.78</v>
      </c>
      <c r="G8014">
        <v>10793.84294134272</v>
      </c>
      <c r="H8014">
        <v>28883.78</v>
      </c>
    </row>
    <row r="8015" spans="2:8" x14ac:dyDescent="0.3">
      <c r="B8015">
        <f t="shared" si="127"/>
        <v>8010</v>
      </c>
      <c r="C8015">
        <v>1576.5680054473105</v>
      </c>
      <c r="D8015">
        <v>1015.4067427014959</v>
      </c>
      <c r="E8015">
        <v>3497.5981556215797</v>
      </c>
      <c r="F8015">
        <v>1312.9724193657996</v>
      </c>
      <c r="G8015">
        <v>1218.5605668595188</v>
      </c>
      <c r="H8015">
        <v>28883.78</v>
      </c>
    </row>
    <row r="8016" spans="2:8" x14ac:dyDescent="0.3">
      <c r="B8016">
        <f t="shared" si="127"/>
        <v>8011</v>
      </c>
      <c r="C8016">
        <v>1472.8202797651011</v>
      </c>
      <c r="D8016">
        <v>1404.8915208356364</v>
      </c>
      <c r="E8016">
        <v>1045.0068837130673</v>
      </c>
      <c r="F8016">
        <v>5619.8111247332963</v>
      </c>
      <c r="G8016">
        <v>3962.4318777699641</v>
      </c>
      <c r="H8016">
        <v>1707.2492339695059</v>
      </c>
    </row>
    <row r="8017" spans="2:8" x14ac:dyDescent="0.3">
      <c r="B8017">
        <f t="shared" si="127"/>
        <v>8012</v>
      </c>
      <c r="C8017">
        <v>2399.9272987714371</v>
      </c>
      <c r="D8017">
        <v>2495.2833389470297</v>
      </c>
      <c r="E8017">
        <v>1490.2358862965998</v>
      </c>
      <c r="F8017">
        <v>3352.4756519342454</v>
      </c>
      <c r="G8017">
        <v>1323.1970303867356</v>
      </c>
      <c r="H8017">
        <v>2157.5079990624117</v>
      </c>
    </row>
    <row r="8018" spans="2:8" x14ac:dyDescent="0.3">
      <c r="B8018">
        <f t="shared" si="127"/>
        <v>8013</v>
      </c>
      <c r="C8018">
        <v>4127.4926654419687</v>
      </c>
      <c r="D8018">
        <v>3295.4633382996922</v>
      </c>
      <c r="E8018">
        <v>1149.0241609544214</v>
      </c>
      <c r="F8018">
        <v>1080.9685340494323</v>
      </c>
      <c r="G8018">
        <v>1019.0891099419905</v>
      </c>
      <c r="H8018">
        <v>7844.8818211483203</v>
      </c>
    </row>
    <row r="8019" spans="2:8" x14ac:dyDescent="0.3">
      <c r="B8019">
        <f t="shared" si="127"/>
        <v>8014</v>
      </c>
      <c r="C8019">
        <v>1331.0935564783897</v>
      </c>
      <c r="D8019">
        <v>1048.2939473078588</v>
      </c>
      <c r="E8019">
        <v>1062.6867275759469</v>
      </c>
      <c r="F8019">
        <v>6632.3977425332305</v>
      </c>
      <c r="G8019">
        <v>28883.78</v>
      </c>
      <c r="H8019">
        <v>1087.1742933733437</v>
      </c>
    </row>
    <row r="8020" spans="2:8" x14ac:dyDescent="0.3">
      <c r="B8020">
        <f t="shared" si="127"/>
        <v>8015</v>
      </c>
      <c r="C8020">
        <v>1134.5334393634719</v>
      </c>
      <c r="D8020">
        <v>1481.1688141173604</v>
      </c>
      <c r="E8020">
        <v>2031.6998196556226</v>
      </c>
      <c r="F8020">
        <v>28883.78</v>
      </c>
      <c r="G8020">
        <v>1146.1762291028408</v>
      </c>
      <c r="H8020">
        <v>2313.8740193265994</v>
      </c>
    </row>
    <row r="8021" spans="2:8" x14ac:dyDescent="0.3">
      <c r="B8021">
        <f t="shared" si="127"/>
        <v>8016</v>
      </c>
      <c r="C8021">
        <v>1202.1645541190303</v>
      </c>
      <c r="D8021">
        <v>1478.8077947806451</v>
      </c>
      <c r="E8021">
        <v>2423.9002787066884</v>
      </c>
      <c r="F8021">
        <v>1193.135069434908</v>
      </c>
      <c r="G8021">
        <v>1101.2957383257738</v>
      </c>
      <c r="H8021">
        <v>2676.8865669815859</v>
      </c>
    </row>
    <row r="8022" spans="2:8" x14ac:dyDescent="0.3">
      <c r="B8022">
        <f t="shared" si="127"/>
        <v>8017</v>
      </c>
      <c r="C8022">
        <v>1472.0534835912763</v>
      </c>
      <c r="D8022">
        <v>1159.4851784389252</v>
      </c>
      <c r="E8022">
        <v>3865.3726659896561</v>
      </c>
      <c r="F8022">
        <v>1083.1208481812455</v>
      </c>
      <c r="G8022">
        <v>28883.78</v>
      </c>
      <c r="H8022">
        <v>28883.78</v>
      </c>
    </row>
    <row r="8023" spans="2:8" x14ac:dyDescent="0.3">
      <c r="B8023">
        <f t="shared" si="127"/>
        <v>8018</v>
      </c>
      <c r="C8023">
        <v>1675.162615341515</v>
      </c>
      <c r="D8023">
        <v>1168.8796263480617</v>
      </c>
      <c r="E8023">
        <v>4421.7596480562734</v>
      </c>
      <c r="F8023">
        <v>1911.4440855363423</v>
      </c>
      <c r="G8023">
        <v>1024.9786625584941</v>
      </c>
      <c r="H8023">
        <v>1003.6164367024148</v>
      </c>
    </row>
    <row r="8024" spans="2:8" x14ac:dyDescent="0.3">
      <c r="B8024">
        <f t="shared" si="127"/>
        <v>8019</v>
      </c>
      <c r="C8024">
        <v>1974.278063797929</v>
      </c>
      <c r="D8024">
        <v>1018.8692372071282</v>
      </c>
      <c r="E8024">
        <v>1138.8167929111025</v>
      </c>
      <c r="F8024">
        <v>1697.1690277160451</v>
      </c>
      <c r="G8024">
        <v>1016.7655860710121</v>
      </c>
      <c r="H8024">
        <v>1896.4345726123406</v>
      </c>
    </row>
    <row r="8025" spans="2:8" x14ac:dyDescent="0.3">
      <c r="B8025">
        <f t="shared" si="127"/>
        <v>8020</v>
      </c>
      <c r="C8025">
        <v>19614.581976577363</v>
      </c>
      <c r="D8025">
        <v>7477.4981073534982</v>
      </c>
      <c r="E8025">
        <v>28883.78</v>
      </c>
      <c r="F8025">
        <v>1430.1212615848995</v>
      </c>
      <c r="G8025">
        <v>4864.445794294279</v>
      </c>
      <c r="H8025">
        <v>28883.78</v>
      </c>
    </row>
    <row r="8026" spans="2:8" x14ac:dyDescent="0.3">
      <c r="B8026">
        <f t="shared" si="127"/>
        <v>8021</v>
      </c>
      <c r="C8026">
        <v>28883.78</v>
      </c>
      <c r="D8026">
        <v>28883.78</v>
      </c>
      <c r="E8026">
        <v>1304.499358363202</v>
      </c>
      <c r="F8026">
        <v>8565.6723488253501</v>
      </c>
      <c r="G8026">
        <v>1082.1589268392383</v>
      </c>
      <c r="H8026">
        <v>1593.6687735803946</v>
      </c>
    </row>
    <row r="8027" spans="2:8" x14ac:dyDescent="0.3">
      <c r="B8027">
        <f t="shared" si="127"/>
        <v>8022</v>
      </c>
      <c r="C8027">
        <v>28883.78</v>
      </c>
      <c r="D8027">
        <v>28883.78</v>
      </c>
      <c r="E8027">
        <v>28883.78</v>
      </c>
      <c r="F8027">
        <v>28883.78</v>
      </c>
      <c r="G8027">
        <v>1181.2920943759818</v>
      </c>
      <c r="H8027">
        <v>1742.0686935185438</v>
      </c>
    </row>
    <row r="8028" spans="2:8" x14ac:dyDescent="0.3">
      <c r="B8028">
        <f t="shared" si="127"/>
        <v>8023</v>
      </c>
      <c r="C8028">
        <v>28883.78</v>
      </c>
      <c r="D8028">
        <v>1522.8510020156816</v>
      </c>
      <c r="E8028">
        <v>1145.0645197691556</v>
      </c>
      <c r="F8028">
        <v>1125.5114453417307</v>
      </c>
      <c r="G8028">
        <v>20939.441095104958</v>
      </c>
      <c r="H8028">
        <v>28883.78</v>
      </c>
    </row>
    <row r="8029" spans="2:8" x14ac:dyDescent="0.3">
      <c r="B8029">
        <f t="shared" si="127"/>
        <v>8024</v>
      </c>
      <c r="C8029">
        <v>1055.1221473058608</v>
      </c>
      <c r="D8029">
        <v>5594.4981806070537</v>
      </c>
      <c r="E8029">
        <v>6100.0271573082746</v>
      </c>
      <c r="F8029">
        <v>28883.78</v>
      </c>
      <c r="G8029">
        <v>28883.78</v>
      </c>
      <c r="H8029">
        <v>1447.3826745881554</v>
      </c>
    </row>
    <row r="8030" spans="2:8" x14ac:dyDescent="0.3">
      <c r="B8030">
        <f t="shared" si="127"/>
        <v>8025</v>
      </c>
      <c r="C8030">
        <v>28883.78</v>
      </c>
      <c r="D8030">
        <v>1830.8669278035181</v>
      </c>
      <c r="E8030">
        <v>28883.78</v>
      </c>
      <c r="F8030">
        <v>26277.554020547646</v>
      </c>
      <c r="G8030">
        <v>1110.0755324133809</v>
      </c>
      <c r="H8030">
        <v>1228.1977552357826</v>
      </c>
    </row>
    <row r="8031" spans="2:8" x14ac:dyDescent="0.3">
      <c r="B8031">
        <f t="shared" si="127"/>
        <v>8026</v>
      </c>
      <c r="C8031">
        <v>1543.9679532052337</v>
      </c>
      <c r="D8031">
        <v>1656.2235862196383</v>
      </c>
      <c r="E8031">
        <v>1310.2797101625001</v>
      </c>
      <c r="F8031">
        <v>8124.7232916185458</v>
      </c>
      <c r="G8031">
        <v>1291.5438491537748</v>
      </c>
      <c r="H8031">
        <v>2164.095837910605</v>
      </c>
    </row>
    <row r="8032" spans="2:8" x14ac:dyDescent="0.3">
      <c r="B8032">
        <f t="shared" si="127"/>
        <v>8027</v>
      </c>
      <c r="C8032">
        <v>1130.9199937152384</v>
      </c>
      <c r="D8032">
        <v>28883.78</v>
      </c>
      <c r="E8032">
        <v>1793.8119312736562</v>
      </c>
      <c r="F8032">
        <v>1246.2319165408885</v>
      </c>
      <c r="G8032">
        <v>1361.7394714947129</v>
      </c>
      <c r="H8032">
        <v>28883.78</v>
      </c>
    </row>
    <row r="8033" spans="2:8" x14ac:dyDescent="0.3">
      <c r="B8033">
        <f t="shared" si="127"/>
        <v>8028</v>
      </c>
      <c r="C8033">
        <v>1037.8076276422223</v>
      </c>
      <c r="D8033">
        <v>1521.6587865785082</v>
      </c>
      <c r="E8033">
        <v>28883.78</v>
      </c>
      <c r="F8033">
        <v>6870.303348426819</v>
      </c>
      <c r="G8033">
        <v>1721.317000438275</v>
      </c>
      <c r="H8033">
        <v>4391.4318686621173</v>
      </c>
    </row>
    <row r="8034" spans="2:8" x14ac:dyDescent="0.3">
      <c r="B8034">
        <f t="shared" si="127"/>
        <v>8029</v>
      </c>
      <c r="C8034">
        <v>1124.3826655310284</v>
      </c>
      <c r="D8034">
        <v>1053.8467952047704</v>
      </c>
      <c r="E8034">
        <v>28883.78</v>
      </c>
      <c r="F8034">
        <v>1027.5558400121272</v>
      </c>
      <c r="G8034">
        <v>28883.78</v>
      </c>
      <c r="H8034">
        <v>1367.2488434261249</v>
      </c>
    </row>
    <row r="8035" spans="2:8" x14ac:dyDescent="0.3">
      <c r="B8035">
        <f t="shared" si="127"/>
        <v>8030</v>
      </c>
      <c r="C8035">
        <v>1046.656539270653</v>
      </c>
      <c r="D8035">
        <v>1126.3574623178877</v>
      </c>
      <c r="E8035">
        <v>5489.3766050795475</v>
      </c>
      <c r="F8035">
        <v>1064.0218258200123</v>
      </c>
      <c r="G8035">
        <v>2423.6579983217507</v>
      </c>
      <c r="H8035">
        <v>28883.78</v>
      </c>
    </row>
    <row r="8036" spans="2:8" x14ac:dyDescent="0.3">
      <c r="B8036">
        <f t="shared" si="127"/>
        <v>8031</v>
      </c>
      <c r="C8036">
        <v>2071.0283181262989</v>
      </c>
      <c r="D8036">
        <v>2413.3778606158166</v>
      </c>
      <c r="E8036">
        <v>1072.8757029272426</v>
      </c>
      <c r="F8036">
        <v>1147.6491310162646</v>
      </c>
      <c r="G8036">
        <v>1382.2632760205856</v>
      </c>
      <c r="H8036">
        <v>1933.2579688108831</v>
      </c>
    </row>
    <row r="8037" spans="2:8" x14ac:dyDescent="0.3">
      <c r="B8037">
        <f t="shared" si="127"/>
        <v>8032</v>
      </c>
      <c r="C8037">
        <v>2530.674609106426</v>
      </c>
      <c r="D8037">
        <v>28883.78</v>
      </c>
      <c r="E8037">
        <v>28883.78</v>
      </c>
      <c r="F8037">
        <v>27174.210466698118</v>
      </c>
      <c r="G8037">
        <v>1021.2830423132438</v>
      </c>
      <c r="H8037">
        <v>1096.2414659403926</v>
      </c>
    </row>
    <row r="8038" spans="2:8" x14ac:dyDescent="0.3">
      <c r="B8038">
        <f t="shared" si="127"/>
        <v>8033</v>
      </c>
      <c r="C8038">
        <v>1095.5484068329449</v>
      </c>
      <c r="D8038">
        <v>28883.78</v>
      </c>
      <c r="E8038">
        <v>2209.3390224878422</v>
      </c>
      <c r="F8038">
        <v>3477.6471370119862</v>
      </c>
      <c r="G8038">
        <v>1179.820240471943</v>
      </c>
      <c r="H8038">
        <v>1078.3962047396649</v>
      </c>
    </row>
    <row r="8039" spans="2:8" x14ac:dyDescent="0.3">
      <c r="B8039">
        <f t="shared" si="127"/>
        <v>8034</v>
      </c>
      <c r="C8039">
        <v>28883.78</v>
      </c>
      <c r="D8039">
        <v>1558.4236145957857</v>
      </c>
      <c r="E8039">
        <v>1239.4610220363797</v>
      </c>
      <c r="F8039">
        <v>1683.9235335502253</v>
      </c>
      <c r="G8039">
        <v>1103.643627519612</v>
      </c>
      <c r="H8039">
        <v>14994.875261551482</v>
      </c>
    </row>
    <row r="8040" spans="2:8" x14ac:dyDescent="0.3">
      <c r="B8040">
        <f t="shared" si="127"/>
        <v>8035</v>
      </c>
      <c r="C8040">
        <v>2833.1401906269475</v>
      </c>
      <c r="D8040">
        <v>20476.168381190182</v>
      </c>
      <c r="E8040">
        <v>28883.78</v>
      </c>
      <c r="F8040">
        <v>1016.7180266900183</v>
      </c>
      <c r="G8040">
        <v>2678.3652137243475</v>
      </c>
      <c r="H8040">
        <v>28883.78</v>
      </c>
    </row>
    <row r="8041" spans="2:8" x14ac:dyDescent="0.3">
      <c r="B8041">
        <f t="shared" si="127"/>
        <v>8036</v>
      </c>
      <c r="C8041">
        <v>1652.6950571736586</v>
      </c>
      <c r="D8041">
        <v>8396.6121051827758</v>
      </c>
      <c r="E8041">
        <v>2613.9492875703536</v>
      </c>
      <c r="F8041">
        <v>1089.5969048317397</v>
      </c>
      <c r="G8041">
        <v>7452.9853629032941</v>
      </c>
      <c r="H8041">
        <v>2913.158779785821</v>
      </c>
    </row>
    <row r="8042" spans="2:8" x14ac:dyDescent="0.3">
      <c r="B8042">
        <f t="shared" si="127"/>
        <v>8037</v>
      </c>
      <c r="C8042">
        <v>1564.5761582354075</v>
      </c>
      <c r="D8042">
        <v>3917.5038827784988</v>
      </c>
      <c r="E8042">
        <v>1638.6357527827995</v>
      </c>
      <c r="F8042">
        <v>28883.78</v>
      </c>
      <c r="G8042">
        <v>4713.8816111411588</v>
      </c>
      <c r="H8042">
        <v>8769.0255736917716</v>
      </c>
    </row>
    <row r="8043" spans="2:8" x14ac:dyDescent="0.3">
      <c r="B8043">
        <f t="shared" si="127"/>
        <v>8038</v>
      </c>
      <c r="C8043">
        <v>28883.78</v>
      </c>
      <c r="D8043">
        <v>1006.1821460989084</v>
      </c>
      <c r="E8043">
        <v>28883.78</v>
      </c>
      <c r="F8043">
        <v>1165.2128933062929</v>
      </c>
      <c r="G8043">
        <v>2135.7709006449095</v>
      </c>
      <c r="H8043">
        <v>26178.476726966848</v>
      </c>
    </row>
    <row r="8044" spans="2:8" x14ac:dyDescent="0.3">
      <c r="B8044">
        <f t="shared" si="127"/>
        <v>8039</v>
      </c>
      <c r="C8044">
        <v>1070.0477580526899</v>
      </c>
      <c r="D8044">
        <v>15156.68069269327</v>
      </c>
      <c r="E8044">
        <v>1662.1437898485428</v>
      </c>
      <c r="F8044">
        <v>1400.3476154075283</v>
      </c>
      <c r="G8044">
        <v>1381.7913389443954</v>
      </c>
      <c r="H8044">
        <v>28883.78</v>
      </c>
    </row>
    <row r="8045" spans="2:8" x14ac:dyDescent="0.3">
      <c r="B8045">
        <f t="shared" si="127"/>
        <v>8040</v>
      </c>
      <c r="C8045">
        <v>2755.7595208763669</v>
      </c>
      <c r="D8045">
        <v>10491.676930140118</v>
      </c>
      <c r="E8045">
        <v>4248.7792846601087</v>
      </c>
      <c r="F8045">
        <v>1013.0154491867431</v>
      </c>
      <c r="G8045">
        <v>2148.4073644382297</v>
      </c>
      <c r="H8045">
        <v>12001.934902455527</v>
      </c>
    </row>
    <row r="8046" spans="2:8" x14ac:dyDescent="0.3">
      <c r="B8046">
        <f t="shared" si="127"/>
        <v>8041</v>
      </c>
      <c r="C8046">
        <v>1273.5300093885453</v>
      </c>
      <c r="D8046">
        <v>1001.6209991388396</v>
      </c>
      <c r="E8046">
        <v>1510.160143462394</v>
      </c>
      <c r="F8046">
        <v>28883.78</v>
      </c>
      <c r="G8046">
        <v>1321.0479671511018</v>
      </c>
      <c r="H8046">
        <v>2554.3718712552522</v>
      </c>
    </row>
    <row r="8047" spans="2:8" x14ac:dyDescent="0.3">
      <c r="B8047">
        <f t="shared" si="127"/>
        <v>8042</v>
      </c>
      <c r="C8047">
        <v>28883.78</v>
      </c>
      <c r="D8047">
        <v>1083.2501885387287</v>
      </c>
      <c r="E8047">
        <v>5520.4302829931357</v>
      </c>
      <c r="F8047">
        <v>13393.328824512393</v>
      </c>
      <c r="G8047">
        <v>1647.9064032677513</v>
      </c>
      <c r="H8047">
        <v>28883.78</v>
      </c>
    </row>
    <row r="8048" spans="2:8" x14ac:dyDescent="0.3">
      <c r="B8048">
        <f t="shared" si="127"/>
        <v>8043</v>
      </c>
      <c r="C8048">
        <v>1075.5078070828745</v>
      </c>
      <c r="D8048">
        <v>1429.0255873342815</v>
      </c>
      <c r="E8048">
        <v>28883.78</v>
      </c>
      <c r="F8048">
        <v>28883.78</v>
      </c>
      <c r="G8048">
        <v>3634.0746913754379</v>
      </c>
      <c r="H8048">
        <v>14471.649675057155</v>
      </c>
    </row>
    <row r="8049" spans="2:8" x14ac:dyDescent="0.3">
      <c r="B8049">
        <f t="shared" si="127"/>
        <v>8044</v>
      </c>
      <c r="C8049">
        <v>1059.6056678888183</v>
      </c>
      <c r="D8049">
        <v>2648.7683487071763</v>
      </c>
      <c r="E8049">
        <v>1741.9824205832908</v>
      </c>
      <c r="F8049">
        <v>28883.78</v>
      </c>
      <c r="G8049">
        <v>4079.1055631811</v>
      </c>
      <c r="H8049">
        <v>28883.78</v>
      </c>
    </row>
    <row r="8050" spans="2:8" x14ac:dyDescent="0.3">
      <c r="B8050">
        <f t="shared" si="127"/>
        <v>8045</v>
      </c>
      <c r="C8050">
        <v>1736.2546223529498</v>
      </c>
      <c r="D8050">
        <v>1295.4910846881894</v>
      </c>
      <c r="E8050">
        <v>1520.1745423591119</v>
      </c>
      <c r="F8050">
        <v>1036.3378827960842</v>
      </c>
      <c r="G8050">
        <v>2388.1608038355821</v>
      </c>
      <c r="H8050">
        <v>28883.78</v>
      </c>
    </row>
    <row r="8051" spans="2:8" x14ac:dyDescent="0.3">
      <c r="B8051">
        <f t="shared" si="127"/>
        <v>8046</v>
      </c>
      <c r="C8051">
        <v>5763.6134248069875</v>
      </c>
      <c r="D8051">
        <v>1000.013353868037</v>
      </c>
      <c r="E8051">
        <v>3401.1024216971814</v>
      </c>
      <c r="F8051">
        <v>3558.5205045742468</v>
      </c>
      <c r="G8051">
        <v>1001.0159240717952</v>
      </c>
      <c r="H8051">
        <v>2388.7578527734577</v>
      </c>
    </row>
    <row r="8052" spans="2:8" x14ac:dyDescent="0.3">
      <c r="B8052">
        <f t="shared" si="127"/>
        <v>8047</v>
      </c>
      <c r="C8052">
        <v>28883.78</v>
      </c>
      <c r="D8052">
        <v>7263.8783221869762</v>
      </c>
      <c r="E8052">
        <v>3474.9566099686185</v>
      </c>
      <c r="F8052">
        <v>1094.1962501453966</v>
      </c>
      <c r="G8052">
        <v>1022.7019902811981</v>
      </c>
      <c r="H8052">
        <v>1245.3638985885557</v>
      </c>
    </row>
    <row r="8053" spans="2:8" x14ac:dyDescent="0.3">
      <c r="B8053">
        <f t="shared" si="127"/>
        <v>8048</v>
      </c>
      <c r="C8053">
        <v>28883.78</v>
      </c>
      <c r="D8053">
        <v>1396.2262950585894</v>
      </c>
      <c r="E8053">
        <v>1329.3601790388989</v>
      </c>
      <c r="F8053">
        <v>2530.0656469082132</v>
      </c>
      <c r="G8053">
        <v>1026.4856943368634</v>
      </c>
      <c r="H8053">
        <v>2759.3754278274464</v>
      </c>
    </row>
    <row r="8054" spans="2:8" x14ac:dyDescent="0.3">
      <c r="B8054">
        <f t="shared" si="127"/>
        <v>8049</v>
      </c>
      <c r="C8054">
        <v>5516.1826932801769</v>
      </c>
      <c r="D8054">
        <v>1104.2954161001444</v>
      </c>
      <c r="E8054">
        <v>28883.78</v>
      </c>
      <c r="F8054">
        <v>1628.5803276339511</v>
      </c>
      <c r="G8054">
        <v>1135.4731045948754</v>
      </c>
      <c r="H8054">
        <v>3068.2956608436007</v>
      </c>
    </row>
    <row r="8055" spans="2:8" x14ac:dyDescent="0.3">
      <c r="B8055">
        <f t="shared" si="127"/>
        <v>8050</v>
      </c>
      <c r="C8055">
        <v>19095.701365096309</v>
      </c>
      <c r="D8055">
        <v>1090.4022860869734</v>
      </c>
      <c r="E8055">
        <v>28883.78</v>
      </c>
      <c r="F8055">
        <v>1365.8759410822472</v>
      </c>
      <c r="G8055">
        <v>28883.78</v>
      </c>
      <c r="H8055">
        <v>1069.4619422704397</v>
      </c>
    </row>
    <row r="8056" spans="2:8" x14ac:dyDescent="0.3">
      <c r="B8056">
        <f t="shared" si="127"/>
        <v>8051</v>
      </c>
      <c r="C8056">
        <v>1185.6245293850334</v>
      </c>
      <c r="D8056">
        <v>1096.8479724973204</v>
      </c>
      <c r="E8056">
        <v>1027.5507408026785</v>
      </c>
      <c r="F8056">
        <v>1034.3929017673368</v>
      </c>
      <c r="G8056">
        <v>28883.78</v>
      </c>
      <c r="H8056">
        <v>3289.8301750503033</v>
      </c>
    </row>
    <row r="8057" spans="2:8" x14ac:dyDescent="0.3">
      <c r="B8057">
        <f t="shared" si="127"/>
        <v>8052</v>
      </c>
      <c r="C8057">
        <v>1003.6007396983948</v>
      </c>
      <c r="D8057">
        <v>1056.9565466571694</v>
      </c>
      <c r="E8057">
        <v>28883.78</v>
      </c>
      <c r="F8057">
        <v>1268.6478001062308</v>
      </c>
      <c r="G8057">
        <v>28883.78</v>
      </c>
      <c r="H8057">
        <v>1403.9659885363217</v>
      </c>
    </row>
    <row r="8058" spans="2:8" x14ac:dyDescent="0.3">
      <c r="B8058">
        <f t="shared" si="127"/>
        <v>8053</v>
      </c>
      <c r="C8058">
        <v>2330.5289342678807</v>
      </c>
      <c r="D8058">
        <v>3295.1527435698131</v>
      </c>
      <c r="E8058">
        <v>28883.78</v>
      </c>
      <c r="F8058">
        <v>1001.5334385291105</v>
      </c>
      <c r="G8058">
        <v>3118.344072064448</v>
      </c>
      <c r="H8058">
        <v>1364.1443536880984</v>
      </c>
    </row>
    <row r="8059" spans="2:8" x14ac:dyDescent="0.3">
      <c r="B8059">
        <f t="shared" si="127"/>
        <v>8054</v>
      </c>
      <c r="C8059">
        <v>1087.3163719878919</v>
      </c>
      <c r="D8059">
        <v>5282.8923424322093</v>
      </c>
      <c r="E8059">
        <v>1188.186084054664</v>
      </c>
      <c r="F8059">
        <v>1198.9451344798013</v>
      </c>
      <c r="G8059">
        <v>2582.2890479580906</v>
      </c>
      <c r="H8059">
        <v>28883.78</v>
      </c>
    </row>
    <row r="8060" spans="2:8" x14ac:dyDescent="0.3">
      <c r="B8060">
        <f t="shared" si="127"/>
        <v>8055</v>
      </c>
      <c r="C8060">
        <v>1459.6655613755324</v>
      </c>
      <c r="D8060">
        <v>8439.9971161447411</v>
      </c>
      <c r="E8060">
        <v>1924.122806533624</v>
      </c>
      <c r="F8060">
        <v>1095.288111784897</v>
      </c>
      <c r="G8060">
        <v>1636.1961847318862</v>
      </c>
      <c r="H8060">
        <v>1005.0978006956171</v>
      </c>
    </row>
    <row r="8061" spans="2:8" x14ac:dyDescent="0.3">
      <c r="B8061">
        <f t="shared" si="127"/>
        <v>8056</v>
      </c>
      <c r="C8061">
        <v>1475.8027858760229</v>
      </c>
      <c r="D8061">
        <v>1371.0330789431232</v>
      </c>
      <c r="E8061">
        <v>28883.78</v>
      </c>
      <c r="F8061">
        <v>1108.1054436218499</v>
      </c>
      <c r="G8061">
        <v>1099.8950113789167</v>
      </c>
      <c r="H8061">
        <v>1079.3352452269125</v>
      </c>
    </row>
    <row r="8062" spans="2:8" x14ac:dyDescent="0.3">
      <c r="B8062">
        <f t="shared" si="127"/>
        <v>8057</v>
      </c>
      <c r="C8062">
        <v>2177.5868750269747</v>
      </c>
      <c r="D8062">
        <v>28883.78</v>
      </c>
      <c r="E8062">
        <v>1003.0221311989206</v>
      </c>
      <c r="F8062">
        <v>2553.5769048838984</v>
      </c>
      <c r="G8062">
        <v>1250.2669106124522</v>
      </c>
      <c r="H8062">
        <v>28883.78</v>
      </c>
    </row>
    <row r="8063" spans="2:8" x14ac:dyDescent="0.3">
      <c r="B8063">
        <f t="shared" si="127"/>
        <v>8058</v>
      </c>
      <c r="C8063">
        <v>28883.78</v>
      </c>
      <c r="D8063">
        <v>1005.4819788768446</v>
      </c>
      <c r="E8063">
        <v>28883.78</v>
      </c>
      <c r="F8063">
        <v>2400.9518652756892</v>
      </c>
      <c r="G8063">
        <v>28883.78</v>
      </c>
      <c r="H8063">
        <v>1142.6944655079885</v>
      </c>
    </row>
    <row r="8064" spans="2:8" x14ac:dyDescent="0.3">
      <c r="B8064">
        <f t="shared" si="127"/>
        <v>8059</v>
      </c>
      <c r="C8064">
        <v>28883.78</v>
      </c>
      <c r="D8064">
        <v>1044.7386346703499</v>
      </c>
      <c r="E8064">
        <v>9186.1921872416697</v>
      </c>
      <c r="F8064">
        <v>28808.623903585889</v>
      </c>
      <c r="G8064">
        <v>1705.3416143559598</v>
      </c>
      <c r="H8064">
        <v>2783.3067191145442</v>
      </c>
    </row>
    <row r="8065" spans="2:8" x14ac:dyDescent="0.3">
      <c r="B8065">
        <f t="shared" si="127"/>
        <v>8060</v>
      </c>
      <c r="C8065">
        <v>1407.5369227149629</v>
      </c>
      <c r="D8065">
        <v>28883.78</v>
      </c>
      <c r="E8065">
        <v>1457.1821408881021</v>
      </c>
      <c r="F8065">
        <v>1850.0124456837286</v>
      </c>
      <c r="G8065">
        <v>1685.0040644658736</v>
      </c>
      <c r="H8065">
        <v>28883.78</v>
      </c>
    </row>
    <row r="8066" spans="2:8" x14ac:dyDescent="0.3">
      <c r="B8066">
        <f t="shared" si="127"/>
        <v>8061</v>
      </c>
      <c r="C8066">
        <v>2213.3682812747074</v>
      </c>
      <c r="D8066">
        <v>1155.3094940378644</v>
      </c>
      <c r="E8066">
        <v>1385.2487047477071</v>
      </c>
      <c r="F8066">
        <v>28883.78</v>
      </c>
      <c r="G8066">
        <v>1211.2982617957666</v>
      </c>
      <c r="H8066">
        <v>28883.78</v>
      </c>
    </row>
    <row r="8067" spans="2:8" x14ac:dyDescent="0.3">
      <c r="B8067">
        <f t="shared" si="127"/>
        <v>8062</v>
      </c>
      <c r="C8067">
        <v>28883.78</v>
      </c>
      <c r="D8067">
        <v>4480.5673569561659</v>
      </c>
      <c r="E8067">
        <v>1782.5015805750393</v>
      </c>
      <c r="F8067">
        <v>1365.370698448964</v>
      </c>
      <c r="G8067">
        <v>1007.1270719564212</v>
      </c>
      <c r="H8067">
        <v>1237.5619887036087</v>
      </c>
    </row>
    <row r="8068" spans="2:8" x14ac:dyDescent="0.3">
      <c r="B8068">
        <f t="shared" si="127"/>
        <v>8063</v>
      </c>
      <c r="C8068">
        <v>28883.78</v>
      </c>
      <c r="D8068">
        <v>2572.0680769818928</v>
      </c>
      <c r="E8068">
        <v>7170.5356926569611</v>
      </c>
      <c r="F8068">
        <v>1083.3245422584835</v>
      </c>
      <c r="G8068">
        <v>1569.9782385871877</v>
      </c>
      <c r="H8068">
        <v>6159.6952007337877</v>
      </c>
    </row>
    <row r="8069" spans="2:8" x14ac:dyDescent="0.3">
      <c r="B8069">
        <f t="shared" si="127"/>
        <v>8064</v>
      </c>
      <c r="C8069">
        <v>1367.5451880990972</v>
      </c>
      <c r="D8069">
        <v>28883.78</v>
      </c>
      <c r="E8069">
        <v>1612.4977244102365</v>
      </c>
      <c r="F8069">
        <v>9093.7414289687367</v>
      </c>
      <c r="G8069">
        <v>28883.78</v>
      </c>
      <c r="H8069">
        <v>28883.78</v>
      </c>
    </row>
    <row r="8070" spans="2:8" x14ac:dyDescent="0.3">
      <c r="B8070">
        <f t="shared" si="127"/>
        <v>8065</v>
      </c>
      <c r="C8070">
        <v>10435.264040671089</v>
      </c>
      <c r="D8070">
        <v>1219.9493924979233</v>
      </c>
      <c r="E8070">
        <v>1742.824868533075</v>
      </c>
      <c r="F8070">
        <v>1015.4031002453439</v>
      </c>
      <c r="G8070">
        <v>1190.8986255345285</v>
      </c>
      <c r="H8070">
        <v>1548.9719241377131</v>
      </c>
    </row>
    <row r="8071" spans="2:8" x14ac:dyDescent="0.3">
      <c r="B8071">
        <f t="shared" si="127"/>
        <v>8066</v>
      </c>
      <c r="C8071">
        <v>1286.8438327619042</v>
      </c>
      <c r="D8071">
        <v>1245.5894877103151</v>
      </c>
      <c r="E8071">
        <v>6444.9008846185225</v>
      </c>
      <c r="F8071">
        <v>6875.8589554692035</v>
      </c>
      <c r="G8071">
        <v>10173.203483912666</v>
      </c>
      <c r="H8071">
        <v>1040.0562883855537</v>
      </c>
    </row>
    <row r="8072" spans="2:8" x14ac:dyDescent="0.3">
      <c r="B8072">
        <f t="shared" ref="B8072:B8135" si="128">B8071 + 1</f>
        <v>8067</v>
      </c>
      <c r="C8072">
        <v>28883.78</v>
      </c>
      <c r="D8072">
        <v>2827.8880045223468</v>
      </c>
      <c r="E8072">
        <v>28883.78</v>
      </c>
      <c r="F8072">
        <v>1179.4239416386952</v>
      </c>
      <c r="G8072">
        <v>1012.2208011302499</v>
      </c>
      <c r="H8072">
        <v>4803.7783668048096</v>
      </c>
    </row>
    <row r="8073" spans="2:8" x14ac:dyDescent="0.3">
      <c r="B8073">
        <f t="shared" si="128"/>
        <v>8068</v>
      </c>
      <c r="C8073">
        <v>1380.4031090958338</v>
      </c>
      <c r="D8073">
        <v>1769.100405613508</v>
      </c>
      <c r="E8073">
        <v>1328.4293495728471</v>
      </c>
      <c r="F8073">
        <v>1096.5726541941299</v>
      </c>
      <c r="G8073">
        <v>1030.1436855402535</v>
      </c>
      <c r="H8073">
        <v>4970.3367138384965</v>
      </c>
    </row>
    <row r="8074" spans="2:8" x14ac:dyDescent="0.3">
      <c r="B8074">
        <f t="shared" si="128"/>
        <v>8069</v>
      </c>
      <c r="C8074">
        <v>1823.5516414556091</v>
      </c>
      <c r="D8074">
        <v>8901.9633164495062</v>
      </c>
      <c r="E8074">
        <v>28883.78</v>
      </c>
      <c r="F8074">
        <v>1364.8345779453289</v>
      </c>
      <c r="G8074">
        <v>7312.2265175811417</v>
      </c>
      <c r="H8074">
        <v>1010.4905126449389</v>
      </c>
    </row>
    <row r="8075" spans="2:8" x14ac:dyDescent="0.3">
      <c r="B8075">
        <f t="shared" si="128"/>
        <v>8070</v>
      </c>
      <c r="C8075">
        <v>1056.5644205806923</v>
      </c>
      <c r="D8075">
        <v>1109.6219249976289</v>
      </c>
      <c r="E8075">
        <v>2593.7455176580042</v>
      </c>
      <c r="F8075">
        <v>1154.5618687904534</v>
      </c>
      <c r="G8075">
        <v>1246.7637469702554</v>
      </c>
      <c r="H8075">
        <v>1504.3078699011105</v>
      </c>
    </row>
    <row r="8076" spans="2:8" x14ac:dyDescent="0.3">
      <c r="B8076">
        <f t="shared" si="128"/>
        <v>8071</v>
      </c>
      <c r="C8076">
        <v>28883.78</v>
      </c>
      <c r="D8076">
        <v>2355.5569262779527</v>
      </c>
      <c r="E8076">
        <v>1002.5383145850881</v>
      </c>
      <c r="F8076">
        <v>1887.7849898020554</v>
      </c>
      <c r="G8076">
        <v>1053.9129944076767</v>
      </c>
      <c r="H8076">
        <v>1472.4812249073379</v>
      </c>
    </row>
    <row r="8077" spans="2:8" x14ac:dyDescent="0.3">
      <c r="B8077">
        <f t="shared" si="128"/>
        <v>8072</v>
      </c>
      <c r="C8077">
        <v>23075.280921545916</v>
      </c>
      <c r="D8077">
        <v>1841.2798019389934</v>
      </c>
      <c r="E8077">
        <v>1507.6126850016803</v>
      </c>
      <c r="F8077">
        <v>1724.6609713567764</v>
      </c>
      <c r="G8077">
        <v>1067.2939505866027</v>
      </c>
      <c r="H8077">
        <v>1136.1214862967026</v>
      </c>
    </row>
    <row r="8078" spans="2:8" x14ac:dyDescent="0.3">
      <c r="B8078">
        <f t="shared" si="128"/>
        <v>8073</v>
      </c>
      <c r="C8078">
        <v>3299.6928854394891</v>
      </c>
      <c r="D8078">
        <v>1097.2225514364079</v>
      </c>
      <c r="E8078">
        <v>1019.1493998479547</v>
      </c>
      <c r="F8078">
        <v>1445.700036926376</v>
      </c>
      <c r="G8078">
        <v>1162.8176350853062</v>
      </c>
      <c r="H8078">
        <v>7400.9129714799847</v>
      </c>
    </row>
    <row r="8079" spans="2:8" x14ac:dyDescent="0.3">
      <c r="B8079">
        <f t="shared" si="128"/>
        <v>8074</v>
      </c>
      <c r="C8079">
        <v>1152.6703251503232</v>
      </c>
      <c r="D8079">
        <v>1071.3863821488635</v>
      </c>
      <c r="E8079">
        <v>1494.6889787792932</v>
      </c>
      <c r="F8079">
        <v>20510.761839965791</v>
      </c>
      <c r="G8079">
        <v>28883.78</v>
      </c>
      <c r="H8079">
        <v>28883.78</v>
      </c>
    </row>
    <row r="8080" spans="2:8" x14ac:dyDescent="0.3">
      <c r="B8080">
        <f t="shared" si="128"/>
        <v>8075</v>
      </c>
      <c r="C8080">
        <v>28883.78</v>
      </c>
      <c r="D8080">
        <v>1782.9135535737523</v>
      </c>
      <c r="E8080">
        <v>1053.7686614794372</v>
      </c>
      <c r="F8080">
        <v>1150.5355064232272</v>
      </c>
      <c r="G8080">
        <v>2811.8210467043818</v>
      </c>
      <c r="H8080">
        <v>1287.8899277263131</v>
      </c>
    </row>
    <row r="8081" spans="2:8" x14ac:dyDescent="0.3">
      <c r="B8081">
        <f t="shared" si="128"/>
        <v>8076</v>
      </c>
      <c r="C8081">
        <v>1468.5695564806442</v>
      </c>
      <c r="D8081">
        <v>2823.3294673539995</v>
      </c>
      <c r="E8081">
        <v>28883.78</v>
      </c>
      <c r="F8081">
        <v>1074.9115329040346</v>
      </c>
      <c r="G8081">
        <v>28883.78</v>
      </c>
      <c r="H8081">
        <v>1560.0621180641313</v>
      </c>
    </row>
    <row r="8082" spans="2:8" x14ac:dyDescent="0.3">
      <c r="B8082">
        <f t="shared" si="128"/>
        <v>8077</v>
      </c>
      <c r="C8082">
        <v>28883.78</v>
      </c>
      <c r="D8082">
        <v>2551.4655578992388</v>
      </c>
      <c r="E8082">
        <v>27805.636198520984</v>
      </c>
      <c r="F8082">
        <v>1044.1828308597192</v>
      </c>
      <c r="G8082">
        <v>28883.78</v>
      </c>
      <c r="H8082">
        <v>1004.396177383336</v>
      </c>
    </row>
    <row r="8083" spans="2:8" x14ac:dyDescent="0.3">
      <c r="B8083">
        <f t="shared" si="128"/>
        <v>8078</v>
      </c>
      <c r="C8083">
        <v>4510.7513558210239</v>
      </c>
      <c r="D8083">
        <v>2115.1488313226992</v>
      </c>
      <c r="E8083">
        <v>1055.0418347379637</v>
      </c>
      <c r="F8083">
        <v>4518.0444493456416</v>
      </c>
      <c r="G8083">
        <v>1527.5782705685583</v>
      </c>
      <c r="H8083">
        <v>1746.2496372073676</v>
      </c>
    </row>
    <row r="8084" spans="2:8" x14ac:dyDescent="0.3">
      <c r="B8084">
        <f t="shared" si="128"/>
        <v>8079</v>
      </c>
      <c r="C8084">
        <v>1026.335425608436</v>
      </c>
      <c r="D8084">
        <v>4368.9073749835043</v>
      </c>
      <c r="E8084">
        <v>1821.2372062398551</v>
      </c>
      <c r="F8084">
        <v>3956.9140752595608</v>
      </c>
      <c r="G8084">
        <v>4242.7565258469895</v>
      </c>
      <c r="H8084">
        <v>28883.78</v>
      </c>
    </row>
    <row r="8085" spans="2:8" x14ac:dyDescent="0.3">
      <c r="B8085">
        <f t="shared" si="128"/>
        <v>8080</v>
      </c>
      <c r="C8085">
        <v>1512.2941499499734</v>
      </c>
      <c r="D8085">
        <v>5627.2728904164424</v>
      </c>
      <c r="E8085">
        <v>28883.78</v>
      </c>
      <c r="F8085">
        <v>1520.3373982226949</v>
      </c>
      <c r="G8085">
        <v>4801.9371490024741</v>
      </c>
      <c r="H8085">
        <v>1002.0023211632304</v>
      </c>
    </row>
    <row r="8086" spans="2:8" x14ac:dyDescent="0.3">
      <c r="B8086">
        <f t="shared" si="128"/>
        <v>8081</v>
      </c>
      <c r="C8086">
        <v>1530.3234414246856</v>
      </c>
      <c r="D8086">
        <v>1329.1910006774081</v>
      </c>
      <c r="E8086">
        <v>1771.4910146769143</v>
      </c>
      <c r="F8086">
        <v>8602.7142415819762</v>
      </c>
      <c r="G8086">
        <v>1340.0479052866108</v>
      </c>
      <c r="H8086">
        <v>1001.797133214522</v>
      </c>
    </row>
    <row r="8087" spans="2:8" x14ac:dyDescent="0.3">
      <c r="B8087">
        <f t="shared" si="128"/>
        <v>8082</v>
      </c>
      <c r="C8087">
        <v>1013.5693458133713</v>
      </c>
      <c r="D8087">
        <v>1605.2104923929803</v>
      </c>
      <c r="E8087">
        <v>1164.7911307432651</v>
      </c>
      <c r="F8087">
        <v>28883.78</v>
      </c>
      <c r="G8087">
        <v>28883.78</v>
      </c>
      <c r="H8087">
        <v>2002.5834508135447</v>
      </c>
    </row>
    <row r="8088" spans="2:8" x14ac:dyDescent="0.3">
      <c r="B8088">
        <f t="shared" si="128"/>
        <v>8083</v>
      </c>
      <c r="C8088">
        <v>3488.6205627471918</v>
      </c>
      <c r="D8088">
        <v>25454.876072988889</v>
      </c>
      <c r="E8088">
        <v>1154.1528375798923</v>
      </c>
      <c r="F8088">
        <v>1157.529525758905</v>
      </c>
      <c r="G8088">
        <v>28883.78</v>
      </c>
      <c r="H8088">
        <v>3275.6300304371025</v>
      </c>
    </row>
    <row r="8089" spans="2:8" x14ac:dyDescent="0.3">
      <c r="B8089">
        <f t="shared" si="128"/>
        <v>8084</v>
      </c>
      <c r="C8089">
        <v>1603.7145436883261</v>
      </c>
      <c r="D8089">
        <v>1340.8622270477217</v>
      </c>
      <c r="E8089">
        <v>1153.300118079422</v>
      </c>
      <c r="F8089">
        <v>28883.78</v>
      </c>
      <c r="G8089">
        <v>3025.6811158798037</v>
      </c>
      <c r="H8089">
        <v>1232.5597184615995</v>
      </c>
    </row>
    <row r="8090" spans="2:8" x14ac:dyDescent="0.3">
      <c r="B8090">
        <f t="shared" si="128"/>
        <v>8085</v>
      </c>
      <c r="C8090">
        <v>1100.2824312810251</v>
      </c>
      <c r="D8090">
        <v>1749.4057236846338</v>
      </c>
      <c r="E8090">
        <v>1187.6613000351658</v>
      </c>
      <c r="F8090">
        <v>28883.78</v>
      </c>
      <c r="G8090">
        <v>28883.78</v>
      </c>
      <c r="H8090">
        <v>1058.5325122141874</v>
      </c>
    </row>
    <row r="8091" spans="2:8" x14ac:dyDescent="0.3">
      <c r="B8091">
        <f t="shared" si="128"/>
        <v>8086</v>
      </c>
      <c r="C8091">
        <v>28883.78</v>
      </c>
      <c r="D8091">
        <v>7156.2161834994549</v>
      </c>
      <c r="E8091">
        <v>19987.356143974957</v>
      </c>
      <c r="F8091">
        <v>1583.6313452774682</v>
      </c>
      <c r="G8091">
        <v>1254.6137794449589</v>
      </c>
      <c r="H8091">
        <v>1108.6134514362893</v>
      </c>
    </row>
    <row r="8092" spans="2:8" x14ac:dyDescent="0.3">
      <c r="B8092">
        <f t="shared" si="128"/>
        <v>8087</v>
      </c>
      <c r="C8092">
        <v>1478.4493611242303</v>
      </c>
      <c r="D8092">
        <v>1160.5487514336896</v>
      </c>
      <c r="E8092">
        <v>1943.5267897141794</v>
      </c>
      <c r="F8092">
        <v>25638.014040984825</v>
      </c>
      <c r="G8092">
        <v>2518.0310170042085</v>
      </c>
      <c r="H8092">
        <v>1006.4016926979414</v>
      </c>
    </row>
    <row r="8093" spans="2:8" x14ac:dyDescent="0.3">
      <c r="B8093">
        <f t="shared" si="128"/>
        <v>8088</v>
      </c>
      <c r="C8093">
        <v>2107.3670587857132</v>
      </c>
      <c r="D8093">
        <v>21288.175109480704</v>
      </c>
      <c r="E8093">
        <v>28883.78</v>
      </c>
      <c r="F8093">
        <v>28883.78</v>
      </c>
      <c r="G8093">
        <v>2172.7438126186844</v>
      </c>
      <c r="H8093">
        <v>28883.78</v>
      </c>
    </row>
    <row r="8094" spans="2:8" x14ac:dyDescent="0.3">
      <c r="B8094">
        <f t="shared" si="128"/>
        <v>8089</v>
      </c>
      <c r="C8094">
        <v>6551.176979745007</v>
      </c>
      <c r="D8094">
        <v>2029.5328834291129</v>
      </c>
      <c r="E8094">
        <v>1180.5365280758388</v>
      </c>
      <c r="F8094">
        <v>1540.5382292118163</v>
      </c>
      <c r="G8094">
        <v>2676.9972600554675</v>
      </c>
      <c r="H8094">
        <v>1668.4426938198517</v>
      </c>
    </row>
    <row r="8095" spans="2:8" x14ac:dyDescent="0.3">
      <c r="B8095">
        <f t="shared" si="128"/>
        <v>8090</v>
      </c>
      <c r="C8095">
        <v>1069.9316996913637</v>
      </c>
      <c r="D8095">
        <v>1271.5132467190019</v>
      </c>
      <c r="E8095">
        <v>7279.5766839680273</v>
      </c>
      <c r="F8095">
        <v>28883.78</v>
      </c>
      <c r="G8095">
        <v>18934.77769856793</v>
      </c>
      <c r="H8095">
        <v>28883.78</v>
      </c>
    </row>
    <row r="8096" spans="2:8" x14ac:dyDescent="0.3">
      <c r="B8096">
        <f t="shared" si="128"/>
        <v>8091</v>
      </c>
      <c r="C8096">
        <v>13890.62273305127</v>
      </c>
      <c r="D8096">
        <v>28883.78</v>
      </c>
      <c r="E8096">
        <v>1005.9843821481709</v>
      </c>
      <c r="F8096">
        <v>2208.1049735925035</v>
      </c>
      <c r="G8096">
        <v>3340.8607758661119</v>
      </c>
      <c r="H8096">
        <v>1009.5334233365633</v>
      </c>
    </row>
    <row r="8097" spans="2:8" x14ac:dyDescent="0.3">
      <c r="B8097">
        <f t="shared" si="128"/>
        <v>8092</v>
      </c>
      <c r="C8097">
        <v>1219.3417492625895</v>
      </c>
      <c r="D8097">
        <v>1514.7151986564641</v>
      </c>
      <c r="E8097">
        <v>1273.335571019596</v>
      </c>
      <c r="F8097">
        <v>2159.51238331171</v>
      </c>
      <c r="G8097">
        <v>28883.78</v>
      </c>
      <c r="H8097">
        <v>1066.4974271726041</v>
      </c>
    </row>
    <row r="8098" spans="2:8" x14ac:dyDescent="0.3">
      <c r="B8098">
        <f t="shared" si="128"/>
        <v>8093</v>
      </c>
      <c r="C8098">
        <v>28883.78</v>
      </c>
      <c r="D8098">
        <v>1003.2502851750161</v>
      </c>
      <c r="E8098">
        <v>28883.78</v>
      </c>
      <c r="F8098">
        <v>4932.0967390507412</v>
      </c>
      <c r="G8098">
        <v>4164.6144492277053</v>
      </c>
      <c r="H8098">
        <v>28883.78</v>
      </c>
    </row>
    <row r="8099" spans="2:8" x14ac:dyDescent="0.3">
      <c r="B8099">
        <f t="shared" si="128"/>
        <v>8094</v>
      </c>
      <c r="C8099">
        <v>28883.78</v>
      </c>
      <c r="D8099">
        <v>1164.869924198116</v>
      </c>
      <c r="E8099">
        <v>1228.921795662304</v>
      </c>
      <c r="F8099">
        <v>1121.7091010511276</v>
      </c>
      <c r="G8099">
        <v>28883.78</v>
      </c>
      <c r="H8099">
        <v>1630.2932328711418</v>
      </c>
    </row>
    <row r="8100" spans="2:8" x14ac:dyDescent="0.3">
      <c r="B8100">
        <f t="shared" si="128"/>
        <v>8095</v>
      </c>
      <c r="C8100">
        <v>17267.832387896764</v>
      </c>
      <c r="D8100">
        <v>1325.6218299105369</v>
      </c>
      <c r="E8100">
        <v>2484.0666937247843</v>
      </c>
      <c r="F8100">
        <v>28883.78</v>
      </c>
      <c r="G8100">
        <v>1065.0942800845996</v>
      </c>
      <c r="H8100">
        <v>1452.3166471866414</v>
      </c>
    </row>
    <row r="8101" spans="2:8" x14ac:dyDescent="0.3">
      <c r="B8101">
        <f t="shared" si="128"/>
        <v>8096</v>
      </c>
      <c r="C8101">
        <v>28883.78</v>
      </c>
      <c r="D8101">
        <v>1009.8768490646507</v>
      </c>
      <c r="E8101">
        <v>1070.6493685241733</v>
      </c>
      <c r="F8101">
        <v>1018.0670647379667</v>
      </c>
      <c r="G8101">
        <v>1082.7240380582243</v>
      </c>
      <c r="H8101">
        <v>1856.0441102448342</v>
      </c>
    </row>
    <row r="8102" spans="2:8" x14ac:dyDescent="0.3">
      <c r="B8102">
        <f t="shared" si="128"/>
        <v>8097</v>
      </c>
      <c r="C8102">
        <v>28883.78</v>
      </c>
      <c r="D8102">
        <v>4783.7857863870777</v>
      </c>
      <c r="E8102">
        <v>1699.1380552470494</v>
      </c>
      <c r="F8102">
        <v>1439.0528525605152</v>
      </c>
      <c r="G8102">
        <v>1160.7832731684625</v>
      </c>
      <c r="H8102">
        <v>28883.78</v>
      </c>
    </row>
    <row r="8103" spans="2:8" x14ac:dyDescent="0.3">
      <c r="B8103">
        <f t="shared" si="128"/>
        <v>8098</v>
      </c>
      <c r="C8103">
        <v>1152.5876203774988</v>
      </c>
      <c r="D8103">
        <v>28883.78</v>
      </c>
      <c r="E8103">
        <v>28883.78</v>
      </c>
      <c r="F8103">
        <v>28883.78</v>
      </c>
      <c r="G8103">
        <v>28883.78</v>
      </c>
      <c r="H8103">
        <v>1191.9751668321196</v>
      </c>
    </row>
    <row r="8104" spans="2:8" x14ac:dyDescent="0.3">
      <c r="B8104">
        <f t="shared" si="128"/>
        <v>8099</v>
      </c>
      <c r="C8104">
        <v>1048.5203420937332</v>
      </c>
      <c r="D8104">
        <v>28883.78</v>
      </c>
      <c r="E8104">
        <v>1269.6240540826868</v>
      </c>
      <c r="F8104">
        <v>1471.7899400757776</v>
      </c>
      <c r="G8104">
        <v>3077.8392318712549</v>
      </c>
      <c r="H8104">
        <v>2371.8557528292404</v>
      </c>
    </row>
    <row r="8105" spans="2:8" x14ac:dyDescent="0.3">
      <c r="B8105">
        <f t="shared" si="128"/>
        <v>8100</v>
      </c>
      <c r="C8105">
        <v>2587.23615671073</v>
      </c>
      <c r="D8105">
        <v>2972.4921975405864</v>
      </c>
      <c r="E8105">
        <v>4541.6744962550274</v>
      </c>
      <c r="F8105">
        <v>1090.6774775730598</v>
      </c>
      <c r="G8105">
        <v>2994.7673671103194</v>
      </c>
      <c r="H8105">
        <v>6484.4494729054968</v>
      </c>
    </row>
    <row r="8106" spans="2:8" x14ac:dyDescent="0.3">
      <c r="B8106">
        <f t="shared" si="128"/>
        <v>8101</v>
      </c>
      <c r="C8106">
        <v>5860.4929061543335</v>
      </c>
      <c r="D8106">
        <v>1012.5269967852829</v>
      </c>
      <c r="E8106">
        <v>20327.248472570493</v>
      </c>
      <c r="F8106">
        <v>1057.819075951405</v>
      </c>
      <c r="G8106">
        <v>1360.739461944202</v>
      </c>
      <c r="H8106">
        <v>1298.0172926519695</v>
      </c>
    </row>
    <row r="8107" spans="2:8" x14ac:dyDescent="0.3">
      <c r="B8107">
        <f t="shared" si="128"/>
        <v>8102</v>
      </c>
      <c r="C8107">
        <v>1162.8053391830981</v>
      </c>
      <c r="D8107">
        <v>28883.78</v>
      </c>
      <c r="E8107">
        <v>28883.78</v>
      </c>
      <c r="F8107">
        <v>1372.2228995260257</v>
      </c>
      <c r="G8107">
        <v>1177.2282900511364</v>
      </c>
      <c r="H8107">
        <v>15754.254789705481</v>
      </c>
    </row>
    <row r="8108" spans="2:8" x14ac:dyDescent="0.3">
      <c r="B8108">
        <f t="shared" si="128"/>
        <v>8103</v>
      </c>
      <c r="C8108">
        <v>28883.78</v>
      </c>
      <c r="D8108">
        <v>2595.074020883073</v>
      </c>
      <c r="E8108">
        <v>6673.7372256830022</v>
      </c>
      <c r="F8108">
        <v>14119.805449148176</v>
      </c>
      <c r="G8108">
        <v>1270.8961118826128</v>
      </c>
      <c r="H8108">
        <v>1004.5759205532256</v>
      </c>
    </row>
    <row r="8109" spans="2:8" x14ac:dyDescent="0.3">
      <c r="B8109">
        <f t="shared" si="128"/>
        <v>8104</v>
      </c>
      <c r="C8109">
        <v>1346.2984149147405</v>
      </c>
      <c r="D8109">
        <v>4909.0206645827129</v>
      </c>
      <c r="E8109">
        <v>1232.4435073509767</v>
      </c>
      <c r="F8109">
        <v>1248.6221227602894</v>
      </c>
      <c r="G8109">
        <v>28883.78</v>
      </c>
      <c r="H8109">
        <v>1545.4167365598851</v>
      </c>
    </row>
    <row r="8110" spans="2:8" x14ac:dyDescent="0.3">
      <c r="B8110">
        <f t="shared" si="128"/>
        <v>8105</v>
      </c>
      <c r="C8110">
        <v>28883.78</v>
      </c>
      <c r="D8110">
        <v>28883.78</v>
      </c>
      <c r="E8110">
        <v>1008.4951678826393</v>
      </c>
      <c r="F8110">
        <v>1018.4331022188945</v>
      </c>
      <c r="G8110">
        <v>28883.78</v>
      </c>
      <c r="H8110">
        <v>1226.6670653591805</v>
      </c>
    </row>
    <row r="8111" spans="2:8" x14ac:dyDescent="0.3">
      <c r="B8111">
        <f t="shared" si="128"/>
        <v>8106</v>
      </c>
      <c r="C8111">
        <v>1140.1890638923537</v>
      </c>
      <c r="D8111">
        <v>1067.6989532470623</v>
      </c>
      <c r="E8111">
        <v>1247.9472645264891</v>
      </c>
      <c r="F8111">
        <v>2136.3786369703985</v>
      </c>
      <c r="G8111">
        <v>1339.1734053728942</v>
      </c>
      <c r="H8111">
        <v>3637.1137372018184</v>
      </c>
    </row>
    <row r="8112" spans="2:8" x14ac:dyDescent="0.3">
      <c r="B8112">
        <f t="shared" si="128"/>
        <v>8107</v>
      </c>
      <c r="C8112">
        <v>1087.4657800907712</v>
      </c>
      <c r="D8112">
        <v>28883.78</v>
      </c>
      <c r="E8112">
        <v>1298.8179244269286</v>
      </c>
      <c r="F8112">
        <v>28883.78</v>
      </c>
      <c r="G8112">
        <v>1071.1070077226516</v>
      </c>
      <c r="H8112">
        <v>4776.2056971291477</v>
      </c>
    </row>
    <row r="8113" spans="2:8" x14ac:dyDescent="0.3">
      <c r="B8113">
        <f t="shared" si="128"/>
        <v>8108</v>
      </c>
      <c r="C8113">
        <v>1110.607228807798</v>
      </c>
      <c r="D8113">
        <v>1035.3068564279895</v>
      </c>
      <c r="E8113">
        <v>28883.78</v>
      </c>
      <c r="F8113">
        <v>1129.6039016047216</v>
      </c>
      <c r="G8113">
        <v>28883.78</v>
      </c>
      <c r="H8113">
        <v>2062.5142678550037</v>
      </c>
    </row>
    <row r="8114" spans="2:8" x14ac:dyDescent="0.3">
      <c r="B8114">
        <f t="shared" si="128"/>
        <v>8109</v>
      </c>
      <c r="C8114">
        <v>13836.017547947669</v>
      </c>
      <c r="D8114">
        <v>1821.1047253032598</v>
      </c>
      <c r="E8114">
        <v>1276.9331511017397</v>
      </c>
      <c r="F8114">
        <v>28883.78</v>
      </c>
      <c r="G8114">
        <v>28883.78</v>
      </c>
      <c r="H8114">
        <v>1105.183893496112</v>
      </c>
    </row>
    <row r="8115" spans="2:8" x14ac:dyDescent="0.3">
      <c r="B8115">
        <f t="shared" si="128"/>
        <v>8110</v>
      </c>
      <c r="C8115">
        <v>1074.5087467323497</v>
      </c>
      <c r="D8115">
        <v>1016.6118140334414</v>
      </c>
      <c r="E8115">
        <v>28883.78</v>
      </c>
      <c r="F8115">
        <v>1305.1625304544873</v>
      </c>
      <c r="G8115">
        <v>1285.4882357686863</v>
      </c>
      <c r="H8115">
        <v>4267.7776060745309</v>
      </c>
    </row>
    <row r="8116" spans="2:8" x14ac:dyDescent="0.3">
      <c r="B8116">
        <f t="shared" si="128"/>
        <v>8111</v>
      </c>
      <c r="C8116">
        <v>7025.785197979536</v>
      </c>
      <c r="D8116">
        <v>1565.3640919424772</v>
      </c>
      <c r="E8116">
        <v>1103.067644143322</v>
      </c>
      <c r="F8116">
        <v>28883.78</v>
      </c>
      <c r="G8116">
        <v>28883.78</v>
      </c>
      <c r="H8116">
        <v>1032.6096639898999</v>
      </c>
    </row>
    <row r="8117" spans="2:8" x14ac:dyDescent="0.3">
      <c r="B8117">
        <f t="shared" si="128"/>
        <v>8112</v>
      </c>
      <c r="C8117">
        <v>1174.8640805618288</v>
      </c>
      <c r="D8117">
        <v>1330.8121098826996</v>
      </c>
      <c r="E8117">
        <v>28883.78</v>
      </c>
      <c r="F8117">
        <v>1133.7103848351205</v>
      </c>
      <c r="G8117">
        <v>20146.144677707176</v>
      </c>
      <c r="H8117">
        <v>2039.4850794856113</v>
      </c>
    </row>
    <row r="8118" spans="2:8" x14ac:dyDescent="0.3">
      <c r="B8118">
        <f t="shared" si="128"/>
        <v>8113</v>
      </c>
      <c r="C8118">
        <v>1057.8317610053857</v>
      </c>
      <c r="D8118">
        <v>5336.3506539210002</v>
      </c>
      <c r="E8118">
        <v>1180.5277672095945</v>
      </c>
      <c r="F8118">
        <v>28883.78</v>
      </c>
      <c r="G8118">
        <v>28883.78</v>
      </c>
      <c r="H8118">
        <v>28883.78</v>
      </c>
    </row>
    <row r="8119" spans="2:8" x14ac:dyDescent="0.3">
      <c r="B8119">
        <f t="shared" si="128"/>
        <v>8114</v>
      </c>
      <c r="C8119">
        <v>28883.78</v>
      </c>
      <c r="D8119">
        <v>1251.5268000356534</v>
      </c>
      <c r="E8119">
        <v>6531.1096831358736</v>
      </c>
      <c r="F8119">
        <v>1249.8798603628318</v>
      </c>
      <c r="G8119">
        <v>1376.9987307829065</v>
      </c>
      <c r="H8119">
        <v>1039.4746848892862</v>
      </c>
    </row>
    <row r="8120" spans="2:8" x14ac:dyDescent="0.3">
      <c r="B8120">
        <f t="shared" si="128"/>
        <v>8115</v>
      </c>
      <c r="C8120">
        <v>28883.78</v>
      </c>
      <c r="D8120">
        <v>1103.8755405794232</v>
      </c>
      <c r="E8120">
        <v>1018.7878185997323</v>
      </c>
      <c r="F8120">
        <v>3194.7378537866243</v>
      </c>
      <c r="G8120">
        <v>2985.6091118579043</v>
      </c>
      <c r="H8120">
        <v>1072.9167413082071</v>
      </c>
    </row>
    <row r="8121" spans="2:8" x14ac:dyDescent="0.3">
      <c r="B8121">
        <f t="shared" si="128"/>
        <v>8116</v>
      </c>
      <c r="C8121">
        <v>28883.78</v>
      </c>
      <c r="D8121">
        <v>1186.0880984387445</v>
      </c>
      <c r="E8121">
        <v>8610.2583323862928</v>
      </c>
      <c r="F8121">
        <v>2016.1532011317281</v>
      </c>
      <c r="G8121">
        <v>28883.78</v>
      </c>
      <c r="H8121">
        <v>28883.78</v>
      </c>
    </row>
    <row r="8122" spans="2:8" x14ac:dyDescent="0.3">
      <c r="B8122">
        <f t="shared" si="128"/>
        <v>8117</v>
      </c>
      <c r="C8122">
        <v>5446.1112549049158</v>
      </c>
      <c r="D8122">
        <v>1013.2608015992751</v>
      </c>
      <c r="E8122">
        <v>1372.8832996321421</v>
      </c>
      <c r="F8122">
        <v>1004.0318712976041</v>
      </c>
      <c r="G8122">
        <v>28883.78</v>
      </c>
      <c r="H8122">
        <v>28883.78</v>
      </c>
    </row>
    <row r="8123" spans="2:8" x14ac:dyDescent="0.3">
      <c r="B8123">
        <f t="shared" si="128"/>
        <v>8118</v>
      </c>
      <c r="C8123">
        <v>2403.2229839162983</v>
      </c>
      <c r="D8123">
        <v>2200.1035267233983</v>
      </c>
      <c r="E8123">
        <v>1714.3919792701656</v>
      </c>
      <c r="F8123">
        <v>3314.5152760735023</v>
      </c>
      <c r="G8123">
        <v>1198.5606443152726</v>
      </c>
      <c r="H8123">
        <v>1173.9514302136467</v>
      </c>
    </row>
    <row r="8124" spans="2:8" x14ac:dyDescent="0.3">
      <c r="B8124">
        <f t="shared" si="128"/>
        <v>8119</v>
      </c>
      <c r="C8124">
        <v>1829.7953017871541</v>
      </c>
      <c r="D8124">
        <v>28883.78</v>
      </c>
      <c r="E8124">
        <v>28883.78</v>
      </c>
      <c r="F8124">
        <v>1692.8434016971189</v>
      </c>
      <c r="G8124">
        <v>2772.5874236866584</v>
      </c>
      <c r="H8124">
        <v>6307.8866278185242</v>
      </c>
    </row>
    <row r="8125" spans="2:8" x14ac:dyDescent="0.3">
      <c r="B8125">
        <f t="shared" si="128"/>
        <v>8120</v>
      </c>
      <c r="C8125">
        <v>12791.418456148607</v>
      </c>
      <c r="D8125">
        <v>1028.5383393062282</v>
      </c>
      <c r="E8125">
        <v>1773.0685957215994</v>
      </c>
      <c r="F8125">
        <v>1100.4475693204249</v>
      </c>
      <c r="G8125">
        <v>28883.78</v>
      </c>
      <c r="H8125">
        <v>1058.450725301371</v>
      </c>
    </row>
    <row r="8126" spans="2:8" x14ac:dyDescent="0.3">
      <c r="B8126">
        <f t="shared" si="128"/>
        <v>8121</v>
      </c>
      <c r="C8126">
        <v>3663.5936939797039</v>
      </c>
      <c r="D8126">
        <v>1030.8903412904344</v>
      </c>
      <c r="E8126">
        <v>1035.8530540202748</v>
      </c>
      <c r="F8126">
        <v>1537.9396924023963</v>
      </c>
      <c r="G8126">
        <v>1530.4552460090276</v>
      </c>
      <c r="H8126">
        <v>28883.78</v>
      </c>
    </row>
    <row r="8127" spans="2:8" x14ac:dyDescent="0.3">
      <c r="B8127">
        <f t="shared" si="128"/>
        <v>8122</v>
      </c>
      <c r="C8127">
        <v>28883.78</v>
      </c>
      <c r="D8127">
        <v>1030.0002026315337</v>
      </c>
      <c r="E8127">
        <v>1775.4199784983764</v>
      </c>
      <c r="F8127">
        <v>24859.621546646002</v>
      </c>
      <c r="G8127">
        <v>1227.7505287057097</v>
      </c>
      <c r="H8127">
        <v>2040.353527652012</v>
      </c>
    </row>
    <row r="8128" spans="2:8" x14ac:dyDescent="0.3">
      <c r="B8128">
        <f t="shared" si="128"/>
        <v>8123</v>
      </c>
      <c r="C8128">
        <v>14250.214073672358</v>
      </c>
      <c r="D8128">
        <v>28883.78</v>
      </c>
      <c r="E8128">
        <v>1470.8413212581374</v>
      </c>
      <c r="F8128">
        <v>1069.3203486583338</v>
      </c>
      <c r="G8128">
        <v>28883.78</v>
      </c>
      <c r="H8128">
        <v>1576.775707849853</v>
      </c>
    </row>
    <row r="8129" spans="2:8" x14ac:dyDescent="0.3">
      <c r="B8129">
        <f t="shared" si="128"/>
        <v>8124</v>
      </c>
      <c r="C8129">
        <v>28883.78</v>
      </c>
      <c r="D8129">
        <v>1075.536292029195</v>
      </c>
      <c r="E8129">
        <v>1047.9490228636769</v>
      </c>
      <c r="F8129">
        <v>1031.3358665349829</v>
      </c>
      <c r="G8129">
        <v>1096.7015247279542</v>
      </c>
      <c r="H8129">
        <v>1013.046819713075</v>
      </c>
    </row>
    <row r="8130" spans="2:8" x14ac:dyDescent="0.3">
      <c r="B8130">
        <f t="shared" si="128"/>
        <v>8125</v>
      </c>
      <c r="C8130">
        <v>1598.7143468092563</v>
      </c>
      <c r="D8130">
        <v>9890.8831391388358</v>
      </c>
      <c r="E8130">
        <v>1854.8073671431105</v>
      </c>
      <c r="F8130">
        <v>8612.8472924201997</v>
      </c>
      <c r="G8130">
        <v>1359.1978107235739</v>
      </c>
      <c r="H8130">
        <v>2101.0610852972541</v>
      </c>
    </row>
    <row r="8131" spans="2:8" x14ac:dyDescent="0.3">
      <c r="B8131">
        <f t="shared" si="128"/>
        <v>8126</v>
      </c>
      <c r="C8131">
        <v>1277.0076369633603</v>
      </c>
      <c r="D8131">
        <v>7979.4609751517082</v>
      </c>
      <c r="E8131">
        <v>3069.9356334521967</v>
      </c>
      <c r="F8131">
        <v>1145.4325530400483</v>
      </c>
      <c r="G8131">
        <v>28883.78</v>
      </c>
      <c r="H8131">
        <v>28883.78</v>
      </c>
    </row>
    <row r="8132" spans="2:8" x14ac:dyDescent="0.3">
      <c r="B8132">
        <f t="shared" si="128"/>
        <v>8127</v>
      </c>
      <c r="C8132">
        <v>1051.2551798666759</v>
      </c>
      <c r="D8132">
        <v>28883.78</v>
      </c>
      <c r="E8132">
        <v>1377.8477938125143</v>
      </c>
      <c r="F8132">
        <v>2851.2070634351176</v>
      </c>
      <c r="G8132">
        <v>1134.312629866341</v>
      </c>
      <c r="H8132">
        <v>1045.7956813116584</v>
      </c>
    </row>
    <row r="8133" spans="2:8" x14ac:dyDescent="0.3">
      <c r="B8133">
        <f t="shared" si="128"/>
        <v>8128</v>
      </c>
      <c r="C8133">
        <v>27312.444341817438</v>
      </c>
      <c r="D8133">
        <v>9098.1270302465946</v>
      </c>
      <c r="E8133">
        <v>1001.2049779371266</v>
      </c>
      <c r="F8133">
        <v>1391.5716270971936</v>
      </c>
      <c r="G8133">
        <v>1005.3307618753144</v>
      </c>
      <c r="H8133">
        <v>1077.775676614302</v>
      </c>
    </row>
    <row r="8134" spans="2:8" x14ac:dyDescent="0.3">
      <c r="B8134">
        <f t="shared" si="128"/>
        <v>8129</v>
      </c>
      <c r="C8134">
        <v>1408.1453993671557</v>
      </c>
      <c r="D8134">
        <v>2282.261904598387</v>
      </c>
      <c r="E8134">
        <v>28883.78</v>
      </c>
      <c r="F8134">
        <v>2289.4621980104216</v>
      </c>
      <c r="G8134">
        <v>1345.6387221289765</v>
      </c>
      <c r="H8134">
        <v>1480.5428210520954</v>
      </c>
    </row>
    <row r="8135" spans="2:8" x14ac:dyDescent="0.3">
      <c r="B8135">
        <f t="shared" si="128"/>
        <v>8130</v>
      </c>
      <c r="C8135">
        <v>4635.465582051922</v>
      </c>
      <c r="D8135">
        <v>1041.1103583110864</v>
      </c>
      <c r="E8135">
        <v>5484.5160966820276</v>
      </c>
      <c r="F8135">
        <v>28883.78</v>
      </c>
      <c r="G8135">
        <v>1099.986944885406</v>
      </c>
      <c r="H8135">
        <v>1004.8155221965845</v>
      </c>
    </row>
    <row r="8136" spans="2:8" x14ac:dyDescent="0.3">
      <c r="B8136">
        <f t="shared" ref="B8136:B8199" si="129">B8135 + 1</f>
        <v>8131</v>
      </c>
      <c r="C8136">
        <v>28883.78</v>
      </c>
      <c r="D8136">
        <v>1476.6583272536559</v>
      </c>
      <c r="E8136">
        <v>1020.1827868053784</v>
      </c>
      <c r="F8136">
        <v>2605.5172521536751</v>
      </c>
      <c r="G8136">
        <v>1145.2777664484488</v>
      </c>
      <c r="H8136">
        <v>2350.9863193048923</v>
      </c>
    </row>
    <row r="8137" spans="2:8" x14ac:dyDescent="0.3">
      <c r="B8137">
        <f t="shared" si="129"/>
        <v>8132</v>
      </c>
      <c r="C8137">
        <v>1150.5145905116601</v>
      </c>
      <c r="D8137">
        <v>28883.78</v>
      </c>
      <c r="E8137">
        <v>28883.78</v>
      </c>
      <c r="F8137">
        <v>1055.5378627121397</v>
      </c>
      <c r="G8137">
        <v>28883.78</v>
      </c>
      <c r="H8137">
        <v>6906.3288328247036</v>
      </c>
    </row>
    <row r="8138" spans="2:8" x14ac:dyDescent="0.3">
      <c r="B8138">
        <f t="shared" si="129"/>
        <v>8133</v>
      </c>
      <c r="C8138">
        <v>1134.2882490987047</v>
      </c>
      <c r="D8138">
        <v>1054.1374762281698</v>
      </c>
      <c r="E8138">
        <v>1034.161157039995</v>
      </c>
      <c r="F8138">
        <v>28883.78</v>
      </c>
      <c r="G8138">
        <v>28883.78</v>
      </c>
      <c r="H8138">
        <v>5160.6905239604048</v>
      </c>
    </row>
    <row r="8139" spans="2:8" x14ac:dyDescent="0.3">
      <c r="B8139">
        <f t="shared" si="129"/>
        <v>8134</v>
      </c>
      <c r="C8139">
        <v>1460.2507161134217</v>
      </c>
      <c r="D8139">
        <v>1087.9349749066762</v>
      </c>
      <c r="E8139">
        <v>2217.4158780311527</v>
      </c>
      <c r="F8139">
        <v>1236.8972119860159</v>
      </c>
      <c r="G8139">
        <v>1818.1246698563489</v>
      </c>
      <c r="H8139">
        <v>1409.2984658901228</v>
      </c>
    </row>
    <row r="8140" spans="2:8" x14ac:dyDescent="0.3">
      <c r="B8140">
        <f t="shared" si="129"/>
        <v>8135</v>
      </c>
      <c r="C8140">
        <v>1406.1975351987976</v>
      </c>
      <c r="D8140">
        <v>28883.78</v>
      </c>
      <c r="E8140">
        <v>1000.1575573971967</v>
      </c>
      <c r="F8140">
        <v>28883.78</v>
      </c>
      <c r="G8140">
        <v>4425.8221568689514</v>
      </c>
      <c r="H8140">
        <v>1003.4261444978471</v>
      </c>
    </row>
    <row r="8141" spans="2:8" x14ac:dyDescent="0.3">
      <c r="B8141">
        <f t="shared" si="129"/>
        <v>8136</v>
      </c>
      <c r="C8141">
        <v>1225.6427615468647</v>
      </c>
      <c r="D8141">
        <v>2030.2245268162083</v>
      </c>
      <c r="E8141">
        <v>1058.6559812464143</v>
      </c>
      <c r="F8141">
        <v>1086.9047686552253</v>
      </c>
      <c r="G8141">
        <v>1511.5685623887025</v>
      </c>
      <c r="H8141">
        <v>1064.9136130204454</v>
      </c>
    </row>
    <row r="8142" spans="2:8" x14ac:dyDescent="0.3">
      <c r="B8142">
        <f t="shared" si="129"/>
        <v>8137</v>
      </c>
      <c r="C8142">
        <v>2556.0023514936283</v>
      </c>
      <c r="D8142">
        <v>28279.389209971883</v>
      </c>
      <c r="E8142">
        <v>1334.3061867642073</v>
      </c>
      <c r="F8142">
        <v>1958.4542558741903</v>
      </c>
      <c r="G8142">
        <v>28883.78</v>
      </c>
      <c r="H8142">
        <v>1853.0563917011818</v>
      </c>
    </row>
    <row r="8143" spans="2:8" x14ac:dyDescent="0.3">
      <c r="B8143">
        <f t="shared" si="129"/>
        <v>8138</v>
      </c>
      <c r="C8143">
        <v>1147.9500021837591</v>
      </c>
      <c r="D8143">
        <v>2718.0242719099979</v>
      </c>
      <c r="E8143">
        <v>28883.78</v>
      </c>
      <c r="F8143">
        <v>1344.4373272629459</v>
      </c>
      <c r="G8143">
        <v>1482.23430752325</v>
      </c>
      <c r="H8143">
        <v>1384.6579061817033</v>
      </c>
    </row>
    <row r="8144" spans="2:8" x14ac:dyDescent="0.3">
      <c r="B8144">
        <f t="shared" si="129"/>
        <v>8139</v>
      </c>
      <c r="C8144">
        <v>28883.78</v>
      </c>
      <c r="D8144">
        <v>28883.78</v>
      </c>
      <c r="E8144">
        <v>28883.78</v>
      </c>
      <c r="F8144">
        <v>1391.7522592845185</v>
      </c>
      <c r="G8144">
        <v>1457.0061897919238</v>
      </c>
      <c r="H8144">
        <v>28883.78</v>
      </c>
    </row>
    <row r="8145" spans="2:8" x14ac:dyDescent="0.3">
      <c r="B8145">
        <f t="shared" si="129"/>
        <v>8140</v>
      </c>
      <c r="C8145">
        <v>28883.78</v>
      </c>
      <c r="D8145">
        <v>3692.2593619633176</v>
      </c>
      <c r="E8145">
        <v>1135.5477098378842</v>
      </c>
      <c r="F8145">
        <v>28883.78</v>
      </c>
      <c r="G8145">
        <v>2503.67102930287</v>
      </c>
      <c r="H8145">
        <v>3268.5484094447861</v>
      </c>
    </row>
    <row r="8146" spans="2:8" x14ac:dyDescent="0.3">
      <c r="B8146">
        <f t="shared" si="129"/>
        <v>8141</v>
      </c>
      <c r="C8146">
        <v>1062.104871475713</v>
      </c>
      <c r="D8146">
        <v>28883.78</v>
      </c>
      <c r="E8146">
        <v>1177.5906117734276</v>
      </c>
      <c r="F8146">
        <v>28883.78</v>
      </c>
      <c r="G8146">
        <v>3714.8225130503151</v>
      </c>
      <c r="H8146">
        <v>1167.4126291689831</v>
      </c>
    </row>
    <row r="8147" spans="2:8" x14ac:dyDescent="0.3">
      <c r="B8147">
        <f t="shared" si="129"/>
        <v>8142</v>
      </c>
      <c r="C8147">
        <v>10675.182455196584</v>
      </c>
      <c r="D8147">
        <v>17075.936854808482</v>
      </c>
      <c r="E8147">
        <v>4303.3839684543636</v>
      </c>
      <c r="F8147">
        <v>4414.7371645163603</v>
      </c>
      <c r="G8147">
        <v>1256.1696062375008</v>
      </c>
      <c r="H8147">
        <v>5168.4228989293842</v>
      </c>
    </row>
    <row r="8148" spans="2:8" x14ac:dyDescent="0.3">
      <c r="B8148">
        <f t="shared" si="129"/>
        <v>8143</v>
      </c>
      <c r="C8148">
        <v>1094.8702739233099</v>
      </c>
      <c r="D8148">
        <v>28883.78</v>
      </c>
      <c r="E8148">
        <v>1310.3415767916699</v>
      </c>
      <c r="F8148">
        <v>1747.7469550028925</v>
      </c>
      <c r="G8148">
        <v>1458.6315224034456</v>
      </c>
      <c r="H8148">
        <v>1117.4545294820136</v>
      </c>
    </row>
    <row r="8149" spans="2:8" x14ac:dyDescent="0.3">
      <c r="B8149">
        <f t="shared" si="129"/>
        <v>8144</v>
      </c>
      <c r="C8149">
        <v>6075.7024899642674</v>
      </c>
      <c r="D8149">
        <v>1049.3429873921048</v>
      </c>
      <c r="E8149">
        <v>5323.5777367028195</v>
      </c>
      <c r="F8149">
        <v>1182.6118256173334</v>
      </c>
      <c r="G8149">
        <v>28883.78</v>
      </c>
      <c r="H8149">
        <v>18407.542456115454</v>
      </c>
    </row>
    <row r="8150" spans="2:8" x14ac:dyDescent="0.3">
      <c r="B8150">
        <f t="shared" si="129"/>
        <v>8145</v>
      </c>
      <c r="C8150">
        <v>5948.3455066638116</v>
      </c>
      <c r="D8150">
        <v>2369.8062333533735</v>
      </c>
      <c r="E8150">
        <v>1520.1387644136696</v>
      </c>
      <c r="F8150">
        <v>10237.115903186375</v>
      </c>
      <c r="G8150">
        <v>1195.4023044189551</v>
      </c>
      <c r="H8150">
        <v>25903.977833123856</v>
      </c>
    </row>
    <row r="8151" spans="2:8" x14ac:dyDescent="0.3">
      <c r="B8151">
        <f t="shared" si="129"/>
        <v>8146</v>
      </c>
      <c r="C8151">
        <v>2773.0203501268288</v>
      </c>
      <c r="D8151">
        <v>16625.276567753765</v>
      </c>
      <c r="E8151">
        <v>28883.78</v>
      </c>
      <c r="F8151">
        <v>1017.5251625429654</v>
      </c>
      <c r="G8151">
        <v>28883.78</v>
      </c>
      <c r="H8151">
        <v>28883.78</v>
      </c>
    </row>
    <row r="8152" spans="2:8" x14ac:dyDescent="0.3">
      <c r="B8152">
        <f t="shared" si="129"/>
        <v>8147</v>
      </c>
      <c r="C8152">
        <v>1407.9859899255132</v>
      </c>
      <c r="D8152">
        <v>28883.78</v>
      </c>
      <c r="E8152">
        <v>28883.78</v>
      </c>
      <c r="F8152">
        <v>20055.51515086761</v>
      </c>
      <c r="G8152">
        <v>28883.78</v>
      </c>
      <c r="H8152">
        <v>2537.4032557053242</v>
      </c>
    </row>
    <row r="8153" spans="2:8" x14ac:dyDescent="0.3">
      <c r="B8153">
        <f t="shared" si="129"/>
        <v>8148</v>
      </c>
      <c r="C8153">
        <v>2109.5056396204727</v>
      </c>
      <c r="D8153">
        <v>1650.9306245368043</v>
      </c>
      <c r="E8153">
        <v>1124.0309651135212</v>
      </c>
      <c r="F8153">
        <v>1979.8900392485345</v>
      </c>
      <c r="G8153">
        <v>1198.1583425939652</v>
      </c>
      <c r="H8153">
        <v>28883.78</v>
      </c>
    </row>
    <row r="8154" spans="2:8" x14ac:dyDescent="0.3">
      <c r="B8154">
        <f t="shared" si="129"/>
        <v>8149</v>
      </c>
      <c r="C8154">
        <v>20990.56560834733</v>
      </c>
      <c r="D8154">
        <v>1182.609550814168</v>
      </c>
      <c r="E8154">
        <v>2003.345652334177</v>
      </c>
      <c r="F8154">
        <v>1026.1939911040142</v>
      </c>
      <c r="G8154">
        <v>28883.78</v>
      </c>
      <c r="H8154">
        <v>1003.2477516877904</v>
      </c>
    </row>
    <row r="8155" spans="2:8" x14ac:dyDescent="0.3">
      <c r="B8155">
        <f t="shared" si="129"/>
        <v>8150</v>
      </c>
      <c r="C8155">
        <v>28883.78</v>
      </c>
      <c r="D8155">
        <v>1037.5143381655048</v>
      </c>
      <c r="E8155">
        <v>15235.231742605674</v>
      </c>
      <c r="F8155">
        <v>28883.78</v>
      </c>
      <c r="G8155">
        <v>1075.1855469178959</v>
      </c>
      <c r="H8155">
        <v>1063.7103743977043</v>
      </c>
    </row>
    <row r="8156" spans="2:8" x14ac:dyDescent="0.3">
      <c r="B8156">
        <f t="shared" si="129"/>
        <v>8151</v>
      </c>
      <c r="C8156">
        <v>28883.78</v>
      </c>
      <c r="D8156">
        <v>1313.0056434224098</v>
      </c>
      <c r="E8156">
        <v>3412.7663214794034</v>
      </c>
      <c r="F8156">
        <v>3525.4091956471002</v>
      </c>
      <c r="G8156">
        <v>28883.78</v>
      </c>
      <c r="H8156">
        <v>1103.3131612924201</v>
      </c>
    </row>
    <row r="8157" spans="2:8" x14ac:dyDescent="0.3">
      <c r="B8157">
        <f t="shared" si="129"/>
        <v>8152</v>
      </c>
      <c r="C8157">
        <v>1558.0856660482514</v>
      </c>
      <c r="D8157">
        <v>10457.71956071782</v>
      </c>
      <c r="E8157">
        <v>1244.0882314876312</v>
      </c>
      <c r="F8157">
        <v>28883.78</v>
      </c>
      <c r="G8157">
        <v>1020.3064248404055</v>
      </c>
      <c r="H8157">
        <v>1813.5109666492224</v>
      </c>
    </row>
    <row r="8158" spans="2:8" x14ac:dyDescent="0.3">
      <c r="B8158">
        <f t="shared" si="129"/>
        <v>8153</v>
      </c>
      <c r="C8158">
        <v>4885.1306386369233</v>
      </c>
      <c r="D8158">
        <v>28883.78</v>
      </c>
      <c r="E8158">
        <v>1021.4104749259757</v>
      </c>
      <c r="F8158">
        <v>28883.78</v>
      </c>
      <c r="G8158">
        <v>1270.674027308665</v>
      </c>
      <c r="H8158">
        <v>1638.1344555623164</v>
      </c>
    </row>
    <row r="8159" spans="2:8" x14ac:dyDescent="0.3">
      <c r="B8159">
        <f t="shared" si="129"/>
        <v>8154</v>
      </c>
      <c r="C8159">
        <v>1024.3336014827748</v>
      </c>
      <c r="D8159">
        <v>28883.78</v>
      </c>
      <c r="E8159">
        <v>2043.7087501913595</v>
      </c>
      <c r="F8159">
        <v>28883.78</v>
      </c>
      <c r="G8159">
        <v>6593.3164137789718</v>
      </c>
      <c r="H8159">
        <v>1111.9348586989161</v>
      </c>
    </row>
    <row r="8160" spans="2:8" x14ac:dyDescent="0.3">
      <c r="B8160">
        <f t="shared" si="129"/>
        <v>8155</v>
      </c>
      <c r="C8160">
        <v>1235.351484280013</v>
      </c>
      <c r="D8160">
        <v>1725.6424776359331</v>
      </c>
      <c r="E8160">
        <v>2866.1858775819819</v>
      </c>
      <c r="F8160">
        <v>1311.5657765910162</v>
      </c>
      <c r="G8160">
        <v>3051.1191163567064</v>
      </c>
      <c r="H8160">
        <v>1537.7067720117557</v>
      </c>
    </row>
    <row r="8161" spans="2:8" x14ac:dyDescent="0.3">
      <c r="B8161">
        <f t="shared" si="129"/>
        <v>8156</v>
      </c>
      <c r="C8161">
        <v>1569.0238922561525</v>
      </c>
      <c r="D8161">
        <v>28883.78</v>
      </c>
      <c r="E8161">
        <v>1399.3683106047647</v>
      </c>
      <c r="F8161">
        <v>28883.78</v>
      </c>
      <c r="G8161">
        <v>1065.3589109357702</v>
      </c>
      <c r="H8161">
        <v>3142.5741231950997</v>
      </c>
    </row>
    <row r="8162" spans="2:8" x14ac:dyDescent="0.3">
      <c r="B8162">
        <f t="shared" si="129"/>
        <v>8157</v>
      </c>
      <c r="C8162">
        <v>1193.0547164366415</v>
      </c>
      <c r="D8162">
        <v>4664.7451768582087</v>
      </c>
      <c r="E8162">
        <v>1720.9351770327894</v>
      </c>
      <c r="F8162">
        <v>28883.78</v>
      </c>
      <c r="G8162">
        <v>1676.6919467052048</v>
      </c>
      <c r="H8162">
        <v>4881.1817393742585</v>
      </c>
    </row>
    <row r="8163" spans="2:8" x14ac:dyDescent="0.3">
      <c r="B8163">
        <f t="shared" si="129"/>
        <v>8158</v>
      </c>
      <c r="C8163">
        <v>1135.248522815401</v>
      </c>
      <c r="D8163">
        <v>1533.1748350742996</v>
      </c>
      <c r="E8163">
        <v>1988.6764054862153</v>
      </c>
      <c r="F8163">
        <v>6425.8081866155389</v>
      </c>
      <c r="G8163">
        <v>1861.1848774268703</v>
      </c>
      <c r="H8163">
        <v>28883.78</v>
      </c>
    </row>
    <row r="8164" spans="2:8" x14ac:dyDescent="0.3">
      <c r="B8164">
        <f t="shared" si="129"/>
        <v>8159</v>
      </c>
      <c r="C8164">
        <v>26914.840414253238</v>
      </c>
      <c r="D8164">
        <v>28883.78</v>
      </c>
      <c r="E8164">
        <v>1025.497700609513</v>
      </c>
      <c r="F8164">
        <v>1009.2663460879963</v>
      </c>
      <c r="G8164">
        <v>3726.152134149535</v>
      </c>
      <c r="H8164">
        <v>13506.861656008785</v>
      </c>
    </row>
    <row r="8165" spans="2:8" x14ac:dyDescent="0.3">
      <c r="B8165">
        <f t="shared" si="129"/>
        <v>8160</v>
      </c>
      <c r="C8165">
        <v>2567.2065862182071</v>
      </c>
      <c r="D8165">
        <v>1128.3103418161306</v>
      </c>
      <c r="E8165">
        <v>1202.4137121594506</v>
      </c>
      <c r="F8165">
        <v>4130.4527261082421</v>
      </c>
      <c r="G8165">
        <v>1715.0447436086429</v>
      </c>
      <c r="H8165">
        <v>3069.6872885392399</v>
      </c>
    </row>
    <row r="8166" spans="2:8" x14ac:dyDescent="0.3">
      <c r="B8166">
        <f t="shared" si="129"/>
        <v>8161</v>
      </c>
      <c r="C8166">
        <v>28883.78</v>
      </c>
      <c r="D8166">
        <v>1114.5796461332138</v>
      </c>
      <c r="E8166">
        <v>28883.78</v>
      </c>
      <c r="F8166">
        <v>8920.03077735427</v>
      </c>
      <c r="G8166">
        <v>1057.7455911104678</v>
      </c>
      <c r="H8166">
        <v>2409.123044448731</v>
      </c>
    </row>
    <row r="8167" spans="2:8" x14ac:dyDescent="0.3">
      <c r="B8167">
        <f t="shared" si="129"/>
        <v>8162</v>
      </c>
      <c r="C8167">
        <v>28883.78</v>
      </c>
      <c r="D8167">
        <v>1041.2601520917101</v>
      </c>
      <c r="E8167">
        <v>28883.78</v>
      </c>
      <c r="F8167">
        <v>1209.5371862882862</v>
      </c>
      <c r="G8167">
        <v>28883.78</v>
      </c>
      <c r="H8167">
        <v>1251.8995209552409</v>
      </c>
    </row>
    <row r="8168" spans="2:8" x14ac:dyDescent="0.3">
      <c r="B8168">
        <f t="shared" si="129"/>
        <v>8163</v>
      </c>
      <c r="C8168">
        <v>2357.777298258794</v>
      </c>
      <c r="D8168">
        <v>28883.78</v>
      </c>
      <c r="E8168">
        <v>1118.081970689216</v>
      </c>
      <c r="F8168">
        <v>1130.2027390539697</v>
      </c>
      <c r="G8168">
        <v>1013.5383309570083</v>
      </c>
      <c r="H8168">
        <v>1038.2102740629455</v>
      </c>
    </row>
    <row r="8169" spans="2:8" x14ac:dyDescent="0.3">
      <c r="B8169">
        <f t="shared" si="129"/>
        <v>8164</v>
      </c>
      <c r="C8169">
        <v>1051.746174423962</v>
      </c>
      <c r="D8169">
        <v>4377.535842955207</v>
      </c>
      <c r="E8169">
        <v>2528.4213125844926</v>
      </c>
      <c r="F8169">
        <v>1057.0812939759185</v>
      </c>
      <c r="G8169">
        <v>1213.9718933174006</v>
      </c>
      <c r="H8169">
        <v>28883.78</v>
      </c>
    </row>
    <row r="8170" spans="2:8" x14ac:dyDescent="0.3">
      <c r="B8170">
        <f t="shared" si="129"/>
        <v>8165</v>
      </c>
      <c r="C8170">
        <v>1228.1506251445169</v>
      </c>
      <c r="D8170">
        <v>3479.9553845699988</v>
      </c>
      <c r="E8170">
        <v>1202.1053754421114</v>
      </c>
      <c r="F8170">
        <v>1525.5844154761039</v>
      </c>
      <c r="G8170">
        <v>13743.034541617701</v>
      </c>
      <c r="H8170">
        <v>1576.5649718856857</v>
      </c>
    </row>
    <row r="8171" spans="2:8" x14ac:dyDescent="0.3">
      <c r="B8171">
        <f t="shared" si="129"/>
        <v>8166</v>
      </c>
      <c r="C8171">
        <v>12067.12517264646</v>
      </c>
      <c r="D8171">
        <v>1657.1320922181922</v>
      </c>
      <c r="E8171">
        <v>1005.8540005739018</v>
      </c>
      <c r="F8171">
        <v>2686.517701013317</v>
      </c>
      <c r="G8171">
        <v>3862.2570863128499</v>
      </c>
      <c r="H8171">
        <v>28883.78</v>
      </c>
    </row>
    <row r="8172" spans="2:8" x14ac:dyDescent="0.3">
      <c r="B8172">
        <f t="shared" si="129"/>
        <v>8167</v>
      </c>
      <c r="C8172">
        <v>1018.3628120713945</v>
      </c>
      <c r="D8172">
        <v>28883.78</v>
      </c>
      <c r="E8172">
        <v>2055.4802899127594</v>
      </c>
      <c r="F8172">
        <v>1006.5235893300357</v>
      </c>
      <c r="G8172">
        <v>1556.4224654587224</v>
      </c>
      <c r="H8172">
        <v>28883.78</v>
      </c>
    </row>
    <row r="8173" spans="2:8" x14ac:dyDescent="0.3">
      <c r="B8173">
        <f t="shared" si="129"/>
        <v>8168</v>
      </c>
      <c r="C8173">
        <v>1152.2005102481012</v>
      </c>
      <c r="D8173">
        <v>1039.7468944728391</v>
      </c>
      <c r="E8173">
        <v>1074.934297417175</v>
      </c>
      <c r="F8173">
        <v>3128.260120234474</v>
      </c>
      <c r="G8173">
        <v>2349.6777920449886</v>
      </c>
      <c r="H8173">
        <v>1084.0079386266559</v>
      </c>
    </row>
    <row r="8174" spans="2:8" x14ac:dyDescent="0.3">
      <c r="B8174">
        <f t="shared" si="129"/>
        <v>8169</v>
      </c>
      <c r="C8174">
        <v>1003.201648862721</v>
      </c>
      <c r="D8174">
        <v>1580.2777308410416</v>
      </c>
      <c r="E8174">
        <v>1023.8377875766927</v>
      </c>
      <c r="F8174">
        <v>28883.78</v>
      </c>
      <c r="G8174">
        <v>28883.78</v>
      </c>
      <c r="H8174">
        <v>1165.3176989084602</v>
      </c>
    </row>
    <row r="8175" spans="2:8" x14ac:dyDescent="0.3">
      <c r="B8175">
        <f t="shared" si="129"/>
        <v>8170</v>
      </c>
      <c r="C8175">
        <v>28883.78</v>
      </c>
      <c r="D8175">
        <v>28883.78</v>
      </c>
      <c r="E8175">
        <v>7807.7300032998146</v>
      </c>
      <c r="F8175">
        <v>13247.133018020026</v>
      </c>
      <c r="G8175">
        <v>1385.5690376787968</v>
      </c>
      <c r="H8175">
        <v>1006.1985328473139</v>
      </c>
    </row>
    <row r="8176" spans="2:8" x14ac:dyDescent="0.3">
      <c r="B8176">
        <f t="shared" si="129"/>
        <v>8171</v>
      </c>
      <c r="C8176">
        <v>1303.0259013441159</v>
      </c>
      <c r="D8176">
        <v>28883.78</v>
      </c>
      <c r="E8176">
        <v>2013.317550726887</v>
      </c>
      <c r="F8176">
        <v>28883.78</v>
      </c>
      <c r="G8176">
        <v>9242.2472990395654</v>
      </c>
      <c r="H8176">
        <v>1167.5291797606465</v>
      </c>
    </row>
    <row r="8177" spans="2:8" x14ac:dyDescent="0.3">
      <c r="B8177">
        <f t="shared" si="129"/>
        <v>8172</v>
      </c>
      <c r="C8177">
        <v>4390.7748460351158</v>
      </c>
      <c r="D8177">
        <v>28883.78</v>
      </c>
      <c r="E8177">
        <v>28883.78</v>
      </c>
      <c r="F8177">
        <v>1029.1683182816439</v>
      </c>
      <c r="G8177">
        <v>1136.4718116242479</v>
      </c>
      <c r="H8177">
        <v>2224.7332672031989</v>
      </c>
    </row>
    <row r="8178" spans="2:8" x14ac:dyDescent="0.3">
      <c r="B8178">
        <f t="shared" si="129"/>
        <v>8173</v>
      </c>
      <c r="C8178">
        <v>14067.704915033972</v>
      </c>
      <c r="D8178">
        <v>1197.8393028285768</v>
      </c>
      <c r="E8178">
        <v>1425.332485236353</v>
      </c>
      <c r="F8178">
        <v>1134.2379678956893</v>
      </c>
      <c r="G8178">
        <v>2992.2371425770025</v>
      </c>
      <c r="H8178">
        <v>1427.8161764575116</v>
      </c>
    </row>
    <row r="8179" spans="2:8" x14ac:dyDescent="0.3">
      <c r="B8179">
        <f t="shared" si="129"/>
        <v>8174</v>
      </c>
      <c r="C8179">
        <v>2137.0473766142268</v>
      </c>
      <c r="D8179">
        <v>18009.976985946094</v>
      </c>
      <c r="E8179">
        <v>1359.9466100003328</v>
      </c>
      <c r="F8179">
        <v>5578.3189042434151</v>
      </c>
      <c r="G8179">
        <v>3150.1953214538516</v>
      </c>
      <c r="H8179">
        <v>1458.977693225746</v>
      </c>
    </row>
    <row r="8180" spans="2:8" x14ac:dyDescent="0.3">
      <c r="B8180">
        <f t="shared" si="129"/>
        <v>8175</v>
      </c>
      <c r="C8180">
        <v>2513.2619119199981</v>
      </c>
      <c r="D8180">
        <v>1055.0143667215038</v>
      </c>
      <c r="E8180">
        <v>2173.4217440067191</v>
      </c>
      <c r="F8180">
        <v>2802.0368690316727</v>
      </c>
      <c r="G8180">
        <v>1364.7599917768789</v>
      </c>
      <c r="H8180">
        <v>2297.9910971496511</v>
      </c>
    </row>
    <row r="8181" spans="2:8" x14ac:dyDescent="0.3">
      <c r="B8181">
        <f t="shared" si="129"/>
        <v>8176</v>
      </c>
      <c r="C8181">
        <v>1212.0591470618842</v>
      </c>
      <c r="D8181">
        <v>1207.4582602933399</v>
      </c>
      <c r="E8181">
        <v>3599.0422303360015</v>
      </c>
      <c r="F8181">
        <v>4996.803988332862</v>
      </c>
      <c r="G8181">
        <v>28883.78</v>
      </c>
      <c r="H8181">
        <v>1798.6227060783224</v>
      </c>
    </row>
    <row r="8182" spans="2:8" x14ac:dyDescent="0.3">
      <c r="B8182">
        <f t="shared" si="129"/>
        <v>8177</v>
      </c>
      <c r="C8182">
        <v>28883.78</v>
      </c>
      <c r="D8182">
        <v>1024.357395804763</v>
      </c>
      <c r="E8182">
        <v>28883.78</v>
      </c>
      <c r="F8182">
        <v>1493.8038534195764</v>
      </c>
      <c r="G8182">
        <v>1349.5644493846942</v>
      </c>
      <c r="H8182">
        <v>1089.0376085384682</v>
      </c>
    </row>
    <row r="8183" spans="2:8" x14ac:dyDescent="0.3">
      <c r="B8183">
        <f t="shared" si="129"/>
        <v>8178</v>
      </c>
      <c r="C8183">
        <v>1168.3814431229207</v>
      </c>
      <c r="D8183">
        <v>28883.78</v>
      </c>
      <c r="E8183">
        <v>28883.78</v>
      </c>
      <c r="F8183">
        <v>3200.900788591287</v>
      </c>
      <c r="G8183">
        <v>7476.514417184625</v>
      </c>
      <c r="H8183">
        <v>1288.4143224911656</v>
      </c>
    </row>
    <row r="8184" spans="2:8" x14ac:dyDescent="0.3">
      <c r="B8184">
        <f t="shared" si="129"/>
        <v>8179</v>
      </c>
      <c r="C8184">
        <v>10305.811501943428</v>
      </c>
      <c r="D8184">
        <v>28883.78</v>
      </c>
      <c r="E8184">
        <v>1495.7310724887082</v>
      </c>
      <c r="F8184">
        <v>1073.1918794663193</v>
      </c>
      <c r="G8184">
        <v>28883.78</v>
      </c>
      <c r="H8184">
        <v>1021.5916715990563</v>
      </c>
    </row>
    <row r="8185" spans="2:8" x14ac:dyDescent="0.3">
      <c r="B8185">
        <f t="shared" si="129"/>
        <v>8180</v>
      </c>
      <c r="C8185">
        <v>28883.78</v>
      </c>
      <c r="D8185">
        <v>1118.0036180861214</v>
      </c>
      <c r="E8185">
        <v>1020.5332224998664</v>
      </c>
      <c r="F8185">
        <v>1044.1352615093606</v>
      </c>
      <c r="G8185">
        <v>1807.9315880433132</v>
      </c>
      <c r="H8185">
        <v>1063.211304778853</v>
      </c>
    </row>
    <row r="8186" spans="2:8" x14ac:dyDescent="0.3">
      <c r="B8186">
        <f t="shared" si="129"/>
        <v>8181</v>
      </c>
      <c r="C8186">
        <v>2314.8180225020778</v>
      </c>
      <c r="D8186">
        <v>20629.599717568421</v>
      </c>
      <c r="E8186">
        <v>2922.3823662875843</v>
      </c>
      <c r="F8186">
        <v>28883.78</v>
      </c>
      <c r="G8186">
        <v>1093.9237540375329</v>
      </c>
      <c r="H8186">
        <v>2115.4536219377915</v>
      </c>
    </row>
    <row r="8187" spans="2:8" x14ac:dyDescent="0.3">
      <c r="B8187">
        <f t="shared" si="129"/>
        <v>8182</v>
      </c>
      <c r="C8187">
        <v>1177.8282396777108</v>
      </c>
      <c r="D8187">
        <v>1102.0583045807939</v>
      </c>
      <c r="E8187">
        <v>1091.2682227373741</v>
      </c>
      <c r="F8187">
        <v>28883.78</v>
      </c>
      <c r="G8187">
        <v>5128.4265111964478</v>
      </c>
      <c r="H8187">
        <v>1003.9541460717674</v>
      </c>
    </row>
    <row r="8188" spans="2:8" x14ac:dyDescent="0.3">
      <c r="B8188">
        <f t="shared" si="129"/>
        <v>8183</v>
      </c>
      <c r="C8188">
        <v>28883.78</v>
      </c>
      <c r="D8188">
        <v>1091.3983567488724</v>
      </c>
      <c r="E8188">
        <v>11181.686901532776</v>
      </c>
      <c r="F8188">
        <v>1160.1287525099624</v>
      </c>
      <c r="G8188">
        <v>1144.4236606782069</v>
      </c>
      <c r="H8188">
        <v>1372.8037791922686</v>
      </c>
    </row>
    <row r="8189" spans="2:8" x14ac:dyDescent="0.3">
      <c r="B8189">
        <f t="shared" si="129"/>
        <v>8184</v>
      </c>
      <c r="C8189">
        <v>12494.650392045227</v>
      </c>
      <c r="D8189">
        <v>10045.341473858389</v>
      </c>
      <c r="E8189">
        <v>1030.6441567765378</v>
      </c>
      <c r="F8189">
        <v>13284.802626046143</v>
      </c>
      <c r="G8189">
        <v>2007.8567572812419</v>
      </c>
      <c r="H8189">
        <v>2026.1034800708258</v>
      </c>
    </row>
    <row r="8190" spans="2:8" x14ac:dyDescent="0.3">
      <c r="B8190">
        <f t="shared" si="129"/>
        <v>8185</v>
      </c>
      <c r="C8190">
        <v>11475.04061527589</v>
      </c>
      <c r="D8190">
        <v>1473.9876335594397</v>
      </c>
      <c r="E8190">
        <v>28883.78</v>
      </c>
      <c r="F8190">
        <v>5853.8116753225149</v>
      </c>
      <c r="G8190">
        <v>28883.78</v>
      </c>
      <c r="H8190">
        <v>15896.683874446368</v>
      </c>
    </row>
    <row r="8191" spans="2:8" x14ac:dyDescent="0.3">
      <c r="B8191">
        <f t="shared" si="129"/>
        <v>8186</v>
      </c>
      <c r="C8191">
        <v>28883.78</v>
      </c>
      <c r="D8191">
        <v>2069.0506892886669</v>
      </c>
      <c r="E8191">
        <v>28883.78</v>
      </c>
      <c r="F8191">
        <v>2783.253397619058</v>
      </c>
      <c r="G8191">
        <v>12370.34920104396</v>
      </c>
      <c r="H8191">
        <v>28883.78</v>
      </c>
    </row>
    <row r="8192" spans="2:8" x14ac:dyDescent="0.3">
      <c r="B8192">
        <f t="shared" si="129"/>
        <v>8187</v>
      </c>
      <c r="C8192">
        <v>1004.0089645330579</v>
      </c>
      <c r="D8192">
        <v>3215.7730390093657</v>
      </c>
      <c r="E8192">
        <v>1547.1248124329081</v>
      </c>
      <c r="F8192">
        <v>1075.6964818399135</v>
      </c>
      <c r="G8192">
        <v>1333.4913058768766</v>
      </c>
      <c r="H8192">
        <v>1514.9116691220108</v>
      </c>
    </row>
    <row r="8193" spans="2:8" x14ac:dyDescent="0.3">
      <c r="B8193">
        <f t="shared" si="129"/>
        <v>8188</v>
      </c>
      <c r="C8193">
        <v>1592.115633127954</v>
      </c>
      <c r="D8193">
        <v>1317.9907739763189</v>
      </c>
      <c r="E8193">
        <v>2025.8919144344438</v>
      </c>
      <c r="F8193">
        <v>1003.7727190389727</v>
      </c>
      <c r="G8193">
        <v>12314.720494696081</v>
      </c>
      <c r="H8193">
        <v>4474.0534794390915</v>
      </c>
    </row>
    <row r="8194" spans="2:8" x14ac:dyDescent="0.3">
      <c r="B8194">
        <f t="shared" si="129"/>
        <v>8189</v>
      </c>
      <c r="C8194">
        <v>1016.5088384669364</v>
      </c>
      <c r="D8194">
        <v>6512.2240893011049</v>
      </c>
      <c r="E8194">
        <v>2163.8316275741017</v>
      </c>
      <c r="F8194">
        <v>1226.9032292461704</v>
      </c>
      <c r="G8194">
        <v>1864.5490868949678</v>
      </c>
      <c r="H8194">
        <v>1301.101299309837</v>
      </c>
    </row>
    <row r="8195" spans="2:8" x14ac:dyDescent="0.3">
      <c r="B8195">
        <f t="shared" si="129"/>
        <v>8190</v>
      </c>
      <c r="C8195">
        <v>28883.78</v>
      </c>
      <c r="D8195">
        <v>1080.8396780947464</v>
      </c>
      <c r="E8195">
        <v>1605.3934595810188</v>
      </c>
      <c r="F8195">
        <v>1144.6002350336844</v>
      </c>
      <c r="G8195">
        <v>1341.3733966677562</v>
      </c>
      <c r="H8195">
        <v>28883.78</v>
      </c>
    </row>
    <row r="8196" spans="2:8" x14ac:dyDescent="0.3">
      <c r="B8196">
        <f t="shared" si="129"/>
        <v>8191</v>
      </c>
      <c r="C8196">
        <v>28883.78</v>
      </c>
      <c r="D8196">
        <v>1675.5909969403785</v>
      </c>
      <c r="E8196">
        <v>1098.8307386816073</v>
      </c>
      <c r="F8196">
        <v>1259.4967635332987</v>
      </c>
      <c r="G8196">
        <v>17739.279472615581</v>
      </c>
      <c r="H8196">
        <v>28883.78</v>
      </c>
    </row>
    <row r="8197" spans="2:8" x14ac:dyDescent="0.3">
      <c r="B8197">
        <f t="shared" si="129"/>
        <v>8192</v>
      </c>
      <c r="C8197">
        <v>1321.7067620850978</v>
      </c>
      <c r="D8197">
        <v>1317.2832150558704</v>
      </c>
      <c r="E8197">
        <v>28883.78</v>
      </c>
      <c r="F8197">
        <v>1063.1511348659019</v>
      </c>
      <c r="G8197">
        <v>1318.259297200575</v>
      </c>
      <c r="H8197">
        <v>1244.2387946410654</v>
      </c>
    </row>
    <row r="8198" spans="2:8" x14ac:dyDescent="0.3">
      <c r="B8198">
        <f t="shared" si="129"/>
        <v>8193</v>
      </c>
      <c r="C8198">
        <v>1307.8397898866174</v>
      </c>
      <c r="D8198">
        <v>15627.240654997189</v>
      </c>
      <c r="E8198">
        <v>1181.2179162579434</v>
      </c>
      <c r="F8198">
        <v>1109.295915210216</v>
      </c>
      <c r="G8198">
        <v>3539.6736954093944</v>
      </c>
      <c r="H8198">
        <v>28883.78</v>
      </c>
    </row>
    <row r="8199" spans="2:8" x14ac:dyDescent="0.3">
      <c r="B8199">
        <f t="shared" si="129"/>
        <v>8194</v>
      </c>
      <c r="C8199">
        <v>1693.6658111357056</v>
      </c>
      <c r="D8199">
        <v>1119.3834947154808</v>
      </c>
      <c r="E8199">
        <v>1267.1279400895623</v>
      </c>
      <c r="F8199">
        <v>1280.2990110595067</v>
      </c>
      <c r="G8199">
        <v>1291.9872342480694</v>
      </c>
      <c r="H8199">
        <v>2934.3404874896491</v>
      </c>
    </row>
    <row r="8200" spans="2:8" x14ac:dyDescent="0.3">
      <c r="B8200">
        <f t="shared" ref="B8200:B8263" si="130">B8199 + 1</f>
        <v>8195</v>
      </c>
      <c r="C8200">
        <v>2056.8572802178523</v>
      </c>
      <c r="D8200">
        <v>4753.3504914186888</v>
      </c>
      <c r="E8200">
        <v>5991.6906930698697</v>
      </c>
      <c r="F8200">
        <v>6651.4468366399424</v>
      </c>
      <c r="G8200">
        <v>2146.8647416318172</v>
      </c>
      <c r="H8200">
        <v>1405.1401941227873</v>
      </c>
    </row>
    <row r="8201" spans="2:8" x14ac:dyDescent="0.3">
      <c r="B8201">
        <f t="shared" si="130"/>
        <v>8196</v>
      </c>
      <c r="C8201">
        <v>28883.78</v>
      </c>
      <c r="D8201">
        <v>28883.78</v>
      </c>
      <c r="E8201">
        <v>2355.4539373307684</v>
      </c>
      <c r="F8201">
        <v>1061.055662102518</v>
      </c>
      <c r="G8201">
        <v>28883.78</v>
      </c>
      <c r="H8201">
        <v>28883.78</v>
      </c>
    </row>
    <row r="8202" spans="2:8" x14ac:dyDescent="0.3">
      <c r="B8202">
        <f t="shared" si="130"/>
        <v>8197</v>
      </c>
      <c r="C8202">
        <v>28883.78</v>
      </c>
      <c r="D8202">
        <v>1489.913613142676</v>
      </c>
      <c r="E8202">
        <v>28883.78</v>
      </c>
      <c r="F8202">
        <v>1795.0265392319186</v>
      </c>
      <c r="G8202">
        <v>1640.3745132824611</v>
      </c>
      <c r="H8202">
        <v>1309.417198097909</v>
      </c>
    </row>
    <row r="8203" spans="2:8" x14ac:dyDescent="0.3">
      <c r="B8203">
        <f t="shared" si="130"/>
        <v>8198</v>
      </c>
      <c r="C8203">
        <v>1141.3181260863962</v>
      </c>
      <c r="D8203">
        <v>28883.78</v>
      </c>
      <c r="E8203">
        <v>1145.8469755705364</v>
      </c>
      <c r="F8203">
        <v>1208.3434754168343</v>
      </c>
      <c r="G8203">
        <v>11798.498651375654</v>
      </c>
      <c r="H8203">
        <v>1033.4303974311115</v>
      </c>
    </row>
    <row r="8204" spans="2:8" x14ac:dyDescent="0.3">
      <c r="B8204">
        <f t="shared" si="130"/>
        <v>8199</v>
      </c>
      <c r="C8204">
        <v>28883.78</v>
      </c>
      <c r="D8204">
        <v>28883.78</v>
      </c>
      <c r="E8204">
        <v>1403.2769589597242</v>
      </c>
      <c r="F8204">
        <v>28883.78</v>
      </c>
      <c r="G8204">
        <v>28883.78</v>
      </c>
      <c r="H8204">
        <v>2475.4354269484775</v>
      </c>
    </row>
    <row r="8205" spans="2:8" x14ac:dyDescent="0.3">
      <c r="B8205">
        <f t="shared" si="130"/>
        <v>8200</v>
      </c>
      <c r="C8205">
        <v>28883.78</v>
      </c>
      <c r="D8205">
        <v>1006.8080672692932</v>
      </c>
      <c r="E8205">
        <v>1116.0822698700144</v>
      </c>
      <c r="F8205">
        <v>1096.2902589826983</v>
      </c>
      <c r="G8205">
        <v>1053.062177419738</v>
      </c>
      <c r="H8205">
        <v>5253.1797313707193</v>
      </c>
    </row>
    <row r="8206" spans="2:8" x14ac:dyDescent="0.3">
      <c r="B8206">
        <f t="shared" si="130"/>
        <v>8201</v>
      </c>
      <c r="C8206">
        <v>1237.8640803759831</v>
      </c>
      <c r="D8206">
        <v>3001.5174921970447</v>
      </c>
      <c r="E8206">
        <v>1978.2425593854077</v>
      </c>
      <c r="F8206">
        <v>5641.9990300835188</v>
      </c>
      <c r="G8206">
        <v>1972.7068043353934</v>
      </c>
      <c r="H8206">
        <v>1722.8657269957007</v>
      </c>
    </row>
    <row r="8207" spans="2:8" x14ac:dyDescent="0.3">
      <c r="B8207">
        <f t="shared" si="130"/>
        <v>8202</v>
      </c>
      <c r="C8207">
        <v>1417.2717245288302</v>
      </c>
      <c r="D8207">
        <v>1239.811810830666</v>
      </c>
      <c r="E8207">
        <v>1223.8825986909089</v>
      </c>
      <c r="F8207">
        <v>28883.78</v>
      </c>
      <c r="G8207">
        <v>3005.5540132110195</v>
      </c>
      <c r="H8207">
        <v>1420.8205615180138</v>
      </c>
    </row>
    <row r="8208" spans="2:8" x14ac:dyDescent="0.3">
      <c r="B8208">
        <f t="shared" si="130"/>
        <v>8203</v>
      </c>
      <c r="C8208">
        <v>28883.78</v>
      </c>
      <c r="D8208">
        <v>1224.974147544965</v>
      </c>
      <c r="E8208">
        <v>28883.78</v>
      </c>
      <c r="F8208">
        <v>1005.7737837842088</v>
      </c>
      <c r="G8208">
        <v>1140.7589568932883</v>
      </c>
      <c r="H8208">
        <v>1924.5140249507031</v>
      </c>
    </row>
    <row r="8209" spans="2:8" x14ac:dyDescent="0.3">
      <c r="B8209">
        <f t="shared" si="130"/>
        <v>8204</v>
      </c>
      <c r="C8209">
        <v>1249.3599949935146</v>
      </c>
      <c r="D8209">
        <v>2910.0167840514132</v>
      </c>
      <c r="E8209">
        <v>13619.331050381097</v>
      </c>
      <c r="F8209">
        <v>28883.78</v>
      </c>
      <c r="G8209">
        <v>1651.0306060320211</v>
      </c>
      <c r="H8209">
        <v>15205.064484891927</v>
      </c>
    </row>
    <row r="8210" spans="2:8" x14ac:dyDescent="0.3">
      <c r="B8210">
        <f t="shared" si="130"/>
        <v>8205</v>
      </c>
      <c r="C8210">
        <v>1069.0999854196373</v>
      </c>
      <c r="D8210">
        <v>6582.610015288642</v>
      </c>
      <c r="E8210">
        <v>1263.2793529910741</v>
      </c>
      <c r="F8210">
        <v>1053.1931322061655</v>
      </c>
      <c r="G8210">
        <v>4767.5861972151106</v>
      </c>
      <c r="H8210">
        <v>1341.5382177633819</v>
      </c>
    </row>
    <row r="8211" spans="2:8" x14ac:dyDescent="0.3">
      <c r="B8211">
        <f t="shared" si="130"/>
        <v>8206</v>
      </c>
      <c r="C8211">
        <v>28883.78</v>
      </c>
      <c r="D8211">
        <v>28883.78</v>
      </c>
      <c r="E8211">
        <v>1302.8635773465662</v>
      </c>
      <c r="F8211">
        <v>28883.78</v>
      </c>
      <c r="G8211">
        <v>28883.78</v>
      </c>
      <c r="H8211">
        <v>28883.78</v>
      </c>
    </row>
    <row r="8212" spans="2:8" x14ac:dyDescent="0.3">
      <c r="B8212">
        <f t="shared" si="130"/>
        <v>8207</v>
      </c>
      <c r="C8212">
        <v>1031.776508016153</v>
      </c>
      <c r="D8212">
        <v>2024.9253303337302</v>
      </c>
      <c r="E8212">
        <v>28883.78</v>
      </c>
      <c r="F8212">
        <v>1820.3880088776916</v>
      </c>
      <c r="G8212">
        <v>1670.1538289370694</v>
      </c>
      <c r="H8212">
        <v>1019.5635949486176</v>
      </c>
    </row>
    <row r="8213" spans="2:8" x14ac:dyDescent="0.3">
      <c r="B8213">
        <f t="shared" si="130"/>
        <v>8208</v>
      </c>
      <c r="C8213">
        <v>28883.78</v>
      </c>
      <c r="D8213">
        <v>5635.6371239376067</v>
      </c>
      <c r="E8213">
        <v>11487.689962785063</v>
      </c>
      <c r="F8213">
        <v>2223.9202272758421</v>
      </c>
      <c r="G8213">
        <v>28883.78</v>
      </c>
      <c r="H8213">
        <v>1200.861228294551</v>
      </c>
    </row>
    <row r="8214" spans="2:8" x14ac:dyDescent="0.3">
      <c r="B8214">
        <f t="shared" si="130"/>
        <v>8209</v>
      </c>
      <c r="C8214">
        <v>28883.78</v>
      </c>
      <c r="D8214">
        <v>5632.4672254229808</v>
      </c>
      <c r="E8214">
        <v>23974.053644783929</v>
      </c>
      <c r="F8214">
        <v>1028.3942481840836</v>
      </c>
      <c r="G8214">
        <v>1200.6929748084165</v>
      </c>
      <c r="H8214">
        <v>1067.249394687597</v>
      </c>
    </row>
    <row r="8215" spans="2:8" x14ac:dyDescent="0.3">
      <c r="B8215">
        <f t="shared" si="130"/>
        <v>8210</v>
      </c>
      <c r="C8215">
        <v>28883.78</v>
      </c>
      <c r="D8215">
        <v>1046.5195037219453</v>
      </c>
      <c r="E8215">
        <v>3345.8011927507055</v>
      </c>
      <c r="F8215">
        <v>28883.78</v>
      </c>
      <c r="G8215">
        <v>3012.2495681309583</v>
      </c>
      <c r="H8215">
        <v>13366.510348384554</v>
      </c>
    </row>
    <row r="8216" spans="2:8" x14ac:dyDescent="0.3">
      <c r="B8216">
        <f t="shared" si="130"/>
        <v>8211</v>
      </c>
      <c r="C8216">
        <v>28883.78</v>
      </c>
      <c r="D8216">
        <v>1527.0215200323</v>
      </c>
      <c r="E8216">
        <v>28883.78</v>
      </c>
      <c r="F8216">
        <v>7193.7194650346682</v>
      </c>
      <c r="G8216">
        <v>5335.6200382113848</v>
      </c>
      <c r="H8216">
        <v>7742.9604764737196</v>
      </c>
    </row>
    <row r="8217" spans="2:8" x14ac:dyDescent="0.3">
      <c r="B8217">
        <f t="shared" si="130"/>
        <v>8212</v>
      </c>
      <c r="C8217">
        <v>3191.0804469733312</v>
      </c>
      <c r="D8217">
        <v>28883.78</v>
      </c>
      <c r="E8217">
        <v>4133.2697403173061</v>
      </c>
      <c r="F8217">
        <v>17251.751511757935</v>
      </c>
      <c r="G8217">
        <v>1037.1473642529277</v>
      </c>
      <c r="H8217">
        <v>4439.8005500585368</v>
      </c>
    </row>
    <row r="8218" spans="2:8" x14ac:dyDescent="0.3">
      <c r="B8218">
        <f t="shared" si="130"/>
        <v>8213</v>
      </c>
      <c r="C8218">
        <v>5257.9391339307149</v>
      </c>
      <c r="D8218">
        <v>25441.607151702716</v>
      </c>
      <c r="E8218">
        <v>1120.4591359455535</v>
      </c>
      <c r="F8218">
        <v>1642.3934135224524</v>
      </c>
      <c r="G8218">
        <v>1237.6313775545993</v>
      </c>
      <c r="H8218">
        <v>1259.415115556676</v>
      </c>
    </row>
    <row r="8219" spans="2:8" x14ac:dyDescent="0.3">
      <c r="B8219">
        <f t="shared" si="130"/>
        <v>8214</v>
      </c>
      <c r="C8219">
        <v>1042.220839143147</v>
      </c>
      <c r="D8219">
        <v>1269.1104361025457</v>
      </c>
      <c r="E8219">
        <v>1916.4847075288515</v>
      </c>
      <c r="F8219">
        <v>5729.2600513501866</v>
      </c>
      <c r="G8219">
        <v>2462.717803131477</v>
      </c>
      <c r="H8219">
        <v>1661.2998924215069</v>
      </c>
    </row>
    <row r="8220" spans="2:8" x14ac:dyDescent="0.3">
      <c r="B8220">
        <f t="shared" si="130"/>
        <v>8215</v>
      </c>
      <c r="C8220">
        <v>1301.6365627375376</v>
      </c>
      <c r="D8220">
        <v>28883.78</v>
      </c>
      <c r="E8220">
        <v>1809.4544859696769</v>
      </c>
      <c r="F8220">
        <v>28883.78</v>
      </c>
      <c r="G8220">
        <v>28883.78</v>
      </c>
      <c r="H8220">
        <v>1126.140916800894</v>
      </c>
    </row>
    <row r="8221" spans="2:8" x14ac:dyDescent="0.3">
      <c r="B8221">
        <f t="shared" si="130"/>
        <v>8216</v>
      </c>
      <c r="C8221">
        <v>25711.477808076354</v>
      </c>
      <c r="D8221">
        <v>28883.78</v>
      </c>
      <c r="E8221">
        <v>1680.3245230420657</v>
      </c>
      <c r="F8221">
        <v>1167.9802426254498</v>
      </c>
      <c r="G8221">
        <v>2037.5772724905382</v>
      </c>
      <c r="H8221">
        <v>1546.0317638916338</v>
      </c>
    </row>
    <row r="8222" spans="2:8" x14ac:dyDescent="0.3">
      <c r="B8222">
        <f t="shared" si="130"/>
        <v>8217</v>
      </c>
      <c r="C8222">
        <v>28883.78</v>
      </c>
      <c r="D8222">
        <v>1833.1833717233976</v>
      </c>
      <c r="E8222">
        <v>1660.8742046265843</v>
      </c>
      <c r="F8222">
        <v>3023.5715198826497</v>
      </c>
      <c r="G8222">
        <v>28883.78</v>
      </c>
      <c r="H8222">
        <v>1014.7061200745204</v>
      </c>
    </row>
    <row r="8223" spans="2:8" x14ac:dyDescent="0.3">
      <c r="B8223">
        <f t="shared" si="130"/>
        <v>8218</v>
      </c>
      <c r="C8223">
        <v>28883.78</v>
      </c>
      <c r="D8223">
        <v>1549.5955413577426</v>
      </c>
      <c r="E8223">
        <v>28883.78</v>
      </c>
      <c r="F8223">
        <v>4981.2880554964886</v>
      </c>
      <c r="G8223">
        <v>28883.78</v>
      </c>
      <c r="H8223">
        <v>1880.7069803461693</v>
      </c>
    </row>
    <row r="8224" spans="2:8" x14ac:dyDescent="0.3">
      <c r="B8224">
        <f t="shared" si="130"/>
        <v>8219</v>
      </c>
      <c r="C8224">
        <v>3919.0760309064626</v>
      </c>
      <c r="D8224">
        <v>28883.78</v>
      </c>
      <c r="E8224">
        <v>1255.8811402122749</v>
      </c>
      <c r="F8224">
        <v>28883.78</v>
      </c>
      <c r="G8224">
        <v>1634.0939475615696</v>
      </c>
      <c r="H8224">
        <v>1047.6046750188825</v>
      </c>
    </row>
    <row r="8225" spans="2:8" x14ac:dyDescent="0.3">
      <c r="B8225">
        <f t="shared" si="130"/>
        <v>8220</v>
      </c>
      <c r="C8225">
        <v>1007.1248639926031</v>
      </c>
      <c r="D8225">
        <v>15916.060268787081</v>
      </c>
      <c r="E8225">
        <v>1281.2008671842623</v>
      </c>
      <c r="F8225">
        <v>1946.5819311564096</v>
      </c>
      <c r="G8225">
        <v>2212.8800680812024</v>
      </c>
      <c r="H8225">
        <v>28883.78</v>
      </c>
    </row>
    <row r="8226" spans="2:8" x14ac:dyDescent="0.3">
      <c r="B8226">
        <f t="shared" si="130"/>
        <v>8221</v>
      </c>
      <c r="C8226">
        <v>4677.4086869136427</v>
      </c>
      <c r="D8226">
        <v>1200.5956908418616</v>
      </c>
      <c r="E8226">
        <v>28883.78</v>
      </c>
      <c r="F8226">
        <v>2182.4985435662297</v>
      </c>
      <c r="G8226">
        <v>1094.9749981751627</v>
      </c>
      <c r="H8226">
        <v>3151.1248886597982</v>
      </c>
    </row>
    <row r="8227" spans="2:8" x14ac:dyDescent="0.3">
      <c r="B8227">
        <f t="shared" si="130"/>
        <v>8222</v>
      </c>
      <c r="C8227">
        <v>6706.5394756505502</v>
      </c>
      <c r="D8227">
        <v>1043.8705070106998</v>
      </c>
      <c r="E8227">
        <v>1405.8566955550361</v>
      </c>
      <c r="F8227">
        <v>7373.9780052395472</v>
      </c>
      <c r="G8227">
        <v>1529.9634668388683</v>
      </c>
      <c r="H8227">
        <v>1956.1150884470549</v>
      </c>
    </row>
    <row r="8228" spans="2:8" x14ac:dyDescent="0.3">
      <c r="B8228">
        <f t="shared" si="130"/>
        <v>8223</v>
      </c>
      <c r="C8228">
        <v>28883.78</v>
      </c>
      <c r="D8228">
        <v>28883.78</v>
      </c>
      <c r="E8228">
        <v>28883.78</v>
      </c>
      <c r="F8228">
        <v>1431.8432479172668</v>
      </c>
      <c r="G8228">
        <v>28883.78</v>
      </c>
      <c r="H8228">
        <v>1653.3559394060462</v>
      </c>
    </row>
    <row r="8229" spans="2:8" x14ac:dyDescent="0.3">
      <c r="B8229">
        <f t="shared" si="130"/>
        <v>8224</v>
      </c>
      <c r="C8229">
        <v>28883.78</v>
      </c>
      <c r="D8229">
        <v>1068.1199404867621</v>
      </c>
      <c r="E8229">
        <v>23511.059066581929</v>
      </c>
      <c r="F8229">
        <v>18140.202406871191</v>
      </c>
      <c r="G8229">
        <v>2928.8044971959389</v>
      </c>
      <c r="H8229">
        <v>28883.78</v>
      </c>
    </row>
    <row r="8230" spans="2:8" x14ac:dyDescent="0.3">
      <c r="B8230">
        <f t="shared" si="130"/>
        <v>8225</v>
      </c>
      <c r="C8230">
        <v>1002.8213275699085</v>
      </c>
      <c r="D8230">
        <v>1135.8449901380534</v>
      </c>
      <c r="E8230">
        <v>1916.1903316475423</v>
      </c>
      <c r="F8230">
        <v>2948.7002935962723</v>
      </c>
      <c r="G8230">
        <v>6076.892716009721</v>
      </c>
      <c r="H8230">
        <v>8700.327579697896</v>
      </c>
    </row>
    <row r="8231" spans="2:8" x14ac:dyDescent="0.3">
      <c r="B8231">
        <f t="shared" si="130"/>
        <v>8226</v>
      </c>
      <c r="C8231">
        <v>28883.78</v>
      </c>
      <c r="D8231">
        <v>1052.4822833180624</v>
      </c>
      <c r="E8231">
        <v>1107.8316856156766</v>
      </c>
      <c r="F8231">
        <v>1000.8727050107692</v>
      </c>
      <c r="G8231">
        <v>1144.4246706703007</v>
      </c>
      <c r="H8231">
        <v>1057.6761268196049</v>
      </c>
    </row>
    <row r="8232" spans="2:8" x14ac:dyDescent="0.3">
      <c r="B8232">
        <f t="shared" si="130"/>
        <v>8227</v>
      </c>
      <c r="C8232">
        <v>1003.0286465286432</v>
      </c>
      <c r="D8232">
        <v>2853.6189074350805</v>
      </c>
      <c r="E8232">
        <v>1138.6196075478529</v>
      </c>
      <c r="F8232">
        <v>1336.4672078298852</v>
      </c>
      <c r="G8232">
        <v>2457.5807678829187</v>
      </c>
      <c r="H8232">
        <v>3839.584998653916</v>
      </c>
    </row>
    <row r="8233" spans="2:8" x14ac:dyDescent="0.3">
      <c r="B8233">
        <f t="shared" si="130"/>
        <v>8228</v>
      </c>
      <c r="C8233">
        <v>1051.9737177794705</v>
      </c>
      <c r="D8233">
        <v>2319.2577413540293</v>
      </c>
      <c r="E8233">
        <v>9030.0475250546842</v>
      </c>
      <c r="F8233">
        <v>1081.9711971675424</v>
      </c>
      <c r="G8233">
        <v>1122.619151184904</v>
      </c>
      <c r="H8233">
        <v>1365.4333264292325</v>
      </c>
    </row>
    <row r="8234" spans="2:8" x14ac:dyDescent="0.3">
      <c r="B8234">
        <f t="shared" si="130"/>
        <v>8229</v>
      </c>
      <c r="C8234">
        <v>1292.5519720773361</v>
      </c>
      <c r="D8234">
        <v>1337.3316288114067</v>
      </c>
      <c r="E8234">
        <v>4081.085610685755</v>
      </c>
      <c r="F8234">
        <v>2150.7703493743807</v>
      </c>
      <c r="G8234">
        <v>7030.4932812937432</v>
      </c>
      <c r="H8234">
        <v>1076.1440896536562</v>
      </c>
    </row>
    <row r="8235" spans="2:8" x14ac:dyDescent="0.3">
      <c r="B8235">
        <f t="shared" si="130"/>
        <v>8230</v>
      </c>
      <c r="C8235">
        <v>28883.78</v>
      </c>
      <c r="D8235">
        <v>1237.423842242833</v>
      </c>
      <c r="E8235">
        <v>1013.7863263562978</v>
      </c>
      <c r="F8235">
        <v>2336.3038165799053</v>
      </c>
      <c r="G8235">
        <v>28883.78</v>
      </c>
      <c r="H8235">
        <v>1174.7736339444145</v>
      </c>
    </row>
    <row r="8236" spans="2:8" x14ac:dyDescent="0.3">
      <c r="B8236">
        <f t="shared" si="130"/>
        <v>8231</v>
      </c>
      <c r="C8236">
        <v>9187.2435119037054</v>
      </c>
      <c r="D8236">
        <v>3303.6667184198741</v>
      </c>
      <c r="E8236">
        <v>1429.2301091797449</v>
      </c>
      <c r="F8236">
        <v>5610.8307512379515</v>
      </c>
      <c r="G8236">
        <v>28883.78</v>
      </c>
      <c r="H8236">
        <v>13644.85541304755</v>
      </c>
    </row>
    <row r="8237" spans="2:8" x14ac:dyDescent="0.3">
      <c r="B8237">
        <f t="shared" si="130"/>
        <v>8232</v>
      </c>
      <c r="C8237">
        <v>28883.78</v>
      </c>
      <c r="D8237">
        <v>2283.7579495125638</v>
      </c>
      <c r="E8237">
        <v>28883.78</v>
      </c>
      <c r="F8237">
        <v>8070.7447622555073</v>
      </c>
      <c r="G8237">
        <v>3034.3486906818739</v>
      </c>
      <c r="H8237">
        <v>8419.299777665412</v>
      </c>
    </row>
    <row r="8238" spans="2:8" x14ac:dyDescent="0.3">
      <c r="B8238">
        <f t="shared" si="130"/>
        <v>8233</v>
      </c>
      <c r="C8238">
        <v>28883.78</v>
      </c>
      <c r="D8238">
        <v>28883.78</v>
      </c>
      <c r="E8238">
        <v>1831.6637171336238</v>
      </c>
      <c r="F8238">
        <v>28883.78</v>
      </c>
      <c r="G8238">
        <v>6742.0656814610038</v>
      </c>
      <c r="H8238">
        <v>2361.3071070137635</v>
      </c>
    </row>
    <row r="8239" spans="2:8" x14ac:dyDescent="0.3">
      <c r="B8239">
        <f t="shared" si="130"/>
        <v>8234</v>
      </c>
      <c r="C8239">
        <v>1192.0456508900661</v>
      </c>
      <c r="D8239">
        <v>19082.781307437424</v>
      </c>
      <c r="E8239">
        <v>1241.9930856395722</v>
      </c>
      <c r="F8239">
        <v>1690.6402580226859</v>
      </c>
      <c r="G8239">
        <v>1109.6077115556325</v>
      </c>
      <c r="H8239">
        <v>2302.2227793324391</v>
      </c>
    </row>
    <row r="8240" spans="2:8" x14ac:dyDescent="0.3">
      <c r="B8240">
        <f t="shared" si="130"/>
        <v>8235</v>
      </c>
      <c r="C8240">
        <v>1044.9281206507956</v>
      </c>
      <c r="D8240">
        <v>1203.5189665381502</v>
      </c>
      <c r="E8240">
        <v>28883.78</v>
      </c>
      <c r="F8240">
        <v>1397.4416523897635</v>
      </c>
      <c r="G8240">
        <v>12013.772594886846</v>
      </c>
      <c r="H8240">
        <v>1728.3549005027207</v>
      </c>
    </row>
    <row r="8241" spans="2:8" x14ac:dyDescent="0.3">
      <c r="B8241">
        <f t="shared" si="130"/>
        <v>8236</v>
      </c>
      <c r="C8241">
        <v>5286.4265451281917</v>
      </c>
      <c r="D8241">
        <v>1570.4769735337491</v>
      </c>
      <c r="E8241">
        <v>13818.809419687037</v>
      </c>
      <c r="F8241">
        <v>28883.78</v>
      </c>
      <c r="G8241">
        <v>28883.78</v>
      </c>
      <c r="H8241">
        <v>1087.2255443656966</v>
      </c>
    </row>
    <row r="8242" spans="2:8" x14ac:dyDescent="0.3">
      <c r="B8242">
        <f t="shared" si="130"/>
        <v>8237</v>
      </c>
      <c r="C8242">
        <v>1101.5959923277173</v>
      </c>
      <c r="D8242">
        <v>4523.2264199646106</v>
      </c>
      <c r="E8242">
        <v>4006.1638375191592</v>
      </c>
      <c r="F8242">
        <v>1036.1321303571181</v>
      </c>
      <c r="G8242">
        <v>28883.78</v>
      </c>
      <c r="H8242">
        <v>28883.78</v>
      </c>
    </row>
    <row r="8243" spans="2:8" x14ac:dyDescent="0.3">
      <c r="B8243">
        <f t="shared" si="130"/>
        <v>8238</v>
      </c>
      <c r="C8243">
        <v>4535.0152943880739</v>
      </c>
      <c r="D8243">
        <v>5176.60875289871</v>
      </c>
      <c r="E8243">
        <v>1723.4517307823758</v>
      </c>
      <c r="F8243">
        <v>1614.8583225654534</v>
      </c>
      <c r="G8243">
        <v>4823.5175374775645</v>
      </c>
      <c r="H8243">
        <v>1237.8354251420394</v>
      </c>
    </row>
    <row r="8244" spans="2:8" x14ac:dyDescent="0.3">
      <c r="B8244">
        <f t="shared" si="130"/>
        <v>8239</v>
      </c>
      <c r="C8244">
        <v>28883.78</v>
      </c>
      <c r="D8244">
        <v>6653.8256268909399</v>
      </c>
      <c r="E8244">
        <v>28883.78</v>
      </c>
      <c r="F8244">
        <v>28883.78</v>
      </c>
      <c r="G8244">
        <v>1046.6433677401533</v>
      </c>
      <c r="H8244">
        <v>8279.4780489500845</v>
      </c>
    </row>
    <row r="8245" spans="2:8" x14ac:dyDescent="0.3">
      <c r="B8245">
        <f t="shared" si="130"/>
        <v>8240</v>
      </c>
      <c r="C8245">
        <v>1035.3717788452159</v>
      </c>
      <c r="D8245">
        <v>7958.3671001306211</v>
      </c>
      <c r="E8245">
        <v>1012.5722197091812</v>
      </c>
      <c r="F8245">
        <v>28883.78</v>
      </c>
      <c r="G8245">
        <v>1627.3971573345971</v>
      </c>
      <c r="H8245">
        <v>1003.5327968528667</v>
      </c>
    </row>
    <row r="8246" spans="2:8" x14ac:dyDescent="0.3">
      <c r="B8246">
        <f t="shared" si="130"/>
        <v>8241</v>
      </c>
      <c r="C8246">
        <v>2887.6688067292562</v>
      </c>
      <c r="D8246">
        <v>1869.4610516697765</v>
      </c>
      <c r="E8246">
        <v>28883.78</v>
      </c>
      <c r="F8246">
        <v>1213.1951671273864</v>
      </c>
      <c r="G8246">
        <v>1360.7442823600554</v>
      </c>
      <c r="H8246">
        <v>1059.89905043319</v>
      </c>
    </row>
    <row r="8247" spans="2:8" x14ac:dyDescent="0.3">
      <c r="B8247">
        <f t="shared" si="130"/>
        <v>8242</v>
      </c>
      <c r="C8247">
        <v>28883.78</v>
      </c>
      <c r="D8247">
        <v>1245.9178075252898</v>
      </c>
      <c r="E8247">
        <v>28883.78</v>
      </c>
      <c r="F8247">
        <v>10977.915942136302</v>
      </c>
      <c r="G8247">
        <v>24991.097450558587</v>
      </c>
      <c r="H8247">
        <v>3257.6680591526901</v>
      </c>
    </row>
    <row r="8248" spans="2:8" x14ac:dyDescent="0.3">
      <c r="B8248">
        <f t="shared" si="130"/>
        <v>8243</v>
      </c>
      <c r="C8248">
        <v>2777.6665216131105</v>
      </c>
      <c r="D8248">
        <v>28883.78</v>
      </c>
      <c r="E8248">
        <v>2240.7867968589253</v>
      </c>
      <c r="F8248">
        <v>1015.7091915151294</v>
      </c>
      <c r="G8248">
        <v>17681.71711684145</v>
      </c>
      <c r="H8248">
        <v>1116.1626279688116</v>
      </c>
    </row>
    <row r="8249" spans="2:8" x14ac:dyDescent="0.3">
      <c r="B8249">
        <f t="shared" si="130"/>
        <v>8244</v>
      </c>
      <c r="C8249">
        <v>3593.6267641005384</v>
      </c>
      <c r="D8249">
        <v>2089.8252403404372</v>
      </c>
      <c r="E8249">
        <v>5189.8893599184976</v>
      </c>
      <c r="F8249">
        <v>1408.7846445275718</v>
      </c>
      <c r="G8249">
        <v>2328.6641480539583</v>
      </c>
      <c r="H8249">
        <v>1642.2983677873372</v>
      </c>
    </row>
    <row r="8250" spans="2:8" x14ac:dyDescent="0.3">
      <c r="B8250">
        <f t="shared" si="130"/>
        <v>8245</v>
      </c>
      <c r="C8250">
        <v>1014.9616640537447</v>
      </c>
      <c r="D8250">
        <v>2231.1683068387119</v>
      </c>
      <c r="E8250">
        <v>1416.6582483178668</v>
      </c>
      <c r="F8250">
        <v>1480.4585004834476</v>
      </c>
      <c r="G8250">
        <v>4127.7450949801241</v>
      </c>
      <c r="H8250">
        <v>17349.055934434575</v>
      </c>
    </row>
    <row r="8251" spans="2:8" x14ac:dyDescent="0.3">
      <c r="B8251">
        <f t="shared" si="130"/>
        <v>8246</v>
      </c>
      <c r="C8251">
        <v>1562.5284953804007</v>
      </c>
      <c r="D8251">
        <v>6187.5924911515467</v>
      </c>
      <c r="E8251">
        <v>1196.7746270215596</v>
      </c>
      <c r="F8251">
        <v>28883.78</v>
      </c>
      <c r="G8251">
        <v>1046.6562811959298</v>
      </c>
      <c r="H8251">
        <v>28883.78</v>
      </c>
    </row>
    <row r="8252" spans="2:8" x14ac:dyDescent="0.3">
      <c r="B8252">
        <f t="shared" si="130"/>
        <v>8247</v>
      </c>
      <c r="C8252">
        <v>14249.326761889104</v>
      </c>
      <c r="D8252">
        <v>2728.0505193655954</v>
      </c>
      <c r="E8252">
        <v>1711.7114692664172</v>
      </c>
      <c r="F8252">
        <v>7608.5156765551665</v>
      </c>
      <c r="G8252">
        <v>1020.801224542018</v>
      </c>
      <c r="H8252">
        <v>1030.7409632518038</v>
      </c>
    </row>
    <row r="8253" spans="2:8" x14ac:dyDescent="0.3">
      <c r="B8253">
        <f t="shared" si="130"/>
        <v>8248</v>
      </c>
      <c r="C8253">
        <v>26868.290311296081</v>
      </c>
      <c r="D8253">
        <v>1273.9921312531631</v>
      </c>
      <c r="E8253">
        <v>2684.4011025780487</v>
      </c>
      <c r="F8253">
        <v>3263.324382853204</v>
      </c>
      <c r="G8253">
        <v>1139.2302593201612</v>
      </c>
      <c r="H8253">
        <v>5073.0104517307354</v>
      </c>
    </row>
    <row r="8254" spans="2:8" x14ac:dyDescent="0.3">
      <c r="B8254">
        <f t="shared" si="130"/>
        <v>8249</v>
      </c>
      <c r="C8254">
        <v>1004.2893267694715</v>
      </c>
      <c r="D8254">
        <v>28883.78</v>
      </c>
      <c r="E8254">
        <v>1163.8548785062655</v>
      </c>
      <c r="F8254">
        <v>1279.4673646639812</v>
      </c>
      <c r="G8254">
        <v>2619.6107924242469</v>
      </c>
      <c r="H8254">
        <v>28883.78</v>
      </c>
    </row>
    <row r="8255" spans="2:8" x14ac:dyDescent="0.3">
      <c r="B8255">
        <f t="shared" si="130"/>
        <v>8250</v>
      </c>
      <c r="C8255">
        <v>18496.765731176132</v>
      </c>
      <c r="D8255">
        <v>1141.6633359328534</v>
      </c>
      <c r="E8255">
        <v>1264.606688514463</v>
      </c>
      <c r="F8255">
        <v>1033.3377127973738</v>
      </c>
      <c r="G8255">
        <v>4160.699294469131</v>
      </c>
      <c r="H8255">
        <v>28883.78</v>
      </c>
    </row>
    <row r="8256" spans="2:8" x14ac:dyDescent="0.3">
      <c r="B8256">
        <f t="shared" si="130"/>
        <v>8251</v>
      </c>
      <c r="C8256">
        <v>1049.3130261196616</v>
      </c>
      <c r="D8256">
        <v>1304.0027314839817</v>
      </c>
      <c r="E8256">
        <v>1209.1529388515262</v>
      </c>
      <c r="F8256">
        <v>16409.665161398741</v>
      </c>
      <c r="G8256">
        <v>3296.8677539061368</v>
      </c>
      <c r="H8256">
        <v>28883.78</v>
      </c>
    </row>
    <row r="8257" spans="2:8" x14ac:dyDescent="0.3">
      <c r="B8257">
        <f t="shared" si="130"/>
        <v>8252</v>
      </c>
      <c r="C8257">
        <v>3310.1017437676369</v>
      </c>
      <c r="D8257">
        <v>1012.4489334997755</v>
      </c>
      <c r="E8257">
        <v>28883.78</v>
      </c>
      <c r="F8257">
        <v>1061.9563595472462</v>
      </c>
      <c r="G8257">
        <v>5078.0762907514945</v>
      </c>
      <c r="H8257">
        <v>1047.1040100492014</v>
      </c>
    </row>
    <row r="8258" spans="2:8" x14ac:dyDescent="0.3">
      <c r="B8258">
        <f t="shared" si="130"/>
        <v>8253</v>
      </c>
      <c r="C8258">
        <v>2319.0247611922819</v>
      </c>
      <c r="D8258">
        <v>1234.7102996738095</v>
      </c>
      <c r="E8258">
        <v>1123.8662323839792</v>
      </c>
      <c r="F8258">
        <v>1104.8729476546109</v>
      </c>
      <c r="G8258">
        <v>28883.78</v>
      </c>
      <c r="H8258">
        <v>2698.4613382171756</v>
      </c>
    </row>
    <row r="8259" spans="2:8" x14ac:dyDescent="0.3">
      <c r="B8259">
        <f t="shared" si="130"/>
        <v>8254</v>
      </c>
      <c r="C8259">
        <v>5835.9530654157443</v>
      </c>
      <c r="D8259">
        <v>7371.3359112447824</v>
      </c>
      <c r="E8259">
        <v>2349.0614568163192</v>
      </c>
      <c r="F8259">
        <v>22803.916770644893</v>
      </c>
      <c r="G8259">
        <v>1344.5363397539172</v>
      </c>
      <c r="H8259">
        <v>28883.78</v>
      </c>
    </row>
    <row r="8260" spans="2:8" x14ac:dyDescent="0.3">
      <c r="B8260">
        <f t="shared" si="130"/>
        <v>8255</v>
      </c>
      <c r="C8260">
        <v>1036.9629925274362</v>
      </c>
      <c r="D8260">
        <v>1274.8078433572337</v>
      </c>
      <c r="E8260">
        <v>28883.78</v>
      </c>
      <c r="F8260">
        <v>28883.78</v>
      </c>
      <c r="G8260">
        <v>1106.4309786319259</v>
      </c>
      <c r="H8260">
        <v>28883.78</v>
      </c>
    </row>
    <row r="8261" spans="2:8" x14ac:dyDescent="0.3">
      <c r="B8261">
        <f t="shared" si="130"/>
        <v>8256</v>
      </c>
      <c r="C8261">
        <v>28883.78</v>
      </c>
      <c r="D8261">
        <v>1010.7243855977995</v>
      </c>
      <c r="E8261">
        <v>28883.78</v>
      </c>
      <c r="F8261">
        <v>28883.78</v>
      </c>
      <c r="G8261">
        <v>20415.820209458703</v>
      </c>
      <c r="H8261">
        <v>1244.1817296255163</v>
      </c>
    </row>
    <row r="8262" spans="2:8" x14ac:dyDescent="0.3">
      <c r="B8262">
        <f t="shared" si="130"/>
        <v>8257</v>
      </c>
      <c r="C8262">
        <v>1115.4126509524149</v>
      </c>
      <c r="D8262">
        <v>28883.78</v>
      </c>
      <c r="E8262">
        <v>1291.900692159767</v>
      </c>
      <c r="F8262">
        <v>28883.78</v>
      </c>
      <c r="G8262">
        <v>1115.9868860547085</v>
      </c>
      <c r="H8262">
        <v>1041.9595966280685</v>
      </c>
    </row>
    <row r="8263" spans="2:8" x14ac:dyDescent="0.3">
      <c r="B8263">
        <f t="shared" si="130"/>
        <v>8258</v>
      </c>
      <c r="C8263">
        <v>1082.0444785248503</v>
      </c>
      <c r="D8263">
        <v>1046.2325070644092</v>
      </c>
      <c r="E8263">
        <v>1868.5708928059262</v>
      </c>
      <c r="F8263">
        <v>1421.5509535754427</v>
      </c>
      <c r="G8263">
        <v>1336.1137713686576</v>
      </c>
      <c r="H8263">
        <v>1093.376289940353</v>
      </c>
    </row>
    <row r="8264" spans="2:8" x14ac:dyDescent="0.3">
      <c r="B8264">
        <f t="shared" ref="B8264:B8327" si="131">B8263 + 1</f>
        <v>8259</v>
      </c>
      <c r="C8264">
        <v>2419.5236622650846</v>
      </c>
      <c r="D8264">
        <v>1026.4162242944196</v>
      </c>
      <c r="E8264">
        <v>28883.78</v>
      </c>
      <c r="F8264">
        <v>1014.472033389479</v>
      </c>
      <c r="G8264">
        <v>1048.8739425148146</v>
      </c>
      <c r="H8264">
        <v>2375.1366681230438</v>
      </c>
    </row>
    <row r="8265" spans="2:8" x14ac:dyDescent="0.3">
      <c r="B8265">
        <f t="shared" si="131"/>
        <v>8260</v>
      </c>
      <c r="C8265">
        <v>12753.317603907481</v>
      </c>
      <c r="D8265">
        <v>5486.2081267382882</v>
      </c>
      <c r="E8265">
        <v>28883.78</v>
      </c>
      <c r="F8265">
        <v>1345.4508389425564</v>
      </c>
      <c r="G8265">
        <v>1249.1451885058175</v>
      </c>
      <c r="H8265">
        <v>1184.2491120546993</v>
      </c>
    </row>
    <row r="8266" spans="2:8" x14ac:dyDescent="0.3">
      <c r="B8266">
        <f t="shared" si="131"/>
        <v>8261</v>
      </c>
      <c r="C8266">
        <v>1056.3126090321671</v>
      </c>
      <c r="D8266">
        <v>2826.0406047247589</v>
      </c>
      <c r="E8266">
        <v>1019.8137626414033</v>
      </c>
      <c r="F8266">
        <v>23780.094761244101</v>
      </c>
      <c r="G8266">
        <v>17929.471278488698</v>
      </c>
      <c r="H8266">
        <v>2046.426627269929</v>
      </c>
    </row>
    <row r="8267" spans="2:8" x14ac:dyDescent="0.3">
      <c r="B8267">
        <f t="shared" si="131"/>
        <v>8262</v>
      </c>
      <c r="C8267">
        <v>28883.78</v>
      </c>
      <c r="D8267">
        <v>3155.6139288609302</v>
      </c>
      <c r="E8267">
        <v>3280.5063276807846</v>
      </c>
      <c r="F8267">
        <v>1134.9545981503197</v>
      </c>
      <c r="G8267">
        <v>2084.9491243603725</v>
      </c>
      <c r="H8267">
        <v>5216.8591094931317</v>
      </c>
    </row>
    <row r="8268" spans="2:8" x14ac:dyDescent="0.3">
      <c r="B8268">
        <f t="shared" si="131"/>
        <v>8263</v>
      </c>
      <c r="C8268">
        <v>1098.3028983959111</v>
      </c>
      <c r="D8268">
        <v>28883.78</v>
      </c>
      <c r="E8268">
        <v>4524.9533968439036</v>
      </c>
      <c r="F8268">
        <v>1745.9750398519482</v>
      </c>
      <c r="G8268">
        <v>1034.7549495330779</v>
      </c>
      <c r="H8268">
        <v>28883.78</v>
      </c>
    </row>
    <row r="8269" spans="2:8" x14ac:dyDescent="0.3">
      <c r="B8269">
        <f t="shared" si="131"/>
        <v>8264</v>
      </c>
      <c r="C8269">
        <v>1209.4940195208687</v>
      </c>
      <c r="D8269">
        <v>2320.0395157584235</v>
      </c>
      <c r="E8269">
        <v>1293.3312187563631</v>
      </c>
      <c r="F8269">
        <v>28883.78</v>
      </c>
      <c r="G8269">
        <v>23725.695456309943</v>
      </c>
      <c r="H8269">
        <v>1273.3246443158359</v>
      </c>
    </row>
    <row r="8270" spans="2:8" x14ac:dyDescent="0.3">
      <c r="B8270">
        <f t="shared" si="131"/>
        <v>8265</v>
      </c>
      <c r="C8270">
        <v>28883.78</v>
      </c>
      <c r="D8270">
        <v>1534.9655172430798</v>
      </c>
      <c r="E8270">
        <v>1002.9104422408903</v>
      </c>
      <c r="F8270">
        <v>1226.8628092880915</v>
      </c>
      <c r="G8270">
        <v>28883.78</v>
      </c>
      <c r="H8270">
        <v>10768.364218916957</v>
      </c>
    </row>
    <row r="8271" spans="2:8" x14ac:dyDescent="0.3">
      <c r="B8271">
        <f t="shared" si="131"/>
        <v>8266</v>
      </c>
      <c r="C8271">
        <v>1004.3538671711503</v>
      </c>
      <c r="D8271">
        <v>2952.4367514250889</v>
      </c>
      <c r="E8271">
        <v>1326.9330804635185</v>
      </c>
      <c r="F8271">
        <v>2435.1693975066969</v>
      </c>
      <c r="G8271">
        <v>27137.8523205778</v>
      </c>
      <c r="H8271">
        <v>1061.4332091639674</v>
      </c>
    </row>
    <row r="8272" spans="2:8" x14ac:dyDescent="0.3">
      <c r="B8272">
        <f t="shared" si="131"/>
        <v>8267</v>
      </c>
      <c r="C8272">
        <v>1179.7379718665336</v>
      </c>
      <c r="D8272">
        <v>2294.3672624347878</v>
      </c>
      <c r="E8272">
        <v>28883.78</v>
      </c>
      <c r="F8272">
        <v>6927.8795884994406</v>
      </c>
      <c r="G8272">
        <v>2418.9414943298584</v>
      </c>
      <c r="H8272">
        <v>23801.940207529511</v>
      </c>
    </row>
    <row r="8273" spans="2:8" x14ac:dyDescent="0.3">
      <c r="B8273">
        <f t="shared" si="131"/>
        <v>8268</v>
      </c>
      <c r="C8273">
        <v>1718.8989731440493</v>
      </c>
      <c r="D8273">
        <v>28883.78</v>
      </c>
      <c r="E8273">
        <v>28883.78</v>
      </c>
      <c r="F8273">
        <v>28883.78</v>
      </c>
      <c r="G8273">
        <v>1567.1196738482613</v>
      </c>
      <c r="H8273">
        <v>1324.7532387733982</v>
      </c>
    </row>
    <row r="8274" spans="2:8" x14ac:dyDescent="0.3">
      <c r="B8274">
        <f t="shared" si="131"/>
        <v>8269</v>
      </c>
      <c r="C8274">
        <v>1366.2145756057214</v>
      </c>
      <c r="D8274">
        <v>13883.056859194163</v>
      </c>
      <c r="E8274">
        <v>1148.7930923152821</v>
      </c>
      <c r="F8274">
        <v>1645.8128650834519</v>
      </c>
      <c r="G8274">
        <v>28883.78</v>
      </c>
      <c r="H8274">
        <v>7069.1027855747889</v>
      </c>
    </row>
    <row r="8275" spans="2:8" x14ac:dyDescent="0.3">
      <c r="B8275">
        <f t="shared" si="131"/>
        <v>8270</v>
      </c>
      <c r="C8275">
        <v>8150.5465417008845</v>
      </c>
      <c r="D8275">
        <v>1836.9298940578242</v>
      </c>
      <c r="E8275">
        <v>1175.0183223129225</v>
      </c>
      <c r="F8275">
        <v>1220.0815955571752</v>
      </c>
      <c r="G8275">
        <v>2329.7991108380393</v>
      </c>
      <c r="H8275">
        <v>2782.8394912676026</v>
      </c>
    </row>
    <row r="8276" spans="2:8" x14ac:dyDescent="0.3">
      <c r="B8276">
        <f t="shared" si="131"/>
        <v>8271</v>
      </c>
      <c r="C8276">
        <v>24738.194584824651</v>
      </c>
      <c r="D8276">
        <v>3933.1558943939026</v>
      </c>
      <c r="E8276">
        <v>4042.0900912339648</v>
      </c>
      <c r="F8276">
        <v>3058.3000259187475</v>
      </c>
      <c r="G8276">
        <v>2643.7360019318648</v>
      </c>
      <c r="H8276">
        <v>28883.78</v>
      </c>
    </row>
    <row r="8277" spans="2:8" x14ac:dyDescent="0.3">
      <c r="B8277">
        <f t="shared" si="131"/>
        <v>8272</v>
      </c>
      <c r="C8277">
        <v>1067.703712282113</v>
      </c>
      <c r="D8277">
        <v>28883.78</v>
      </c>
      <c r="E8277">
        <v>1246.4219826093761</v>
      </c>
      <c r="F8277">
        <v>1030.8016589265224</v>
      </c>
      <c r="G8277">
        <v>1054.4769543615384</v>
      </c>
      <c r="H8277">
        <v>1192.9284829406745</v>
      </c>
    </row>
    <row r="8278" spans="2:8" x14ac:dyDescent="0.3">
      <c r="B8278">
        <f t="shared" si="131"/>
        <v>8273</v>
      </c>
      <c r="C8278">
        <v>1108.7531574728423</v>
      </c>
      <c r="D8278">
        <v>1568.82865185284</v>
      </c>
      <c r="E8278">
        <v>1255.1811951327572</v>
      </c>
      <c r="F8278">
        <v>1968.2837703434375</v>
      </c>
      <c r="G8278">
        <v>1361.2386926567415</v>
      </c>
      <c r="H8278">
        <v>28883.78</v>
      </c>
    </row>
    <row r="8279" spans="2:8" x14ac:dyDescent="0.3">
      <c r="B8279">
        <f t="shared" si="131"/>
        <v>8274</v>
      </c>
      <c r="C8279">
        <v>10196.867146730217</v>
      </c>
      <c r="D8279">
        <v>9811.6030266548551</v>
      </c>
      <c r="E8279">
        <v>2264.3394417818668</v>
      </c>
      <c r="F8279">
        <v>1444.2469621494056</v>
      </c>
      <c r="G8279">
        <v>1111.0616617759495</v>
      </c>
      <c r="H8279">
        <v>2423.7489684092807</v>
      </c>
    </row>
    <row r="8280" spans="2:8" x14ac:dyDescent="0.3">
      <c r="B8280">
        <f t="shared" si="131"/>
        <v>8275</v>
      </c>
      <c r="C8280">
        <v>28883.78</v>
      </c>
      <c r="D8280">
        <v>1203.3947778306613</v>
      </c>
      <c r="E8280">
        <v>1527.1570508650448</v>
      </c>
      <c r="F8280">
        <v>28883.78</v>
      </c>
      <c r="G8280">
        <v>18592.676364893567</v>
      </c>
      <c r="H8280">
        <v>3583.0757391981574</v>
      </c>
    </row>
    <row r="8281" spans="2:8" x14ac:dyDescent="0.3">
      <c r="B8281">
        <f t="shared" si="131"/>
        <v>8276</v>
      </c>
      <c r="C8281">
        <v>1589.3152340603524</v>
      </c>
      <c r="D8281">
        <v>28883.78</v>
      </c>
      <c r="E8281">
        <v>1383.1484804992717</v>
      </c>
      <c r="F8281">
        <v>1248.5573376894736</v>
      </c>
      <c r="G8281">
        <v>1067.8922666775302</v>
      </c>
      <c r="H8281">
        <v>28883.78</v>
      </c>
    </row>
    <row r="8282" spans="2:8" x14ac:dyDescent="0.3">
      <c r="B8282">
        <f t="shared" si="131"/>
        <v>8277</v>
      </c>
      <c r="C8282">
        <v>1261.756446300041</v>
      </c>
      <c r="D8282">
        <v>28883.78</v>
      </c>
      <c r="E8282">
        <v>1929.8779413233128</v>
      </c>
      <c r="F8282">
        <v>2121.9261312023909</v>
      </c>
      <c r="G8282">
        <v>1341.8050867100346</v>
      </c>
      <c r="H8282">
        <v>28883.78</v>
      </c>
    </row>
    <row r="8283" spans="2:8" x14ac:dyDescent="0.3">
      <c r="B8283">
        <f t="shared" si="131"/>
        <v>8278</v>
      </c>
      <c r="C8283">
        <v>28883.78</v>
      </c>
      <c r="D8283">
        <v>2219.7370764416291</v>
      </c>
      <c r="E8283">
        <v>2313.8831037839609</v>
      </c>
      <c r="F8283">
        <v>2328.5385586398997</v>
      </c>
      <c r="G8283">
        <v>1106.4504239784128</v>
      </c>
      <c r="H8283">
        <v>1278.4632092641489</v>
      </c>
    </row>
    <row r="8284" spans="2:8" x14ac:dyDescent="0.3">
      <c r="B8284">
        <f t="shared" si="131"/>
        <v>8279</v>
      </c>
      <c r="C8284">
        <v>1441.9167626692117</v>
      </c>
      <c r="D8284">
        <v>1371.7177104687341</v>
      </c>
      <c r="E8284">
        <v>2202.4383597417</v>
      </c>
      <c r="F8284">
        <v>28883.78</v>
      </c>
      <c r="G8284">
        <v>28883.78</v>
      </c>
      <c r="H8284">
        <v>7453.0094547643121</v>
      </c>
    </row>
    <row r="8285" spans="2:8" x14ac:dyDescent="0.3">
      <c r="B8285">
        <f t="shared" si="131"/>
        <v>8280</v>
      </c>
      <c r="C8285">
        <v>28883.78</v>
      </c>
      <c r="D8285">
        <v>1055.4610031390364</v>
      </c>
      <c r="E8285">
        <v>15190.1808259098</v>
      </c>
      <c r="F8285">
        <v>1249.076962188572</v>
      </c>
      <c r="G8285">
        <v>28883.78</v>
      </c>
      <c r="H8285">
        <v>3349.4530275729235</v>
      </c>
    </row>
    <row r="8286" spans="2:8" x14ac:dyDescent="0.3">
      <c r="B8286">
        <f t="shared" si="131"/>
        <v>8281</v>
      </c>
      <c r="C8286">
        <v>1196.6601966092051</v>
      </c>
      <c r="D8286">
        <v>4135.047706352354</v>
      </c>
      <c r="E8286">
        <v>28883.78</v>
      </c>
      <c r="F8286">
        <v>28883.78</v>
      </c>
      <c r="G8286">
        <v>6428.0527125036915</v>
      </c>
      <c r="H8286">
        <v>1008.4317739997841</v>
      </c>
    </row>
    <row r="8287" spans="2:8" x14ac:dyDescent="0.3">
      <c r="B8287">
        <f t="shared" si="131"/>
        <v>8282</v>
      </c>
      <c r="C8287">
        <v>3856.272177170672</v>
      </c>
      <c r="D8287">
        <v>24888.642277470266</v>
      </c>
      <c r="E8287">
        <v>8957.7653545537778</v>
      </c>
      <c r="F8287">
        <v>20342.294364287009</v>
      </c>
      <c r="G8287">
        <v>1134.6737868513867</v>
      </c>
      <c r="H8287">
        <v>1181.5736756160954</v>
      </c>
    </row>
    <row r="8288" spans="2:8" x14ac:dyDescent="0.3">
      <c r="B8288">
        <f t="shared" si="131"/>
        <v>8283</v>
      </c>
      <c r="C8288">
        <v>28883.78</v>
      </c>
      <c r="D8288">
        <v>7808.3341119940351</v>
      </c>
      <c r="E8288">
        <v>1096.6293418014341</v>
      </c>
      <c r="F8288">
        <v>3506.2669457598372</v>
      </c>
      <c r="G8288">
        <v>1602.7546178343787</v>
      </c>
      <c r="H8288">
        <v>1070.1426793174057</v>
      </c>
    </row>
    <row r="8289" spans="2:8" x14ac:dyDescent="0.3">
      <c r="B8289">
        <f t="shared" si="131"/>
        <v>8284</v>
      </c>
      <c r="C8289">
        <v>1562.7089148379614</v>
      </c>
      <c r="D8289">
        <v>28883.78</v>
      </c>
      <c r="E8289">
        <v>1265.181681245343</v>
      </c>
      <c r="F8289">
        <v>27877.798041015078</v>
      </c>
      <c r="G8289">
        <v>1532.6373610919477</v>
      </c>
      <c r="H8289">
        <v>1036.4605103602382</v>
      </c>
    </row>
    <row r="8290" spans="2:8" x14ac:dyDescent="0.3">
      <c r="B8290">
        <f t="shared" si="131"/>
        <v>8285</v>
      </c>
      <c r="C8290">
        <v>1673.9032512326198</v>
      </c>
      <c r="D8290">
        <v>1062.3723041255209</v>
      </c>
      <c r="E8290">
        <v>1037.5011399182729</v>
      </c>
      <c r="F8290">
        <v>13102.89490572272</v>
      </c>
      <c r="G8290">
        <v>28883.78</v>
      </c>
      <c r="H8290">
        <v>1296.5130542008576</v>
      </c>
    </row>
    <row r="8291" spans="2:8" x14ac:dyDescent="0.3">
      <c r="B8291">
        <f t="shared" si="131"/>
        <v>8286</v>
      </c>
      <c r="C8291">
        <v>28883.78</v>
      </c>
      <c r="D8291">
        <v>11535.395165649472</v>
      </c>
      <c r="E8291">
        <v>1028.5659858897322</v>
      </c>
      <c r="F8291">
        <v>28883.78</v>
      </c>
      <c r="G8291">
        <v>6028.1619831568578</v>
      </c>
      <c r="H8291">
        <v>1122.0204441694302</v>
      </c>
    </row>
    <row r="8292" spans="2:8" x14ac:dyDescent="0.3">
      <c r="B8292">
        <f t="shared" si="131"/>
        <v>8287</v>
      </c>
      <c r="C8292">
        <v>28883.78</v>
      </c>
      <c r="D8292">
        <v>28883.78</v>
      </c>
      <c r="E8292">
        <v>11938.024036775285</v>
      </c>
      <c r="F8292">
        <v>1073.8986709062513</v>
      </c>
      <c r="G8292">
        <v>1162.4623060170006</v>
      </c>
      <c r="H8292">
        <v>28883.78</v>
      </c>
    </row>
    <row r="8293" spans="2:8" x14ac:dyDescent="0.3">
      <c r="B8293">
        <f t="shared" si="131"/>
        <v>8288</v>
      </c>
      <c r="C8293">
        <v>28883.78</v>
      </c>
      <c r="D8293">
        <v>28883.78</v>
      </c>
      <c r="E8293">
        <v>2681.5695794282719</v>
      </c>
      <c r="F8293">
        <v>2204.3884313672652</v>
      </c>
      <c r="G8293">
        <v>2711.3107119372135</v>
      </c>
      <c r="H8293">
        <v>1326.1989032882154</v>
      </c>
    </row>
    <row r="8294" spans="2:8" x14ac:dyDescent="0.3">
      <c r="B8294">
        <f t="shared" si="131"/>
        <v>8289</v>
      </c>
      <c r="C8294">
        <v>16765.259231034572</v>
      </c>
      <c r="D8294">
        <v>1315.574911772404</v>
      </c>
      <c r="E8294">
        <v>3184.9959507177764</v>
      </c>
      <c r="F8294">
        <v>2670.5073899067247</v>
      </c>
      <c r="G8294">
        <v>2941.7644631997528</v>
      </c>
      <c r="H8294">
        <v>1137.1093373067674</v>
      </c>
    </row>
    <row r="8295" spans="2:8" x14ac:dyDescent="0.3">
      <c r="B8295">
        <f t="shared" si="131"/>
        <v>8290</v>
      </c>
      <c r="C8295">
        <v>1530.1371006073082</v>
      </c>
      <c r="D8295">
        <v>3729.5519505313418</v>
      </c>
      <c r="E8295">
        <v>28883.78</v>
      </c>
      <c r="F8295">
        <v>14033.085957214922</v>
      </c>
      <c r="G8295">
        <v>4326.8522936831741</v>
      </c>
      <c r="H8295">
        <v>1453.365343050328</v>
      </c>
    </row>
    <row r="8296" spans="2:8" x14ac:dyDescent="0.3">
      <c r="B8296">
        <f t="shared" si="131"/>
        <v>8291</v>
      </c>
      <c r="C8296">
        <v>1258.377487813128</v>
      </c>
      <c r="D8296">
        <v>1717.1898086832493</v>
      </c>
      <c r="E8296">
        <v>1369.5781167425307</v>
      </c>
      <c r="F8296">
        <v>3329.9110198277754</v>
      </c>
      <c r="G8296">
        <v>1167.8499737576369</v>
      </c>
      <c r="H8296">
        <v>28883.78</v>
      </c>
    </row>
    <row r="8297" spans="2:8" x14ac:dyDescent="0.3">
      <c r="B8297">
        <f t="shared" si="131"/>
        <v>8292</v>
      </c>
      <c r="C8297">
        <v>28883.78</v>
      </c>
      <c r="D8297">
        <v>1086.2735820672137</v>
      </c>
      <c r="E8297">
        <v>16089.66902018994</v>
      </c>
      <c r="F8297">
        <v>16397.411289075691</v>
      </c>
      <c r="G8297">
        <v>28883.78</v>
      </c>
      <c r="H8297">
        <v>8445.0478606105025</v>
      </c>
    </row>
    <row r="8298" spans="2:8" x14ac:dyDescent="0.3">
      <c r="B8298">
        <f t="shared" si="131"/>
        <v>8293</v>
      </c>
      <c r="C8298">
        <v>1013.5587855510083</v>
      </c>
      <c r="D8298">
        <v>1118.5142776846405</v>
      </c>
      <c r="E8298">
        <v>1107.5640664882505</v>
      </c>
      <c r="F8298">
        <v>28883.78</v>
      </c>
      <c r="G8298">
        <v>28883.78</v>
      </c>
      <c r="H8298">
        <v>1318.8177944060226</v>
      </c>
    </row>
    <row r="8299" spans="2:8" x14ac:dyDescent="0.3">
      <c r="B8299">
        <f t="shared" si="131"/>
        <v>8294</v>
      </c>
      <c r="C8299">
        <v>1881.2638762238621</v>
      </c>
      <c r="D8299">
        <v>1253.5819507860665</v>
      </c>
      <c r="E8299">
        <v>28883.78</v>
      </c>
      <c r="F8299">
        <v>1724.2905016530963</v>
      </c>
      <c r="G8299">
        <v>2182.152459772235</v>
      </c>
      <c r="H8299">
        <v>28883.78</v>
      </c>
    </row>
    <row r="8300" spans="2:8" x14ac:dyDescent="0.3">
      <c r="B8300">
        <f t="shared" si="131"/>
        <v>8295</v>
      </c>
      <c r="C8300">
        <v>1979.0531579997041</v>
      </c>
      <c r="D8300">
        <v>28883.78</v>
      </c>
      <c r="E8300">
        <v>1126.0382953442122</v>
      </c>
      <c r="F8300">
        <v>28883.78</v>
      </c>
      <c r="G8300">
        <v>1875.6652855197103</v>
      </c>
      <c r="H8300">
        <v>7417.849872412794</v>
      </c>
    </row>
    <row r="8301" spans="2:8" x14ac:dyDescent="0.3">
      <c r="B8301">
        <f t="shared" si="131"/>
        <v>8296</v>
      </c>
      <c r="C8301">
        <v>1075.8170914085358</v>
      </c>
      <c r="D8301">
        <v>1012.2758118630408</v>
      </c>
      <c r="E8301">
        <v>1213.7497927361205</v>
      </c>
      <c r="F8301">
        <v>6293.6138988959501</v>
      </c>
      <c r="G8301">
        <v>1346.2995134724322</v>
      </c>
      <c r="H8301">
        <v>1115.8907617676516</v>
      </c>
    </row>
    <row r="8302" spans="2:8" x14ac:dyDescent="0.3">
      <c r="B8302">
        <f t="shared" si="131"/>
        <v>8297</v>
      </c>
      <c r="C8302">
        <v>1982.8051452082143</v>
      </c>
      <c r="D8302">
        <v>13054.853376588973</v>
      </c>
      <c r="E8302">
        <v>2248.9958982804073</v>
      </c>
      <c r="F8302">
        <v>2104.8121989191905</v>
      </c>
      <c r="G8302">
        <v>4777.642476160845</v>
      </c>
      <c r="H8302">
        <v>1005.0362785814946</v>
      </c>
    </row>
    <row r="8303" spans="2:8" x14ac:dyDescent="0.3">
      <c r="B8303">
        <f t="shared" si="131"/>
        <v>8298</v>
      </c>
      <c r="C8303">
        <v>16325.043843550104</v>
      </c>
      <c r="D8303">
        <v>1022.5139988111051</v>
      </c>
      <c r="E8303">
        <v>1461.7047523643255</v>
      </c>
      <c r="F8303">
        <v>1031.4532529069131</v>
      </c>
      <c r="G8303">
        <v>1288.1753687245002</v>
      </c>
      <c r="H8303">
        <v>28883.78</v>
      </c>
    </row>
    <row r="8304" spans="2:8" x14ac:dyDescent="0.3">
      <c r="B8304">
        <f t="shared" si="131"/>
        <v>8299</v>
      </c>
      <c r="C8304">
        <v>28883.78</v>
      </c>
      <c r="D8304">
        <v>1102.5957614672914</v>
      </c>
      <c r="E8304">
        <v>28883.78</v>
      </c>
      <c r="F8304">
        <v>7903.6071910374631</v>
      </c>
      <c r="G8304">
        <v>16910.192840183197</v>
      </c>
      <c r="H8304">
        <v>16144.605303513206</v>
      </c>
    </row>
    <row r="8305" spans="2:8" x14ac:dyDescent="0.3">
      <c r="B8305">
        <f t="shared" si="131"/>
        <v>8300</v>
      </c>
      <c r="C8305">
        <v>28883.78</v>
      </c>
      <c r="D8305">
        <v>1076.1065674388019</v>
      </c>
      <c r="E8305">
        <v>28883.78</v>
      </c>
      <c r="F8305">
        <v>1584.6893940333166</v>
      </c>
      <c r="G8305">
        <v>1601.3512782440271</v>
      </c>
      <c r="H8305">
        <v>28883.78</v>
      </c>
    </row>
    <row r="8306" spans="2:8" x14ac:dyDescent="0.3">
      <c r="B8306">
        <f t="shared" si="131"/>
        <v>8301</v>
      </c>
      <c r="C8306">
        <v>1214.5534260957572</v>
      </c>
      <c r="D8306">
        <v>28883.78</v>
      </c>
      <c r="E8306">
        <v>1364.7749746292404</v>
      </c>
      <c r="F8306">
        <v>14685.554852926522</v>
      </c>
      <c r="G8306">
        <v>1079.8631631999585</v>
      </c>
      <c r="H8306">
        <v>4273.4809242659503</v>
      </c>
    </row>
    <row r="8307" spans="2:8" x14ac:dyDescent="0.3">
      <c r="B8307">
        <f t="shared" si="131"/>
        <v>8302</v>
      </c>
      <c r="C8307">
        <v>1017.7744334564838</v>
      </c>
      <c r="D8307">
        <v>1078.1938493019506</v>
      </c>
      <c r="E8307">
        <v>2039.3000201449579</v>
      </c>
      <c r="F8307">
        <v>1568.972168844999</v>
      </c>
      <c r="G8307">
        <v>1197.9983833593924</v>
      </c>
      <c r="H8307">
        <v>28883.78</v>
      </c>
    </row>
    <row r="8308" spans="2:8" x14ac:dyDescent="0.3">
      <c r="B8308">
        <f t="shared" si="131"/>
        <v>8303</v>
      </c>
      <c r="C8308">
        <v>1532.2529996578701</v>
      </c>
      <c r="D8308">
        <v>1976.8114377988488</v>
      </c>
      <c r="E8308">
        <v>8832.4926652567992</v>
      </c>
      <c r="F8308">
        <v>28883.78</v>
      </c>
      <c r="G8308">
        <v>10784.186968315895</v>
      </c>
      <c r="H8308">
        <v>28883.78</v>
      </c>
    </row>
    <row r="8309" spans="2:8" x14ac:dyDescent="0.3">
      <c r="B8309">
        <f t="shared" si="131"/>
        <v>8304</v>
      </c>
      <c r="C8309">
        <v>1094.7680682288772</v>
      </c>
      <c r="D8309">
        <v>7777.4312610264724</v>
      </c>
      <c r="E8309">
        <v>2137.3862302698763</v>
      </c>
      <c r="F8309">
        <v>28883.78</v>
      </c>
      <c r="G8309">
        <v>4314.177746432646</v>
      </c>
      <c r="H8309">
        <v>1118.5351747072405</v>
      </c>
    </row>
    <row r="8310" spans="2:8" x14ac:dyDescent="0.3">
      <c r="B8310">
        <f t="shared" si="131"/>
        <v>8305</v>
      </c>
      <c r="C8310">
        <v>1443.2391412117615</v>
      </c>
      <c r="D8310">
        <v>1412.7968211887619</v>
      </c>
      <c r="E8310">
        <v>19916.48370624052</v>
      </c>
      <c r="F8310">
        <v>28883.78</v>
      </c>
      <c r="G8310">
        <v>1070.08398699862</v>
      </c>
      <c r="H8310">
        <v>28883.78</v>
      </c>
    </row>
    <row r="8311" spans="2:8" x14ac:dyDescent="0.3">
      <c r="B8311">
        <f t="shared" si="131"/>
        <v>8306</v>
      </c>
      <c r="C8311">
        <v>1930.4694305997632</v>
      </c>
      <c r="D8311">
        <v>28883.78</v>
      </c>
      <c r="E8311">
        <v>2277.8812140666359</v>
      </c>
      <c r="F8311">
        <v>1994.0071907434108</v>
      </c>
      <c r="G8311">
        <v>28883.78</v>
      </c>
      <c r="H8311">
        <v>28883.78</v>
      </c>
    </row>
    <row r="8312" spans="2:8" x14ac:dyDescent="0.3">
      <c r="B8312">
        <f t="shared" si="131"/>
        <v>8307</v>
      </c>
      <c r="C8312">
        <v>1729.0062507206535</v>
      </c>
      <c r="D8312">
        <v>28883.78</v>
      </c>
      <c r="E8312">
        <v>2273.2558734987952</v>
      </c>
      <c r="F8312">
        <v>28883.78</v>
      </c>
      <c r="G8312">
        <v>3106.754251435199</v>
      </c>
      <c r="H8312">
        <v>28883.78</v>
      </c>
    </row>
    <row r="8313" spans="2:8" x14ac:dyDescent="0.3">
      <c r="B8313">
        <f t="shared" si="131"/>
        <v>8308</v>
      </c>
      <c r="C8313">
        <v>28883.78</v>
      </c>
      <c r="D8313">
        <v>18533.473917110317</v>
      </c>
      <c r="E8313">
        <v>28883.78</v>
      </c>
      <c r="F8313">
        <v>1055.9687544171088</v>
      </c>
      <c r="G8313">
        <v>11878.120255510803</v>
      </c>
      <c r="H8313">
        <v>28883.78</v>
      </c>
    </row>
    <row r="8314" spans="2:8" x14ac:dyDescent="0.3">
      <c r="B8314">
        <f t="shared" si="131"/>
        <v>8309</v>
      </c>
      <c r="C8314">
        <v>1096.4582134815714</v>
      </c>
      <c r="D8314">
        <v>6849.2645845174111</v>
      </c>
      <c r="E8314">
        <v>1060.1231065254246</v>
      </c>
      <c r="F8314">
        <v>2556.309996694572</v>
      </c>
      <c r="G8314">
        <v>4698.3923971906888</v>
      </c>
      <c r="H8314">
        <v>3069.2622223075268</v>
      </c>
    </row>
    <row r="8315" spans="2:8" x14ac:dyDescent="0.3">
      <c r="B8315">
        <f t="shared" si="131"/>
        <v>8310</v>
      </c>
      <c r="C8315">
        <v>28883.78</v>
      </c>
      <c r="D8315">
        <v>3450.7381380558372</v>
      </c>
      <c r="E8315">
        <v>2179.7117233552426</v>
      </c>
      <c r="F8315">
        <v>13042.282666429424</v>
      </c>
      <c r="G8315">
        <v>1809.0966375593207</v>
      </c>
      <c r="H8315">
        <v>28883.78</v>
      </c>
    </row>
    <row r="8316" spans="2:8" x14ac:dyDescent="0.3">
      <c r="B8316">
        <f t="shared" si="131"/>
        <v>8311</v>
      </c>
      <c r="C8316">
        <v>1090.0668495463892</v>
      </c>
      <c r="D8316">
        <v>28883.78</v>
      </c>
      <c r="E8316">
        <v>5040.6750881036551</v>
      </c>
      <c r="F8316">
        <v>9071.7448569386288</v>
      </c>
      <c r="G8316">
        <v>3095.452307726513</v>
      </c>
      <c r="H8316">
        <v>1443.3142483052202</v>
      </c>
    </row>
    <row r="8317" spans="2:8" x14ac:dyDescent="0.3">
      <c r="B8317">
        <f t="shared" si="131"/>
        <v>8312</v>
      </c>
      <c r="C8317">
        <v>3904.0297773236025</v>
      </c>
      <c r="D8317">
        <v>1890.8518632624723</v>
      </c>
      <c r="E8317">
        <v>4393.9992797119876</v>
      </c>
      <c r="F8317">
        <v>4203.1038469159676</v>
      </c>
      <c r="G8317">
        <v>28883.78</v>
      </c>
      <c r="H8317">
        <v>1288.5009757320654</v>
      </c>
    </row>
    <row r="8318" spans="2:8" x14ac:dyDescent="0.3">
      <c r="B8318">
        <f t="shared" si="131"/>
        <v>8313</v>
      </c>
      <c r="C8318">
        <v>2101.2782801563044</v>
      </c>
      <c r="D8318">
        <v>28883.78</v>
      </c>
      <c r="E8318">
        <v>1075.4377554379641</v>
      </c>
      <c r="F8318">
        <v>1314.5179407853116</v>
      </c>
      <c r="G8318">
        <v>1018.444646822874</v>
      </c>
      <c r="H8318">
        <v>1364.2008992519982</v>
      </c>
    </row>
    <row r="8319" spans="2:8" x14ac:dyDescent="0.3">
      <c r="B8319">
        <f t="shared" si="131"/>
        <v>8314</v>
      </c>
      <c r="C8319">
        <v>1492.4491289354567</v>
      </c>
      <c r="D8319">
        <v>1077.9400292479145</v>
      </c>
      <c r="E8319">
        <v>1032.4507741645334</v>
      </c>
      <c r="F8319">
        <v>28883.78</v>
      </c>
      <c r="G8319">
        <v>1013.4075160249279</v>
      </c>
      <c r="H8319">
        <v>3231.9137055094957</v>
      </c>
    </row>
    <row r="8320" spans="2:8" x14ac:dyDescent="0.3">
      <c r="B8320">
        <f t="shared" si="131"/>
        <v>8315</v>
      </c>
      <c r="C8320">
        <v>1909.4317118330305</v>
      </c>
      <c r="D8320">
        <v>2183.4256982540869</v>
      </c>
      <c r="E8320">
        <v>1359.4239722102561</v>
      </c>
      <c r="F8320">
        <v>3001.4140459238388</v>
      </c>
      <c r="G8320">
        <v>1030.7459029910724</v>
      </c>
      <c r="H8320">
        <v>28883.78</v>
      </c>
    </row>
    <row r="8321" spans="2:8" x14ac:dyDescent="0.3">
      <c r="B8321">
        <f t="shared" si="131"/>
        <v>8316</v>
      </c>
      <c r="C8321">
        <v>21623.91076813198</v>
      </c>
      <c r="D8321">
        <v>28883.78</v>
      </c>
      <c r="E8321">
        <v>1025.4632317708913</v>
      </c>
      <c r="F8321">
        <v>2174.8610411595459</v>
      </c>
      <c r="G8321">
        <v>1029.8028722243737</v>
      </c>
      <c r="H8321">
        <v>1029.3365598105779</v>
      </c>
    </row>
    <row r="8322" spans="2:8" x14ac:dyDescent="0.3">
      <c r="B8322">
        <f t="shared" si="131"/>
        <v>8317</v>
      </c>
      <c r="C8322">
        <v>1554.1740289460449</v>
      </c>
      <c r="D8322">
        <v>6763.7670139484035</v>
      </c>
      <c r="E8322">
        <v>2285.6283611612816</v>
      </c>
      <c r="F8322">
        <v>28883.78</v>
      </c>
      <c r="G8322">
        <v>28883.78</v>
      </c>
      <c r="H8322">
        <v>7949.2855061568398</v>
      </c>
    </row>
    <row r="8323" spans="2:8" x14ac:dyDescent="0.3">
      <c r="B8323">
        <f t="shared" si="131"/>
        <v>8318</v>
      </c>
      <c r="C8323">
        <v>28883.78</v>
      </c>
      <c r="D8323">
        <v>28883.78</v>
      </c>
      <c r="E8323">
        <v>2314.2209538259758</v>
      </c>
      <c r="F8323">
        <v>28883.78</v>
      </c>
      <c r="G8323">
        <v>8201.1808971106402</v>
      </c>
      <c r="H8323">
        <v>1032.8911678352376</v>
      </c>
    </row>
    <row r="8324" spans="2:8" x14ac:dyDescent="0.3">
      <c r="B8324">
        <f t="shared" si="131"/>
        <v>8319</v>
      </c>
      <c r="C8324">
        <v>1197.3662865271494</v>
      </c>
      <c r="D8324">
        <v>1892.0891970830405</v>
      </c>
      <c r="E8324">
        <v>1041.6427349823648</v>
      </c>
      <c r="F8324">
        <v>5275.9217118825682</v>
      </c>
      <c r="G8324">
        <v>6044.8283245760185</v>
      </c>
      <c r="H8324">
        <v>3082.8846586345257</v>
      </c>
    </row>
    <row r="8325" spans="2:8" x14ac:dyDescent="0.3">
      <c r="B8325">
        <f t="shared" si="131"/>
        <v>8320</v>
      </c>
      <c r="C8325">
        <v>1000.0086589454834</v>
      </c>
      <c r="D8325">
        <v>1119.5586921756121</v>
      </c>
      <c r="E8325">
        <v>1000.3634071513457</v>
      </c>
      <c r="F8325">
        <v>4367.923967346007</v>
      </c>
      <c r="G8325">
        <v>1026.7230512945744</v>
      </c>
      <c r="H8325">
        <v>1578.8983518051484</v>
      </c>
    </row>
    <row r="8326" spans="2:8" x14ac:dyDescent="0.3">
      <c r="B8326">
        <f t="shared" si="131"/>
        <v>8321</v>
      </c>
      <c r="C8326">
        <v>3248.1279783720183</v>
      </c>
      <c r="D8326">
        <v>1471.4699591668439</v>
      </c>
      <c r="E8326">
        <v>1097.5535959078302</v>
      </c>
      <c r="F8326">
        <v>28883.78</v>
      </c>
      <c r="G8326">
        <v>1289.8948758884778</v>
      </c>
      <c r="H8326">
        <v>28883.78</v>
      </c>
    </row>
    <row r="8327" spans="2:8" x14ac:dyDescent="0.3">
      <c r="B8327">
        <f t="shared" si="131"/>
        <v>8322</v>
      </c>
      <c r="C8327">
        <v>1802.5746296556745</v>
      </c>
      <c r="D8327">
        <v>2696.9298016214252</v>
      </c>
      <c r="E8327">
        <v>3914.0326054003722</v>
      </c>
      <c r="F8327">
        <v>28883.78</v>
      </c>
      <c r="G8327">
        <v>1565.3548942287052</v>
      </c>
      <c r="H8327">
        <v>1349.1555642629912</v>
      </c>
    </row>
    <row r="8328" spans="2:8" x14ac:dyDescent="0.3">
      <c r="B8328">
        <f t="shared" ref="B8328:B8391" si="132">B8327 + 1</f>
        <v>8323</v>
      </c>
      <c r="C8328">
        <v>5413.7884577895338</v>
      </c>
      <c r="D8328">
        <v>1079.4970848141609</v>
      </c>
      <c r="E8328">
        <v>1259.9079803973532</v>
      </c>
      <c r="F8328">
        <v>28883.78</v>
      </c>
      <c r="G8328">
        <v>1053.6242728241114</v>
      </c>
      <c r="H8328">
        <v>15909.894224867865</v>
      </c>
    </row>
    <row r="8329" spans="2:8" x14ac:dyDescent="0.3">
      <c r="B8329">
        <f t="shared" si="132"/>
        <v>8324</v>
      </c>
      <c r="C8329">
        <v>1084.9864892603059</v>
      </c>
      <c r="D8329">
        <v>28883.78</v>
      </c>
      <c r="E8329">
        <v>1037.109248019708</v>
      </c>
      <c r="F8329">
        <v>1188.226420731907</v>
      </c>
      <c r="G8329">
        <v>1072.6888174746477</v>
      </c>
      <c r="H8329">
        <v>1103.0348265764787</v>
      </c>
    </row>
    <row r="8330" spans="2:8" x14ac:dyDescent="0.3">
      <c r="B8330">
        <f t="shared" si="132"/>
        <v>8325</v>
      </c>
      <c r="C8330">
        <v>2094.8818527371222</v>
      </c>
      <c r="D8330">
        <v>1256.7740094980072</v>
      </c>
      <c r="E8330">
        <v>2046.4261190561476</v>
      </c>
      <c r="F8330">
        <v>1781.6471883668078</v>
      </c>
      <c r="G8330">
        <v>3630.2714182500631</v>
      </c>
      <c r="H8330">
        <v>28883.78</v>
      </c>
    </row>
    <row r="8331" spans="2:8" x14ac:dyDescent="0.3">
      <c r="B8331">
        <f t="shared" si="132"/>
        <v>8326</v>
      </c>
      <c r="C8331">
        <v>28883.78</v>
      </c>
      <c r="D8331">
        <v>3373.8397315350926</v>
      </c>
      <c r="E8331">
        <v>3680.0542571803248</v>
      </c>
      <c r="F8331">
        <v>11681.57081040786</v>
      </c>
      <c r="G8331">
        <v>5636.3305095588721</v>
      </c>
      <c r="H8331">
        <v>1260.5054316633227</v>
      </c>
    </row>
    <row r="8332" spans="2:8" x14ac:dyDescent="0.3">
      <c r="B8332">
        <f t="shared" si="132"/>
        <v>8327</v>
      </c>
      <c r="C8332">
        <v>1093.3129831187039</v>
      </c>
      <c r="D8332">
        <v>25604.887250861986</v>
      </c>
      <c r="E8332">
        <v>1244.4122750312472</v>
      </c>
      <c r="F8332">
        <v>1116.6780957751621</v>
      </c>
      <c r="G8332">
        <v>12676.439368521445</v>
      </c>
      <c r="H8332">
        <v>28883.78</v>
      </c>
    </row>
    <row r="8333" spans="2:8" x14ac:dyDescent="0.3">
      <c r="B8333">
        <f t="shared" si="132"/>
        <v>8328</v>
      </c>
      <c r="C8333">
        <v>2108.912986932266</v>
      </c>
      <c r="D8333">
        <v>1578.4937835486774</v>
      </c>
      <c r="E8333">
        <v>1749.8975014396037</v>
      </c>
      <c r="F8333">
        <v>28883.78</v>
      </c>
      <c r="G8333">
        <v>13828.568815959314</v>
      </c>
      <c r="H8333">
        <v>1829.7408373421156</v>
      </c>
    </row>
    <row r="8334" spans="2:8" x14ac:dyDescent="0.3">
      <c r="B8334">
        <f t="shared" si="132"/>
        <v>8329</v>
      </c>
      <c r="C8334">
        <v>14471.390225712161</v>
      </c>
      <c r="D8334">
        <v>1012.1152138262731</v>
      </c>
      <c r="E8334">
        <v>1797.2750145535713</v>
      </c>
      <c r="F8334">
        <v>1014.6285063321279</v>
      </c>
      <c r="G8334">
        <v>23965.035124480626</v>
      </c>
      <c r="H8334">
        <v>1395.6998843374356</v>
      </c>
    </row>
    <row r="8335" spans="2:8" x14ac:dyDescent="0.3">
      <c r="B8335">
        <f t="shared" si="132"/>
        <v>8330</v>
      </c>
      <c r="C8335">
        <v>1127.7150210312179</v>
      </c>
      <c r="D8335">
        <v>3013.0619995463039</v>
      </c>
      <c r="E8335">
        <v>16558.356362729115</v>
      </c>
      <c r="F8335">
        <v>1150.4344554580882</v>
      </c>
      <c r="G8335">
        <v>3967.6867346696977</v>
      </c>
      <c r="H8335">
        <v>28883.78</v>
      </c>
    </row>
    <row r="8336" spans="2:8" x14ac:dyDescent="0.3">
      <c r="B8336">
        <f t="shared" si="132"/>
        <v>8331</v>
      </c>
      <c r="C8336">
        <v>1179.4923567299954</v>
      </c>
      <c r="D8336">
        <v>1284.7185153378114</v>
      </c>
      <c r="E8336">
        <v>1585.3431461924424</v>
      </c>
      <c r="F8336">
        <v>1089.2923845066125</v>
      </c>
      <c r="G8336">
        <v>28883.78</v>
      </c>
      <c r="H8336">
        <v>1091.6011768884296</v>
      </c>
    </row>
    <row r="8337" spans="2:8" x14ac:dyDescent="0.3">
      <c r="B8337">
        <f t="shared" si="132"/>
        <v>8332</v>
      </c>
      <c r="C8337">
        <v>28883.78</v>
      </c>
      <c r="D8337">
        <v>1011.4110914733604</v>
      </c>
      <c r="E8337">
        <v>7886.616727584299</v>
      </c>
      <c r="F8337">
        <v>1443.3790260383055</v>
      </c>
      <c r="G8337">
        <v>1964.2420399616522</v>
      </c>
      <c r="H8337">
        <v>1119.8844521712513</v>
      </c>
    </row>
    <row r="8338" spans="2:8" x14ac:dyDescent="0.3">
      <c r="B8338">
        <f t="shared" si="132"/>
        <v>8333</v>
      </c>
      <c r="C8338">
        <v>1067.956883425665</v>
      </c>
      <c r="D8338">
        <v>1322.0051256580985</v>
      </c>
      <c r="E8338">
        <v>28883.78</v>
      </c>
      <c r="F8338">
        <v>1261.9285987146334</v>
      </c>
      <c r="G8338">
        <v>1193.4364116748002</v>
      </c>
      <c r="H8338">
        <v>1006.840936182983</v>
      </c>
    </row>
    <row r="8339" spans="2:8" x14ac:dyDescent="0.3">
      <c r="B8339">
        <f t="shared" si="132"/>
        <v>8334</v>
      </c>
      <c r="C8339">
        <v>1571.6094673869529</v>
      </c>
      <c r="D8339">
        <v>28883.78</v>
      </c>
      <c r="E8339">
        <v>1243.7002022503077</v>
      </c>
      <c r="F8339">
        <v>4318.9354666222935</v>
      </c>
      <c r="G8339">
        <v>6927.3739595338475</v>
      </c>
      <c r="H8339">
        <v>1417.9518168641428</v>
      </c>
    </row>
    <row r="8340" spans="2:8" x14ac:dyDescent="0.3">
      <c r="B8340">
        <f t="shared" si="132"/>
        <v>8335</v>
      </c>
      <c r="C8340">
        <v>1097.751962026058</v>
      </c>
      <c r="D8340">
        <v>28883.78</v>
      </c>
      <c r="E8340">
        <v>8662.8664757479019</v>
      </c>
      <c r="F8340">
        <v>1931.0929072504562</v>
      </c>
      <c r="G8340">
        <v>1317.4322254187346</v>
      </c>
      <c r="H8340">
        <v>2960.6560354994044</v>
      </c>
    </row>
    <row r="8341" spans="2:8" x14ac:dyDescent="0.3">
      <c r="B8341">
        <f t="shared" si="132"/>
        <v>8336</v>
      </c>
      <c r="C8341">
        <v>1260.7634739130222</v>
      </c>
      <c r="D8341">
        <v>1100.1453713880476</v>
      </c>
      <c r="E8341">
        <v>2515.6014617548526</v>
      </c>
      <c r="F8341">
        <v>1084.5123310021092</v>
      </c>
      <c r="G8341">
        <v>1690.775393671212</v>
      </c>
      <c r="H8341">
        <v>3445.3092055581642</v>
      </c>
    </row>
    <row r="8342" spans="2:8" x14ac:dyDescent="0.3">
      <c r="B8342">
        <f t="shared" si="132"/>
        <v>8337</v>
      </c>
      <c r="C8342">
        <v>1028.7943745724774</v>
      </c>
      <c r="D8342">
        <v>1201.2231426350193</v>
      </c>
      <c r="E8342">
        <v>28883.78</v>
      </c>
      <c r="F8342">
        <v>7815.7902557585021</v>
      </c>
      <c r="G8342">
        <v>1040.6490374990842</v>
      </c>
      <c r="H8342">
        <v>1522.6698480418131</v>
      </c>
    </row>
    <row r="8343" spans="2:8" x14ac:dyDescent="0.3">
      <c r="B8343">
        <f t="shared" si="132"/>
        <v>8338</v>
      </c>
      <c r="C8343">
        <v>2903.4893889428686</v>
      </c>
      <c r="D8343">
        <v>13638.421827369557</v>
      </c>
      <c r="E8343">
        <v>28883.78</v>
      </c>
      <c r="F8343">
        <v>1729.5374939371081</v>
      </c>
      <c r="G8343">
        <v>6959.2769381794133</v>
      </c>
      <c r="H8343">
        <v>2842.6403584667405</v>
      </c>
    </row>
    <row r="8344" spans="2:8" x14ac:dyDescent="0.3">
      <c r="B8344">
        <f t="shared" si="132"/>
        <v>8339</v>
      </c>
      <c r="C8344">
        <v>1353.5098538512736</v>
      </c>
      <c r="D8344">
        <v>1751.561920166813</v>
      </c>
      <c r="E8344">
        <v>10151.707020789028</v>
      </c>
      <c r="F8344">
        <v>2223.7805672064869</v>
      </c>
      <c r="G8344">
        <v>1020.498029755962</v>
      </c>
      <c r="H8344">
        <v>18273.799843547036</v>
      </c>
    </row>
    <row r="8345" spans="2:8" x14ac:dyDescent="0.3">
      <c r="B8345">
        <f t="shared" si="132"/>
        <v>8340</v>
      </c>
      <c r="C8345">
        <v>1069.2916706405044</v>
      </c>
      <c r="D8345">
        <v>28883.78</v>
      </c>
      <c r="E8345">
        <v>1025.2648679147246</v>
      </c>
      <c r="F8345">
        <v>3841.6190925386704</v>
      </c>
      <c r="G8345">
        <v>11597.105110980881</v>
      </c>
      <c r="H8345">
        <v>2487.5408231592883</v>
      </c>
    </row>
    <row r="8346" spans="2:8" x14ac:dyDescent="0.3">
      <c r="B8346">
        <f t="shared" si="132"/>
        <v>8341</v>
      </c>
      <c r="C8346">
        <v>1245.1691402833362</v>
      </c>
      <c r="D8346">
        <v>28883.78</v>
      </c>
      <c r="E8346">
        <v>7141.6548056802912</v>
      </c>
      <c r="F8346">
        <v>28883.78</v>
      </c>
      <c r="G8346">
        <v>1097.622816171898</v>
      </c>
      <c r="H8346">
        <v>1439.7823359396164</v>
      </c>
    </row>
    <row r="8347" spans="2:8" x14ac:dyDescent="0.3">
      <c r="B8347">
        <f t="shared" si="132"/>
        <v>8342</v>
      </c>
      <c r="C8347">
        <v>28883.78</v>
      </c>
      <c r="D8347">
        <v>28883.78</v>
      </c>
      <c r="E8347">
        <v>1076.0529694480922</v>
      </c>
      <c r="F8347">
        <v>28883.78</v>
      </c>
      <c r="G8347">
        <v>20087.931883351153</v>
      </c>
      <c r="H8347">
        <v>28883.78</v>
      </c>
    </row>
    <row r="8348" spans="2:8" x14ac:dyDescent="0.3">
      <c r="B8348">
        <f t="shared" si="132"/>
        <v>8343</v>
      </c>
      <c r="C8348">
        <v>17985.036367582779</v>
      </c>
      <c r="D8348">
        <v>28883.78</v>
      </c>
      <c r="E8348">
        <v>4197.083836481992</v>
      </c>
      <c r="F8348">
        <v>28883.78</v>
      </c>
      <c r="G8348">
        <v>2852.6742296625061</v>
      </c>
      <c r="H8348">
        <v>28883.78</v>
      </c>
    </row>
    <row r="8349" spans="2:8" x14ac:dyDescent="0.3">
      <c r="B8349">
        <f t="shared" si="132"/>
        <v>8344</v>
      </c>
      <c r="C8349">
        <v>28883.78</v>
      </c>
      <c r="D8349">
        <v>28883.78</v>
      </c>
      <c r="E8349">
        <v>1428.1959836254773</v>
      </c>
      <c r="F8349">
        <v>1603.1085621997204</v>
      </c>
      <c r="G8349">
        <v>5868.9429179886392</v>
      </c>
      <c r="H8349">
        <v>1416.1765582134808</v>
      </c>
    </row>
    <row r="8350" spans="2:8" x14ac:dyDescent="0.3">
      <c r="B8350">
        <f t="shared" si="132"/>
        <v>8345</v>
      </c>
      <c r="C8350">
        <v>1066.4566130798721</v>
      </c>
      <c r="D8350">
        <v>1122.9959064253292</v>
      </c>
      <c r="E8350">
        <v>1098.8501524716673</v>
      </c>
      <c r="F8350">
        <v>3034.072344830422</v>
      </c>
      <c r="G8350">
        <v>1792.5835640705088</v>
      </c>
      <c r="H8350">
        <v>1218.3837507128455</v>
      </c>
    </row>
    <row r="8351" spans="2:8" x14ac:dyDescent="0.3">
      <c r="B8351">
        <f t="shared" si="132"/>
        <v>8346</v>
      </c>
      <c r="C8351">
        <v>8398.1376912900632</v>
      </c>
      <c r="D8351">
        <v>1157.5420863068255</v>
      </c>
      <c r="E8351">
        <v>1291.4006723103357</v>
      </c>
      <c r="F8351">
        <v>28883.78</v>
      </c>
      <c r="G8351">
        <v>2587.9347750585175</v>
      </c>
      <c r="H8351">
        <v>1199.4107352534802</v>
      </c>
    </row>
    <row r="8352" spans="2:8" x14ac:dyDescent="0.3">
      <c r="B8352">
        <f t="shared" si="132"/>
        <v>8347</v>
      </c>
      <c r="C8352">
        <v>1876.1368029980019</v>
      </c>
      <c r="D8352">
        <v>1387.1627908250589</v>
      </c>
      <c r="E8352">
        <v>28883.78</v>
      </c>
      <c r="F8352">
        <v>1292.5820481056717</v>
      </c>
      <c r="G8352">
        <v>2841.6427378958915</v>
      </c>
      <c r="H8352">
        <v>2054.6302691862511</v>
      </c>
    </row>
    <row r="8353" spans="2:8" x14ac:dyDescent="0.3">
      <c r="B8353">
        <f t="shared" si="132"/>
        <v>8348</v>
      </c>
      <c r="C8353">
        <v>4183.9279809401478</v>
      </c>
      <c r="D8353">
        <v>28883.78</v>
      </c>
      <c r="E8353">
        <v>28883.78</v>
      </c>
      <c r="F8353">
        <v>1950.9837980503523</v>
      </c>
      <c r="G8353">
        <v>1594.0529171908249</v>
      </c>
      <c r="H8353">
        <v>1209.5731589658226</v>
      </c>
    </row>
    <row r="8354" spans="2:8" x14ac:dyDescent="0.3">
      <c r="B8354">
        <f t="shared" si="132"/>
        <v>8349</v>
      </c>
      <c r="C8354">
        <v>2345.0867120472062</v>
      </c>
      <c r="D8354">
        <v>1226.3264769539182</v>
      </c>
      <c r="E8354">
        <v>1059.4864687337981</v>
      </c>
      <c r="F8354">
        <v>1022.9065552571368</v>
      </c>
      <c r="G8354">
        <v>1014.7540203672737</v>
      </c>
      <c r="H8354">
        <v>28883.78</v>
      </c>
    </row>
    <row r="8355" spans="2:8" x14ac:dyDescent="0.3">
      <c r="B8355">
        <f t="shared" si="132"/>
        <v>8350</v>
      </c>
      <c r="C8355">
        <v>2909.5697039348961</v>
      </c>
      <c r="D8355">
        <v>1061.0605872815499</v>
      </c>
      <c r="E8355">
        <v>1379.0291402486653</v>
      </c>
      <c r="F8355">
        <v>1517.8535676976173</v>
      </c>
      <c r="G8355">
        <v>1382.2487177330663</v>
      </c>
      <c r="H8355">
        <v>3543.3426333537777</v>
      </c>
    </row>
    <row r="8356" spans="2:8" x14ac:dyDescent="0.3">
      <c r="B8356">
        <f t="shared" si="132"/>
        <v>8351</v>
      </c>
      <c r="C8356">
        <v>20272.422635363928</v>
      </c>
      <c r="D8356">
        <v>8476.880022333964</v>
      </c>
      <c r="E8356">
        <v>28883.78</v>
      </c>
      <c r="F8356">
        <v>28883.78</v>
      </c>
      <c r="G8356">
        <v>1083.7320934985396</v>
      </c>
      <c r="H8356">
        <v>1671.212300793376</v>
      </c>
    </row>
    <row r="8357" spans="2:8" x14ac:dyDescent="0.3">
      <c r="B8357">
        <f t="shared" si="132"/>
        <v>8352</v>
      </c>
      <c r="C8357">
        <v>15078.870753584266</v>
      </c>
      <c r="D8357">
        <v>1163.5632498420755</v>
      </c>
      <c r="E8357">
        <v>1181.9863660774695</v>
      </c>
      <c r="F8357">
        <v>1136.6510162276975</v>
      </c>
      <c r="G8357">
        <v>28883.78</v>
      </c>
      <c r="H8357">
        <v>1097.7969534598135</v>
      </c>
    </row>
    <row r="8358" spans="2:8" x14ac:dyDescent="0.3">
      <c r="B8358">
        <f t="shared" si="132"/>
        <v>8353</v>
      </c>
      <c r="C8358">
        <v>1445.5862763226521</v>
      </c>
      <c r="D8358">
        <v>25049.404965279722</v>
      </c>
      <c r="E8358">
        <v>28883.78</v>
      </c>
      <c r="F8358">
        <v>1013.0026951577826</v>
      </c>
      <c r="G8358">
        <v>9690.8710744776581</v>
      </c>
      <c r="H8358">
        <v>5201.8950563638628</v>
      </c>
    </row>
    <row r="8359" spans="2:8" x14ac:dyDescent="0.3">
      <c r="B8359">
        <f t="shared" si="132"/>
        <v>8354</v>
      </c>
      <c r="C8359">
        <v>28883.78</v>
      </c>
      <c r="D8359">
        <v>28883.78</v>
      </c>
      <c r="E8359">
        <v>1067.6414137404458</v>
      </c>
      <c r="F8359">
        <v>7300.2071685766159</v>
      </c>
      <c r="G8359">
        <v>3479.8319439717902</v>
      </c>
      <c r="H8359">
        <v>1384.3353264012062</v>
      </c>
    </row>
    <row r="8360" spans="2:8" x14ac:dyDescent="0.3">
      <c r="B8360">
        <f t="shared" si="132"/>
        <v>8355</v>
      </c>
      <c r="C8360">
        <v>1043.4297586425737</v>
      </c>
      <c r="D8360">
        <v>23653.612856911237</v>
      </c>
      <c r="E8360">
        <v>2273.9263665570488</v>
      </c>
      <c r="F8360">
        <v>1303.3244108892752</v>
      </c>
      <c r="G8360">
        <v>23083.687165234594</v>
      </c>
      <c r="H8360">
        <v>28883.78</v>
      </c>
    </row>
    <row r="8361" spans="2:8" x14ac:dyDescent="0.3">
      <c r="B8361">
        <f t="shared" si="132"/>
        <v>8356</v>
      </c>
      <c r="C8361">
        <v>6220.853989049323</v>
      </c>
      <c r="D8361">
        <v>7222.0720143494946</v>
      </c>
      <c r="E8361">
        <v>28883.78</v>
      </c>
      <c r="F8361">
        <v>7747.3328231204241</v>
      </c>
      <c r="G8361">
        <v>1205.7949395100807</v>
      </c>
      <c r="H8361">
        <v>3845.9511007777264</v>
      </c>
    </row>
    <row r="8362" spans="2:8" x14ac:dyDescent="0.3">
      <c r="B8362">
        <f t="shared" si="132"/>
        <v>8357</v>
      </c>
      <c r="C8362">
        <v>1869.6488501914778</v>
      </c>
      <c r="D8362">
        <v>28883.78</v>
      </c>
      <c r="E8362">
        <v>28883.78</v>
      </c>
      <c r="F8362">
        <v>1082.7325552871951</v>
      </c>
      <c r="G8362">
        <v>3130.1410091963494</v>
      </c>
      <c r="H8362">
        <v>28883.78</v>
      </c>
    </row>
    <row r="8363" spans="2:8" x14ac:dyDescent="0.3">
      <c r="B8363">
        <f t="shared" si="132"/>
        <v>8358</v>
      </c>
      <c r="C8363">
        <v>1703.3824263465672</v>
      </c>
      <c r="D8363">
        <v>4013.6028472688527</v>
      </c>
      <c r="E8363">
        <v>6095.2424225652876</v>
      </c>
      <c r="F8363">
        <v>28883.78</v>
      </c>
      <c r="G8363">
        <v>1134.4440242261749</v>
      </c>
      <c r="H8363">
        <v>1240.1575585441863</v>
      </c>
    </row>
    <row r="8364" spans="2:8" x14ac:dyDescent="0.3">
      <c r="B8364">
        <f t="shared" si="132"/>
        <v>8359</v>
      </c>
      <c r="C8364">
        <v>2508.7362236912081</v>
      </c>
      <c r="D8364">
        <v>1236.7633639911921</v>
      </c>
      <c r="E8364">
        <v>28883.78</v>
      </c>
      <c r="F8364">
        <v>1524.845645655822</v>
      </c>
      <c r="G8364">
        <v>28883.78</v>
      </c>
      <c r="H8364">
        <v>1061.8162798177443</v>
      </c>
    </row>
    <row r="8365" spans="2:8" x14ac:dyDescent="0.3">
      <c r="B8365">
        <f t="shared" si="132"/>
        <v>8360</v>
      </c>
      <c r="C8365">
        <v>1173.3134748962275</v>
      </c>
      <c r="D8365">
        <v>28883.78</v>
      </c>
      <c r="E8365">
        <v>2266.9329795297754</v>
      </c>
      <c r="F8365">
        <v>1052.4975490915272</v>
      </c>
      <c r="G8365">
        <v>5498.1286121159665</v>
      </c>
      <c r="H8365">
        <v>1204.2364216681265</v>
      </c>
    </row>
    <row r="8366" spans="2:8" x14ac:dyDescent="0.3">
      <c r="B8366">
        <f t="shared" si="132"/>
        <v>8361</v>
      </c>
      <c r="C8366">
        <v>5313.4227257018119</v>
      </c>
      <c r="D8366">
        <v>2707.9953359427172</v>
      </c>
      <c r="E8366">
        <v>1049.514862195344</v>
      </c>
      <c r="F8366">
        <v>1003.3717905931447</v>
      </c>
      <c r="G8366">
        <v>2036.7667566599409</v>
      </c>
      <c r="H8366">
        <v>1410.9552301529477</v>
      </c>
    </row>
    <row r="8367" spans="2:8" x14ac:dyDescent="0.3">
      <c r="B8367">
        <f t="shared" si="132"/>
        <v>8362</v>
      </c>
      <c r="C8367">
        <v>1433.1703009161299</v>
      </c>
      <c r="D8367">
        <v>4700.8316299753242</v>
      </c>
      <c r="E8367">
        <v>6015.2301287280516</v>
      </c>
      <c r="F8367">
        <v>1111.5836683418347</v>
      </c>
      <c r="G8367">
        <v>2650.0832504447771</v>
      </c>
      <c r="H8367">
        <v>28883.78</v>
      </c>
    </row>
    <row r="8368" spans="2:8" x14ac:dyDescent="0.3">
      <c r="B8368">
        <f t="shared" si="132"/>
        <v>8363</v>
      </c>
      <c r="C8368">
        <v>28883.78</v>
      </c>
      <c r="D8368">
        <v>28883.78</v>
      </c>
      <c r="E8368">
        <v>2265.846202585702</v>
      </c>
      <c r="F8368">
        <v>1166.456439964586</v>
      </c>
      <c r="G8368">
        <v>17577.236631927353</v>
      </c>
      <c r="H8368">
        <v>1573.9303550552404</v>
      </c>
    </row>
    <row r="8369" spans="2:8" x14ac:dyDescent="0.3">
      <c r="B8369">
        <f t="shared" si="132"/>
        <v>8364</v>
      </c>
      <c r="C8369">
        <v>1123.3573610063349</v>
      </c>
      <c r="D8369">
        <v>1546.7792956901433</v>
      </c>
      <c r="E8369">
        <v>1154.4270867349185</v>
      </c>
      <c r="F8369">
        <v>1042.3230333955189</v>
      </c>
      <c r="G8369">
        <v>1758.0438411804785</v>
      </c>
      <c r="H8369">
        <v>3215.7669468909689</v>
      </c>
    </row>
    <row r="8370" spans="2:8" x14ac:dyDescent="0.3">
      <c r="B8370">
        <f t="shared" si="132"/>
        <v>8365</v>
      </c>
      <c r="C8370">
        <v>1469.1080143086169</v>
      </c>
      <c r="D8370">
        <v>2202.1111066048952</v>
      </c>
      <c r="E8370">
        <v>1090.4691579422802</v>
      </c>
      <c r="F8370">
        <v>10954.273729651646</v>
      </c>
      <c r="G8370">
        <v>14976.608264239072</v>
      </c>
      <c r="H8370">
        <v>2675.814138129359</v>
      </c>
    </row>
    <row r="8371" spans="2:8" x14ac:dyDescent="0.3">
      <c r="B8371">
        <f t="shared" si="132"/>
        <v>8366</v>
      </c>
      <c r="C8371">
        <v>1212.7930202321006</v>
      </c>
      <c r="D8371">
        <v>1937.563410813746</v>
      </c>
      <c r="E8371">
        <v>1789.6270645777895</v>
      </c>
      <c r="F8371">
        <v>28883.78</v>
      </c>
      <c r="G8371">
        <v>1444.5029680564476</v>
      </c>
      <c r="H8371">
        <v>2235.6774649503459</v>
      </c>
    </row>
    <row r="8372" spans="2:8" x14ac:dyDescent="0.3">
      <c r="B8372">
        <f t="shared" si="132"/>
        <v>8367</v>
      </c>
      <c r="C8372">
        <v>5604.9159371902788</v>
      </c>
      <c r="D8372">
        <v>1282.7497878908057</v>
      </c>
      <c r="E8372">
        <v>1007.7034777772501</v>
      </c>
      <c r="F8372">
        <v>28883.78</v>
      </c>
      <c r="G8372">
        <v>28883.78</v>
      </c>
      <c r="H8372">
        <v>1419.3525726126195</v>
      </c>
    </row>
    <row r="8373" spans="2:8" x14ac:dyDescent="0.3">
      <c r="B8373">
        <f t="shared" si="132"/>
        <v>8368</v>
      </c>
      <c r="C8373">
        <v>2332.3108275089635</v>
      </c>
      <c r="D8373">
        <v>1134.045800830248</v>
      </c>
      <c r="E8373">
        <v>1771.236615686493</v>
      </c>
      <c r="F8373">
        <v>28883.78</v>
      </c>
      <c r="G8373">
        <v>28883.78</v>
      </c>
      <c r="H8373">
        <v>26866.565603552786</v>
      </c>
    </row>
    <row r="8374" spans="2:8" x14ac:dyDescent="0.3">
      <c r="B8374">
        <f t="shared" si="132"/>
        <v>8369</v>
      </c>
      <c r="C8374">
        <v>28883.78</v>
      </c>
      <c r="D8374">
        <v>27644.031216366373</v>
      </c>
      <c r="E8374">
        <v>28883.78</v>
      </c>
      <c r="F8374">
        <v>28883.78</v>
      </c>
      <c r="G8374">
        <v>3076.124630061227</v>
      </c>
      <c r="H8374">
        <v>1215.2333488355794</v>
      </c>
    </row>
    <row r="8375" spans="2:8" x14ac:dyDescent="0.3">
      <c r="B8375">
        <f t="shared" si="132"/>
        <v>8370</v>
      </c>
      <c r="C8375">
        <v>1029.4388630697674</v>
      </c>
      <c r="D8375">
        <v>1029.0644421711809</v>
      </c>
      <c r="E8375">
        <v>28883.78</v>
      </c>
      <c r="F8375">
        <v>25919.40548592792</v>
      </c>
      <c r="G8375">
        <v>1064.2718128782403</v>
      </c>
      <c r="H8375">
        <v>28883.78</v>
      </c>
    </row>
    <row r="8376" spans="2:8" x14ac:dyDescent="0.3">
      <c r="B8376">
        <f t="shared" si="132"/>
        <v>8371</v>
      </c>
      <c r="C8376">
        <v>28883.78</v>
      </c>
      <c r="D8376">
        <v>5619.7626438074185</v>
      </c>
      <c r="E8376">
        <v>2853.3158555164146</v>
      </c>
      <c r="F8376">
        <v>2082.3813082891061</v>
      </c>
      <c r="G8376">
        <v>1006.1648040992653</v>
      </c>
      <c r="H8376">
        <v>3775.3909003243807</v>
      </c>
    </row>
    <row r="8377" spans="2:8" x14ac:dyDescent="0.3">
      <c r="B8377">
        <f t="shared" si="132"/>
        <v>8372</v>
      </c>
      <c r="C8377">
        <v>28883.78</v>
      </c>
      <c r="D8377">
        <v>2036.0928396090972</v>
      </c>
      <c r="E8377">
        <v>1048.4683004232024</v>
      </c>
      <c r="F8377">
        <v>2182.1237720648714</v>
      </c>
      <c r="G8377">
        <v>4648.9568840639186</v>
      </c>
      <c r="H8377">
        <v>1456.4061008120659</v>
      </c>
    </row>
    <row r="8378" spans="2:8" x14ac:dyDescent="0.3">
      <c r="B8378">
        <f t="shared" si="132"/>
        <v>8373</v>
      </c>
      <c r="C8378">
        <v>1275.032127937199</v>
      </c>
      <c r="D8378">
        <v>1371.7749206905373</v>
      </c>
      <c r="E8378">
        <v>1360.2768200102917</v>
      </c>
      <c r="F8378">
        <v>1844.2930078295262</v>
      </c>
      <c r="G8378">
        <v>28883.78</v>
      </c>
      <c r="H8378">
        <v>28883.78</v>
      </c>
    </row>
    <row r="8379" spans="2:8" x14ac:dyDescent="0.3">
      <c r="B8379">
        <f t="shared" si="132"/>
        <v>8374</v>
      </c>
      <c r="C8379">
        <v>28883.78</v>
      </c>
      <c r="D8379">
        <v>8020.4780915280799</v>
      </c>
      <c r="E8379">
        <v>14131.502475241121</v>
      </c>
      <c r="F8379">
        <v>1434.6530651379671</v>
      </c>
      <c r="G8379">
        <v>1958.288744264986</v>
      </c>
      <c r="H8379">
        <v>1423.6071714780915</v>
      </c>
    </row>
    <row r="8380" spans="2:8" x14ac:dyDescent="0.3">
      <c r="B8380">
        <f t="shared" si="132"/>
        <v>8375</v>
      </c>
      <c r="C8380">
        <v>28883.78</v>
      </c>
      <c r="D8380">
        <v>6873.7060443780238</v>
      </c>
      <c r="E8380">
        <v>2467.3766433286282</v>
      </c>
      <c r="F8380">
        <v>2096.0984276018135</v>
      </c>
      <c r="G8380">
        <v>1089.3488513890511</v>
      </c>
      <c r="H8380">
        <v>1018.3382816782849</v>
      </c>
    </row>
    <row r="8381" spans="2:8" x14ac:dyDescent="0.3">
      <c r="B8381">
        <f t="shared" si="132"/>
        <v>8376</v>
      </c>
      <c r="C8381">
        <v>1910.6025714054717</v>
      </c>
      <c r="D8381">
        <v>1098.3108716039292</v>
      </c>
      <c r="E8381">
        <v>2018.7317876058858</v>
      </c>
      <c r="F8381">
        <v>3662.0595547298149</v>
      </c>
      <c r="G8381">
        <v>28883.78</v>
      </c>
      <c r="H8381">
        <v>1137.0342353800024</v>
      </c>
    </row>
    <row r="8382" spans="2:8" x14ac:dyDescent="0.3">
      <c r="B8382">
        <f t="shared" si="132"/>
        <v>8377</v>
      </c>
      <c r="C8382">
        <v>1058.3954132858621</v>
      </c>
      <c r="D8382">
        <v>1374.1287023788911</v>
      </c>
      <c r="E8382">
        <v>2194.9418726780459</v>
      </c>
      <c r="F8382">
        <v>28883.78</v>
      </c>
      <c r="G8382">
        <v>28883.78</v>
      </c>
      <c r="H8382">
        <v>1997.8623379856608</v>
      </c>
    </row>
    <row r="8383" spans="2:8" x14ac:dyDescent="0.3">
      <c r="B8383">
        <f t="shared" si="132"/>
        <v>8378</v>
      </c>
      <c r="C8383">
        <v>1005.7456341898975</v>
      </c>
      <c r="D8383">
        <v>1036.826093261606</v>
      </c>
      <c r="E8383">
        <v>1099.2715201306742</v>
      </c>
      <c r="F8383">
        <v>1136.3977804522938</v>
      </c>
      <c r="G8383">
        <v>1415.0185407349441</v>
      </c>
      <c r="H8383">
        <v>1116.1561292220103</v>
      </c>
    </row>
    <row r="8384" spans="2:8" x14ac:dyDescent="0.3">
      <c r="B8384">
        <f t="shared" si="132"/>
        <v>8379</v>
      </c>
      <c r="C8384">
        <v>11880.858161770198</v>
      </c>
      <c r="D8384">
        <v>1000.5883103979958</v>
      </c>
      <c r="E8384">
        <v>1138.5915287500497</v>
      </c>
      <c r="F8384">
        <v>1001.6252093474069</v>
      </c>
      <c r="G8384">
        <v>1371.7493184963109</v>
      </c>
      <c r="H8384">
        <v>1016.2098281902895</v>
      </c>
    </row>
    <row r="8385" spans="2:8" x14ac:dyDescent="0.3">
      <c r="B8385">
        <f t="shared" si="132"/>
        <v>8380</v>
      </c>
      <c r="C8385">
        <v>1609.3473435132441</v>
      </c>
      <c r="D8385">
        <v>28883.78</v>
      </c>
      <c r="E8385">
        <v>28883.78</v>
      </c>
      <c r="F8385">
        <v>1158.3574337085199</v>
      </c>
      <c r="G8385">
        <v>1358.5004244410147</v>
      </c>
      <c r="H8385">
        <v>1282.8258451291981</v>
      </c>
    </row>
    <row r="8386" spans="2:8" x14ac:dyDescent="0.3">
      <c r="B8386">
        <f t="shared" si="132"/>
        <v>8381</v>
      </c>
      <c r="C8386">
        <v>1398.9377550371712</v>
      </c>
      <c r="D8386">
        <v>1873.8488668365881</v>
      </c>
      <c r="E8386">
        <v>1355.3587887729909</v>
      </c>
      <c r="F8386">
        <v>1164.5332510743333</v>
      </c>
      <c r="G8386">
        <v>4453.4923038426969</v>
      </c>
      <c r="H8386">
        <v>1147.6946938124177</v>
      </c>
    </row>
    <row r="8387" spans="2:8" x14ac:dyDescent="0.3">
      <c r="B8387">
        <f t="shared" si="132"/>
        <v>8382</v>
      </c>
      <c r="C8387">
        <v>13988.707112204165</v>
      </c>
      <c r="D8387">
        <v>28883.78</v>
      </c>
      <c r="E8387">
        <v>1324.1301177587679</v>
      </c>
      <c r="F8387">
        <v>28883.78</v>
      </c>
      <c r="G8387">
        <v>1456.6844205080004</v>
      </c>
      <c r="H8387">
        <v>7363.0138057860559</v>
      </c>
    </row>
    <row r="8388" spans="2:8" x14ac:dyDescent="0.3">
      <c r="B8388">
        <f t="shared" si="132"/>
        <v>8383</v>
      </c>
      <c r="C8388">
        <v>1852.3382138466991</v>
      </c>
      <c r="D8388">
        <v>17998.563182924398</v>
      </c>
      <c r="E8388">
        <v>7746.4581232614628</v>
      </c>
      <c r="F8388">
        <v>28883.78</v>
      </c>
      <c r="G8388">
        <v>1195.9142991049055</v>
      </c>
      <c r="H8388">
        <v>28883.78</v>
      </c>
    </row>
    <row r="8389" spans="2:8" x14ac:dyDescent="0.3">
      <c r="B8389">
        <f t="shared" si="132"/>
        <v>8384</v>
      </c>
      <c r="C8389">
        <v>1746.1122301149771</v>
      </c>
      <c r="D8389">
        <v>1287.6907831080171</v>
      </c>
      <c r="E8389">
        <v>17039.147877775478</v>
      </c>
      <c r="F8389">
        <v>1106.2491345826729</v>
      </c>
      <c r="G8389">
        <v>1066.8865544127589</v>
      </c>
      <c r="H8389">
        <v>1152.1834567702454</v>
      </c>
    </row>
    <row r="8390" spans="2:8" x14ac:dyDescent="0.3">
      <c r="B8390">
        <f t="shared" si="132"/>
        <v>8385</v>
      </c>
      <c r="C8390">
        <v>4045.4025311819028</v>
      </c>
      <c r="D8390">
        <v>1210.6787856187955</v>
      </c>
      <c r="E8390">
        <v>1010.035862441695</v>
      </c>
      <c r="F8390">
        <v>1049.5889590165375</v>
      </c>
      <c r="G8390">
        <v>1347.781772997075</v>
      </c>
      <c r="H8390">
        <v>1594.0020457867186</v>
      </c>
    </row>
    <row r="8391" spans="2:8" x14ac:dyDescent="0.3">
      <c r="B8391">
        <f t="shared" si="132"/>
        <v>8386</v>
      </c>
      <c r="C8391">
        <v>28883.78</v>
      </c>
      <c r="D8391">
        <v>28883.78</v>
      </c>
      <c r="E8391">
        <v>3844.752236183745</v>
      </c>
      <c r="F8391">
        <v>1488.833516065735</v>
      </c>
      <c r="G8391">
        <v>28883.78</v>
      </c>
      <c r="H8391">
        <v>1113.4412941385085</v>
      </c>
    </row>
    <row r="8392" spans="2:8" x14ac:dyDescent="0.3">
      <c r="B8392">
        <f t="shared" ref="B8392:B8455" si="133">B8391 + 1</f>
        <v>8387</v>
      </c>
      <c r="C8392">
        <v>1411.8630979630616</v>
      </c>
      <c r="D8392">
        <v>2032.3682557914153</v>
      </c>
      <c r="E8392">
        <v>9130.0650178822325</v>
      </c>
      <c r="F8392">
        <v>1508.94130762549</v>
      </c>
      <c r="G8392">
        <v>5123.368221200436</v>
      </c>
      <c r="H8392">
        <v>2884.7781170161998</v>
      </c>
    </row>
    <row r="8393" spans="2:8" x14ac:dyDescent="0.3">
      <c r="B8393">
        <f t="shared" si="133"/>
        <v>8388</v>
      </c>
      <c r="C8393">
        <v>1276.125839665398</v>
      </c>
      <c r="D8393">
        <v>1587.3260045375396</v>
      </c>
      <c r="E8393">
        <v>28883.78</v>
      </c>
      <c r="F8393">
        <v>1111.4041604204381</v>
      </c>
      <c r="G8393">
        <v>1226.9170324613044</v>
      </c>
      <c r="H8393">
        <v>28883.78</v>
      </c>
    </row>
    <row r="8394" spans="2:8" x14ac:dyDescent="0.3">
      <c r="B8394">
        <f t="shared" si="133"/>
        <v>8389</v>
      </c>
      <c r="C8394">
        <v>1368.6198639471752</v>
      </c>
      <c r="D8394">
        <v>10743.953313815893</v>
      </c>
      <c r="E8394">
        <v>1093.7777432125172</v>
      </c>
      <c r="F8394">
        <v>28883.78</v>
      </c>
      <c r="G8394">
        <v>3846.2816724595041</v>
      </c>
      <c r="H8394">
        <v>28883.78</v>
      </c>
    </row>
    <row r="8395" spans="2:8" x14ac:dyDescent="0.3">
      <c r="B8395">
        <f t="shared" si="133"/>
        <v>8390</v>
      </c>
      <c r="C8395">
        <v>28883.78</v>
      </c>
      <c r="D8395">
        <v>1180.9102522261142</v>
      </c>
      <c r="E8395">
        <v>1512.7221468395842</v>
      </c>
      <c r="F8395">
        <v>28883.78</v>
      </c>
      <c r="G8395">
        <v>2161.986627025396</v>
      </c>
      <c r="H8395">
        <v>4660.002353501618</v>
      </c>
    </row>
    <row r="8396" spans="2:8" x14ac:dyDescent="0.3">
      <c r="B8396">
        <f t="shared" si="133"/>
        <v>8391</v>
      </c>
      <c r="C8396">
        <v>5768.5322316789579</v>
      </c>
      <c r="D8396">
        <v>6758.319643249587</v>
      </c>
      <c r="E8396">
        <v>28883.78</v>
      </c>
      <c r="F8396">
        <v>2754.9731762755719</v>
      </c>
      <c r="G8396">
        <v>28883.78</v>
      </c>
      <c r="H8396">
        <v>1061.5986340661575</v>
      </c>
    </row>
    <row r="8397" spans="2:8" x14ac:dyDescent="0.3">
      <c r="B8397">
        <f t="shared" si="133"/>
        <v>8392</v>
      </c>
      <c r="C8397">
        <v>1384.6204626531107</v>
      </c>
      <c r="D8397">
        <v>1452.3333846548501</v>
      </c>
      <c r="E8397">
        <v>1125.5603766414174</v>
      </c>
      <c r="F8397">
        <v>28883.78</v>
      </c>
      <c r="G8397">
        <v>1239.6303943285011</v>
      </c>
      <c r="H8397">
        <v>1044.4200087899321</v>
      </c>
    </row>
    <row r="8398" spans="2:8" x14ac:dyDescent="0.3">
      <c r="B8398">
        <f t="shared" si="133"/>
        <v>8393</v>
      </c>
      <c r="C8398">
        <v>5748.9606747870594</v>
      </c>
      <c r="D8398">
        <v>28883.78</v>
      </c>
      <c r="E8398">
        <v>1846.1039992240819</v>
      </c>
      <c r="F8398">
        <v>28883.78</v>
      </c>
      <c r="G8398">
        <v>1660.8621120988641</v>
      </c>
      <c r="H8398">
        <v>1063.552767091679</v>
      </c>
    </row>
    <row r="8399" spans="2:8" x14ac:dyDescent="0.3">
      <c r="B8399">
        <f t="shared" si="133"/>
        <v>8394</v>
      </c>
      <c r="C8399">
        <v>1048.9034529673229</v>
      </c>
      <c r="D8399">
        <v>1073.6070633145364</v>
      </c>
      <c r="E8399">
        <v>15572.686285852515</v>
      </c>
      <c r="F8399">
        <v>28883.78</v>
      </c>
      <c r="G8399">
        <v>1018.0255852748859</v>
      </c>
      <c r="H8399">
        <v>1481.185660135804</v>
      </c>
    </row>
    <row r="8400" spans="2:8" x14ac:dyDescent="0.3">
      <c r="B8400">
        <f t="shared" si="133"/>
        <v>8395</v>
      </c>
      <c r="C8400">
        <v>1012.0537333927014</v>
      </c>
      <c r="D8400">
        <v>1527.411814243291</v>
      </c>
      <c r="E8400">
        <v>2839.9907436675362</v>
      </c>
      <c r="F8400">
        <v>1247.8112644351618</v>
      </c>
      <c r="G8400">
        <v>1047.8187097004322</v>
      </c>
      <c r="H8400">
        <v>1198.2125118554411</v>
      </c>
    </row>
    <row r="8401" spans="2:8" x14ac:dyDescent="0.3">
      <c r="B8401">
        <f t="shared" si="133"/>
        <v>8396</v>
      </c>
      <c r="C8401">
        <v>1064.7189258012222</v>
      </c>
      <c r="D8401">
        <v>28883.78</v>
      </c>
      <c r="E8401">
        <v>12821.488520185165</v>
      </c>
      <c r="F8401">
        <v>14807.930082132991</v>
      </c>
      <c r="G8401">
        <v>1010.0458513350997</v>
      </c>
      <c r="H8401">
        <v>1380.302057130034</v>
      </c>
    </row>
    <row r="8402" spans="2:8" x14ac:dyDescent="0.3">
      <c r="B8402">
        <f t="shared" si="133"/>
        <v>8397</v>
      </c>
      <c r="C8402">
        <v>1207.0870002616377</v>
      </c>
      <c r="D8402">
        <v>1623.6951387322092</v>
      </c>
      <c r="E8402">
        <v>1090.3883263135679</v>
      </c>
      <c r="F8402">
        <v>2218.3528868537533</v>
      </c>
      <c r="G8402">
        <v>1204.095330380507</v>
      </c>
      <c r="H8402">
        <v>1247.2356081371499</v>
      </c>
    </row>
    <row r="8403" spans="2:8" x14ac:dyDescent="0.3">
      <c r="B8403">
        <f t="shared" si="133"/>
        <v>8398</v>
      </c>
      <c r="C8403">
        <v>1131.3302018768832</v>
      </c>
      <c r="D8403">
        <v>24130.607331849907</v>
      </c>
      <c r="E8403">
        <v>1371.9481878490903</v>
      </c>
      <c r="F8403">
        <v>1916.5567225813379</v>
      </c>
      <c r="G8403">
        <v>28883.78</v>
      </c>
      <c r="H8403">
        <v>1030.2381935324688</v>
      </c>
    </row>
    <row r="8404" spans="2:8" x14ac:dyDescent="0.3">
      <c r="B8404">
        <f t="shared" si="133"/>
        <v>8399</v>
      </c>
      <c r="C8404">
        <v>28883.78</v>
      </c>
      <c r="D8404">
        <v>7017.8626692751723</v>
      </c>
      <c r="E8404">
        <v>1154.7870755054223</v>
      </c>
      <c r="F8404">
        <v>1177.1260890211374</v>
      </c>
      <c r="G8404">
        <v>1002.1092465802109</v>
      </c>
      <c r="H8404">
        <v>1152.1171170710243</v>
      </c>
    </row>
    <row r="8405" spans="2:8" x14ac:dyDescent="0.3">
      <c r="B8405">
        <f t="shared" si="133"/>
        <v>8400</v>
      </c>
      <c r="C8405">
        <v>1048.7865304803938</v>
      </c>
      <c r="D8405">
        <v>28883.78</v>
      </c>
      <c r="E8405">
        <v>1375.2216701516775</v>
      </c>
      <c r="F8405">
        <v>2757.6537074872003</v>
      </c>
      <c r="G8405">
        <v>3783.6714055321713</v>
      </c>
      <c r="H8405">
        <v>1160.4402297299766</v>
      </c>
    </row>
    <row r="8406" spans="2:8" x14ac:dyDescent="0.3">
      <c r="B8406">
        <f t="shared" si="133"/>
        <v>8401</v>
      </c>
      <c r="C8406">
        <v>28883.78</v>
      </c>
      <c r="D8406">
        <v>1951.9534420843706</v>
      </c>
      <c r="E8406">
        <v>28883.78</v>
      </c>
      <c r="F8406">
        <v>2119.7308561190716</v>
      </c>
      <c r="G8406">
        <v>1050.5028595874521</v>
      </c>
      <c r="H8406">
        <v>28883.78</v>
      </c>
    </row>
    <row r="8407" spans="2:8" x14ac:dyDescent="0.3">
      <c r="B8407">
        <f t="shared" si="133"/>
        <v>8402</v>
      </c>
      <c r="C8407">
        <v>1084.0337955505436</v>
      </c>
      <c r="D8407">
        <v>5216.4474800815478</v>
      </c>
      <c r="E8407">
        <v>2316.5559208238519</v>
      </c>
      <c r="F8407">
        <v>13628.662731376129</v>
      </c>
      <c r="G8407">
        <v>10048.124914061267</v>
      </c>
      <c r="H8407">
        <v>28883.78</v>
      </c>
    </row>
    <row r="8408" spans="2:8" x14ac:dyDescent="0.3">
      <c r="B8408">
        <f t="shared" si="133"/>
        <v>8403</v>
      </c>
      <c r="C8408">
        <v>19396.307149471326</v>
      </c>
      <c r="D8408">
        <v>1442.5924563908989</v>
      </c>
      <c r="E8408">
        <v>1128.8749686311398</v>
      </c>
      <c r="F8408">
        <v>7184.9412048956256</v>
      </c>
      <c r="G8408">
        <v>28883.78</v>
      </c>
      <c r="H8408">
        <v>15909.618660037548</v>
      </c>
    </row>
    <row r="8409" spans="2:8" x14ac:dyDescent="0.3">
      <c r="B8409">
        <f t="shared" si="133"/>
        <v>8404</v>
      </c>
      <c r="C8409">
        <v>2174.6229555819314</v>
      </c>
      <c r="D8409">
        <v>1311.5161234843642</v>
      </c>
      <c r="E8409">
        <v>28883.78</v>
      </c>
      <c r="F8409">
        <v>1503.7465215748839</v>
      </c>
      <c r="G8409">
        <v>1044.9838375192835</v>
      </c>
      <c r="H8409">
        <v>1142.87320994744</v>
      </c>
    </row>
    <row r="8410" spans="2:8" x14ac:dyDescent="0.3">
      <c r="B8410">
        <f t="shared" si="133"/>
        <v>8405</v>
      </c>
      <c r="C8410">
        <v>4557.2543904237909</v>
      </c>
      <c r="D8410">
        <v>1024.4973362817586</v>
      </c>
      <c r="E8410">
        <v>1066.1963785492092</v>
      </c>
      <c r="F8410">
        <v>28883.78</v>
      </c>
      <c r="G8410">
        <v>28883.78</v>
      </c>
      <c r="H8410">
        <v>1008.6497849303523</v>
      </c>
    </row>
    <row r="8411" spans="2:8" x14ac:dyDescent="0.3">
      <c r="B8411">
        <f t="shared" si="133"/>
        <v>8406</v>
      </c>
      <c r="C8411">
        <v>9517.8756762451048</v>
      </c>
      <c r="D8411">
        <v>2451.5372490606433</v>
      </c>
      <c r="E8411">
        <v>1396.7123653139586</v>
      </c>
      <c r="F8411">
        <v>1275.2124905165388</v>
      </c>
      <c r="G8411">
        <v>1203.0850118412798</v>
      </c>
      <c r="H8411">
        <v>28883.78</v>
      </c>
    </row>
    <row r="8412" spans="2:8" x14ac:dyDescent="0.3">
      <c r="B8412">
        <f t="shared" si="133"/>
        <v>8407</v>
      </c>
      <c r="C8412">
        <v>1238.3056198521845</v>
      </c>
      <c r="D8412">
        <v>1137.731820819698</v>
      </c>
      <c r="E8412">
        <v>14991.966791317263</v>
      </c>
      <c r="F8412">
        <v>4504.6958395252659</v>
      </c>
      <c r="G8412">
        <v>1318.7127371036195</v>
      </c>
      <c r="H8412">
        <v>28883.78</v>
      </c>
    </row>
    <row r="8413" spans="2:8" x14ac:dyDescent="0.3">
      <c r="B8413">
        <f t="shared" si="133"/>
        <v>8408</v>
      </c>
      <c r="C8413">
        <v>1159.5833482741539</v>
      </c>
      <c r="D8413">
        <v>2736.4367945341091</v>
      </c>
      <c r="E8413">
        <v>1850.3476877608041</v>
      </c>
      <c r="F8413">
        <v>3042.9097457860057</v>
      </c>
      <c r="G8413">
        <v>28883.78</v>
      </c>
      <c r="H8413">
        <v>26726.973469543023</v>
      </c>
    </row>
    <row r="8414" spans="2:8" x14ac:dyDescent="0.3">
      <c r="B8414">
        <f t="shared" si="133"/>
        <v>8409</v>
      </c>
      <c r="C8414">
        <v>26783.631042601424</v>
      </c>
      <c r="D8414">
        <v>1193.5124263195398</v>
      </c>
      <c r="E8414">
        <v>1020.0080539208411</v>
      </c>
      <c r="F8414">
        <v>1893.0828513707775</v>
      </c>
      <c r="G8414">
        <v>20609.829886918837</v>
      </c>
      <c r="H8414">
        <v>4919.637141713828</v>
      </c>
    </row>
    <row r="8415" spans="2:8" x14ac:dyDescent="0.3">
      <c r="B8415">
        <f t="shared" si="133"/>
        <v>8410</v>
      </c>
      <c r="C8415">
        <v>1479.0305639730543</v>
      </c>
      <c r="D8415">
        <v>1751.4742547962755</v>
      </c>
      <c r="E8415">
        <v>1770.0721845798166</v>
      </c>
      <c r="F8415">
        <v>2933.5858532482489</v>
      </c>
      <c r="G8415">
        <v>28883.78</v>
      </c>
      <c r="H8415">
        <v>28883.78</v>
      </c>
    </row>
    <row r="8416" spans="2:8" x14ac:dyDescent="0.3">
      <c r="B8416">
        <f t="shared" si="133"/>
        <v>8411</v>
      </c>
      <c r="C8416">
        <v>2020.4525915271606</v>
      </c>
      <c r="D8416">
        <v>3833.9545725130006</v>
      </c>
      <c r="E8416">
        <v>1343.9360333693353</v>
      </c>
      <c r="F8416">
        <v>1619.981941537083</v>
      </c>
      <c r="G8416">
        <v>1518.8222327021272</v>
      </c>
      <c r="H8416">
        <v>1147.3173978667785</v>
      </c>
    </row>
    <row r="8417" spans="2:8" x14ac:dyDescent="0.3">
      <c r="B8417">
        <f t="shared" si="133"/>
        <v>8412</v>
      </c>
      <c r="C8417">
        <v>1049.4498575161313</v>
      </c>
      <c r="D8417">
        <v>1020.6047780602646</v>
      </c>
      <c r="E8417">
        <v>9952.4795484280967</v>
      </c>
      <c r="F8417">
        <v>1702.517155391361</v>
      </c>
      <c r="G8417">
        <v>1505.5086510806138</v>
      </c>
      <c r="H8417">
        <v>4523.750947593755</v>
      </c>
    </row>
    <row r="8418" spans="2:8" x14ac:dyDescent="0.3">
      <c r="B8418">
        <f t="shared" si="133"/>
        <v>8413</v>
      </c>
      <c r="C8418">
        <v>1699.4690582738008</v>
      </c>
      <c r="D8418">
        <v>2286.152267269244</v>
      </c>
      <c r="E8418">
        <v>1034.6576625035168</v>
      </c>
      <c r="F8418">
        <v>18030.977578833059</v>
      </c>
      <c r="G8418">
        <v>1027.1392098263557</v>
      </c>
      <c r="H8418">
        <v>28883.78</v>
      </c>
    </row>
    <row r="8419" spans="2:8" x14ac:dyDescent="0.3">
      <c r="B8419">
        <f t="shared" si="133"/>
        <v>8414</v>
      </c>
      <c r="C8419">
        <v>2249.5010125675271</v>
      </c>
      <c r="D8419">
        <v>28883.78</v>
      </c>
      <c r="E8419">
        <v>28883.78</v>
      </c>
      <c r="F8419">
        <v>3196.201675781555</v>
      </c>
      <c r="G8419">
        <v>1089.0623163571338</v>
      </c>
      <c r="H8419">
        <v>1014.6081015350028</v>
      </c>
    </row>
    <row r="8420" spans="2:8" x14ac:dyDescent="0.3">
      <c r="B8420">
        <f t="shared" si="133"/>
        <v>8415</v>
      </c>
      <c r="C8420">
        <v>1713.3558690414557</v>
      </c>
      <c r="D8420">
        <v>5115.4746915166052</v>
      </c>
      <c r="E8420">
        <v>1101.9141800317052</v>
      </c>
      <c r="F8420">
        <v>1002.4745017520286</v>
      </c>
      <c r="G8420">
        <v>2321.2363170155704</v>
      </c>
      <c r="H8420">
        <v>1216.3966754064809</v>
      </c>
    </row>
    <row r="8421" spans="2:8" x14ac:dyDescent="0.3">
      <c r="B8421">
        <f t="shared" si="133"/>
        <v>8416</v>
      </c>
      <c r="C8421">
        <v>1020.5362464737664</v>
      </c>
      <c r="D8421">
        <v>1084.4342183365957</v>
      </c>
      <c r="E8421">
        <v>1240.9950640594293</v>
      </c>
      <c r="F8421">
        <v>28883.78</v>
      </c>
      <c r="G8421">
        <v>1910.7362175013541</v>
      </c>
      <c r="H8421">
        <v>1067.2208743218043</v>
      </c>
    </row>
    <row r="8422" spans="2:8" x14ac:dyDescent="0.3">
      <c r="B8422">
        <f t="shared" si="133"/>
        <v>8417</v>
      </c>
      <c r="C8422">
        <v>28883.78</v>
      </c>
      <c r="D8422">
        <v>2788.9282929142823</v>
      </c>
      <c r="E8422">
        <v>1623.6012189603402</v>
      </c>
      <c r="F8422">
        <v>10171.257191305463</v>
      </c>
      <c r="G8422">
        <v>28883.78</v>
      </c>
      <c r="H8422">
        <v>3672.9526561757593</v>
      </c>
    </row>
    <row r="8423" spans="2:8" x14ac:dyDescent="0.3">
      <c r="B8423">
        <f t="shared" si="133"/>
        <v>8418</v>
      </c>
      <c r="C8423">
        <v>10545.334792862075</v>
      </c>
      <c r="D8423">
        <v>3196.4288913344926</v>
      </c>
      <c r="E8423">
        <v>18013.898574315728</v>
      </c>
      <c r="F8423">
        <v>1589.405840947953</v>
      </c>
      <c r="G8423">
        <v>1305.6438887154022</v>
      </c>
      <c r="H8423">
        <v>1141.1395493300538</v>
      </c>
    </row>
    <row r="8424" spans="2:8" x14ac:dyDescent="0.3">
      <c r="B8424">
        <f t="shared" si="133"/>
        <v>8419</v>
      </c>
      <c r="C8424">
        <v>2120.8176673744247</v>
      </c>
      <c r="D8424">
        <v>4716.7616365665108</v>
      </c>
      <c r="E8424">
        <v>1617.1729373407302</v>
      </c>
      <c r="F8424">
        <v>1768.0161889893529</v>
      </c>
      <c r="G8424">
        <v>1009.3745812965062</v>
      </c>
      <c r="H8424">
        <v>1030.2718483410704</v>
      </c>
    </row>
    <row r="8425" spans="2:8" x14ac:dyDescent="0.3">
      <c r="B8425">
        <f t="shared" si="133"/>
        <v>8420</v>
      </c>
      <c r="C8425">
        <v>1178.8311871066971</v>
      </c>
      <c r="D8425">
        <v>1013.2771255216633</v>
      </c>
      <c r="E8425">
        <v>11122.345592567177</v>
      </c>
      <c r="F8425">
        <v>1247.9583797398066</v>
      </c>
      <c r="G8425">
        <v>2022.5902512784817</v>
      </c>
      <c r="H8425">
        <v>3693.7000313894841</v>
      </c>
    </row>
    <row r="8426" spans="2:8" x14ac:dyDescent="0.3">
      <c r="B8426">
        <f t="shared" si="133"/>
        <v>8421</v>
      </c>
      <c r="C8426">
        <v>28883.78</v>
      </c>
      <c r="D8426">
        <v>9429.667771800463</v>
      </c>
      <c r="E8426">
        <v>28883.78</v>
      </c>
      <c r="F8426">
        <v>1779.8662271461526</v>
      </c>
      <c r="G8426">
        <v>28883.78</v>
      </c>
      <c r="H8426">
        <v>4499.3926882412798</v>
      </c>
    </row>
    <row r="8427" spans="2:8" x14ac:dyDescent="0.3">
      <c r="B8427">
        <f t="shared" si="133"/>
        <v>8422</v>
      </c>
      <c r="C8427">
        <v>3864.0198733550073</v>
      </c>
      <c r="D8427">
        <v>28883.78</v>
      </c>
      <c r="E8427">
        <v>6945.1556323527193</v>
      </c>
      <c r="F8427">
        <v>1582.8187018860117</v>
      </c>
      <c r="G8427">
        <v>4614.7657765654249</v>
      </c>
      <c r="H8427">
        <v>1146.4182501946527</v>
      </c>
    </row>
    <row r="8428" spans="2:8" x14ac:dyDescent="0.3">
      <c r="B8428">
        <f t="shared" si="133"/>
        <v>8423</v>
      </c>
      <c r="C8428">
        <v>1079.2790278478183</v>
      </c>
      <c r="D8428">
        <v>28883.78</v>
      </c>
      <c r="E8428">
        <v>1053.2625390860421</v>
      </c>
      <c r="F8428">
        <v>1191.2823765713115</v>
      </c>
      <c r="G8428">
        <v>28883.78</v>
      </c>
      <c r="H8428">
        <v>1958.3871426515245</v>
      </c>
    </row>
    <row r="8429" spans="2:8" x14ac:dyDescent="0.3">
      <c r="B8429">
        <f t="shared" si="133"/>
        <v>8424</v>
      </c>
      <c r="C8429">
        <v>1154.8333716921829</v>
      </c>
      <c r="D8429">
        <v>28883.78</v>
      </c>
      <c r="E8429">
        <v>1147.6683281042774</v>
      </c>
      <c r="F8429">
        <v>2116.5398108211366</v>
      </c>
      <c r="G8429">
        <v>28883.78</v>
      </c>
      <c r="H8429">
        <v>2407.3643394642809</v>
      </c>
    </row>
    <row r="8430" spans="2:8" x14ac:dyDescent="0.3">
      <c r="B8430">
        <f t="shared" si="133"/>
        <v>8425</v>
      </c>
      <c r="C8430">
        <v>1380.1693119049321</v>
      </c>
      <c r="D8430">
        <v>28883.78</v>
      </c>
      <c r="E8430">
        <v>28883.78</v>
      </c>
      <c r="F8430">
        <v>4333.7686898472257</v>
      </c>
      <c r="G8430">
        <v>1334.4707932570102</v>
      </c>
      <c r="H8430">
        <v>28883.78</v>
      </c>
    </row>
    <row r="8431" spans="2:8" x14ac:dyDescent="0.3">
      <c r="B8431">
        <f t="shared" si="133"/>
        <v>8426</v>
      </c>
      <c r="C8431">
        <v>6189.2829915344537</v>
      </c>
      <c r="D8431">
        <v>1246.6166119635043</v>
      </c>
      <c r="E8431">
        <v>4804.6311013953</v>
      </c>
      <c r="F8431">
        <v>28883.78</v>
      </c>
      <c r="G8431">
        <v>1262.3234074564693</v>
      </c>
      <c r="H8431">
        <v>6129.4052149420004</v>
      </c>
    </row>
    <row r="8432" spans="2:8" x14ac:dyDescent="0.3">
      <c r="B8432">
        <f t="shared" si="133"/>
        <v>8427</v>
      </c>
      <c r="C8432">
        <v>1025.071463329122</v>
      </c>
      <c r="D8432">
        <v>1016.2186235318277</v>
      </c>
      <c r="E8432">
        <v>1173.200545667253</v>
      </c>
      <c r="F8432">
        <v>1788.5195448566587</v>
      </c>
      <c r="G8432">
        <v>1083.2840198873619</v>
      </c>
      <c r="H8432">
        <v>1229.2755662871605</v>
      </c>
    </row>
    <row r="8433" spans="2:8" x14ac:dyDescent="0.3">
      <c r="B8433">
        <f t="shared" si="133"/>
        <v>8428</v>
      </c>
      <c r="C8433">
        <v>28883.78</v>
      </c>
      <c r="D8433">
        <v>2241.2975602483793</v>
      </c>
      <c r="E8433">
        <v>1021.4402236730141</v>
      </c>
      <c r="F8433">
        <v>28883.78</v>
      </c>
      <c r="G8433">
        <v>6053.6299503267719</v>
      </c>
      <c r="H8433">
        <v>1240.1130456186183</v>
      </c>
    </row>
    <row r="8434" spans="2:8" x14ac:dyDescent="0.3">
      <c r="B8434">
        <f t="shared" si="133"/>
        <v>8429</v>
      </c>
      <c r="C8434">
        <v>1223.1680293519141</v>
      </c>
      <c r="D8434">
        <v>3890.6109468857317</v>
      </c>
      <c r="E8434">
        <v>1223.6954004805275</v>
      </c>
      <c r="F8434">
        <v>1438.815598465367</v>
      </c>
      <c r="G8434">
        <v>28883.78</v>
      </c>
      <c r="H8434">
        <v>1775.0793460507844</v>
      </c>
    </row>
    <row r="8435" spans="2:8" x14ac:dyDescent="0.3">
      <c r="B8435">
        <f t="shared" si="133"/>
        <v>8430</v>
      </c>
      <c r="C8435">
        <v>1114.5973555237747</v>
      </c>
      <c r="D8435">
        <v>28883.78</v>
      </c>
      <c r="E8435">
        <v>1694.9026017254987</v>
      </c>
      <c r="F8435">
        <v>28883.78</v>
      </c>
      <c r="G8435">
        <v>24337.300716028763</v>
      </c>
      <c r="H8435">
        <v>4095.3406542458356</v>
      </c>
    </row>
    <row r="8436" spans="2:8" x14ac:dyDescent="0.3">
      <c r="B8436">
        <f t="shared" si="133"/>
        <v>8431</v>
      </c>
      <c r="C8436">
        <v>8236.2446177651145</v>
      </c>
      <c r="D8436">
        <v>7833.7212623145406</v>
      </c>
      <c r="E8436">
        <v>1605.4783457173571</v>
      </c>
      <c r="F8436">
        <v>10214.587612314992</v>
      </c>
      <c r="G8436">
        <v>1034.4850484064525</v>
      </c>
      <c r="H8436">
        <v>1831.5092459794009</v>
      </c>
    </row>
    <row r="8437" spans="2:8" x14ac:dyDescent="0.3">
      <c r="B8437">
        <f t="shared" si="133"/>
        <v>8432</v>
      </c>
      <c r="C8437">
        <v>2270.560918461912</v>
      </c>
      <c r="D8437">
        <v>1273.9857416761176</v>
      </c>
      <c r="E8437">
        <v>1071.4614024521834</v>
      </c>
      <c r="F8437">
        <v>9327.0069728132057</v>
      </c>
      <c r="G8437">
        <v>28883.78</v>
      </c>
      <c r="H8437">
        <v>8964.2994506841242</v>
      </c>
    </row>
    <row r="8438" spans="2:8" x14ac:dyDescent="0.3">
      <c r="B8438">
        <f t="shared" si="133"/>
        <v>8433</v>
      </c>
      <c r="C8438">
        <v>28883.78</v>
      </c>
      <c r="D8438">
        <v>3951.8958153458193</v>
      </c>
      <c r="E8438">
        <v>1683.4689502771987</v>
      </c>
      <c r="F8438">
        <v>1073.4081631801289</v>
      </c>
      <c r="G8438">
        <v>1158.6830210550293</v>
      </c>
      <c r="H8438">
        <v>1393.8440206938403</v>
      </c>
    </row>
    <row r="8439" spans="2:8" x14ac:dyDescent="0.3">
      <c r="B8439">
        <f t="shared" si="133"/>
        <v>8434</v>
      </c>
      <c r="C8439">
        <v>1194.1622002525637</v>
      </c>
      <c r="D8439">
        <v>1419.4037273632075</v>
      </c>
      <c r="E8439">
        <v>28883.78</v>
      </c>
      <c r="F8439">
        <v>28883.78</v>
      </c>
      <c r="G8439">
        <v>1392.9823713888011</v>
      </c>
      <c r="H8439">
        <v>1130.4475484727429</v>
      </c>
    </row>
    <row r="8440" spans="2:8" x14ac:dyDescent="0.3">
      <c r="B8440">
        <f t="shared" si="133"/>
        <v>8435</v>
      </c>
      <c r="C8440">
        <v>1319.4731949600221</v>
      </c>
      <c r="D8440">
        <v>1518.9948559384443</v>
      </c>
      <c r="E8440">
        <v>28883.78</v>
      </c>
      <c r="F8440">
        <v>1689.7805428619263</v>
      </c>
      <c r="G8440">
        <v>1469.4347579977639</v>
      </c>
      <c r="H8440">
        <v>28883.78</v>
      </c>
    </row>
    <row r="8441" spans="2:8" x14ac:dyDescent="0.3">
      <c r="B8441">
        <f t="shared" si="133"/>
        <v>8436</v>
      </c>
      <c r="C8441">
        <v>1117.706385887958</v>
      </c>
      <c r="D8441">
        <v>2038.7931824083698</v>
      </c>
      <c r="E8441">
        <v>6208.1125541782758</v>
      </c>
      <c r="F8441">
        <v>16473.361340060434</v>
      </c>
      <c r="G8441">
        <v>1346.3052603889837</v>
      </c>
      <c r="H8441">
        <v>1278.515986579876</v>
      </c>
    </row>
    <row r="8442" spans="2:8" x14ac:dyDescent="0.3">
      <c r="B8442">
        <f t="shared" si="133"/>
        <v>8437</v>
      </c>
      <c r="C8442">
        <v>4557.9999438393625</v>
      </c>
      <c r="D8442">
        <v>1029.3971230327049</v>
      </c>
      <c r="E8442">
        <v>8227.8856851915334</v>
      </c>
      <c r="F8442">
        <v>28883.78</v>
      </c>
      <c r="G8442">
        <v>6115.0015698326069</v>
      </c>
      <c r="H8442">
        <v>28883.78</v>
      </c>
    </row>
    <row r="8443" spans="2:8" x14ac:dyDescent="0.3">
      <c r="B8443">
        <f t="shared" si="133"/>
        <v>8438</v>
      </c>
      <c r="C8443">
        <v>1610.3278518656086</v>
      </c>
      <c r="D8443">
        <v>28883.78</v>
      </c>
      <c r="E8443">
        <v>16795.732945767719</v>
      </c>
      <c r="F8443">
        <v>1030.6928308158649</v>
      </c>
      <c r="G8443">
        <v>9486.4515459519298</v>
      </c>
      <c r="H8443">
        <v>6136.2523104292268</v>
      </c>
    </row>
    <row r="8444" spans="2:8" x14ac:dyDescent="0.3">
      <c r="B8444">
        <f t="shared" si="133"/>
        <v>8439</v>
      </c>
      <c r="C8444">
        <v>1332.0983485936645</v>
      </c>
      <c r="D8444">
        <v>1840.6631297245458</v>
      </c>
      <c r="E8444">
        <v>1045.2968854786664</v>
      </c>
      <c r="F8444">
        <v>28883.78</v>
      </c>
      <c r="G8444">
        <v>2596.7049113068456</v>
      </c>
      <c r="H8444">
        <v>28883.78</v>
      </c>
    </row>
    <row r="8445" spans="2:8" x14ac:dyDescent="0.3">
      <c r="B8445">
        <f t="shared" si="133"/>
        <v>8440</v>
      </c>
      <c r="C8445">
        <v>1305.478608098734</v>
      </c>
      <c r="D8445">
        <v>5428.3958741273427</v>
      </c>
      <c r="E8445">
        <v>1248.0060304764409</v>
      </c>
      <c r="F8445">
        <v>23725.450948225462</v>
      </c>
      <c r="G8445">
        <v>3313.2116461514051</v>
      </c>
      <c r="H8445">
        <v>28883.78</v>
      </c>
    </row>
    <row r="8446" spans="2:8" x14ac:dyDescent="0.3">
      <c r="B8446">
        <f t="shared" si="133"/>
        <v>8441</v>
      </c>
      <c r="C8446">
        <v>28883.78</v>
      </c>
      <c r="D8446">
        <v>1012.1835089600564</v>
      </c>
      <c r="E8446">
        <v>28883.78</v>
      </c>
      <c r="F8446">
        <v>28883.78</v>
      </c>
      <c r="G8446">
        <v>1166.7971926159823</v>
      </c>
      <c r="H8446">
        <v>1198.95717307263</v>
      </c>
    </row>
    <row r="8447" spans="2:8" x14ac:dyDescent="0.3">
      <c r="B8447">
        <f t="shared" si="133"/>
        <v>8442</v>
      </c>
      <c r="C8447">
        <v>1237.7834641015381</v>
      </c>
      <c r="D8447">
        <v>1093.3573724675216</v>
      </c>
      <c r="E8447">
        <v>1065.8314526016611</v>
      </c>
      <c r="F8447">
        <v>28883.78</v>
      </c>
      <c r="G8447">
        <v>2874.6618448426875</v>
      </c>
      <c r="H8447">
        <v>5530.5544580452288</v>
      </c>
    </row>
    <row r="8448" spans="2:8" x14ac:dyDescent="0.3">
      <c r="B8448">
        <f t="shared" si="133"/>
        <v>8443</v>
      </c>
      <c r="C8448">
        <v>21909.595980016904</v>
      </c>
      <c r="D8448">
        <v>1183.614569781952</v>
      </c>
      <c r="E8448">
        <v>5519.8715864045989</v>
      </c>
      <c r="F8448">
        <v>1698.2600180819318</v>
      </c>
      <c r="G8448">
        <v>6250.6669449032397</v>
      </c>
      <c r="H8448">
        <v>2601.423817825279</v>
      </c>
    </row>
    <row r="8449" spans="2:8" x14ac:dyDescent="0.3">
      <c r="B8449">
        <f t="shared" si="133"/>
        <v>8444</v>
      </c>
      <c r="C8449">
        <v>1254.7890844935791</v>
      </c>
      <c r="D8449">
        <v>1055.7098320805715</v>
      </c>
      <c r="E8449">
        <v>6369.8782954948001</v>
      </c>
      <c r="F8449">
        <v>9950.0298644621053</v>
      </c>
      <c r="G8449">
        <v>1652.0163636000466</v>
      </c>
      <c r="H8449">
        <v>28883.78</v>
      </c>
    </row>
    <row r="8450" spans="2:8" x14ac:dyDescent="0.3">
      <c r="B8450">
        <f t="shared" si="133"/>
        <v>8445</v>
      </c>
      <c r="C8450">
        <v>2454.3815997820266</v>
      </c>
      <c r="D8450">
        <v>1011.0848596574453</v>
      </c>
      <c r="E8450">
        <v>1092.2770167704355</v>
      </c>
      <c r="F8450">
        <v>28883.78</v>
      </c>
      <c r="G8450">
        <v>14963.057569169621</v>
      </c>
      <c r="H8450">
        <v>28883.78</v>
      </c>
    </row>
    <row r="8451" spans="2:8" x14ac:dyDescent="0.3">
      <c r="B8451">
        <f t="shared" si="133"/>
        <v>8446</v>
      </c>
      <c r="C8451">
        <v>1679.4681813002185</v>
      </c>
      <c r="D8451">
        <v>2893.1464340068205</v>
      </c>
      <c r="E8451">
        <v>6057.9784458135582</v>
      </c>
      <c r="F8451">
        <v>1957.5137301697107</v>
      </c>
      <c r="G8451">
        <v>28883.78</v>
      </c>
      <c r="H8451">
        <v>28883.78</v>
      </c>
    </row>
    <row r="8452" spans="2:8" x14ac:dyDescent="0.3">
      <c r="B8452">
        <f t="shared" si="133"/>
        <v>8447</v>
      </c>
      <c r="C8452">
        <v>1001.8385993037184</v>
      </c>
      <c r="D8452">
        <v>1016.0150516519658</v>
      </c>
      <c r="E8452">
        <v>1540.0730305712316</v>
      </c>
      <c r="F8452">
        <v>1098.4156411262152</v>
      </c>
      <c r="G8452">
        <v>3019.2721210278423</v>
      </c>
      <c r="H8452">
        <v>5221.9502854583543</v>
      </c>
    </row>
    <row r="8453" spans="2:8" x14ac:dyDescent="0.3">
      <c r="B8453">
        <f t="shared" si="133"/>
        <v>8448</v>
      </c>
      <c r="C8453">
        <v>28883.78</v>
      </c>
      <c r="D8453">
        <v>1552.0775611011375</v>
      </c>
      <c r="E8453">
        <v>28883.78</v>
      </c>
      <c r="F8453">
        <v>28883.78</v>
      </c>
      <c r="G8453">
        <v>1338.5759515904481</v>
      </c>
      <c r="H8453">
        <v>28883.78</v>
      </c>
    </row>
    <row r="8454" spans="2:8" x14ac:dyDescent="0.3">
      <c r="B8454">
        <f t="shared" si="133"/>
        <v>8449</v>
      </c>
      <c r="C8454">
        <v>1759.0777095052106</v>
      </c>
      <c r="D8454">
        <v>1535.7738261712111</v>
      </c>
      <c r="E8454">
        <v>28883.78</v>
      </c>
      <c r="F8454">
        <v>11754.792528116508</v>
      </c>
      <c r="G8454">
        <v>1017.7073177823294</v>
      </c>
      <c r="H8454">
        <v>2575.8450696999444</v>
      </c>
    </row>
    <row r="8455" spans="2:8" x14ac:dyDescent="0.3">
      <c r="B8455">
        <f t="shared" si="133"/>
        <v>8450</v>
      </c>
      <c r="C8455">
        <v>1468.2492724261242</v>
      </c>
      <c r="D8455">
        <v>1047.6930990460999</v>
      </c>
      <c r="E8455">
        <v>28883.78</v>
      </c>
      <c r="F8455">
        <v>1878.959484882917</v>
      </c>
      <c r="G8455">
        <v>2166.8824466764254</v>
      </c>
      <c r="H8455">
        <v>5087.5822082001678</v>
      </c>
    </row>
    <row r="8456" spans="2:8" x14ac:dyDescent="0.3">
      <c r="B8456">
        <f t="shared" ref="B8456:B8519" si="134">B8455 + 1</f>
        <v>8451</v>
      </c>
      <c r="C8456">
        <v>2113.5740318887974</v>
      </c>
      <c r="D8456">
        <v>5106.3801101756508</v>
      </c>
      <c r="E8456">
        <v>1598.6411058873932</v>
      </c>
      <c r="F8456">
        <v>5483.9468300580038</v>
      </c>
      <c r="G8456">
        <v>1466.3796519774901</v>
      </c>
      <c r="H8456">
        <v>1177.409997959559</v>
      </c>
    </row>
    <row r="8457" spans="2:8" x14ac:dyDescent="0.3">
      <c r="B8457">
        <f t="shared" si="134"/>
        <v>8452</v>
      </c>
      <c r="C8457">
        <v>1123.8776798883705</v>
      </c>
      <c r="D8457">
        <v>26470.754786969079</v>
      </c>
      <c r="E8457">
        <v>1036.1907117384064</v>
      </c>
      <c r="F8457">
        <v>28883.78</v>
      </c>
      <c r="G8457">
        <v>1585.4608446535499</v>
      </c>
      <c r="H8457">
        <v>2645.0946358724377</v>
      </c>
    </row>
    <row r="8458" spans="2:8" x14ac:dyDescent="0.3">
      <c r="B8458">
        <f t="shared" si="134"/>
        <v>8453</v>
      </c>
      <c r="C8458">
        <v>28883.78</v>
      </c>
      <c r="D8458">
        <v>1618.1712214519196</v>
      </c>
      <c r="E8458">
        <v>1158.7640392440458</v>
      </c>
      <c r="F8458">
        <v>1865.9370077037809</v>
      </c>
      <c r="G8458">
        <v>1003.8306554570754</v>
      </c>
      <c r="H8458">
        <v>1237.937222567763</v>
      </c>
    </row>
    <row r="8459" spans="2:8" x14ac:dyDescent="0.3">
      <c r="B8459">
        <f t="shared" si="134"/>
        <v>8454</v>
      </c>
      <c r="C8459">
        <v>1224.7354209539978</v>
      </c>
      <c r="D8459">
        <v>1197.0522742661894</v>
      </c>
      <c r="E8459">
        <v>1435.8967636381687</v>
      </c>
      <c r="F8459">
        <v>1390.8540049747944</v>
      </c>
      <c r="G8459">
        <v>1697.3568087454619</v>
      </c>
      <c r="H8459">
        <v>28883.78</v>
      </c>
    </row>
    <row r="8460" spans="2:8" x14ac:dyDescent="0.3">
      <c r="B8460">
        <f t="shared" si="134"/>
        <v>8455</v>
      </c>
      <c r="C8460">
        <v>2558.3778784521119</v>
      </c>
      <c r="D8460">
        <v>7527.7840539604204</v>
      </c>
      <c r="E8460">
        <v>1173.4223248937658</v>
      </c>
      <c r="F8460">
        <v>24210.087598288683</v>
      </c>
      <c r="G8460">
        <v>28883.78</v>
      </c>
      <c r="H8460">
        <v>28883.78</v>
      </c>
    </row>
    <row r="8461" spans="2:8" x14ac:dyDescent="0.3">
      <c r="B8461">
        <f t="shared" si="134"/>
        <v>8456</v>
      </c>
      <c r="C8461">
        <v>1068.9578731088432</v>
      </c>
      <c r="D8461">
        <v>2829.354190193405</v>
      </c>
      <c r="E8461">
        <v>1191.5595381907619</v>
      </c>
      <c r="F8461">
        <v>2267.7611468231271</v>
      </c>
      <c r="G8461">
        <v>17456.714820375073</v>
      </c>
      <c r="H8461">
        <v>1136.368254940923</v>
      </c>
    </row>
    <row r="8462" spans="2:8" x14ac:dyDescent="0.3">
      <c r="B8462">
        <f t="shared" si="134"/>
        <v>8457</v>
      </c>
      <c r="C8462">
        <v>17495.956519539217</v>
      </c>
      <c r="D8462">
        <v>1231.9828395116585</v>
      </c>
      <c r="E8462">
        <v>26836.540704545681</v>
      </c>
      <c r="F8462">
        <v>28883.78</v>
      </c>
      <c r="G8462">
        <v>1090.4352036342011</v>
      </c>
      <c r="H8462">
        <v>2855.8012226834671</v>
      </c>
    </row>
    <row r="8463" spans="2:8" x14ac:dyDescent="0.3">
      <c r="B8463">
        <f t="shared" si="134"/>
        <v>8458</v>
      </c>
      <c r="C8463">
        <v>1212.7451409255161</v>
      </c>
      <c r="D8463">
        <v>1601.4967538214162</v>
      </c>
      <c r="E8463">
        <v>1094.482886071783</v>
      </c>
      <c r="F8463">
        <v>28883.78</v>
      </c>
      <c r="G8463">
        <v>4798.4905691570821</v>
      </c>
      <c r="H8463">
        <v>1059.9603885437041</v>
      </c>
    </row>
    <row r="8464" spans="2:8" x14ac:dyDescent="0.3">
      <c r="B8464">
        <f t="shared" si="134"/>
        <v>8459</v>
      </c>
      <c r="C8464">
        <v>1333.5433925157781</v>
      </c>
      <c r="D8464">
        <v>3597.3954315974484</v>
      </c>
      <c r="E8464">
        <v>1030.1758017119287</v>
      </c>
      <c r="F8464">
        <v>12284.769320317284</v>
      </c>
      <c r="G8464">
        <v>1392.9726817895501</v>
      </c>
      <c r="H8464">
        <v>1332.0155975072912</v>
      </c>
    </row>
    <row r="8465" spans="2:8" x14ac:dyDescent="0.3">
      <c r="B8465">
        <f t="shared" si="134"/>
        <v>8460</v>
      </c>
      <c r="C8465">
        <v>2445.893033090706</v>
      </c>
      <c r="D8465">
        <v>1483.6766342627666</v>
      </c>
      <c r="E8465">
        <v>5263.3216276957683</v>
      </c>
      <c r="F8465">
        <v>1027.5349190666518</v>
      </c>
      <c r="G8465">
        <v>1291.3616957253748</v>
      </c>
      <c r="H8465">
        <v>1593.8483772115392</v>
      </c>
    </row>
    <row r="8466" spans="2:8" x14ac:dyDescent="0.3">
      <c r="B8466">
        <f t="shared" si="134"/>
        <v>8461</v>
      </c>
      <c r="C8466">
        <v>7691.7206210898166</v>
      </c>
      <c r="D8466">
        <v>3543.1551726527405</v>
      </c>
      <c r="E8466">
        <v>28883.78</v>
      </c>
      <c r="F8466">
        <v>3056.9876648629433</v>
      </c>
      <c r="G8466">
        <v>6489.6622493826681</v>
      </c>
      <c r="H8466">
        <v>1280.1410648926217</v>
      </c>
    </row>
    <row r="8467" spans="2:8" x14ac:dyDescent="0.3">
      <c r="B8467">
        <f t="shared" si="134"/>
        <v>8462</v>
      </c>
      <c r="C8467">
        <v>14932.698332882981</v>
      </c>
      <c r="D8467">
        <v>1023.4989738892393</v>
      </c>
      <c r="E8467">
        <v>21880.647370995055</v>
      </c>
      <c r="F8467">
        <v>4218.2771943134285</v>
      </c>
      <c r="G8467">
        <v>1126.5542890059776</v>
      </c>
      <c r="H8467">
        <v>28883.78</v>
      </c>
    </row>
    <row r="8468" spans="2:8" x14ac:dyDescent="0.3">
      <c r="B8468">
        <f t="shared" si="134"/>
        <v>8463</v>
      </c>
      <c r="C8468">
        <v>1466.7460131239695</v>
      </c>
      <c r="D8468">
        <v>1166.3628654051929</v>
      </c>
      <c r="E8468">
        <v>1556.9919431119692</v>
      </c>
      <c r="F8468">
        <v>28883.78</v>
      </c>
      <c r="G8468">
        <v>1781.5361645203225</v>
      </c>
      <c r="H8468">
        <v>1132.8365287869924</v>
      </c>
    </row>
    <row r="8469" spans="2:8" x14ac:dyDescent="0.3">
      <c r="B8469">
        <f t="shared" si="134"/>
        <v>8464</v>
      </c>
      <c r="C8469">
        <v>28883.78</v>
      </c>
      <c r="D8469">
        <v>5550.4271792737218</v>
      </c>
      <c r="E8469">
        <v>1055.3234122470815</v>
      </c>
      <c r="F8469">
        <v>1199.7823523331542</v>
      </c>
      <c r="G8469">
        <v>1429.6306114536917</v>
      </c>
      <c r="H8469">
        <v>1441.6765521793473</v>
      </c>
    </row>
    <row r="8470" spans="2:8" x14ac:dyDescent="0.3">
      <c r="B8470">
        <f t="shared" si="134"/>
        <v>8465</v>
      </c>
      <c r="C8470">
        <v>4108.3195453103235</v>
      </c>
      <c r="D8470">
        <v>1295.9466937035054</v>
      </c>
      <c r="E8470">
        <v>1023.8269812490707</v>
      </c>
      <c r="F8470">
        <v>1176.6995890722733</v>
      </c>
      <c r="G8470">
        <v>28883.78</v>
      </c>
      <c r="H8470">
        <v>18326.820302760872</v>
      </c>
    </row>
    <row r="8471" spans="2:8" x14ac:dyDescent="0.3">
      <c r="B8471">
        <f t="shared" si="134"/>
        <v>8466</v>
      </c>
      <c r="C8471">
        <v>28883.78</v>
      </c>
      <c r="D8471">
        <v>1422.399141069513</v>
      </c>
      <c r="E8471">
        <v>1003.7556608044159</v>
      </c>
      <c r="F8471">
        <v>1093.0910117334886</v>
      </c>
      <c r="G8471">
        <v>1317.6947627750783</v>
      </c>
      <c r="H8471">
        <v>1679.2416998751773</v>
      </c>
    </row>
    <row r="8472" spans="2:8" x14ac:dyDescent="0.3">
      <c r="B8472">
        <f t="shared" si="134"/>
        <v>8467</v>
      </c>
      <c r="C8472">
        <v>1370.7137878984649</v>
      </c>
      <c r="D8472">
        <v>28883.78</v>
      </c>
      <c r="E8472">
        <v>4911.0533298216642</v>
      </c>
      <c r="F8472">
        <v>1564.0679706904966</v>
      </c>
      <c r="G8472">
        <v>28883.78</v>
      </c>
      <c r="H8472">
        <v>1155.8554292966021</v>
      </c>
    </row>
    <row r="8473" spans="2:8" x14ac:dyDescent="0.3">
      <c r="B8473">
        <f t="shared" si="134"/>
        <v>8468</v>
      </c>
      <c r="C8473">
        <v>4649.7806534474157</v>
      </c>
      <c r="D8473">
        <v>2041.0236696948166</v>
      </c>
      <c r="E8473">
        <v>1020.7316518170898</v>
      </c>
      <c r="F8473">
        <v>1283.5189803423825</v>
      </c>
      <c r="G8473">
        <v>11663.959098813726</v>
      </c>
      <c r="H8473">
        <v>2133.7511314222256</v>
      </c>
    </row>
    <row r="8474" spans="2:8" x14ac:dyDescent="0.3">
      <c r="B8474">
        <f t="shared" si="134"/>
        <v>8469</v>
      </c>
      <c r="C8474">
        <v>3617.3758530442865</v>
      </c>
      <c r="D8474">
        <v>2197.3019022060121</v>
      </c>
      <c r="E8474">
        <v>5212.6320826292049</v>
      </c>
      <c r="F8474">
        <v>1023.0835640629983</v>
      </c>
      <c r="G8474">
        <v>2385.3289050789326</v>
      </c>
      <c r="H8474">
        <v>4148.0146985617157</v>
      </c>
    </row>
    <row r="8475" spans="2:8" x14ac:dyDescent="0.3">
      <c r="B8475">
        <f t="shared" si="134"/>
        <v>8470</v>
      </c>
      <c r="C8475">
        <v>4277.3724609107148</v>
      </c>
      <c r="D8475">
        <v>1234.3980733027311</v>
      </c>
      <c r="E8475">
        <v>1585.008524801372</v>
      </c>
      <c r="F8475">
        <v>8797.3582752582297</v>
      </c>
      <c r="G8475">
        <v>2920.3831098983992</v>
      </c>
      <c r="H8475">
        <v>1474.679460672945</v>
      </c>
    </row>
    <row r="8476" spans="2:8" x14ac:dyDescent="0.3">
      <c r="B8476">
        <f t="shared" si="134"/>
        <v>8471</v>
      </c>
      <c r="C8476">
        <v>1936.2307610524776</v>
      </c>
      <c r="D8476">
        <v>28883.78</v>
      </c>
      <c r="E8476">
        <v>3061.3079056419083</v>
      </c>
      <c r="F8476">
        <v>1028.6350055930557</v>
      </c>
      <c r="G8476">
        <v>1017.1348616061292</v>
      </c>
      <c r="H8476">
        <v>1119.5240329956239</v>
      </c>
    </row>
    <row r="8477" spans="2:8" x14ac:dyDescent="0.3">
      <c r="B8477">
        <f t="shared" si="134"/>
        <v>8472</v>
      </c>
      <c r="C8477">
        <v>1451.938969820869</v>
      </c>
      <c r="D8477">
        <v>1561.2157643387777</v>
      </c>
      <c r="E8477">
        <v>3524.2235999116456</v>
      </c>
      <c r="F8477">
        <v>1132.2369455288097</v>
      </c>
      <c r="G8477">
        <v>3313.8445472061931</v>
      </c>
      <c r="H8477">
        <v>15234.633201126351</v>
      </c>
    </row>
    <row r="8478" spans="2:8" x14ac:dyDescent="0.3">
      <c r="B8478">
        <f t="shared" si="134"/>
        <v>8473</v>
      </c>
      <c r="C8478">
        <v>7726.0697255342011</v>
      </c>
      <c r="D8478">
        <v>12553.848253603999</v>
      </c>
      <c r="E8478">
        <v>12334.054417375004</v>
      </c>
      <c r="F8478">
        <v>4603.3829125638467</v>
      </c>
      <c r="G8478">
        <v>9276.3964889358758</v>
      </c>
      <c r="H8478">
        <v>28883.78</v>
      </c>
    </row>
    <row r="8479" spans="2:8" x14ac:dyDescent="0.3">
      <c r="B8479">
        <f t="shared" si="134"/>
        <v>8474</v>
      </c>
      <c r="C8479">
        <v>28883.78</v>
      </c>
      <c r="D8479">
        <v>3938.4036584979544</v>
      </c>
      <c r="E8479">
        <v>19149.119106927865</v>
      </c>
      <c r="F8479">
        <v>1066.0978882831948</v>
      </c>
      <c r="G8479">
        <v>1154.9672798112861</v>
      </c>
      <c r="H8479">
        <v>3468.8878370228581</v>
      </c>
    </row>
    <row r="8480" spans="2:8" x14ac:dyDescent="0.3">
      <c r="B8480">
        <f t="shared" si="134"/>
        <v>8475</v>
      </c>
      <c r="C8480">
        <v>28883.78</v>
      </c>
      <c r="D8480">
        <v>1419.5383456502436</v>
      </c>
      <c r="E8480">
        <v>1097.9726287349058</v>
      </c>
      <c r="F8480">
        <v>18000.660410922406</v>
      </c>
      <c r="G8480">
        <v>12957.283299894445</v>
      </c>
      <c r="H8480">
        <v>5317.9604438462547</v>
      </c>
    </row>
    <row r="8481" spans="2:8" x14ac:dyDescent="0.3">
      <c r="B8481">
        <f t="shared" si="134"/>
        <v>8476</v>
      </c>
      <c r="C8481">
        <v>26598.759477117597</v>
      </c>
      <c r="D8481">
        <v>28883.78</v>
      </c>
      <c r="E8481">
        <v>2504.5892844863006</v>
      </c>
      <c r="F8481">
        <v>1053.8178209220198</v>
      </c>
      <c r="G8481">
        <v>1448.1047122707262</v>
      </c>
      <c r="H8481">
        <v>2010.3365060770452</v>
      </c>
    </row>
    <row r="8482" spans="2:8" x14ac:dyDescent="0.3">
      <c r="B8482">
        <f t="shared" si="134"/>
        <v>8477</v>
      </c>
      <c r="C8482">
        <v>28883.78</v>
      </c>
      <c r="D8482">
        <v>9821.997316114257</v>
      </c>
      <c r="E8482">
        <v>1148.1225430805864</v>
      </c>
      <c r="F8482">
        <v>1197.7786482358079</v>
      </c>
      <c r="G8482">
        <v>1096.0558111958205</v>
      </c>
      <c r="H8482">
        <v>3724.9378190232037</v>
      </c>
    </row>
    <row r="8483" spans="2:8" x14ac:dyDescent="0.3">
      <c r="B8483">
        <f t="shared" si="134"/>
        <v>8478</v>
      </c>
      <c r="C8483">
        <v>1041.0740125257039</v>
      </c>
      <c r="D8483">
        <v>1327.5362536648151</v>
      </c>
      <c r="E8483">
        <v>3317.513427499081</v>
      </c>
      <c r="F8483">
        <v>1024.4961727800915</v>
      </c>
      <c r="G8483">
        <v>2349.7100477587155</v>
      </c>
      <c r="H8483">
        <v>2679.4422296808671</v>
      </c>
    </row>
    <row r="8484" spans="2:8" x14ac:dyDescent="0.3">
      <c r="B8484">
        <f t="shared" si="134"/>
        <v>8479</v>
      </c>
      <c r="C8484">
        <v>28883.78</v>
      </c>
      <c r="D8484">
        <v>28883.78</v>
      </c>
      <c r="E8484">
        <v>28883.78</v>
      </c>
      <c r="F8484">
        <v>1064.686681163244</v>
      </c>
      <c r="G8484">
        <v>1024.2851231151892</v>
      </c>
      <c r="H8484">
        <v>15055.101354613729</v>
      </c>
    </row>
    <row r="8485" spans="2:8" x14ac:dyDescent="0.3">
      <c r="B8485">
        <f t="shared" si="134"/>
        <v>8480</v>
      </c>
      <c r="C8485">
        <v>3630.0161429087439</v>
      </c>
      <c r="D8485">
        <v>1121.0859925832801</v>
      </c>
      <c r="E8485">
        <v>1523.3079803127284</v>
      </c>
      <c r="F8485">
        <v>1263.8262450396915</v>
      </c>
      <c r="G8485">
        <v>3432.7135128706718</v>
      </c>
      <c r="H8485">
        <v>9133.7144584853086</v>
      </c>
    </row>
    <row r="8486" spans="2:8" x14ac:dyDescent="0.3">
      <c r="B8486">
        <f t="shared" si="134"/>
        <v>8481</v>
      </c>
      <c r="C8486">
        <v>1260.9656820762593</v>
      </c>
      <c r="D8486">
        <v>1064.5597229728971</v>
      </c>
      <c r="E8486">
        <v>4093.2214100472643</v>
      </c>
      <c r="F8486">
        <v>4635.6350723902578</v>
      </c>
      <c r="G8486">
        <v>28883.78</v>
      </c>
      <c r="H8486">
        <v>1081.9758974492513</v>
      </c>
    </row>
    <row r="8487" spans="2:8" x14ac:dyDescent="0.3">
      <c r="B8487">
        <f t="shared" si="134"/>
        <v>8482</v>
      </c>
      <c r="C8487">
        <v>2897.4567749833686</v>
      </c>
      <c r="D8487">
        <v>2304.0280116808844</v>
      </c>
      <c r="E8487">
        <v>28883.78</v>
      </c>
      <c r="F8487">
        <v>2172.6192921449847</v>
      </c>
      <c r="G8487">
        <v>2411.1208702055055</v>
      </c>
      <c r="H8487">
        <v>1205.1784685005553</v>
      </c>
    </row>
    <row r="8488" spans="2:8" x14ac:dyDescent="0.3">
      <c r="B8488">
        <f t="shared" si="134"/>
        <v>8483</v>
      </c>
      <c r="C8488">
        <v>1397.7391909385747</v>
      </c>
      <c r="D8488">
        <v>28883.78</v>
      </c>
      <c r="E8488">
        <v>3362.2416876587145</v>
      </c>
      <c r="F8488">
        <v>8312.7900240119379</v>
      </c>
      <c r="G8488">
        <v>28883.78</v>
      </c>
      <c r="H8488">
        <v>1304.914895578675</v>
      </c>
    </row>
    <row r="8489" spans="2:8" x14ac:dyDescent="0.3">
      <c r="B8489">
        <f t="shared" si="134"/>
        <v>8484</v>
      </c>
      <c r="C8489">
        <v>28883.78</v>
      </c>
      <c r="D8489">
        <v>4059.1384583074164</v>
      </c>
      <c r="E8489">
        <v>15256.737219548579</v>
      </c>
      <c r="F8489">
        <v>1395.1225914734557</v>
      </c>
      <c r="G8489">
        <v>1015.2857843132944</v>
      </c>
      <c r="H8489">
        <v>28883.78</v>
      </c>
    </row>
    <row r="8490" spans="2:8" x14ac:dyDescent="0.3">
      <c r="B8490">
        <f t="shared" si="134"/>
        <v>8485</v>
      </c>
      <c r="C8490">
        <v>28883.78</v>
      </c>
      <c r="D8490">
        <v>1560.1194289342275</v>
      </c>
      <c r="E8490">
        <v>1060.0681161990781</v>
      </c>
      <c r="F8490">
        <v>2190.0923292722819</v>
      </c>
      <c r="G8490">
        <v>1225.1660077452027</v>
      </c>
      <c r="H8490">
        <v>28883.78</v>
      </c>
    </row>
    <row r="8491" spans="2:8" x14ac:dyDescent="0.3">
      <c r="B8491">
        <f t="shared" si="134"/>
        <v>8486</v>
      </c>
      <c r="C8491">
        <v>2732.3900929219985</v>
      </c>
      <c r="D8491">
        <v>2248.2512709411321</v>
      </c>
      <c r="E8491">
        <v>1348.5799031039255</v>
      </c>
      <c r="F8491">
        <v>2164.027523153668</v>
      </c>
      <c r="G8491">
        <v>28883.78</v>
      </c>
      <c r="H8491">
        <v>1983.2729628451461</v>
      </c>
    </row>
    <row r="8492" spans="2:8" x14ac:dyDescent="0.3">
      <c r="B8492">
        <f t="shared" si="134"/>
        <v>8487</v>
      </c>
      <c r="C8492">
        <v>28883.78</v>
      </c>
      <c r="D8492">
        <v>28883.78</v>
      </c>
      <c r="E8492">
        <v>3157.8384811416859</v>
      </c>
      <c r="F8492">
        <v>3750.9826135428152</v>
      </c>
      <c r="G8492">
        <v>28883.78</v>
      </c>
      <c r="H8492">
        <v>28883.78</v>
      </c>
    </row>
    <row r="8493" spans="2:8" x14ac:dyDescent="0.3">
      <c r="B8493">
        <f t="shared" si="134"/>
        <v>8488</v>
      </c>
      <c r="C8493">
        <v>3034.7210312082752</v>
      </c>
      <c r="D8493">
        <v>5755.5198243898949</v>
      </c>
      <c r="E8493">
        <v>28883.78</v>
      </c>
      <c r="F8493">
        <v>19252.863345702142</v>
      </c>
      <c r="G8493">
        <v>1005.7940639039749</v>
      </c>
      <c r="H8493">
        <v>1127.8804075999508</v>
      </c>
    </row>
    <row r="8494" spans="2:8" x14ac:dyDescent="0.3">
      <c r="B8494">
        <f t="shared" si="134"/>
        <v>8489</v>
      </c>
      <c r="C8494">
        <v>3897.0517150095166</v>
      </c>
      <c r="D8494">
        <v>1386.6652292517424</v>
      </c>
      <c r="E8494">
        <v>1067.2939319957216</v>
      </c>
      <c r="F8494">
        <v>1319.0195655082107</v>
      </c>
      <c r="G8494">
        <v>1019.8315902947205</v>
      </c>
      <c r="H8494">
        <v>1170.3837513821632</v>
      </c>
    </row>
    <row r="8495" spans="2:8" x14ac:dyDescent="0.3">
      <c r="B8495">
        <f t="shared" si="134"/>
        <v>8490</v>
      </c>
      <c r="C8495">
        <v>1033.8638120089834</v>
      </c>
      <c r="D8495">
        <v>1682.4607659273895</v>
      </c>
      <c r="E8495">
        <v>1456.5705779659165</v>
      </c>
      <c r="F8495">
        <v>1103.5666002634566</v>
      </c>
      <c r="G8495">
        <v>1380.5945833602707</v>
      </c>
      <c r="H8495">
        <v>10619.977679668456</v>
      </c>
    </row>
    <row r="8496" spans="2:8" x14ac:dyDescent="0.3">
      <c r="B8496">
        <f t="shared" si="134"/>
        <v>8491</v>
      </c>
      <c r="C8496">
        <v>2130.0773223007463</v>
      </c>
      <c r="D8496">
        <v>3278.1178300052634</v>
      </c>
      <c r="E8496">
        <v>28883.78</v>
      </c>
      <c r="F8496">
        <v>1228.449770462692</v>
      </c>
      <c r="G8496">
        <v>1451.4856037254253</v>
      </c>
      <c r="H8496">
        <v>18166.53126179305</v>
      </c>
    </row>
    <row r="8497" spans="2:8" x14ac:dyDescent="0.3">
      <c r="B8497">
        <f t="shared" si="134"/>
        <v>8492</v>
      </c>
      <c r="C8497">
        <v>1109.3229342427915</v>
      </c>
      <c r="D8497">
        <v>1854.2523304427214</v>
      </c>
      <c r="E8497">
        <v>1154.2821144583586</v>
      </c>
      <c r="F8497">
        <v>1347.4630891824604</v>
      </c>
      <c r="G8497">
        <v>1585.4151852322875</v>
      </c>
      <c r="H8497">
        <v>2949.3683142439977</v>
      </c>
    </row>
    <row r="8498" spans="2:8" x14ac:dyDescent="0.3">
      <c r="B8498">
        <f t="shared" si="134"/>
        <v>8493</v>
      </c>
      <c r="C8498">
        <v>28883.78</v>
      </c>
      <c r="D8498">
        <v>1852.9456721610195</v>
      </c>
      <c r="E8498">
        <v>5556.1503351889905</v>
      </c>
      <c r="F8498">
        <v>28883.78</v>
      </c>
      <c r="G8498">
        <v>2231.2078262722298</v>
      </c>
      <c r="H8498">
        <v>7154.8630665965802</v>
      </c>
    </row>
    <row r="8499" spans="2:8" x14ac:dyDescent="0.3">
      <c r="B8499">
        <f t="shared" si="134"/>
        <v>8494</v>
      </c>
      <c r="C8499">
        <v>2026.3509418845742</v>
      </c>
      <c r="D8499">
        <v>28883.78</v>
      </c>
      <c r="E8499">
        <v>1208.196519289864</v>
      </c>
      <c r="F8499">
        <v>9967.5733217848046</v>
      </c>
      <c r="G8499">
        <v>28883.78</v>
      </c>
      <c r="H8499">
        <v>3061.2816484808582</v>
      </c>
    </row>
    <row r="8500" spans="2:8" x14ac:dyDescent="0.3">
      <c r="B8500">
        <f t="shared" si="134"/>
        <v>8495</v>
      </c>
      <c r="C8500">
        <v>1255.7054869012118</v>
      </c>
      <c r="D8500">
        <v>1321.2577275662227</v>
      </c>
      <c r="E8500">
        <v>2467.653910343337</v>
      </c>
      <c r="F8500">
        <v>1037.2783457854875</v>
      </c>
      <c r="G8500">
        <v>2761.2597064326574</v>
      </c>
      <c r="H8500">
        <v>1211.3525494247524</v>
      </c>
    </row>
    <row r="8501" spans="2:8" x14ac:dyDescent="0.3">
      <c r="B8501">
        <f t="shared" si="134"/>
        <v>8496</v>
      </c>
      <c r="C8501">
        <v>2599.8822211964675</v>
      </c>
      <c r="D8501">
        <v>13795.380786783282</v>
      </c>
      <c r="E8501">
        <v>14234.869558678138</v>
      </c>
      <c r="F8501">
        <v>28883.78</v>
      </c>
      <c r="G8501">
        <v>2654.3642240611725</v>
      </c>
      <c r="H8501">
        <v>1389.5554545282703</v>
      </c>
    </row>
    <row r="8502" spans="2:8" x14ac:dyDescent="0.3">
      <c r="B8502">
        <f t="shared" si="134"/>
        <v>8497</v>
      </c>
      <c r="C8502">
        <v>5050.7408537813481</v>
      </c>
      <c r="D8502">
        <v>1137.5960231332999</v>
      </c>
      <c r="E8502">
        <v>28883.78</v>
      </c>
      <c r="F8502">
        <v>2151.4509614650697</v>
      </c>
      <c r="G8502">
        <v>28883.78</v>
      </c>
      <c r="H8502">
        <v>1284.641099837916</v>
      </c>
    </row>
    <row r="8503" spans="2:8" x14ac:dyDescent="0.3">
      <c r="B8503">
        <f t="shared" si="134"/>
        <v>8498</v>
      </c>
      <c r="C8503">
        <v>3013.058828573724</v>
      </c>
      <c r="D8503">
        <v>28883.78</v>
      </c>
      <c r="E8503">
        <v>1466.1735752438569</v>
      </c>
      <c r="F8503">
        <v>1827.823567044114</v>
      </c>
      <c r="G8503">
        <v>28883.78</v>
      </c>
      <c r="H8503">
        <v>28883.78</v>
      </c>
    </row>
    <row r="8504" spans="2:8" x14ac:dyDescent="0.3">
      <c r="B8504">
        <f t="shared" si="134"/>
        <v>8499</v>
      </c>
      <c r="C8504">
        <v>1005.8332361379997</v>
      </c>
      <c r="D8504">
        <v>1112.5823476998858</v>
      </c>
      <c r="E8504">
        <v>28883.78</v>
      </c>
      <c r="F8504">
        <v>28883.78</v>
      </c>
      <c r="G8504">
        <v>1170.6515603269361</v>
      </c>
      <c r="H8504">
        <v>1108.1004240977768</v>
      </c>
    </row>
    <row r="8505" spans="2:8" x14ac:dyDescent="0.3">
      <c r="B8505">
        <f t="shared" si="134"/>
        <v>8500</v>
      </c>
      <c r="C8505">
        <v>18316.005420444173</v>
      </c>
      <c r="D8505">
        <v>28883.78</v>
      </c>
      <c r="E8505">
        <v>1073.4273829025472</v>
      </c>
      <c r="F8505">
        <v>1705.50258835574</v>
      </c>
      <c r="G8505">
        <v>1005.9055592138657</v>
      </c>
      <c r="H8505">
        <v>1111.3831065982108</v>
      </c>
    </row>
    <row r="8506" spans="2:8" x14ac:dyDescent="0.3">
      <c r="B8506">
        <f t="shared" si="134"/>
        <v>8501</v>
      </c>
      <c r="C8506">
        <v>1090.4019969161209</v>
      </c>
      <c r="D8506">
        <v>1458.0614736327959</v>
      </c>
      <c r="E8506">
        <v>28883.78</v>
      </c>
      <c r="F8506">
        <v>1160.1920517273004</v>
      </c>
      <c r="G8506">
        <v>28883.78</v>
      </c>
      <c r="H8506">
        <v>1028.0074685731256</v>
      </c>
    </row>
    <row r="8507" spans="2:8" x14ac:dyDescent="0.3">
      <c r="B8507">
        <f t="shared" si="134"/>
        <v>8502</v>
      </c>
      <c r="C8507">
        <v>7643.8896866851637</v>
      </c>
      <c r="D8507">
        <v>6093.5750372856955</v>
      </c>
      <c r="E8507">
        <v>1012.9060363572747</v>
      </c>
      <c r="F8507">
        <v>2775.3542528052385</v>
      </c>
      <c r="G8507">
        <v>1184.6730114705629</v>
      </c>
      <c r="H8507">
        <v>1003.4268078666183</v>
      </c>
    </row>
    <row r="8508" spans="2:8" x14ac:dyDescent="0.3">
      <c r="B8508">
        <f t="shared" si="134"/>
        <v>8503</v>
      </c>
      <c r="C8508">
        <v>4195.4550711638421</v>
      </c>
      <c r="D8508">
        <v>1221.3600750328415</v>
      </c>
      <c r="E8508">
        <v>1031.2497031236212</v>
      </c>
      <c r="F8508">
        <v>6575.6088739337347</v>
      </c>
      <c r="G8508">
        <v>4023.0554071203642</v>
      </c>
      <c r="H8508">
        <v>1164.2188591169979</v>
      </c>
    </row>
    <row r="8509" spans="2:8" x14ac:dyDescent="0.3">
      <c r="B8509">
        <f t="shared" si="134"/>
        <v>8504</v>
      </c>
      <c r="C8509">
        <v>2171.8000279232665</v>
      </c>
      <c r="D8509">
        <v>14530.791174283666</v>
      </c>
      <c r="E8509">
        <v>1329.7064927807664</v>
      </c>
      <c r="F8509">
        <v>1273.1983718223787</v>
      </c>
      <c r="G8509">
        <v>28883.78</v>
      </c>
      <c r="H8509">
        <v>28883.78</v>
      </c>
    </row>
    <row r="8510" spans="2:8" x14ac:dyDescent="0.3">
      <c r="B8510">
        <f t="shared" si="134"/>
        <v>8505</v>
      </c>
      <c r="C8510">
        <v>1505.4289791973001</v>
      </c>
      <c r="D8510">
        <v>1442.2098862628955</v>
      </c>
      <c r="E8510">
        <v>28883.78</v>
      </c>
      <c r="F8510">
        <v>28883.78</v>
      </c>
      <c r="G8510">
        <v>28883.78</v>
      </c>
      <c r="H8510">
        <v>28883.78</v>
      </c>
    </row>
    <row r="8511" spans="2:8" x14ac:dyDescent="0.3">
      <c r="B8511">
        <f t="shared" si="134"/>
        <v>8506</v>
      </c>
      <c r="C8511">
        <v>1085.6122625952335</v>
      </c>
      <c r="D8511">
        <v>4182.0414883572521</v>
      </c>
      <c r="E8511">
        <v>1086.3655823202796</v>
      </c>
      <c r="F8511">
        <v>3078.7952450369194</v>
      </c>
      <c r="G8511">
        <v>17432.344163911224</v>
      </c>
      <c r="H8511">
        <v>1013.6275716431172</v>
      </c>
    </row>
    <row r="8512" spans="2:8" x14ac:dyDescent="0.3">
      <c r="B8512">
        <f t="shared" si="134"/>
        <v>8507</v>
      </c>
      <c r="C8512">
        <v>1308.4354154564219</v>
      </c>
      <c r="D8512">
        <v>28883.78</v>
      </c>
      <c r="E8512">
        <v>1676.3511379102047</v>
      </c>
      <c r="F8512">
        <v>28883.78</v>
      </c>
      <c r="G8512">
        <v>28883.78</v>
      </c>
      <c r="H8512">
        <v>2241.2322105420553</v>
      </c>
    </row>
    <row r="8513" spans="2:8" x14ac:dyDescent="0.3">
      <c r="B8513">
        <f t="shared" si="134"/>
        <v>8508</v>
      </c>
      <c r="C8513">
        <v>2210.8990639740705</v>
      </c>
      <c r="D8513">
        <v>2550.2012729134244</v>
      </c>
      <c r="E8513">
        <v>13341.89343280805</v>
      </c>
      <c r="F8513">
        <v>1500.8482842805456</v>
      </c>
      <c r="G8513">
        <v>2455.1437944089607</v>
      </c>
      <c r="H8513">
        <v>3815.9173159892243</v>
      </c>
    </row>
    <row r="8514" spans="2:8" x14ac:dyDescent="0.3">
      <c r="B8514">
        <f t="shared" si="134"/>
        <v>8509</v>
      </c>
      <c r="C8514">
        <v>1067.3833636623563</v>
      </c>
      <c r="D8514">
        <v>1022.4059591302794</v>
      </c>
      <c r="E8514">
        <v>28883.78</v>
      </c>
      <c r="F8514">
        <v>2900.6521267925673</v>
      </c>
      <c r="G8514">
        <v>3027.454135787018</v>
      </c>
      <c r="H8514">
        <v>2496.6875991915776</v>
      </c>
    </row>
    <row r="8515" spans="2:8" x14ac:dyDescent="0.3">
      <c r="B8515">
        <f t="shared" si="134"/>
        <v>8510</v>
      </c>
      <c r="C8515">
        <v>1074.7347481185632</v>
      </c>
      <c r="D8515">
        <v>2187.8766246048008</v>
      </c>
      <c r="E8515">
        <v>1823.3486569402517</v>
      </c>
      <c r="F8515">
        <v>1522.7519337443505</v>
      </c>
      <c r="G8515">
        <v>5682.1489731925258</v>
      </c>
      <c r="H8515">
        <v>1002.393674552989</v>
      </c>
    </row>
    <row r="8516" spans="2:8" x14ac:dyDescent="0.3">
      <c r="B8516">
        <f t="shared" si="134"/>
        <v>8511</v>
      </c>
      <c r="C8516">
        <v>1863.8606118935224</v>
      </c>
      <c r="D8516">
        <v>3382.5839682829692</v>
      </c>
      <c r="E8516">
        <v>1260.755693586797</v>
      </c>
      <c r="F8516">
        <v>1498.6223389249024</v>
      </c>
      <c r="G8516">
        <v>1381.051443215774</v>
      </c>
      <c r="H8516">
        <v>28883.78</v>
      </c>
    </row>
    <row r="8517" spans="2:8" x14ac:dyDescent="0.3">
      <c r="B8517">
        <f t="shared" si="134"/>
        <v>8512</v>
      </c>
      <c r="C8517">
        <v>1034.3349670029975</v>
      </c>
      <c r="D8517">
        <v>2742.7637200365511</v>
      </c>
      <c r="E8517">
        <v>3809.8169461414464</v>
      </c>
      <c r="F8517">
        <v>28883.78</v>
      </c>
      <c r="G8517">
        <v>1089.5856583866098</v>
      </c>
      <c r="H8517">
        <v>1104.238796776923</v>
      </c>
    </row>
    <row r="8518" spans="2:8" x14ac:dyDescent="0.3">
      <c r="B8518">
        <f t="shared" si="134"/>
        <v>8513</v>
      </c>
      <c r="C8518">
        <v>1601.4792341526402</v>
      </c>
      <c r="D8518">
        <v>1038.4402613397669</v>
      </c>
      <c r="E8518">
        <v>1307.596882298119</v>
      </c>
      <c r="F8518">
        <v>1749.8748244984306</v>
      </c>
      <c r="G8518">
        <v>28883.78</v>
      </c>
      <c r="H8518">
        <v>28883.78</v>
      </c>
    </row>
    <row r="8519" spans="2:8" x14ac:dyDescent="0.3">
      <c r="B8519">
        <f t="shared" si="134"/>
        <v>8514</v>
      </c>
      <c r="C8519">
        <v>2840.853064722935</v>
      </c>
      <c r="D8519">
        <v>1092.3290196428075</v>
      </c>
      <c r="E8519">
        <v>28883.78</v>
      </c>
      <c r="F8519">
        <v>3720.4174515204854</v>
      </c>
      <c r="G8519">
        <v>2830.5323232933779</v>
      </c>
      <c r="H8519">
        <v>28883.78</v>
      </c>
    </row>
    <row r="8520" spans="2:8" x14ac:dyDescent="0.3">
      <c r="B8520">
        <f t="shared" ref="B8520:B8583" si="135">B8519 + 1</f>
        <v>8515</v>
      </c>
      <c r="C8520">
        <v>3763.2620175233233</v>
      </c>
      <c r="D8520">
        <v>28883.78</v>
      </c>
      <c r="E8520">
        <v>28883.78</v>
      </c>
      <c r="F8520">
        <v>2828.7213831826175</v>
      </c>
      <c r="G8520">
        <v>1851.1032965299528</v>
      </c>
      <c r="H8520">
        <v>1367.3682203151957</v>
      </c>
    </row>
    <row r="8521" spans="2:8" x14ac:dyDescent="0.3">
      <c r="B8521">
        <f t="shared" si="135"/>
        <v>8516</v>
      </c>
      <c r="C8521">
        <v>1837.0021923886657</v>
      </c>
      <c r="D8521">
        <v>1285.8153384831505</v>
      </c>
      <c r="E8521">
        <v>28883.78</v>
      </c>
      <c r="F8521">
        <v>1098.0390908405607</v>
      </c>
      <c r="G8521">
        <v>16308.799055716578</v>
      </c>
      <c r="H8521">
        <v>28883.78</v>
      </c>
    </row>
    <row r="8522" spans="2:8" x14ac:dyDescent="0.3">
      <c r="B8522">
        <f t="shared" si="135"/>
        <v>8517</v>
      </c>
      <c r="C8522">
        <v>1205.0094786225382</v>
      </c>
      <c r="D8522">
        <v>3744.3915859525464</v>
      </c>
      <c r="E8522">
        <v>28883.78</v>
      </c>
      <c r="F8522">
        <v>1014.4029049830477</v>
      </c>
      <c r="G8522">
        <v>28883.78</v>
      </c>
      <c r="H8522">
        <v>1269.0551838996544</v>
      </c>
    </row>
    <row r="8523" spans="2:8" x14ac:dyDescent="0.3">
      <c r="B8523">
        <f t="shared" si="135"/>
        <v>8518</v>
      </c>
      <c r="C8523">
        <v>7496.6739795634739</v>
      </c>
      <c r="D8523">
        <v>28883.78</v>
      </c>
      <c r="E8523">
        <v>1939.9752344814119</v>
      </c>
      <c r="F8523">
        <v>1053.8697364054187</v>
      </c>
      <c r="G8523">
        <v>1030.4014821930468</v>
      </c>
      <c r="H8523">
        <v>1208.0522315830385</v>
      </c>
    </row>
    <row r="8524" spans="2:8" x14ac:dyDescent="0.3">
      <c r="B8524">
        <f t="shared" si="135"/>
        <v>8519</v>
      </c>
      <c r="C8524">
        <v>28883.78</v>
      </c>
      <c r="D8524">
        <v>1319.26399427812</v>
      </c>
      <c r="E8524">
        <v>1246.9993350586119</v>
      </c>
      <c r="F8524">
        <v>1115.1387298571899</v>
      </c>
      <c r="G8524">
        <v>1250.7030404341137</v>
      </c>
      <c r="H8524">
        <v>2257.5720903417841</v>
      </c>
    </row>
    <row r="8525" spans="2:8" x14ac:dyDescent="0.3">
      <c r="B8525">
        <f t="shared" si="135"/>
        <v>8520</v>
      </c>
      <c r="C8525">
        <v>28883.78</v>
      </c>
      <c r="D8525">
        <v>1509.0626413406183</v>
      </c>
      <c r="E8525">
        <v>1189.1942887988666</v>
      </c>
      <c r="F8525">
        <v>28883.78</v>
      </c>
      <c r="G8525">
        <v>9334.4040150336768</v>
      </c>
      <c r="H8525">
        <v>1627.5036848637114</v>
      </c>
    </row>
    <row r="8526" spans="2:8" x14ac:dyDescent="0.3">
      <c r="B8526">
        <f t="shared" si="135"/>
        <v>8521</v>
      </c>
      <c r="C8526">
        <v>1880.7950305091031</v>
      </c>
      <c r="D8526">
        <v>3698.2081530009627</v>
      </c>
      <c r="E8526">
        <v>1659.5102153719868</v>
      </c>
      <c r="F8526">
        <v>28883.78</v>
      </c>
      <c r="G8526">
        <v>2534.3021676682943</v>
      </c>
      <c r="H8526">
        <v>28883.78</v>
      </c>
    </row>
    <row r="8527" spans="2:8" x14ac:dyDescent="0.3">
      <c r="B8527">
        <f t="shared" si="135"/>
        <v>8522</v>
      </c>
      <c r="C8527">
        <v>28883.78</v>
      </c>
      <c r="D8527">
        <v>22795.820470172974</v>
      </c>
      <c r="E8527">
        <v>28883.78</v>
      </c>
      <c r="F8527">
        <v>11626.384249200126</v>
      </c>
      <c r="G8527">
        <v>28883.78</v>
      </c>
      <c r="H8527">
        <v>6067.5593404845495</v>
      </c>
    </row>
    <row r="8528" spans="2:8" x14ac:dyDescent="0.3">
      <c r="B8528">
        <f t="shared" si="135"/>
        <v>8523</v>
      </c>
      <c r="C8528">
        <v>8872.5479574760502</v>
      </c>
      <c r="D8528">
        <v>2485.2012458200265</v>
      </c>
      <c r="E8528">
        <v>28883.78</v>
      </c>
      <c r="F8528">
        <v>4253.6469084106047</v>
      </c>
      <c r="G8528">
        <v>28883.78</v>
      </c>
      <c r="H8528">
        <v>28883.78</v>
      </c>
    </row>
    <row r="8529" spans="2:8" x14ac:dyDescent="0.3">
      <c r="B8529">
        <f t="shared" si="135"/>
        <v>8524</v>
      </c>
      <c r="C8529">
        <v>1829.3647822529142</v>
      </c>
      <c r="D8529">
        <v>1125.1660645633492</v>
      </c>
      <c r="E8529">
        <v>1776.5238959305634</v>
      </c>
      <c r="F8529">
        <v>1009.7402462639288</v>
      </c>
      <c r="G8529">
        <v>2792.7449095414863</v>
      </c>
      <c r="H8529">
        <v>1032.037661784135</v>
      </c>
    </row>
    <row r="8530" spans="2:8" x14ac:dyDescent="0.3">
      <c r="B8530">
        <f t="shared" si="135"/>
        <v>8525</v>
      </c>
      <c r="C8530">
        <v>1448.876417885162</v>
      </c>
      <c r="D8530">
        <v>1347.5821160658147</v>
      </c>
      <c r="E8530">
        <v>11418.180032146292</v>
      </c>
      <c r="F8530">
        <v>24020.614780677097</v>
      </c>
      <c r="G8530">
        <v>28883.78</v>
      </c>
      <c r="H8530">
        <v>2524.78545418883</v>
      </c>
    </row>
    <row r="8531" spans="2:8" x14ac:dyDescent="0.3">
      <c r="B8531">
        <f t="shared" si="135"/>
        <v>8526</v>
      </c>
      <c r="C8531">
        <v>28883.78</v>
      </c>
      <c r="D8531">
        <v>28883.78</v>
      </c>
      <c r="E8531">
        <v>28883.78</v>
      </c>
      <c r="F8531">
        <v>1010.4228673800218</v>
      </c>
      <c r="G8531">
        <v>2799.944469220326</v>
      </c>
      <c r="H8531">
        <v>8706.0056692605922</v>
      </c>
    </row>
    <row r="8532" spans="2:8" x14ac:dyDescent="0.3">
      <c r="B8532">
        <f t="shared" si="135"/>
        <v>8527</v>
      </c>
      <c r="C8532">
        <v>1151.4654618291879</v>
      </c>
      <c r="D8532">
        <v>28883.78</v>
      </c>
      <c r="E8532">
        <v>1525.186877154983</v>
      </c>
      <c r="F8532">
        <v>28883.78</v>
      </c>
      <c r="G8532">
        <v>2988.5496298676762</v>
      </c>
      <c r="H8532">
        <v>28883.78</v>
      </c>
    </row>
    <row r="8533" spans="2:8" x14ac:dyDescent="0.3">
      <c r="B8533">
        <f t="shared" si="135"/>
        <v>8528</v>
      </c>
      <c r="C8533">
        <v>1810.3896953300575</v>
      </c>
      <c r="D8533">
        <v>1022.8535432511532</v>
      </c>
      <c r="E8533">
        <v>1078.3002374826231</v>
      </c>
      <c r="F8533">
        <v>18914.595080545165</v>
      </c>
      <c r="G8533">
        <v>1178.2611471428725</v>
      </c>
      <c r="H8533">
        <v>28883.78</v>
      </c>
    </row>
    <row r="8534" spans="2:8" x14ac:dyDescent="0.3">
      <c r="B8534">
        <f t="shared" si="135"/>
        <v>8529</v>
      </c>
      <c r="C8534">
        <v>1307.5851510653983</v>
      </c>
      <c r="D8534">
        <v>1144.7923857386945</v>
      </c>
      <c r="E8534">
        <v>1026.2316005481002</v>
      </c>
      <c r="F8534">
        <v>12467.469016127694</v>
      </c>
      <c r="G8534">
        <v>4543.6139136096335</v>
      </c>
      <c r="H8534">
        <v>3433.4322959313013</v>
      </c>
    </row>
    <row r="8535" spans="2:8" x14ac:dyDescent="0.3">
      <c r="B8535">
        <f t="shared" si="135"/>
        <v>8530</v>
      </c>
      <c r="C8535">
        <v>28883.78</v>
      </c>
      <c r="D8535">
        <v>9593.7152135822053</v>
      </c>
      <c r="E8535">
        <v>1006.3618510055611</v>
      </c>
      <c r="F8535">
        <v>1056.8394170602328</v>
      </c>
      <c r="G8535">
        <v>1636.1850016987503</v>
      </c>
      <c r="H8535">
        <v>1140.6478488446833</v>
      </c>
    </row>
    <row r="8536" spans="2:8" x14ac:dyDescent="0.3">
      <c r="B8536">
        <f t="shared" si="135"/>
        <v>8531</v>
      </c>
      <c r="C8536">
        <v>28883.78</v>
      </c>
      <c r="D8536">
        <v>28883.78</v>
      </c>
      <c r="E8536">
        <v>1779.7449003891379</v>
      </c>
      <c r="F8536">
        <v>1477.0239152763709</v>
      </c>
      <c r="G8536">
        <v>2860.5897594310291</v>
      </c>
      <c r="H8536">
        <v>1651.3243710706784</v>
      </c>
    </row>
    <row r="8537" spans="2:8" x14ac:dyDescent="0.3">
      <c r="B8537">
        <f t="shared" si="135"/>
        <v>8532</v>
      </c>
      <c r="C8537">
        <v>2531.1452473145118</v>
      </c>
      <c r="D8537">
        <v>2466.0798572466956</v>
      </c>
      <c r="E8537">
        <v>1017.4427081870552</v>
      </c>
      <c r="F8537">
        <v>17825.719843143605</v>
      </c>
      <c r="G8537">
        <v>1022.8695030888854</v>
      </c>
      <c r="H8537">
        <v>1245.1671796047378</v>
      </c>
    </row>
    <row r="8538" spans="2:8" x14ac:dyDescent="0.3">
      <c r="B8538">
        <f t="shared" si="135"/>
        <v>8533</v>
      </c>
      <c r="C8538">
        <v>1125.9937597231196</v>
      </c>
      <c r="D8538">
        <v>18810.804236842265</v>
      </c>
      <c r="E8538">
        <v>1183.370745493298</v>
      </c>
      <c r="F8538">
        <v>1392.3604198214259</v>
      </c>
      <c r="G8538">
        <v>1669.3737544154878</v>
      </c>
      <c r="H8538">
        <v>1819.9664673245752</v>
      </c>
    </row>
    <row r="8539" spans="2:8" x14ac:dyDescent="0.3">
      <c r="B8539">
        <f t="shared" si="135"/>
        <v>8534</v>
      </c>
      <c r="C8539">
        <v>1890.5067288902169</v>
      </c>
      <c r="D8539">
        <v>6560.0395948920232</v>
      </c>
      <c r="E8539">
        <v>1024.4367247422454</v>
      </c>
      <c r="F8539">
        <v>2105.1012141194542</v>
      </c>
      <c r="G8539">
        <v>28883.78</v>
      </c>
      <c r="H8539">
        <v>1569.2925215748367</v>
      </c>
    </row>
    <row r="8540" spans="2:8" x14ac:dyDescent="0.3">
      <c r="B8540">
        <f t="shared" si="135"/>
        <v>8535</v>
      </c>
      <c r="C8540">
        <v>1072.9285154707254</v>
      </c>
      <c r="D8540">
        <v>2809.2494533478443</v>
      </c>
      <c r="E8540">
        <v>1296.1067949389726</v>
      </c>
      <c r="F8540">
        <v>1868.9919432204006</v>
      </c>
      <c r="G8540">
        <v>2540.9443854969395</v>
      </c>
      <c r="H8540">
        <v>1010.7624930990986</v>
      </c>
    </row>
    <row r="8541" spans="2:8" x14ac:dyDescent="0.3">
      <c r="B8541">
        <f t="shared" si="135"/>
        <v>8536</v>
      </c>
      <c r="C8541">
        <v>3885.4237262919746</v>
      </c>
      <c r="D8541">
        <v>1449.6195127699045</v>
      </c>
      <c r="E8541">
        <v>1065.0977786402091</v>
      </c>
      <c r="F8541">
        <v>6290.2356192502839</v>
      </c>
      <c r="G8541">
        <v>1177.1542306916426</v>
      </c>
      <c r="H8541">
        <v>28883.78</v>
      </c>
    </row>
    <row r="8542" spans="2:8" x14ac:dyDescent="0.3">
      <c r="B8542">
        <f t="shared" si="135"/>
        <v>8537</v>
      </c>
      <c r="C8542">
        <v>1343.3493245015713</v>
      </c>
      <c r="D8542">
        <v>1008.6364941258742</v>
      </c>
      <c r="E8542">
        <v>1077.126266947007</v>
      </c>
      <c r="F8542">
        <v>1423.3936391342556</v>
      </c>
      <c r="G8542">
        <v>1815.6686620374671</v>
      </c>
      <c r="H8542">
        <v>6542.6408014700901</v>
      </c>
    </row>
    <row r="8543" spans="2:8" x14ac:dyDescent="0.3">
      <c r="B8543">
        <f t="shared" si="135"/>
        <v>8538</v>
      </c>
      <c r="C8543">
        <v>1881.7058988918234</v>
      </c>
      <c r="D8543">
        <v>2121.7750271578007</v>
      </c>
      <c r="E8543">
        <v>1882.2865612510477</v>
      </c>
      <c r="F8543">
        <v>1075.3163759292745</v>
      </c>
      <c r="G8543">
        <v>28883.78</v>
      </c>
      <c r="H8543">
        <v>22098.841057334223</v>
      </c>
    </row>
    <row r="8544" spans="2:8" x14ac:dyDescent="0.3">
      <c r="B8544">
        <f t="shared" si="135"/>
        <v>8539</v>
      </c>
      <c r="C8544">
        <v>5389.6753588571055</v>
      </c>
      <c r="D8544">
        <v>1631.9689921724275</v>
      </c>
      <c r="E8544">
        <v>2827.599132029769</v>
      </c>
      <c r="F8544">
        <v>28883.78</v>
      </c>
      <c r="G8544">
        <v>1225.0157471146706</v>
      </c>
      <c r="H8544">
        <v>1086.8703126262121</v>
      </c>
    </row>
    <row r="8545" spans="2:8" x14ac:dyDescent="0.3">
      <c r="B8545">
        <f t="shared" si="135"/>
        <v>8540</v>
      </c>
      <c r="C8545">
        <v>1333.1337688599679</v>
      </c>
      <c r="D8545">
        <v>1343.8672917375386</v>
      </c>
      <c r="E8545">
        <v>28883.78</v>
      </c>
      <c r="F8545">
        <v>1022.9088065163296</v>
      </c>
      <c r="G8545">
        <v>28883.78</v>
      </c>
      <c r="H8545">
        <v>22056.363942718475</v>
      </c>
    </row>
    <row r="8546" spans="2:8" x14ac:dyDescent="0.3">
      <c r="B8546">
        <f t="shared" si="135"/>
        <v>8541</v>
      </c>
      <c r="C8546">
        <v>1184.6214888126915</v>
      </c>
      <c r="D8546">
        <v>6911.6562810063406</v>
      </c>
      <c r="E8546">
        <v>1978.8623370690148</v>
      </c>
      <c r="F8546">
        <v>1672.7198874860719</v>
      </c>
      <c r="G8546">
        <v>1034.2930032717629</v>
      </c>
      <c r="H8546">
        <v>1013.320174609378</v>
      </c>
    </row>
    <row r="8547" spans="2:8" x14ac:dyDescent="0.3">
      <c r="B8547">
        <f t="shared" si="135"/>
        <v>8542</v>
      </c>
      <c r="C8547">
        <v>1254.7231730314058</v>
      </c>
      <c r="D8547">
        <v>5305.3569493088253</v>
      </c>
      <c r="E8547">
        <v>4606.00215548695</v>
      </c>
      <c r="F8547">
        <v>3000.2917207856035</v>
      </c>
      <c r="G8547">
        <v>1013.8400620531746</v>
      </c>
      <c r="H8547">
        <v>1380.5315920564378</v>
      </c>
    </row>
    <row r="8548" spans="2:8" x14ac:dyDescent="0.3">
      <c r="B8548">
        <f t="shared" si="135"/>
        <v>8543</v>
      </c>
      <c r="C8548">
        <v>28883.78</v>
      </c>
      <c r="D8548">
        <v>28883.78</v>
      </c>
      <c r="E8548">
        <v>22382.160799612029</v>
      </c>
      <c r="F8548">
        <v>1595.1975372610336</v>
      </c>
      <c r="G8548">
        <v>1799.2954355128543</v>
      </c>
      <c r="H8548">
        <v>5579.9222286703607</v>
      </c>
    </row>
    <row r="8549" spans="2:8" x14ac:dyDescent="0.3">
      <c r="B8549">
        <f t="shared" si="135"/>
        <v>8544</v>
      </c>
      <c r="C8549">
        <v>13432.448142364978</v>
      </c>
      <c r="D8549">
        <v>7787.954613292769</v>
      </c>
      <c r="E8549">
        <v>28883.78</v>
      </c>
      <c r="F8549">
        <v>1482.9009131075893</v>
      </c>
      <c r="G8549">
        <v>1352.96635744983</v>
      </c>
      <c r="H8549">
        <v>1454.1489227710381</v>
      </c>
    </row>
    <row r="8550" spans="2:8" x14ac:dyDescent="0.3">
      <c r="B8550">
        <f t="shared" si="135"/>
        <v>8545</v>
      </c>
      <c r="C8550">
        <v>1095.6314534263413</v>
      </c>
      <c r="D8550">
        <v>1276.8649104878227</v>
      </c>
      <c r="E8550">
        <v>3956.0151532589484</v>
      </c>
      <c r="F8550">
        <v>28883.78</v>
      </c>
      <c r="G8550">
        <v>28883.78</v>
      </c>
      <c r="H8550">
        <v>1250.8496752971209</v>
      </c>
    </row>
    <row r="8551" spans="2:8" x14ac:dyDescent="0.3">
      <c r="B8551">
        <f t="shared" si="135"/>
        <v>8546</v>
      </c>
      <c r="C8551">
        <v>28883.78</v>
      </c>
      <c r="D8551">
        <v>1191.4290623259587</v>
      </c>
      <c r="E8551">
        <v>28883.78</v>
      </c>
      <c r="F8551">
        <v>28883.78</v>
      </c>
      <c r="G8551">
        <v>1075.4159983347192</v>
      </c>
      <c r="H8551">
        <v>28883.78</v>
      </c>
    </row>
    <row r="8552" spans="2:8" x14ac:dyDescent="0.3">
      <c r="B8552">
        <f t="shared" si="135"/>
        <v>8547</v>
      </c>
      <c r="C8552">
        <v>28883.78</v>
      </c>
      <c r="D8552">
        <v>1082.2910038762147</v>
      </c>
      <c r="E8552">
        <v>1304.7210757130097</v>
      </c>
      <c r="F8552">
        <v>1007.4198691207432</v>
      </c>
      <c r="G8552">
        <v>1198.3980420645059</v>
      </c>
      <c r="H8552">
        <v>1163.4445093468539</v>
      </c>
    </row>
    <row r="8553" spans="2:8" x14ac:dyDescent="0.3">
      <c r="B8553">
        <f t="shared" si="135"/>
        <v>8548</v>
      </c>
      <c r="C8553">
        <v>28883.78</v>
      </c>
      <c r="D8553">
        <v>22183.0019559582</v>
      </c>
      <c r="E8553">
        <v>1025.517000762354</v>
      </c>
      <c r="F8553">
        <v>10884.834770197836</v>
      </c>
      <c r="G8553">
        <v>28883.78</v>
      </c>
      <c r="H8553">
        <v>28883.78</v>
      </c>
    </row>
    <row r="8554" spans="2:8" x14ac:dyDescent="0.3">
      <c r="B8554">
        <f t="shared" si="135"/>
        <v>8549</v>
      </c>
      <c r="C8554">
        <v>1989.0578551541921</v>
      </c>
      <c r="D8554">
        <v>28883.78</v>
      </c>
      <c r="E8554">
        <v>1014.815402249776</v>
      </c>
      <c r="F8554">
        <v>1072.493270678797</v>
      </c>
      <c r="G8554">
        <v>1556.8805406125432</v>
      </c>
      <c r="H8554">
        <v>1676.2502740080909</v>
      </c>
    </row>
    <row r="8555" spans="2:8" x14ac:dyDescent="0.3">
      <c r="B8555">
        <f t="shared" si="135"/>
        <v>8550</v>
      </c>
      <c r="C8555">
        <v>1092.1345854116391</v>
      </c>
      <c r="D8555">
        <v>28883.78</v>
      </c>
      <c r="E8555">
        <v>5021.1065108093644</v>
      </c>
      <c r="F8555">
        <v>1667.2161146896678</v>
      </c>
      <c r="G8555">
        <v>3286.1721529525721</v>
      </c>
      <c r="H8555">
        <v>28883.78</v>
      </c>
    </row>
    <row r="8556" spans="2:8" x14ac:dyDescent="0.3">
      <c r="B8556">
        <f t="shared" si="135"/>
        <v>8551</v>
      </c>
      <c r="C8556">
        <v>3941.8956071100815</v>
      </c>
      <c r="D8556">
        <v>11703.910082262717</v>
      </c>
      <c r="E8556">
        <v>1065.4687304264785</v>
      </c>
      <c r="F8556">
        <v>3110.5788158438372</v>
      </c>
      <c r="G8556">
        <v>1874.0940177675734</v>
      </c>
      <c r="H8556">
        <v>3691.1787763541133</v>
      </c>
    </row>
    <row r="8557" spans="2:8" x14ac:dyDescent="0.3">
      <c r="B8557">
        <f t="shared" si="135"/>
        <v>8552</v>
      </c>
      <c r="C8557">
        <v>4038.9587214316425</v>
      </c>
      <c r="D8557">
        <v>20522.333821731507</v>
      </c>
      <c r="E8557">
        <v>1042.9868802162389</v>
      </c>
      <c r="F8557">
        <v>1068.0680910812484</v>
      </c>
      <c r="G8557">
        <v>4711.1607149372121</v>
      </c>
      <c r="H8557">
        <v>28883.78</v>
      </c>
    </row>
    <row r="8558" spans="2:8" x14ac:dyDescent="0.3">
      <c r="B8558">
        <f t="shared" si="135"/>
        <v>8553</v>
      </c>
      <c r="C8558">
        <v>1158.918935189645</v>
      </c>
      <c r="D8558">
        <v>1073.750438921008</v>
      </c>
      <c r="E8558">
        <v>1592.0332588139077</v>
      </c>
      <c r="F8558">
        <v>28883.78</v>
      </c>
      <c r="G8558">
        <v>11842.58340757035</v>
      </c>
      <c r="H8558">
        <v>6305.8571014413292</v>
      </c>
    </row>
    <row r="8559" spans="2:8" x14ac:dyDescent="0.3">
      <c r="B8559">
        <f t="shared" si="135"/>
        <v>8554</v>
      </c>
      <c r="C8559">
        <v>2623.2210974585473</v>
      </c>
      <c r="D8559">
        <v>28883.78</v>
      </c>
      <c r="E8559">
        <v>28883.78</v>
      </c>
      <c r="F8559">
        <v>1427.106034899437</v>
      </c>
      <c r="G8559">
        <v>1459.5050824716577</v>
      </c>
      <c r="H8559">
        <v>3192.1043519776576</v>
      </c>
    </row>
    <row r="8560" spans="2:8" x14ac:dyDescent="0.3">
      <c r="B8560">
        <f t="shared" si="135"/>
        <v>8555</v>
      </c>
      <c r="C8560">
        <v>1168.8929162551494</v>
      </c>
      <c r="D8560">
        <v>1025.6208572506816</v>
      </c>
      <c r="E8560">
        <v>1283.5998234873402</v>
      </c>
      <c r="F8560">
        <v>1012.3504286932275</v>
      </c>
      <c r="G8560">
        <v>1942.4814042964604</v>
      </c>
      <c r="H8560">
        <v>1783.6044821307837</v>
      </c>
    </row>
    <row r="8561" spans="2:8" x14ac:dyDescent="0.3">
      <c r="B8561">
        <f t="shared" si="135"/>
        <v>8556</v>
      </c>
      <c r="C8561">
        <v>1111.3466232087735</v>
      </c>
      <c r="D8561">
        <v>1053.8471797263139</v>
      </c>
      <c r="E8561">
        <v>1510.9659836034036</v>
      </c>
      <c r="F8561">
        <v>1135.8885044315534</v>
      </c>
      <c r="G8561">
        <v>1053.4766003914031</v>
      </c>
      <c r="H8561">
        <v>1204.6101504513576</v>
      </c>
    </row>
    <row r="8562" spans="2:8" x14ac:dyDescent="0.3">
      <c r="B8562">
        <f t="shared" si="135"/>
        <v>8557</v>
      </c>
      <c r="C8562">
        <v>28883.78</v>
      </c>
      <c r="D8562">
        <v>1311.2802073592254</v>
      </c>
      <c r="E8562">
        <v>1888.3125721323797</v>
      </c>
      <c r="F8562">
        <v>8007.2214840570687</v>
      </c>
      <c r="G8562">
        <v>1027.4216456395236</v>
      </c>
      <c r="H8562">
        <v>1424.2520741857209</v>
      </c>
    </row>
    <row r="8563" spans="2:8" x14ac:dyDescent="0.3">
      <c r="B8563">
        <f t="shared" si="135"/>
        <v>8558</v>
      </c>
      <c r="C8563">
        <v>1336.2673560211201</v>
      </c>
      <c r="D8563">
        <v>1579.6169925863433</v>
      </c>
      <c r="E8563">
        <v>3628.788280820711</v>
      </c>
      <c r="F8563">
        <v>2034.0815910481285</v>
      </c>
      <c r="G8563">
        <v>28883.78</v>
      </c>
      <c r="H8563">
        <v>5184.1040907541737</v>
      </c>
    </row>
    <row r="8564" spans="2:8" x14ac:dyDescent="0.3">
      <c r="B8564">
        <f t="shared" si="135"/>
        <v>8559</v>
      </c>
      <c r="C8564">
        <v>1056.0535423565902</v>
      </c>
      <c r="D8564">
        <v>1670.1003024185434</v>
      </c>
      <c r="E8564">
        <v>28883.78</v>
      </c>
      <c r="F8564">
        <v>4235.9421787223819</v>
      </c>
      <c r="G8564">
        <v>7494.1569095035311</v>
      </c>
      <c r="H8564">
        <v>8540.6924644012797</v>
      </c>
    </row>
    <row r="8565" spans="2:8" x14ac:dyDescent="0.3">
      <c r="B8565">
        <f t="shared" si="135"/>
        <v>8560</v>
      </c>
      <c r="C8565">
        <v>22826.674143955592</v>
      </c>
      <c r="D8565">
        <v>1248.4833151281825</v>
      </c>
      <c r="E8565">
        <v>1398.7539182581359</v>
      </c>
      <c r="F8565">
        <v>28883.78</v>
      </c>
      <c r="G8565">
        <v>1086.3187833040784</v>
      </c>
      <c r="H8565">
        <v>28883.78</v>
      </c>
    </row>
    <row r="8566" spans="2:8" x14ac:dyDescent="0.3">
      <c r="B8566">
        <f t="shared" si="135"/>
        <v>8561</v>
      </c>
      <c r="C8566">
        <v>28883.78</v>
      </c>
      <c r="D8566">
        <v>21519.497221208359</v>
      </c>
      <c r="E8566">
        <v>28883.78</v>
      </c>
      <c r="F8566">
        <v>1161.4053523467312</v>
      </c>
      <c r="G8566">
        <v>1799.6084384512392</v>
      </c>
      <c r="H8566">
        <v>28883.78</v>
      </c>
    </row>
    <row r="8567" spans="2:8" x14ac:dyDescent="0.3">
      <c r="B8567">
        <f t="shared" si="135"/>
        <v>8562</v>
      </c>
      <c r="C8567">
        <v>1331.2130728819457</v>
      </c>
      <c r="D8567">
        <v>1480.6401960151636</v>
      </c>
      <c r="E8567">
        <v>8752.3167992027884</v>
      </c>
      <c r="F8567">
        <v>1376.2402783387904</v>
      </c>
      <c r="G8567">
        <v>1239.1743370675558</v>
      </c>
      <c r="H8567">
        <v>1376.47048699315</v>
      </c>
    </row>
    <row r="8568" spans="2:8" x14ac:dyDescent="0.3">
      <c r="B8568">
        <f t="shared" si="135"/>
        <v>8563</v>
      </c>
      <c r="C8568">
        <v>4667.0050838671532</v>
      </c>
      <c r="D8568">
        <v>5742.8825477662613</v>
      </c>
      <c r="E8568">
        <v>28883.78</v>
      </c>
      <c r="F8568">
        <v>28883.78</v>
      </c>
      <c r="G8568">
        <v>28883.78</v>
      </c>
      <c r="H8568">
        <v>1614.8990143125204</v>
      </c>
    </row>
    <row r="8569" spans="2:8" x14ac:dyDescent="0.3">
      <c r="B8569">
        <f t="shared" si="135"/>
        <v>8564</v>
      </c>
      <c r="C8569">
        <v>28883.78</v>
      </c>
      <c r="D8569">
        <v>1660.265982442334</v>
      </c>
      <c r="E8569">
        <v>1119.8958277386264</v>
      </c>
      <c r="F8569">
        <v>1001.6561939181914</v>
      </c>
      <c r="G8569">
        <v>1989.5271740987687</v>
      </c>
      <c r="H8569">
        <v>4087.7533656063815</v>
      </c>
    </row>
    <row r="8570" spans="2:8" x14ac:dyDescent="0.3">
      <c r="B8570">
        <f t="shared" si="135"/>
        <v>8565</v>
      </c>
      <c r="C8570">
        <v>28883.78</v>
      </c>
      <c r="D8570">
        <v>23257.655396368966</v>
      </c>
      <c r="E8570">
        <v>3279.3624582457901</v>
      </c>
      <c r="F8570">
        <v>4772.8955889406207</v>
      </c>
      <c r="G8570">
        <v>28883.78</v>
      </c>
      <c r="H8570">
        <v>1415.6694831625741</v>
      </c>
    </row>
    <row r="8571" spans="2:8" x14ac:dyDescent="0.3">
      <c r="B8571">
        <f t="shared" si="135"/>
        <v>8566</v>
      </c>
      <c r="C8571">
        <v>1352.4856241747593</v>
      </c>
      <c r="D8571">
        <v>1705.8839513047847</v>
      </c>
      <c r="E8571">
        <v>3025.4056340515699</v>
      </c>
      <c r="F8571">
        <v>6390.3179699870579</v>
      </c>
      <c r="G8571">
        <v>1103.9262590765638</v>
      </c>
      <c r="H8571">
        <v>1793.2491162436916</v>
      </c>
    </row>
    <row r="8572" spans="2:8" x14ac:dyDescent="0.3">
      <c r="B8572">
        <f t="shared" si="135"/>
        <v>8567</v>
      </c>
      <c r="C8572">
        <v>23593.303296557366</v>
      </c>
      <c r="D8572">
        <v>28883.78</v>
      </c>
      <c r="E8572">
        <v>2664.5201333370987</v>
      </c>
      <c r="F8572">
        <v>4138.3622667841046</v>
      </c>
      <c r="G8572">
        <v>1022.4707718160721</v>
      </c>
      <c r="H8572">
        <v>1373.418961412789</v>
      </c>
    </row>
    <row r="8573" spans="2:8" x14ac:dyDescent="0.3">
      <c r="B8573">
        <f t="shared" si="135"/>
        <v>8568</v>
      </c>
      <c r="C8573">
        <v>1230.1069358102941</v>
      </c>
      <c r="D8573">
        <v>6709.5547719512842</v>
      </c>
      <c r="E8573">
        <v>1017.5499675777447</v>
      </c>
      <c r="F8573">
        <v>11005.235588917047</v>
      </c>
      <c r="G8573">
        <v>1411.5302714893464</v>
      </c>
      <c r="H8573">
        <v>28883.78</v>
      </c>
    </row>
    <row r="8574" spans="2:8" x14ac:dyDescent="0.3">
      <c r="B8574">
        <f t="shared" si="135"/>
        <v>8569</v>
      </c>
      <c r="C8574">
        <v>1842.8832529280833</v>
      </c>
      <c r="D8574">
        <v>28883.78</v>
      </c>
      <c r="E8574">
        <v>1136.068835205338</v>
      </c>
      <c r="F8574">
        <v>1198.8290673286419</v>
      </c>
      <c r="G8574">
        <v>28883.78</v>
      </c>
      <c r="H8574">
        <v>1067.0733247575349</v>
      </c>
    </row>
    <row r="8575" spans="2:8" x14ac:dyDescent="0.3">
      <c r="B8575">
        <f t="shared" si="135"/>
        <v>8570</v>
      </c>
      <c r="C8575">
        <v>1542.8585905501679</v>
      </c>
      <c r="D8575">
        <v>1321.5046302739061</v>
      </c>
      <c r="E8575">
        <v>9844.4000479510778</v>
      </c>
      <c r="F8575">
        <v>21406.507291721937</v>
      </c>
      <c r="G8575">
        <v>1681.7607481020791</v>
      </c>
      <c r="H8575">
        <v>28883.78</v>
      </c>
    </row>
    <row r="8576" spans="2:8" x14ac:dyDescent="0.3">
      <c r="B8576">
        <f t="shared" si="135"/>
        <v>8571</v>
      </c>
      <c r="C8576">
        <v>1794.6836382275583</v>
      </c>
      <c r="D8576">
        <v>1154.2296306758681</v>
      </c>
      <c r="E8576">
        <v>28883.78</v>
      </c>
      <c r="F8576">
        <v>1270.1052180067936</v>
      </c>
      <c r="G8576">
        <v>28883.78</v>
      </c>
      <c r="H8576">
        <v>28883.78</v>
      </c>
    </row>
    <row r="8577" spans="2:8" x14ac:dyDescent="0.3">
      <c r="B8577">
        <f t="shared" si="135"/>
        <v>8572</v>
      </c>
      <c r="C8577">
        <v>7655.1510618918501</v>
      </c>
      <c r="D8577">
        <v>1022.1218941659052</v>
      </c>
      <c r="E8577">
        <v>1329.4467453709817</v>
      </c>
      <c r="F8577">
        <v>1034.3872318615149</v>
      </c>
      <c r="G8577">
        <v>1136.1986417109588</v>
      </c>
      <c r="H8577">
        <v>1658.7472535089501</v>
      </c>
    </row>
    <row r="8578" spans="2:8" x14ac:dyDescent="0.3">
      <c r="B8578">
        <f t="shared" si="135"/>
        <v>8573</v>
      </c>
      <c r="C8578">
        <v>9322.281776814616</v>
      </c>
      <c r="D8578">
        <v>16706.544513848039</v>
      </c>
      <c r="E8578">
        <v>1803.8485087447143</v>
      </c>
      <c r="F8578">
        <v>8254.9670623863549</v>
      </c>
      <c r="G8578">
        <v>2154.0467100887477</v>
      </c>
      <c r="H8578">
        <v>1025.7641723506954</v>
      </c>
    </row>
    <row r="8579" spans="2:8" x14ac:dyDescent="0.3">
      <c r="B8579">
        <f t="shared" si="135"/>
        <v>8574</v>
      </c>
      <c r="C8579">
        <v>1745.4834170399695</v>
      </c>
      <c r="D8579">
        <v>2526.7773786281923</v>
      </c>
      <c r="E8579">
        <v>2006.3869613590211</v>
      </c>
      <c r="F8579">
        <v>1466.3629925250927</v>
      </c>
      <c r="G8579">
        <v>1890.1241765680056</v>
      </c>
      <c r="H8579">
        <v>1651.4777962362728</v>
      </c>
    </row>
    <row r="8580" spans="2:8" x14ac:dyDescent="0.3">
      <c r="B8580">
        <f t="shared" si="135"/>
        <v>8575</v>
      </c>
      <c r="C8580">
        <v>1680.4025977532647</v>
      </c>
      <c r="D8580">
        <v>8682.9965737612984</v>
      </c>
      <c r="E8580">
        <v>1106.2267938450657</v>
      </c>
      <c r="F8580">
        <v>28883.78</v>
      </c>
      <c r="G8580">
        <v>28883.78</v>
      </c>
      <c r="H8580">
        <v>18570.608489233928</v>
      </c>
    </row>
    <row r="8581" spans="2:8" x14ac:dyDescent="0.3">
      <c r="B8581">
        <f t="shared" si="135"/>
        <v>8576</v>
      </c>
      <c r="C8581">
        <v>1119.6945044737026</v>
      </c>
      <c r="D8581">
        <v>2309.1081879228204</v>
      </c>
      <c r="E8581">
        <v>1653.3074523849132</v>
      </c>
      <c r="F8581">
        <v>5479.345647741523</v>
      </c>
      <c r="G8581">
        <v>20076.694150263153</v>
      </c>
      <c r="H8581">
        <v>1597.0689786876856</v>
      </c>
    </row>
    <row r="8582" spans="2:8" x14ac:dyDescent="0.3">
      <c r="B8582">
        <f t="shared" si="135"/>
        <v>8577</v>
      </c>
      <c r="C8582">
        <v>28883.78</v>
      </c>
      <c r="D8582">
        <v>12762.381869586417</v>
      </c>
      <c r="E8582">
        <v>28883.78</v>
      </c>
      <c r="F8582">
        <v>1002.0718809048966</v>
      </c>
      <c r="G8582">
        <v>1105.731121451345</v>
      </c>
      <c r="H8582">
        <v>1180.5890516883112</v>
      </c>
    </row>
    <row r="8583" spans="2:8" x14ac:dyDescent="0.3">
      <c r="B8583">
        <f t="shared" si="135"/>
        <v>8578</v>
      </c>
      <c r="C8583">
        <v>2883.5073085851627</v>
      </c>
      <c r="D8583">
        <v>1181.0263713374286</v>
      </c>
      <c r="E8583">
        <v>2791.1779730791532</v>
      </c>
      <c r="F8583">
        <v>24309.803349060156</v>
      </c>
      <c r="G8583">
        <v>1316.3386934642808</v>
      </c>
      <c r="H8583">
        <v>1259.4609790583427</v>
      </c>
    </row>
    <row r="8584" spans="2:8" x14ac:dyDescent="0.3">
      <c r="B8584">
        <f t="shared" ref="B8584:B8647" si="136">B8583 + 1</f>
        <v>8579</v>
      </c>
      <c r="C8584">
        <v>3013.6457647882303</v>
      </c>
      <c r="D8584">
        <v>4963.8665653407779</v>
      </c>
      <c r="E8584">
        <v>1144.2057860044777</v>
      </c>
      <c r="F8584">
        <v>1567.51440037367</v>
      </c>
      <c r="G8584">
        <v>3775.4343159437126</v>
      </c>
      <c r="H8584">
        <v>1186.256804524432</v>
      </c>
    </row>
    <row r="8585" spans="2:8" x14ac:dyDescent="0.3">
      <c r="B8585">
        <f t="shared" si="136"/>
        <v>8580</v>
      </c>
      <c r="C8585">
        <v>1005.4559368480006</v>
      </c>
      <c r="D8585">
        <v>2379.7401529881499</v>
      </c>
      <c r="E8585">
        <v>8705.5559025485109</v>
      </c>
      <c r="F8585">
        <v>3633.1662151058185</v>
      </c>
      <c r="G8585">
        <v>4311.7974107765913</v>
      </c>
      <c r="H8585">
        <v>2521.4308355384483</v>
      </c>
    </row>
    <row r="8586" spans="2:8" x14ac:dyDescent="0.3">
      <c r="B8586">
        <f t="shared" si="136"/>
        <v>8581</v>
      </c>
      <c r="C8586">
        <v>28883.78</v>
      </c>
      <c r="D8586">
        <v>2102.9592212985267</v>
      </c>
      <c r="E8586">
        <v>1898.586593976431</v>
      </c>
      <c r="F8586">
        <v>1047.0050592271334</v>
      </c>
      <c r="G8586">
        <v>28883.78</v>
      </c>
      <c r="H8586">
        <v>2094.4266945223526</v>
      </c>
    </row>
    <row r="8587" spans="2:8" x14ac:dyDescent="0.3">
      <c r="B8587">
        <f t="shared" si="136"/>
        <v>8582</v>
      </c>
      <c r="C8587">
        <v>1757.8896246059069</v>
      </c>
      <c r="D8587">
        <v>1330.1095495096415</v>
      </c>
      <c r="E8587">
        <v>1000.6096940449864</v>
      </c>
      <c r="F8587">
        <v>1849.4084693897003</v>
      </c>
      <c r="G8587">
        <v>28883.78</v>
      </c>
      <c r="H8587">
        <v>2729.3696891616719</v>
      </c>
    </row>
    <row r="8588" spans="2:8" x14ac:dyDescent="0.3">
      <c r="B8588">
        <f t="shared" si="136"/>
        <v>8583</v>
      </c>
      <c r="C8588">
        <v>11863.336456522567</v>
      </c>
      <c r="D8588">
        <v>28883.78</v>
      </c>
      <c r="E8588">
        <v>22584.472403384549</v>
      </c>
      <c r="F8588">
        <v>4859.7346040839857</v>
      </c>
      <c r="G8588">
        <v>28883.78</v>
      </c>
      <c r="H8588">
        <v>5308.5854471952362</v>
      </c>
    </row>
    <row r="8589" spans="2:8" x14ac:dyDescent="0.3">
      <c r="B8589">
        <f t="shared" si="136"/>
        <v>8584</v>
      </c>
      <c r="C8589">
        <v>4009.2329126449954</v>
      </c>
      <c r="D8589">
        <v>1176.9626388366073</v>
      </c>
      <c r="E8589">
        <v>1494.4021295731827</v>
      </c>
      <c r="F8589">
        <v>1659.1362232887288</v>
      </c>
      <c r="G8589">
        <v>28883.78</v>
      </c>
      <c r="H8589">
        <v>1223.018683594915</v>
      </c>
    </row>
    <row r="8590" spans="2:8" x14ac:dyDescent="0.3">
      <c r="B8590">
        <f t="shared" si="136"/>
        <v>8585</v>
      </c>
      <c r="C8590">
        <v>1889.7065702552004</v>
      </c>
      <c r="D8590">
        <v>28883.78</v>
      </c>
      <c r="E8590">
        <v>1423.5988020141792</v>
      </c>
      <c r="F8590">
        <v>1109.5873084111072</v>
      </c>
      <c r="G8590">
        <v>1079.6284558203861</v>
      </c>
      <c r="H8590">
        <v>2320.1969893821702</v>
      </c>
    </row>
    <row r="8591" spans="2:8" x14ac:dyDescent="0.3">
      <c r="B8591">
        <f t="shared" si="136"/>
        <v>8586</v>
      </c>
      <c r="C8591">
        <v>2068.7936033651445</v>
      </c>
      <c r="D8591">
        <v>1562.4920891821685</v>
      </c>
      <c r="E8591">
        <v>1405.8542114487045</v>
      </c>
      <c r="F8591">
        <v>28883.78</v>
      </c>
      <c r="G8591">
        <v>2966.8248872114946</v>
      </c>
      <c r="H8591">
        <v>5766.1383795244965</v>
      </c>
    </row>
    <row r="8592" spans="2:8" x14ac:dyDescent="0.3">
      <c r="B8592">
        <f t="shared" si="136"/>
        <v>8587</v>
      </c>
      <c r="C8592">
        <v>1352.8083167699829</v>
      </c>
      <c r="D8592">
        <v>26141.860432898779</v>
      </c>
      <c r="E8592">
        <v>1262.0733215785426</v>
      </c>
      <c r="F8592">
        <v>1683.8563168727769</v>
      </c>
      <c r="G8592">
        <v>2192.7656418997472</v>
      </c>
      <c r="H8592">
        <v>7599.3267098816013</v>
      </c>
    </row>
    <row r="8593" spans="2:8" x14ac:dyDescent="0.3">
      <c r="B8593">
        <f t="shared" si="136"/>
        <v>8588</v>
      </c>
      <c r="C8593">
        <v>1127.6988572281759</v>
      </c>
      <c r="D8593">
        <v>1326.0369763524932</v>
      </c>
      <c r="E8593">
        <v>3177.3412256363913</v>
      </c>
      <c r="F8593">
        <v>1044.5527064738449</v>
      </c>
      <c r="G8593">
        <v>6576.6657377609599</v>
      </c>
      <c r="H8593">
        <v>8986.0763311933224</v>
      </c>
    </row>
    <row r="8594" spans="2:8" x14ac:dyDescent="0.3">
      <c r="B8594">
        <f t="shared" si="136"/>
        <v>8589</v>
      </c>
      <c r="C8594">
        <v>1244.2323543075859</v>
      </c>
      <c r="D8594">
        <v>1050.0406895467338</v>
      </c>
      <c r="E8594">
        <v>28883.78</v>
      </c>
      <c r="F8594">
        <v>1401.2849355377846</v>
      </c>
      <c r="G8594">
        <v>7936.0049997931301</v>
      </c>
      <c r="H8594">
        <v>1600.2090112656967</v>
      </c>
    </row>
    <row r="8595" spans="2:8" x14ac:dyDescent="0.3">
      <c r="B8595">
        <f t="shared" si="136"/>
        <v>8590</v>
      </c>
      <c r="C8595">
        <v>1008.5787617562743</v>
      </c>
      <c r="D8595">
        <v>28883.78</v>
      </c>
      <c r="E8595">
        <v>28883.78</v>
      </c>
      <c r="F8595">
        <v>1075.8654596586114</v>
      </c>
      <c r="G8595">
        <v>28883.78</v>
      </c>
      <c r="H8595">
        <v>28883.78</v>
      </c>
    </row>
    <row r="8596" spans="2:8" x14ac:dyDescent="0.3">
      <c r="B8596">
        <f t="shared" si="136"/>
        <v>8591</v>
      </c>
      <c r="C8596">
        <v>28883.78</v>
      </c>
      <c r="D8596">
        <v>1177.3875620691983</v>
      </c>
      <c r="E8596">
        <v>28883.78</v>
      </c>
      <c r="F8596">
        <v>28883.78</v>
      </c>
      <c r="G8596">
        <v>2121.5616472531588</v>
      </c>
      <c r="H8596">
        <v>2054.5402650750284</v>
      </c>
    </row>
    <row r="8597" spans="2:8" x14ac:dyDescent="0.3">
      <c r="B8597">
        <f t="shared" si="136"/>
        <v>8592</v>
      </c>
      <c r="C8597">
        <v>1872.4024898122002</v>
      </c>
      <c r="D8597">
        <v>1034.1613198329278</v>
      </c>
      <c r="E8597">
        <v>1117.3174019860787</v>
      </c>
      <c r="F8597">
        <v>28883.78</v>
      </c>
      <c r="G8597">
        <v>2199.213881871483</v>
      </c>
      <c r="H8597">
        <v>1278.3046903815214</v>
      </c>
    </row>
    <row r="8598" spans="2:8" x14ac:dyDescent="0.3">
      <c r="B8598">
        <f t="shared" si="136"/>
        <v>8593</v>
      </c>
      <c r="C8598">
        <v>2666.4075980081252</v>
      </c>
      <c r="D8598">
        <v>1525.1462867378054</v>
      </c>
      <c r="E8598">
        <v>1435.3172348388321</v>
      </c>
      <c r="F8598">
        <v>1107.8453528996608</v>
      </c>
      <c r="G8598">
        <v>28883.78</v>
      </c>
      <c r="H8598">
        <v>28883.78</v>
      </c>
    </row>
    <row r="8599" spans="2:8" x14ac:dyDescent="0.3">
      <c r="B8599">
        <f t="shared" si="136"/>
        <v>8594</v>
      </c>
      <c r="C8599">
        <v>1525.3646077805006</v>
      </c>
      <c r="D8599">
        <v>1021.0171031791878</v>
      </c>
      <c r="E8599">
        <v>28883.78</v>
      </c>
      <c r="F8599">
        <v>1623.590835977516</v>
      </c>
      <c r="G8599">
        <v>1019.4261238037726</v>
      </c>
      <c r="H8599">
        <v>28883.78</v>
      </c>
    </row>
    <row r="8600" spans="2:8" x14ac:dyDescent="0.3">
      <c r="B8600">
        <f t="shared" si="136"/>
        <v>8595</v>
      </c>
      <c r="C8600">
        <v>1053.1500907785903</v>
      </c>
      <c r="D8600">
        <v>1217.0059504582352</v>
      </c>
      <c r="E8600">
        <v>1366.1615424168535</v>
      </c>
      <c r="F8600">
        <v>1173.0130239046075</v>
      </c>
      <c r="G8600">
        <v>2294.9388723523771</v>
      </c>
      <c r="H8600">
        <v>1162.7759684226501</v>
      </c>
    </row>
    <row r="8601" spans="2:8" x14ac:dyDescent="0.3">
      <c r="B8601">
        <f t="shared" si="136"/>
        <v>8596</v>
      </c>
      <c r="C8601">
        <v>1647.6415734600055</v>
      </c>
      <c r="D8601">
        <v>6755.5854940682793</v>
      </c>
      <c r="E8601">
        <v>6281.9730681146302</v>
      </c>
      <c r="F8601">
        <v>28883.78</v>
      </c>
      <c r="G8601">
        <v>4711.476655615279</v>
      </c>
      <c r="H8601">
        <v>28883.78</v>
      </c>
    </row>
    <row r="8602" spans="2:8" x14ac:dyDescent="0.3">
      <c r="B8602">
        <f t="shared" si="136"/>
        <v>8597</v>
      </c>
      <c r="C8602">
        <v>28883.78</v>
      </c>
      <c r="D8602">
        <v>28883.78</v>
      </c>
      <c r="E8602">
        <v>1048.513870976964</v>
      </c>
      <c r="F8602">
        <v>1215.0041072012457</v>
      </c>
      <c r="G8602">
        <v>1001.4138679407531</v>
      </c>
      <c r="H8602">
        <v>2825.7438579332502</v>
      </c>
    </row>
    <row r="8603" spans="2:8" x14ac:dyDescent="0.3">
      <c r="B8603">
        <f t="shared" si="136"/>
        <v>8598</v>
      </c>
      <c r="C8603">
        <v>1775.77661412202</v>
      </c>
      <c r="D8603">
        <v>1089.7324196696156</v>
      </c>
      <c r="E8603">
        <v>1009.6584935735194</v>
      </c>
      <c r="F8603">
        <v>28883.78</v>
      </c>
      <c r="G8603">
        <v>1922.0683290683824</v>
      </c>
      <c r="H8603">
        <v>6856.8219487271153</v>
      </c>
    </row>
    <row r="8604" spans="2:8" x14ac:dyDescent="0.3">
      <c r="B8604">
        <f t="shared" si="136"/>
        <v>8599</v>
      </c>
      <c r="C8604">
        <v>1979.6067117063662</v>
      </c>
      <c r="D8604">
        <v>25608.692312815368</v>
      </c>
      <c r="E8604">
        <v>16602.333525539303</v>
      </c>
      <c r="F8604">
        <v>28883.78</v>
      </c>
      <c r="G8604">
        <v>27971.976157956364</v>
      </c>
      <c r="H8604">
        <v>28883.78</v>
      </c>
    </row>
    <row r="8605" spans="2:8" x14ac:dyDescent="0.3">
      <c r="B8605">
        <f t="shared" si="136"/>
        <v>8600</v>
      </c>
      <c r="C8605">
        <v>1242.5702855683533</v>
      </c>
      <c r="D8605">
        <v>2386.4800391189474</v>
      </c>
      <c r="E8605">
        <v>4633.1475514981685</v>
      </c>
      <c r="F8605">
        <v>3446.7641167394927</v>
      </c>
      <c r="G8605">
        <v>1127.8161233605063</v>
      </c>
      <c r="H8605">
        <v>28883.78</v>
      </c>
    </row>
    <row r="8606" spans="2:8" x14ac:dyDescent="0.3">
      <c r="B8606">
        <f t="shared" si="136"/>
        <v>8601</v>
      </c>
      <c r="C8606">
        <v>28883.78</v>
      </c>
      <c r="D8606">
        <v>28883.78</v>
      </c>
      <c r="E8606">
        <v>8229.874299465615</v>
      </c>
      <c r="F8606">
        <v>5335.6712447633263</v>
      </c>
      <c r="G8606">
        <v>3027.6815713746928</v>
      </c>
      <c r="H8606">
        <v>1306.4215985112069</v>
      </c>
    </row>
    <row r="8607" spans="2:8" x14ac:dyDescent="0.3">
      <c r="B8607">
        <f t="shared" si="136"/>
        <v>8602</v>
      </c>
      <c r="C8607">
        <v>9776.4849966812053</v>
      </c>
      <c r="D8607">
        <v>1099.5011182025246</v>
      </c>
      <c r="E8607">
        <v>1002.6343601043451</v>
      </c>
      <c r="F8607">
        <v>1041.0645208386966</v>
      </c>
      <c r="G8607">
        <v>10620.233261843367</v>
      </c>
      <c r="H8607">
        <v>1288.5821604730584</v>
      </c>
    </row>
    <row r="8608" spans="2:8" x14ac:dyDescent="0.3">
      <c r="B8608">
        <f t="shared" si="136"/>
        <v>8603</v>
      </c>
      <c r="C8608">
        <v>1035.5969259227029</v>
      </c>
      <c r="D8608">
        <v>1464.3388230019491</v>
      </c>
      <c r="E8608">
        <v>28883.78</v>
      </c>
      <c r="F8608">
        <v>2577.9223207484006</v>
      </c>
      <c r="G8608">
        <v>23560.96466888221</v>
      </c>
      <c r="H8608">
        <v>6502.0247868765246</v>
      </c>
    </row>
    <row r="8609" spans="2:8" x14ac:dyDescent="0.3">
      <c r="B8609">
        <f t="shared" si="136"/>
        <v>8604</v>
      </c>
      <c r="C8609">
        <v>16805.988990284321</v>
      </c>
      <c r="D8609">
        <v>1564.3250443621546</v>
      </c>
      <c r="E8609">
        <v>1246.8292618150851</v>
      </c>
      <c r="F8609">
        <v>28883.78</v>
      </c>
      <c r="G8609">
        <v>23843.723933113306</v>
      </c>
      <c r="H8609">
        <v>5565.2620735884002</v>
      </c>
    </row>
    <row r="8610" spans="2:8" x14ac:dyDescent="0.3">
      <c r="B8610">
        <f t="shared" si="136"/>
        <v>8605</v>
      </c>
      <c r="C8610">
        <v>13582.498833812917</v>
      </c>
      <c r="D8610">
        <v>2021.6783279677782</v>
      </c>
      <c r="E8610">
        <v>3174.5159751074793</v>
      </c>
      <c r="F8610">
        <v>28883.78</v>
      </c>
      <c r="G8610">
        <v>1977.8604268403219</v>
      </c>
      <c r="H8610">
        <v>1019.1659701825612</v>
      </c>
    </row>
    <row r="8611" spans="2:8" x14ac:dyDescent="0.3">
      <c r="B8611">
        <f t="shared" si="136"/>
        <v>8606</v>
      </c>
      <c r="C8611">
        <v>28883.78</v>
      </c>
      <c r="D8611">
        <v>7903.745233233004</v>
      </c>
      <c r="E8611">
        <v>1133.184826631124</v>
      </c>
      <c r="F8611">
        <v>1031.8700885144308</v>
      </c>
      <c r="G8611">
        <v>2692.7231682508882</v>
      </c>
      <c r="H8611">
        <v>6452.1335057160713</v>
      </c>
    </row>
    <row r="8612" spans="2:8" x14ac:dyDescent="0.3">
      <c r="B8612">
        <f t="shared" si="136"/>
        <v>8607</v>
      </c>
      <c r="C8612">
        <v>28883.78</v>
      </c>
      <c r="D8612">
        <v>28883.78</v>
      </c>
      <c r="E8612">
        <v>28883.78</v>
      </c>
      <c r="F8612">
        <v>1753.1686792975838</v>
      </c>
      <c r="G8612">
        <v>28883.78</v>
      </c>
      <c r="H8612">
        <v>2872.9559846250017</v>
      </c>
    </row>
    <row r="8613" spans="2:8" x14ac:dyDescent="0.3">
      <c r="B8613">
        <f t="shared" si="136"/>
        <v>8608</v>
      </c>
      <c r="C8613">
        <v>1080.8231874400462</v>
      </c>
      <c r="D8613">
        <v>1856.0117644213842</v>
      </c>
      <c r="E8613">
        <v>1028.8548095259123</v>
      </c>
      <c r="F8613">
        <v>1628.9367474521662</v>
      </c>
      <c r="G8613">
        <v>1831.4562217099638</v>
      </c>
      <c r="H8613">
        <v>1391.344798953086</v>
      </c>
    </row>
    <row r="8614" spans="2:8" x14ac:dyDescent="0.3">
      <c r="B8614">
        <f t="shared" si="136"/>
        <v>8609</v>
      </c>
      <c r="C8614">
        <v>28883.78</v>
      </c>
      <c r="D8614">
        <v>28883.78</v>
      </c>
      <c r="E8614">
        <v>1430.1351035468731</v>
      </c>
      <c r="F8614">
        <v>1097.6447233002511</v>
      </c>
      <c r="G8614">
        <v>28883.78</v>
      </c>
      <c r="H8614">
        <v>1178.8694467525108</v>
      </c>
    </row>
    <row r="8615" spans="2:8" x14ac:dyDescent="0.3">
      <c r="B8615">
        <f t="shared" si="136"/>
        <v>8610</v>
      </c>
      <c r="C8615">
        <v>28883.78</v>
      </c>
      <c r="D8615">
        <v>2124.722031539281</v>
      </c>
      <c r="E8615">
        <v>1080.5397523233291</v>
      </c>
      <c r="F8615">
        <v>1467.9114400545238</v>
      </c>
      <c r="G8615">
        <v>1084.4621357814303</v>
      </c>
      <c r="H8615">
        <v>28883.78</v>
      </c>
    </row>
    <row r="8616" spans="2:8" x14ac:dyDescent="0.3">
      <c r="B8616">
        <f t="shared" si="136"/>
        <v>8611</v>
      </c>
      <c r="C8616">
        <v>15693.685706004244</v>
      </c>
      <c r="D8616">
        <v>1329.2759347821684</v>
      </c>
      <c r="E8616">
        <v>1737.2525187776048</v>
      </c>
      <c r="F8616">
        <v>2574.8639822732148</v>
      </c>
      <c r="G8616">
        <v>4276.0597401644036</v>
      </c>
      <c r="H8616">
        <v>1828.5799110307464</v>
      </c>
    </row>
    <row r="8617" spans="2:8" x14ac:dyDescent="0.3">
      <c r="B8617">
        <f t="shared" si="136"/>
        <v>8612</v>
      </c>
      <c r="C8617">
        <v>3147.4816910459499</v>
      </c>
      <c r="D8617">
        <v>1448.2417505589001</v>
      </c>
      <c r="E8617">
        <v>1007.8717184747462</v>
      </c>
      <c r="F8617">
        <v>1188.3459038664143</v>
      </c>
      <c r="G8617">
        <v>3945.9152081560233</v>
      </c>
      <c r="H8617">
        <v>5039.0894712728978</v>
      </c>
    </row>
    <row r="8618" spans="2:8" x14ac:dyDescent="0.3">
      <c r="B8618">
        <f t="shared" si="136"/>
        <v>8613</v>
      </c>
      <c r="C8618">
        <v>28883.78</v>
      </c>
      <c r="D8618">
        <v>1090.209520707434</v>
      </c>
      <c r="E8618">
        <v>28883.78</v>
      </c>
      <c r="F8618">
        <v>2184.5131730760922</v>
      </c>
      <c r="G8618">
        <v>5576.2636807340614</v>
      </c>
      <c r="H8618">
        <v>28883.78</v>
      </c>
    </row>
    <row r="8619" spans="2:8" x14ac:dyDescent="0.3">
      <c r="B8619">
        <f t="shared" si="136"/>
        <v>8614</v>
      </c>
      <c r="C8619">
        <v>1233.7508020755433</v>
      </c>
      <c r="D8619">
        <v>9710.0709935860341</v>
      </c>
      <c r="E8619">
        <v>28883.78</v>
      </c>
      <c r="F8619">
        <v>1176.0780744681142</v>
      </c>
      <c r="G8619">
        <v>5939.8841659287609</v>
      </c>
      <c r="H8619">
        <v>1061.1449980928287</v>
      </c>
    </row>
    <row r="8620" spans="2:8" x14ac:dyDescent="0.3">
      <c r="B8620">
        <f t="shared" si="136"/>
        <v>8615</v>
      </c>
      <c r="C8620">
        <v>7670.037800918737</v>
      </c>
      <c r="D8620">
        <v>28883.78</v>
      </c>
      <c r="E8620">
        <v>5541.4857821383257</v>
      </c>
      <c r="F8620">
        <v>1194.7816480785489</v>
      </c>
      <c r="G8620">
        <v>1267.0936617900688</v>
      </c>
      <c r="H8620">
        <v>1529.1291438784142</v>
      </c>
    </row>
    <row r="8621" spans="2:8" x14ac:dyDescent="0.3">
      <c r="B8621">
        <f t="shared" si="136"/>
        <v>8616</v>
      </c>
      <c r="C8621">
        <v>3114.0097102573754</v>
      </c>
      <c r="D8621">
        <v>1468.6053016582505</v>
      </c>
      <c r="E8621">
        <v>1096.6888644137275</v>
      </c>
      <c r="F8621">
        <v>4070.588916554475</v>
      </c>
      <c r="G8621">
        <v>2092.2016594580373</v>
      </c>
      <c r="H8621">
        <v>5751.9334305834891</v>
      </c>
    </row>
    <row r="8622" spans="2:8" x14ac:dyDescent="0.3">
      <c r="B8622">
        <f t="shared" si="136"/>
        <v>8617</v>
      </c>
      <c r="C8622">
        <v>1175.2606199201828</v>
      </c>
      <c r="D8622">
        <v>1059.9623300633023</v>
      </c>
      <c r="E8622">
        <v>2040.581375362294</v>
      </c>
      <c r="F8622">
        <v>1005.7881589642982</v>
      </c>
      <c r="G8622">
        <v>1071.5790982400201</v>
      </c>
      <c r="H8622">
        <v>28883.78</v>
      </c>
    </row>
    <row r="8623" spans="2:8" x14ac:dyDescent="0.3">
      <c r="B8623">
        <f t="shared" si="136"/>
        <v>8618</v>
      </c>
      <c r="C8623">
        <v>28883.78</v>
      </c>
      <c r="D8623">
        <v>1571.5261195548067</v>
      </c>
      <c r="E8623">
        <v>7630.8809866716329</v>
      </c>
      <c r="F8623">
        <v>1440.9908670800978</v>
      </c>
      <c r="G8623">
        <v>2115.3508148656229</v>
      </c>
      <c r="H8623">
        <v>1536.0434896637612</v>
      </c>
    </row>
    <row r="8624" spans="2:8" x14ac:dyDescent="0.3">
      <c r="B8624">
        <f t="shared" si="136"/>
        <v>8619</v>
      </c>
      <c r="C8624">
        <v>28883.78</v>
      </c>
      <c r="D8624">
        <v>10469.452208223496</v>
      </c>
      <c r="E8624">
        <v>1172.3924120836123</v>
      </c>
      <c r="F8624">
        <v>1165.9696366543399</v>
      </c>
      <c r="G8624">
        <v>1034.6646547090597</v>
      </c>
      <c r="H8624">
        <v>2539.724286666521</v>
      </c>
    </row>
    <row r="8625" spans="2:8" x14ac:dyDescent="0.3">
      <c r="B8625">
        <f t="shared" si="136"/>
        <v>8620</v>
      </c>
      <c r="C8625">
        <v>1876.8783516672602</v>
      </c>
      <c r="D8625">
        <v>3264.4357139280955</v>
      </c>
      <c r="E8625">
        <v>1691.2641147240256</v>
      </c>
      <c r="F8625">
        <v>5078.7883553919319</v>
      </c>
      <c r="G8625">
        <v>1136.3937328136922</v>
      </c>
      <c r="H8625">
        <v>1021.7331730004653</v>
      </c>
    </row>
    <row r="8626" spans="2:8" x14ac:dyDescent="0.3">
      <c r="B8626">
        <f t="shared" si="136"/>
        <v>8621</v>
      </c>
      <c r="C8626">
        <v>2469.5174590411334</v>
      </c>
      <c r="D8626">
        <v>1052.3197120411428</v>
      </c>
      <c r="E8626">
        <v>1058.8125516378389</v>
      </c>
      <c r="F8626">
        <v>1154.4200317205634</v>
      </c>
      <c r="G8626">
        <v>28883.78</v>
      </c>
      <c r="H8626">
        <v>24563.016949938967</v>
      </c>
    </row>
    <row r="8627" spans="2:8" x14ac:dyDescent="0.3">
      <c r="B8627">
        <f t="shared" si="136"/>
        <v>8622</v>
      </c>
      <c r="C8627">
        <v>28883.78</v>
      </c>
      <c r="D8627">
        <v>17291.823107627537</v>
      </c>
      <c r="E8627">
        <v>28883.78</v>
      </c>
      <c r="F8627">
        <v>1752.2982871950921</v>
      </c>
      <c r="G8627">
        <v>3352.2329507555874</v>
      </c>
      <c r="H8627">
        <v>1093.5233440672321</v>
      </c>
    </row>
    <row r="8628" spans="2:8" x14ac:dyDescent="0.3">
      <c r="B8628">
        <f t="shared" si="136"/>
        <v>8623</v>
      </c>
      <c r="C8628">
        <v>4809.8669167160579</v>
      </c>
      <c r="D8628">
        <v>3693.8473205978107</v>
      </c>
      <c r="E8628">
        <v>12132.217789690019</v>
      </c>
      <c r="F8628">
        <v>28883.78</v>
      </c>
      <c r="G8628">
        <v>1695.4554883498397</v>
      </c>
      <c r="H8628">
        <v>1530.2364174103175</v>
      </c>
    </row>
    <row r="8629" spans="2:8" x14ac:dyDescent="0.3">
      <c r="B8629">
        <f t="shared" si="136"/>
        <v>8624</v>
      </c>
      <c r="C8629">
        <v>2659.8257761044761</v>
      </c>
      <c r="D8629">
        <v>28883.78</v>
      </c>
      <c r="E8629">
        <v>10643.444094288021</v>
      </c>
      <c r="F8629">
        <v>1155.9346265121719</v>
      </c>
      <c r="G8629">
        <v>4513.9231563753174</v>
      </c>
      <c r="H8629">
        <v>28883.78</v>
      </c>
    </row>
    <row r="8630" spans="2:8" x14ac:dyDescent="0.3">
      <c r="B8630">
        <f t="shared" si="136"/>
        <v>8625</v>
      </c>
      <c r="C8630">
        <v>1317.2220453536863</v>
      </c>
      <c r="D8630">
        <v>1980.1635858951508</v>
      </c>
      <c r="E8630">
        <v>1826.2552894372061</v>
      </c>
      <c r="F8630">
        <v>1493.8439624574762</v>
      </c>
      <c r="G8630">
        <v>1169.4826838502552</v>
      </c>
      <c r="H8630">
        <v>2846.6997882839551</v>
      </c>
    </row>
    <row r="8631" spans="2:8" x14ac:dyDescent="0.3">
      <c r="B8631">
        <f t="shared" si="136"/>
        <v>8626</v>
      </c>
      <c r="C8631">
        <v>1009.6962513389734</v>
      </c>
      <c r="D8631">
        <v>2636.9152004214739</v>
      </c>
      <c r="E8631">
        <v>5248.8990289979911</v>
      </c>
      <c r="F8631">
        <v>6686.6945611792135</v>
      </c>
      <c r="G8631">
        <v>1082.8468568532303</v>
      </c>
      <c r="H8631">
        <v>1025.1647288643419</v>
      </c>
    </row>
    <row r="8632" spans="2:8" x14ac:dyDescent="0.3">
      <c r="B8632">
        <f t="shared" si="136"/>
        <v>8627</v>
      </c>
      <c r="C8632">
        <v>2807.8468596933867</v>
      </c>
      <c r="D8632">
        <v>1485.4646768537518</v>
      </c>
      <c r="E8632">
        <v>1078.4576054194401</v>
      </c>
      <c r="F8632">
        <v>1094.3465135643203</v>
      </c>
      <c r="G8632">
        <v>2350.81851318794</v>
      </c>
      <c r="H8632">
        <v>1014.3315826043407</v>
      </c>
    </row>
    <row r="8633" spans="2:8" x14ac:dyDescent="0.3">
      <c r="B8633">
        <f t="shared" si="136"/>
        <v>8628</v>
      </c>
      <c r="C8633">
        <v>1742.6724647410674</v>
      </c>
      <c r="D8633">
        <v>1196.4365734407602</v>
      </c>
      <c r="E8633">
        <v>1105.3055426396811</v>
      </c>
      <c r="F8633">
        <v>28883.78</v>
      </c>
      <c r="G8633">
        <v>2420.7316211492616</v>
      </c>
      <c r="H8633">
        <v>3473.3483180020003</v>
      </c>
    </row>
    <row r="8634" spans="2:8" x14ac:dyDescent="0.3">
      <c r="B8634">
        <f t="shared" si="136"/>
        <v>8629</v>
      </c>
      <c r="C8634">
        <v>28883.78</v>
      </c>
      <c r="D8634">
        <v>4761.9289694216077</v>
      </c>
      <c r="E8634">
        <v>1019.1212279553297</v>
      </c>
      <c r="F8634">
        <v>24183.646994271003</v>
      </c>
      <c r="G8634">
        <v>28883.78</v>
      </c>
      <c r="H8634">
        <v>9908.0181430445318</v>
      </c>
    </row>
    <row r="8635" spans="2:8" x14ac:dyDescent="0.3">
      <c r="B8635">
        <f t="shared" si="136"/>
        <v>8630</v>
      </c>
      <c r="C8635">
        <v>1998.3574501517176</v>
      </c>
      <c r="D8635">
        <v>1880.7195140371196</v>
      </c>
      <c r="E8635">
        <v>1589.1513039283036</v>
      </c>
      <c r="F8635">
        <v>1926.0099801591248</v>
      </c>
      <c r="G8635">
        <v>28883.78</v>
      </c>
      <c r="H8635">
        <v>1083.5763782209738</v>
      </c>
    </row>
    <row r="8636" spans="2:8" x14ac:dyDescent="0.3">
      <c r="B8636">
        <f t="shared" si="136"/>
        <v>8631</v>
      </c>
      <c r="C8636">
        <v>1001.0520025343728</v>
      </c>
      <c r="D8636">
        <v>28883.78</v>
      </c>
      <c r="E8636">
        <v>1092.3517485157242</v>
      </c>
      <c r="F8636">
        <v>1390.8894935178903</v>
      </c>
      <c r="G8636">
        <v>1044.6300125046509</v>
      </c>
      <c r="H8636">
        <v>17461.004356583264</v>
      </c>
    </row>
    <row r="8637" spans="2:8" x14ac:dyDescent="0.3">
      <c r="B8637">
        <f t="shared" si="136"/>
        <v>8632</v>
      </c>
      <c r="C8637">
        <v>28883.78</v>
      </c>
      <c r="D8637">
        <v>28883.78</v>
      </c>
      <c r="E8637">
        <v>28883.78</v>
      </c>
      <c r="F8637">
        <v>4533.9854988036732</v>
      </c>
      <c r="G8637">
        <v>28883.78</v>
      </c>
      <c r="H8637">
        <v>28883.78</v>
      </c>
    </row>
    <row r="8638" spans="2:8" x14ac:dyDescent="0.3">
      <c r="B8638">
        <f t="shared" si="136"/>
        <v>8633</v>
      </c>
      <c r="C8638">
        <v>1683.0350870701752</v>
      </c>
      <c r="D8638">
        <v>28883.78</v>
      </c>
      <c r="E8638">
        <v>28883.78</v>
      </c>
      <c r="F8638">
        <v>28883.78</v>
      </c>
      <c r="G8638">
        <v>28883.78</v>
      </c>
      <c r="H8638">
        <v>1268.40500476231</v>
      </c>
    </row>
    <row r="8639" spans="2:8" x14ac:dyDescent="0.3">
      <c r="B8639">
        <f t="shared" si="136"/>
        <v>8634</v>
      </c>
      <c r="C8639">
        <v>28883.78</v>
      </c>
      <c r="D8639">
        <v>2095.868418613617</v>
      </c>
      <c r="E8639">
        <v>28883.78</v>
      </c>
      <c r="F8639">
        <v>1308.0598100579159</v>
      </c>
      <c r="G8639">
        <v>1019.9018397922032</v>
      </c>
      <c r="H8639">
        <v>2445.9045944657132</v>
      </c>
    </row>
    <row r="8640" spans="2:8" x14ac:dyDescent="0.3">
      <c r="B8640">
        <f t="shared" si="136"/>
        <v>8635</v>
      </c>
      <c r="C8640">
        <v>5684.608873846988</v>
      </c>
      <c r="D8640">
        <v>1318.9514722768456</v>
      </c>
      <c r="E8640">
        <v>1012.736791241532</v>
      </c>
      <c r="F8640">
        <v>21767.277769177821</v>
      </c>
      <c r="G8640">
        <v>28883.78</v>
      </c>
      <c r="H8640">
        <v>28883.78</v>
      </c>
    </row>
    <row r="8641" spans="2:8" x14ac:dyDescent="0.3">
      <c r="B8641">
        <f t="shared" si="136"/>
        <v>8636</v>
      </c>
      <c r="C8641">
        <v>28883.78</v>
      </c>
      <c r="D8641">
        <v>3054.5744663370128</v>
      </c>
      <c r="E8641">
        <v>28883.78</v>
      </c>
      <c r="F8641">
        <v>1070.8877832798489</v>
      </c>
      <c r="G8641">
        <v>1062.6487968190559</v>
      </c>
      <c r="H8641">
        <v>28883.78</v>
      </c>
    </row>
    <row r="8642" spans="2:8" x14ac:dyDescent="0.3">
      <c r="B8642">
        <f t="shared" si="136"/>
        <v>8637</v>
      </c>
      <c r="C8642">
        <v>4155.6633201643672</v>
      </c>
      <c r="D8642">
        <v>28883.78</v>
      </c>
      <c r="E8642">
        <v>21702.18586724643</v>
      </c>
      <c r="F8642">
        <v>28883.78</v>
      </c>
      <c r="G8642">
        <v>28883.78</v>
      </c>
      <c r="H8642">
        <v>1540.0343448555986</v>
      </c>
    </row>
    <row r="8643" spans="2:8" x14ac:dyDescent="0.3">
      <c r="B8643">
        <f t="shared" si="136"/>
        <v>8638</v>
      </c>
      <c r="C8643">
        <v>3663.0172248055042</v>
      </c>
      <c r="D8643">
        <v>14156.669857612893</v>
      </c>
      <c r="E8643">
        <v>1579.6927009899964</v>
      </c>
      <c r="F8643">
        <v>2263.8570815837988</v>
      </c>
      <c r="G8643">
        <v>9456.9941115428919</v>
      </c>
      <c r="H8643">
        <v>1054.0249224362451</v>
      </c>
    </row>
    <row r="8644" spans="2:8" x14ac:dyDescent="0.3">
      <c r="B8644">
        <f t="shared" si="136"/>
        <v>8639</v>
      </c>
      <c r="C8644">
        <v>16018.674405313794</v>
      </c>
      <c r="D8644">
        <v>1001.5626571201572</v>
      </c>
      <c r="E8644">
        <v>1129.7379120583539</v>
      </c>
      <c r="F8644">
        <v>8041.8267564298167</v>
      </c>
      <c r="G8644">
        <v>1374.3822524117804</v>
      </c>
      <c r="H8644">
        <v>1534.2828424614668</v>
      </c>
    </row>
    <row r="8645" spans="2:8" x14ac:dyDescent="0.3">
      <c r="B8645">
        <f t="shared" si="136"/>
        <v>8640</v>
      </c>
      <c r="C8645">
        <v>4416.7110946478588</v>
      </c>
      <c r="D8645">
        <v>1441.0793023201056</v>
      </c>
      <c r="E8645">
        <v>1418.187353114389</v>
      </c>
      <c r="F8645">
        <v>1174.4827746712174</v>
      </c>
      <c r="G8645">
        <v>1437.2082728461758</v>
      </c>
      <c r="H8645">
        <v>2002.1802201564651</v>
      </c>
    </row>
    <row r="8646" spans="2:8" x14ac:dyDescent="0.3">
      <c r="B8646">
        <f t="shared" si="136"/>
        <v>8641</v>
      </c>
      <c r="C8646">
        <v>1206.0346615690339</v>
      </c>
      <c r="D8646">
        <v>1983.1497803119109</v>
      </c>
      <c r="E8646">
        <v>28883.78</v>
      </c>
      <c r="F8646">
        <v>28883.78</v>
      </c>
      <c r="G8646">
        <v>28883.78</v>
      </c>
      <c r="H8646">
        <v>3505.7228824534518</v>
      </c>
    </row>
    <row r="8647" spans="2:8" x14ac:dyDescent="0.3">
      <c r="B8647">
        <f t="shared" si="136"/>
        <v>8642</v>
      </c>
      <c r="C8647">
        <v>3761.7867919567602</v>
      </c>
      <c r="D8647">
        <v>1012.2008957184488</v>
      </c>
      <c r="E8647">
        <v>2440.9844114865996</v>
      </c>
      <c r="F8647">
        <v>1062.9197452909714</v>
      </c>
      <c r="G8647">
        <v>1678.0948848752223</v>
      </c>
      <c r="H8647">
        <v>28883.78</v>
      </c>
    </row>
    <row r="8648" spans="2:8" x14ac:dyDescent="0.3">
      <c r="B8648">
        <f t="shared" ref="B8648:B8711" si="137">B8647 + 1</f>
        <v>8643</v>
      </c>
      <c r="C8648">
        <v>28883.78</v>
      </c>
      <c r="D8648">
        <v>6738.7161305839063</v>
      </c>
      <c r="E8648">
        <v>1527.0255082172366</v>
      </c>
      <c r="F8648">
        <v>1800.2938524331348</v>
      </c>
      <c r="G8648">
        <v>1222.0263115649418</v>
      </c>
      <c r="H8648">
        <v>1267.6794275006041</v>
      </c>
    </row>
    <row r="8649" spans="2:8" x14ac:dyDescent="0.3">
      <c r="B8649">
        <f t="shared" si="137"/>
        <v>8644</v>
      </c>
      <c r="C8649">
        <v>28883.78</v>
      </c>
      <c r="D8649">
        <v>1644.1675284764633</v>
      </c>
      <c r="E8649">
        <v>24854.468689028978</v>
      </c>
      <c r="F8649">
        <v>7191.1302506270595</v>
      </c>
      <c r="G8649">
        <v>22008.679312093729</v>
      </c>
      <c r="H8649">
        <v>10009.436864720541</v>
      </c>
    </row>
    <row r="8650" spans="2:8" x14ac:dyDescent="0.3">
      <c r="B8650">
        <f t="shared" si="137"/>
        <v>8645</v>
      </c>
      <c r="C8650">
        <v>2673.7438367557929</v>
      </c>
      <c r="D8650">
        <v>1246.5205459112071</v>
      </c>
      <c r="E8650">
        <v>5312.4751292707215</v>
      </c>
      <c r="F8650">
        <v>7788.2414650188821</v>
      </c>
      <c r="G8650">
        <v>28883.78</v>
      </c>
      <c r="H8650">
        <v>28883.78</v>
      </c>
    </row>
    <row r="8651" spans="2:8" x14ac:dyDescent="0.3">
      <c r="B8651">
        <f t="shared" si="137"/>
        <v>8646</v>
      </c>
      <c r="C8651">
        <v>1099.2230191093802</v>
      </c>
      <c r="D8651">
        <v>1378.2870022502991</v>
      </c>
      <c r="E8651">
        <v>2221.6419209803562</v>
      </c>
      <c r="F8651">
        <v>1409.7148003741841</v>
      </c>
      <c r="G8651">
        <v>1537.216695273677</v>
      </c>
      <c r="H8651">
        <v>1086.0883583963189</v>
      </c>
    </row>
    <row r="8652" spans="2:8" x14ac:dyDescent="0.3">
      <c r="B8652">
        <f t="shared" si="137"/>
        <v>8647</v>
      </c>
      <c r="C8652">
        <v>28883.78</v>
      </c>
      <c r="D8652">
        <v>3460.693977566626</v>
      </c>
      <c r="E8652">
        <v>28883.78</v>
      </c>
      <c r="F8652">
        <v>28883.78</v>
      </c>
      <c r="G8652">
        <v>22861.210937730637</v>
      </c>
      <c r="H8652">
        <v>1028.2869195588592</v>
      </c>
    </row>
    <row r="8653" spans="2:8" x14ac:dyDescent="0.3">
      <c r="B8653">
        <f t="shared" si="137"/>
        <v>8648</v>
      </c>
      <c r="C8653">
        <v>28883.78</v>
      </c>
      <c r="D8653">
        <v>1007.8658139363396</v>
      </c>
      <c r="E8653">
        <v>1182.1086849764943</v>
      </c>
      <c r="F8653">
        <v>3152.0079931524133</v>
      </c>
      <c r="G8653">
        <v>1120.8175272184701</v>
      </c>
      <c r="H8653">
        <v>1387.5561170194765</v>
      </c>
    </row>
    <row r="8654" spans="2:8" x14ac:dyDescent="0.3">
      <c r="B8654">
        <f t="shared" si="137"/>
        <v>8649</v>
      </c>
      <c r="C8654">
        <v>1137.69187094736</v>
      </c>
      <c r="D8654">
        <v>28883.78</v>
      </c>
      <c r="E8654">
        <v>1177.8932700954854</v>
      </c>
      <c r="F8654">
        <v>28883.78</v>
      </c>
      <c r="G8654">
        <v>28883.78</v>
      </c>
      <c r="H8654">
        <v>2458.0922706668616</v>
      </c>
    </row>
    <row r="8655" spans="2:8" x14ac:dyDescent="0.3">
      <c r="B8655">
        <f t="shared" si="137"/>
        <v>8650</v>
      </c>
      <c r="C8655">
        <v>1072.107345696422</v>
      </c>
      <c r="D8655">
        <v>2222.1834977810477</v>
      </c>
      <c r="E8655">
        <v>1130.3597720974994</v>
      </c>
      <c r="F8655">
        <v>5105.7801697607638</v>
      </c>
      <c r="G8655">
        <v>1078.6286319082617</v>
      </c>
      <c r="H8655">
        <v>28883.78</v>
      </c>
    </row>
    <row r="8656" spans="2:8" x14ac:dyDescent="0.3">
      <c r="B8656">
        <f t="shared" si="137"/>
        <v>8651</v>
      </c>
      <c r="C8656">
        <v>1104.4344503452621</v>
      </c>
      <c r="D8656">
        <v>1708.2468139442678</v>
      </c>
      <c r="E8656">
        <v>1067.2751079864111</v>
      </c>
      <c r="F8656">
        <v>5030.5266877375907</v>
      </c>
      <c r="G8656">
        <v>18084.931012938225</v>
      </c>
      <c r="H8656">
        <v>1040.2455544872873</v>
      </c>
    </row>
    <row r="8657" spans="2:8" x14ac:dyDescent="0.3">
      <c r="B8657">
        <f t="shared" si="137"/>
        <v>8652</v>
      </c>
      <c r="C8657">
        <v>1178.3775605547426</v>
      </c>
      <c r="D8657">
        <v>1277.9440452127942</v>
      </c>
      <c r="E8657">
        <v>28883.78</v>
      </c>
      <c r="F8657">
        <v>1564.6458380712334</v>
      </c>
      <c r="G8657">
        <v>8690.736312527044</v>
      </c>
      <c r="H8657">
        <v>28883.78</v>
      </c>
    </row>
    <row r="8658" spans="2:8" x14ac:dyDescent="0.3">
      <c r="B8658">
        <f t="shared" si="137"/>
        <v>8653</v>
      </c>
      <c r="C8658">
        <v>2496.7485702046897</v>
      </c>
      <c r="D8658">
        <v>28883.78</v>
      </c>
      <c r="E8658">
        <v>1064.6428197291038</v>
      </c>
      <c r="F8658">
        <v>3378.8673005793771</v>
      </c>
      <c r="G8658">
        <v>1619.816300849857</v>
      </c>
      <c r="H8658">
        <v>1011.5448135411751</v>
      </c>
    </row>
    <row r="8659" spans="2:8" x14ac:dyDescent="0.3">
      <c r="B8659">
        <f t="shared" si="137"/>
        <v>8654</v>
      </c>
      <c r="C8659">
        <v>1017.36848093892</v>
      </c>
      <c r="D8659">
        <v>9190.4770353402273</v>
      </c>
      <c r="E8659">
        <v>28883.78</v>
      </c>
      <c r="F8659">
        <v>28883.78</v>
      </c>
      <c r="G8659">
        <v>3042.4684792780008</v>
      </c>
      <c r="H8659">
        <v>1010.855265842837</v>
      </c>
    </row>
    <row r="8660" spans="2:8" x14ac:dyDescent="0.3">
      <c r="B8660">
        <f t="shared" si="137"/>
        <v>8655</v>
      </c>
      <c r="C8660">
        <v>5857.3609641359999</v>
      </c>
      <c r="D8660">
        <v>1263.6165988940406</v>
      </c>
      <c r="E8660">
        <v>3543.516113495562</v>
      </c>
      <c r="F8660">
        <v>3157.0084074471106</v>
      </c>
      <c r="G8660">
        <v>11255.240522805134</v>
      </c>
      <c r="H8660">
        <v>2242.9950042896057</v>
      </c>
    </row>
    <row r="8661" spans="2:8" x14ac:dyDescent="0.3">
      <c r="B8661">
        <f t="shared" si="137"/>
        <v>8656</v>
      </c>
      <c r="C8661">
        <v>28883.78</v>
      </c>
      <c r="D8661">
        <v>2208.2864004242765</v>
      </c>
      <c r="E8661">
        <v>8059.0204529553384</v>
      </c>
      <c r="F8661">
        <v>1212.1885314334165</v>
      </c>
      <c r="G8661">
        <v>1937.5366283547296</v>
      </c>
      <c r="H8661">
        <v>3740.2406865862813</v>
      </c>
    </row>
    <row r="8662" spans="2:8" x14ac:dyDescent="0.3">
      <c r="B8662">
        <f t="shared" si="137"/>
        <v>8657</v>
      </c>
      <c r="C8662">
        <v>12271.41566298699</v>
      </c>
      <c r="D8662">
        <v>1621.8397449221793</v>
      </c>
      <c r="E8662">
        <v>1502.4925391341637</v>
      </c>
      <c r="F8662">
        <v>28883.78</v>
      </c>
      <c r="G8662">
        <v>1514.7005747629851</v>
      </c>
      <c r="H8662">
        <v>2035.0164863673356</v>
      </c>
    </row>
    <row r="8663" spans="2:8" x14ac:dyDescent="0.3">
      <c r="B8663">
        <f t="shared" si="137"/>
        <v>8658</v>
      </c>
      <c r="C8663">
        <v>28883.78</v>
      </c>
      <c r="D8663">
        <v>5494.4268609654891</v>
      </c>
      <c r="E8663">
        <v>1549.0487127800595</v>
      </c>
      <c r="F8663">
        <v>1549.4438851204882</v>
      </c>
      <c r="G8663">
        <v>1514.5473901871783</v>
      </c>
      <c r="H8663">
        <v>6518.0692885467079</v>
      </c>
    </row>
    <row r="8664" spans="2:8" x14ac:dyDescent="0.3">
      <c r="B8664">
        <f t="shared" si="137"/>
        <v>8659</v>
      </c>
      <c r="C8664">
        <v>1213.0110827931733</v>
      </c>
      <c r="D8664">
        <v>28883.78</v>
      </c>
      <c r="E8664">
        <v>28883.78</v>
      </c>
      <c r="F8664">
        <v>1258.8521931584169</v>
      </c>
      <c r="G8664">
        <v>3603.8278306876682</v>
      </c>
      <c r="H8664">
        <v>4934.8502203211719</v>
      </c>
    </row>
    <row r="8665" spans="2:8" x14ac:dyDescent="0.3">
      <c r="B8665">
        <f t="shared" si="137"/>
        <v>8660</v>
      </c>
      <c r="C8665">
        <v>3323.5001724596304</v>
      </c>
      <c r="D8665">
        <v>12842.130120362866</v>
      </c>
      <c r="E8665">
        <v>18049.920586322383</v>
      </c>
      <c r="F8665">
        <v>1132.8358506380519</v>
      </c>
      <c r="G8665">
        <v>1907.2831652619334</v>
      </c>
      <c r="H8665">
        <v>1594.3887880417296</v>
      </c>
    </row>
    <row r="8666" spans="2:8" x14ac:dyDescent="0.3">
      <c r="B8666">
        <f t="shared" si="137"/>
        <v>8661</v>
      </c>
      <c r="C8666">
        <v>2252.1978781255402</v>
      </c>
      <c r="D8666">
        <v>5690.599689077656</v>
      </c>
      <c r="E8666">
        <v>1159.4002874470743</v>
      </c>
      <c r="F8666">
        <v>1217.7140308151943</v>
      </c>
      <c r="G8666">
        <v>1058.3146896947353</v>
      </c>
      <c r="H8666">
        <v>1150.5632432387376</v>
      </c>
    </row>
    <row r="8667" spans="2:8" x14ac:dyDescent="0.3">
      <c r="B8667">
        <f t="shared" si="137"/>
        <v>8662</v>
      </c>
      <c r="C8667">
        <v>28883.78</v>
      </c>
      <c r="D8667">
        <v>1554.4363376841911</v>
      </c>
      <c r="E8667">
        <v>1074.8280139724839</v>
      </c>
      <c r="F8667">
        <v>25475.216528477486</v>
      </c>
      <c r="G8667">
        <v>1129.5387272620842</v>
      </c>
      <c r="H8667">
        <v>1746.882054508852</v>
      </c>
    </row>
    <row r="8668" spans="2:8" x14ac:dyDescent="0.3">
      <c r="B8668">
        <f t="shared" si="137"/>
        <v>8663</v>
      </c>
      <c r="C8668">
        <v>1431.776030535884</v>
      </c>
      <c r="D8668">
        <v>28883.78</v>
      </c>
      <c r="E8668">
        <v>28883.78</v>
      </c>
      <c r="F8668">
        <v>1049.8838036479308</v>
      </c>
      <c r="G8668">
        <v>7483.6948980277612</v>
      </c>
      <c r="H8668">
        <v>28883.78</v>
      </c>
    </row>
    <row r="8669" spans="2:8" x14ac:dyDescent="0.3">
      <c r="B8669">
        <f t="shared" si="137"/>
        <v>8664</v>
      </c>
      <c r="C8669">
        <v>2355.2354184969017</v>
      </c>
      <c r="D8669">
        <v>1109.5982582947272</v>
      </c>
      <c r="E8669">
        <v>1102.0824163640766</v>
      </c>
      <c r="F8669">
        <v>1059.5457880287627</v>
      </c>
      <c r="G8669">
        <v>9126.4410871393375</v>
      </c>
      <c r="H8669">
        <v>28883.78</v>
      </c>
    </row>
    <row r="8670" spans="2:8" x14ac:dyDescent="0.3">
      <c r="B8670">
        <f t="shared" si="137"/>
        <v>8665</v>
      </c>
      <c r="C8670">
        <v>1443.6762338687513</v>
      </c>
      <c r="D8670">
        <v>28883.78</v>
      </c>
      <c r="E8670">
        <v>28883.78</v>
      </c>
      <c r="F8670">
        <v>1274.987130868712</v>
      </c>
      <c r="G8670">
        <v>4765.9558714077721</v>
      </c>
      <c r="H8670">
        <v>1026.8476333513813</v>
      </c>
    </row>
    <row r="8671" spans="2:8" x14ac:dyDescent="0.3">
      <c r="B8671">
        <f t="shared" si="137"/>
        <v>8666</v>
      </c>
      <c r="C8671">
        <v>1218.092967678155</v>
      </c>
      <c r="D8671">
        <v>2331.0190608038547</v>
      </c>
      <c r="E8671">
        <v>1007.7917264123732</v>
      </c>
      <c r="F8671">
        <v>1068.4041628174061</v>
      </c>
      <c r="G8671">
        <v>1592.0865543626408</v>
      </c>
      <c r="H8671">
        <v>1199.2127777798951</v>
      </c>
    </row>
    <row r="8672" spans="2:8" x14ac:dyDescent="0.3">
      <c r="B8672">
        <f t="shared" si="137"/>
        <v>8667</v>
      </c>
      <c r="C8672">
        <v>8274.6296781225756</v>
      </c>
      <c r="D8672">
        <v>2795.0437593784509</v>
      </c>
      <c r="E8672">
        <v>19161.188594066614</v>
      </c>
      <c r="F8672">
        <v>1331.1210495081805</v>
      </c>
      <c r="G8672">
        <v>2595.4665372957115</v>
      </c>
      <c r="H8672">
        <v>1258.6545568464676</v>
      </c>
    </row>
    <row r="8673" spans="2:8" x14ac:dyDescent="0.3">
      <c r="B8673">
        <f t="shared" si="137"/>
        <v>8668</v>
      </c>
      <c r="C8673">
        <v>1303.2775992365064</v>
      </c>
      <c r="D8673">
        <v>3724.6830335998029</v>
      </c>
      <c r="E8673">
        <v>1103.9190518522801</v>
      </c>
      <c r="F8673">
        <v>1448.3082730064086</v>
      </c>
      <c r="G8673">
        <v>28883.78</v>
      </c>
      <c r="H8673">
        <v>1262.368990768688</v>
      </c>
    </row>
    <row r="8674" spans="2:8" x14ac:dyDescent="0.3">
      <c r="B8674">
        <f t="shared" si="137"/>
        <v>8669</v>
      </c>
      <c r="C8674">
        <v>1023.8388121166288</v>
      </c>
      <c r="D8674">
        <v>1113.4352959156063</v>
      </c>
      <c r="E8674">
        <v>16280.942895771135</v>
      </c>
      <c r="F8674">
        <v>1027.2466366477786</v>
      </c>
      <c r="G8674">
        <v>28883.78</v>
      </c>
      <c r="H8674">
        <v>28883.78</v>
      </c>
    </row>
    <row r="8675" spans="2:8" x14ac:dyDescent="0.3">
      <c r="B8675">
        <f t="shared" si="137"/>
        <v>8670</v>
      </c>
      <c r="C8675">
        <v>18916.892676199575</v>
      </c>
      <c r="D8675">
        <v>5478.3192066369265</v>
      </c>
      <c r="E8675">
        <v>1037.8896774138007</v>
      </c>
      <c r="F8675">
        <v>5852.2931280453777</v>
      </c>
      <c r="G8675">
        <v>1649.7878438836815</v>
      </c>
      <c r="H8675">
        <v>1005.101147564362</v>
      </c>
    </row>
    <row r="8676" spans="2:8" x14ac:dyDescent="0.3">
      <c r="B8676">
        <f t="shared" si="137"/>
        <v>8671</v>
      </c>
      <c r="C8676">
        <v>1098.2604303034832</v>
      </c>
      <c r="D8676">
        <v>26317.74756012324</v>
      </c>
      <c r="E8676">
        <v>5936.244262127434</v>
      </c>
      <c r="F8676">
        <v>1544.1495640397723</v>
      </c>
      <c r="G8676">
        <v>1629.0684422963891</v>
      </c>
      <c r="H8676">
        <v>1020.9623092597135</v>
      </c>
    </row>
    <row r="8677" spans="2:8" x14ac:dyDescent="0.3">
      <c r="B8677">
        <f t="shared" si="137"/>
        <v>8672</v>
      </c>
      <c r="C8677">
        <v>1237.1597305919724</v>
      </c>
      <c r="D8677">
        <v>2506.9329463412328</v>
      </c>
      <c r="E8677">
        <v>17362.519024217312</v>
      </c>
      <c r="F8677">
        <v>1012.3350980956623</v>
      </c>
      <c r="G8677">
        <v>2114.3935211261496</v>
      </c>
      <c r="H8677">
        <v>1095.7053236174252</v>
      </c>
    </row>
    <row r="8678" spans="2:8" x14ac:dyDescent="0.3">
      <c r="B8678">
        <f t="shared" si="137"/>
        <v>8673</v>
      </c>
      <c r="C8678">
        <v>28883.78</v>
      </c>
      <c r="D8678">
        <v>1338.9418836487607</v>
      </c>
      <c r="E8678">
        <v>28883.78</v>
      </c>
      <c r="F8678">
        <v>28883.78</v>
      </c>
      <c r="G8678">
        <v>8403.1934146464409</v>
      </c>
      <c r="H8678">
        <v>9549.0790975501004</v>
      </c>
    </row>
    <row r="8679" spans="2:8" x14ac:dyDescent="0.3">
      <c r="B8679">
        <f t="shared" si="137"/>
        <v>8674</v>
      </c>
      <c r="C8679">
        <v>2205.9570852927736</v>
      </c>
      <c r="D8679">
        <v>1702.4806430131418</v>
      </c>
      <c r="E8679">
        <v>1210.9255467056848</v>
      </c>
      <c r="F8679">
        <v>3562.9687261855952</v>
      </c>
      <c r="G8679">
        <v>16493.324569400407</v>
      </c>
      <c r="H8679">
        <v>2355.8373964924576</v>
      </c>
    </row>
    <row r="8680" spans="2:8" x14ac:dyDescent="0.3">
      <c r="B8680">
        <f t="shared" si="137"/>
        <v>8675</v>
      </c>
      <c r="C8680">
        <v>1006.7741137925559</v>
      </c>
      <c r="D8680">
        <v>22712.018918099118</v>
      </c>
      <c r="E8680">
        <v>1103.6440741686247</v>
      </c>
      <c r="F8680">
        <v>28883.78</v>
      </c>
      <c r="G8680">
        <v>1316.5313833795781</v>
      </c>
      <c r="H8680">
        <v>23789.907189139736</v>
      </c>
    </row>
    <row r="8681" spans="2:8" x14ac:dyDescent="0.3">
      <c r="B8681">
        <f t="shared" si="137"/>
        <v>8676</v>
      </c>
      <c r="C8681">
        <v>5198.0644564955755</v>
      </c>
      <c r="D8681">
        <v>3158.2670416350838</v>
      </c>
      <c r="E8681">
        <v>28883.78</v>
      </c>
      <c r="F8681">
        <v>1146.2541602300432</v>
      </c>
      <c r="G8681">
        <v>1243.0707423919007</v>
      </c>
      <c r="H8681">
        <v>28883.78</v>
      </c>
    </row>
    <row r="8682" spans="2:8" x14ac:dyDescent="0.3">
      <c r="B8682">
        <f t="shared" si="137"/>
        <v>8677</v>
      </c>
      <c r="C8682">
        <v>1089.5759724279576</v>
      </c>
      <c r="D8682">
        <v>18037.985824263436</v>
      </c>
      <c r="E8682">
        <v>1832.9343116751606</v>
      </c>
      <c r="F8682">
        <v>1028.2982775523412</v>
      </c>
      <c r="G8682">
        <v>7781.2666408948007</v>
      </c>
      <c r="H8682">
        <v>28883.78</v>
      </c>
    </row>
    <row r="8683" spans="2:8" x14ac:dyDescent="0.3">
      <c r="B8683">
        <f t="shared" si="137"/>
        <v>8678</v>
      </c>
      <c r="C8683">
        <v>2413.4831272237579</v>
      </c>
      <c r="D8683">
        <v>1006.5732922425087</v>
      </c>
      <c r="E8683">
        <v>1040.2665985012461</v>
      </c>
      <c r="F8683">
        <v>28883.78</v>
      </c>
      <c r="G8683">
        <v>1141.0007178527919</v>
      </c>
      <c r="H8683">
        <v>1371.2152938996887</v>
      </c>
    </row>
    <row r="8684" spans="2:8" x14ac:dyDescent="0.3">
      <c r="B8684">
        <f t="shared" si="137"/>
        <v>8679</v>
      </c>
      <c r="C8684">
        <v>1309.8009612935562</v>
      </c>
      <c r="D8684">
        <v>2217.0323278914266</v>
      </c>
      <c r="E8684">
        <v>28883.78</v>
      </c>
      <c r="F8684">
        <v>1088.1919695700699</v>
      </c>
      <c r="G8684">
        <v>2062.7815224889036</v>
      </c>
      <c r="H8684">
        <v>1231.0428455812616</v>
      </c>
    </row>
    <row r="8685" spans="2:8" x14ac:dyDescent="0.3">
      <c r="B8685">
        <f t="shared" si="137"/>
        <v>8680</v>
      </c>
      <c r="C8685">
        <v>28883.78</v>
      </c>
      <c r="D8685">
        <v>3863.2715695903848</v>
      </c>
      <c r="E8685">
        <v>28883.78</v>
      </c>
      <c r="F8685">
        <v>2897.6996547354811</v>
      </c>
      <c r="G8685">
        <v>6689.2434316426597</v>
      </c>
      <c r="H8685">
        <v>28883.78</v>
      </c>
    </row>
    <row r="8686" spans="2:8" x14ac:dyDescent="0.3">
      <c r="B8686">
        <f t="shared" si="137"/>
        <v>8681</v>
      </c>
      <c r="C8686">
        <v>23037.958841730895</v>
      </c>
      <c r="D8686">
        <v>1331.1275049658775</v>
      </c>
      <c r="E8686">
        <v>1218.5111331272169</v>
      </c>
      <c r="F8686">
        <v>28883.78</v>
      </c>
      <c r="G8686">
        <v>1004.7552465695836</v>
      </c>
      <c r="H8686">
        <v>1005.4605435438303</v>
      </c>
    </row>
    <row r="8687" spans="2:8" x14ac:dyDescent="0.3">
      <c r="B8687">
        <f t="shared" si="137"/>
        <v>8682</v>
      </c>
      <c r="C8687">
        <v>1142.2514166574572</v>
      </c>
      <c r="D8687">
        <v>28883.78</v>
      </c>
      <c r="E8687">
        <v>1145.1184883957985</v>
      </c>
      <c r="F8687">
        <v>8750.6211482249346</v>
      </c>
      <c r="G8687">
        <v>3983.5309171760887</v>
      </c>
      <c r="H8687">
        <v>1687.405129783921</v>
      </c>
    </row>
    <row r="8688" spans="2:8" x14ac:dyDescent="0.3">
      <c r="B8688">
        <f t="shared" si="137"/>
        <v>8683</v>
      </c>
      <c r="C8688">
        <v>2822.8289119366032</v>
      </c>
      <c r="D8688">
        <v>1421.1070225225799</v>
      </c>
      <c r="E8688">
        <v>2146.1282946425631</v>
      </c>
      <c r="F8688">
        <v>2204.2407903307144</v>
      </c>
      <c r="G8688">
        <v>2869.9511693025142</v>
      </c>
      <c r="H8688">
        <v>28883.78</v>
      </c>
    </row>
    <row r="8689" spans="2:8" x14ac:dyDescent="0.3">
      <c r="B8689">
        <f t="shared" si="137"/>
        <v>8684</v>
      </c>
      <c r="C8689">
        <v>20784.197855738177</v>
      </c>
      <c r="D8689">
        <v>28883.78</v>
      </c>
      <c r="E8689">
        <v>22554.295252352007</v>
      </c>
      <c r="F8689">
        <v>2669.4437126090916</v>
      </c>
      <c r="G8689">
        <v>1072.8823872089897</v>
      </c>
      <c r="H8689">
        <v>2533.9066299326587</v>
      </c>
    </row>
    <row r="8690" spans="2:8" x14ac:dyDescent="0.3">
      <c r="B8690">
        <f t="shared" si="137"/>
        <v>8685</v>
      </c>
      <c r="C8690">
        <v>28883.78</v>
      </c>
      <c r="D8690">
        <v>1416.4835410808159</v>
      </c>
      <c r="E8690">
        <v>15854.416328393156</v>
      </c>
      <c r="F8690">
        <v>3552.0377641351083</v>
      </c>
      <c r="G8690">
        <v>6503.7706652922743</v>
      </c>
      <c r="H8690">
        <v>5020.7996891385628</v>
      </c>
    </row>
    <row r="8691" spans="2:8" x14ac:dyDescent="0.3">
      <c r="B8691">
        <f t="shared" si="137"/>
        <v>8686</v>
      </c>
      <c r="C8691">
        <v>1814.0748466511959</v>
      </c>
      <c r="D8691">
        <v>28883.78</v>
      </c>
      <c r="E8691">
        <v>1098.4216127018246</v>
      </c>
      <c r="F8691">
        <v>4041.6321826041926</v>
      </c>
      <c r="G8691">
        <v>3694.449134344974</v>
      </c>
      <c r="H8691">
        <v>1644.4400772961844</v>
      </c>
    </row>
    <row r="8692" spans="2:8" x14ac:dyDescent="0.3">
      <c r="B8692">
        <f t="shared" si="137"/>
        <v>8687</v>
      </c>
      <c r="C8692">
        <v>28883.78</v>
      </c>
      <c r="D8692">
        <v>28883.78</v>
      </c>
      <c r="E8692">
        <v>28883.78</v>
      </c>
      <c r="F8692">
        <v>3175.8668934369343</v>
      </c>
      <c r="G8692">
        <v>1048.8049256604761</v>
      </c>
      <c r="H8692">
        <v>28883.78</v>
      </c>
    </row>
    <row r="8693" spans="2:8" x14ac:dyDescent="0.3">
      <c r="B8693">
        <f t="shared" si="137"/>
        <v>8688</v>
      </c>
      <c r="C8693">
        <v>1109.763609676402</v>
      </c>
      <c r="D8693">
        <v>3625.6738835491055</v>
      </c>
      <c r="E8693">
        <v>28883.78</v>
      </c>
      <c r="F8693">
        <v>2427.0312372647995</v>
      </c>
      <c r="G8693">
        <v>12129.588714659349</v>
      </c>
      <c r="H8693">
        <v>3024.3361323983513</v>
      </c>
    </row>
    <row r="8694" spans="2:8" x14ac:dyDescent="0.3">
      <c r="B8694">
        <f t="shared" si="137"/>
        <v>8689</v>
      </c>
      <c r="C8694">
        <v>1000.4192066876967</v>
      </c>
      <c r="D8694">
        <v>28883.78</v>
      </c>
      <c r="E8694">
        <v>2395.6665032792312</v>
      </c>
      <c r="F8694">
        <v>28883.78</v>
      </c>
      <c r="G8694">
        <v>28883.78</v>
      </c>
      <c r="H8694">
        <v>8462.6791215785979</v>
      </c>
    </row>
    <row r="8695" spans="2:8" x14ac:dyDescent="0.3">
      <c r="B8695">
        <f t="shared" si="137"/>
        <v>8690</v>
      </c>
      <c r="C8695">
        <v>6756.0154489348697</v>
      </c>
      <c r="D8695">
        <v>28883.78</v>
      </c>
      <c r="E8695">
        <v>1092.4637837818623</v>
      </c>
      <c r="F8695">
        <v>28883.78</v>
      </c>
      <c r="G8695">
        <v>1002.6086810777467</v>
      </c>
      <c r="H8695">
        <v>1761.5189151381833</v>
      </c>
    </row>
    <row r="8696" spans="2:8" x14ac:dyDescent="0.3">
      <c r="B8696">
        <f t="shared" si="137"/>
        <v>8691</v>
      </c>
      <c r="C8696">
        <v>1192.2326451763879</v>
      </c>
      <c r="D8696">
        <v>1023.1550792493871</v>
      </c>
      <c r="E8696">
        <v>1172.1109437156056</v>
      </c>
      <c r="F8696">
        <v>1069.8726437867119</v>
      </c>
      <c r="G8696">
        <v>1019.2474535542467</v>
      </c>
      <c r="H8696">
        <v>1010.3071152167817</v>
      </c>
    </row>
    <row r="8697" spans="2:8" x14ac:dyDescent="0.3">
      <c r="B8697">
        <f t="shared" si="137"/>
        <v>8692</v>
      </c>
      <c r="C8697">
        <v>1774.2811065086134</v>
      </c>
      <c r="D8697">
        <v>10269.769745872676</v>
      </c>
      <c r="E8697">
        <v>1118.3802349896457</v>
      </c>
      <c r="F8697">
        <v>28883.78</v>
      </c>
      <c r="G8697">
        <v>28883.78</v>
      </c>
      <c r="H8697">
        <v>13357.645093488025</v>
      </c>
    </row>
    <row r="8698" spans="2:8" x14ac:dyDescent="0.3">
      <c r="B8698">
        <f t="shared" si="137"/>
        <v>8693</v>
      </c>
      <c r="C8698">
        <v>1841.5712969797992</v>
      </c>
      <c r="D8698">
        <v>28883.78</v>
      </c>
      <c r="E8698">
        <v>1371.1451066126074</v>
      </c>
      <c r="F8698">
        <v>1068.4817517567708</v>
      </c>
      <c r="G8698">
        <v>28883.78</v>
      </c>
      <c r="H8698">
        <v>1774.0301145819799</v>
      </c>
    </row>
    <row r="8699" spans="2:8" x14ac:dyDescent="0.3">
      <c r="B8699">
        <f t="shared" si="137"/>
        <v>8694</v>
      </c>
      <c r="C8699">
        <v>28883.78</v>
      </c>
      <c r="D8699">
        <v>1438.0777837953699</v>
      </c>
      <c r="E8699">
        <v>28883.78</v>
      </c>
      <c r="F8699">
        <v>1185.558112147914</v>
      </c>
      <c r="G8699">
        <v>1559.16571354591</v>
      </c>
      <c r="H8699">
        <v>28883.78</v>
      </c>
    </row>
    <row r="8700" spans="2:8" x14ac:dyDescent="0.3">
      <c r="B8700">
        <f t="shared" si="137"/>
        <v>8695</v>
      </c>
      <c r="C8700">
        <v>28883.78</v>
      </c>
      <c r="D8700">
        <v>28883.78</v>
      </c>
      <c r="E8700">
        <v>2317.1103180270457</v>
      </c>
      <c r="F8700">
        <v>1028.6643853366427</v>
      </c>
      <c r="G8700">
        <v>1091.037265063484</v>
      </c>
      <c r="H8700">
        <v>1216.0002366720219</v>
      </c>
    </row>
    <row r="8701" spans="2:8" x14ac:dyDescent="0.3">
      <c r="B8701">
        <f t="shared" si="137"/>
        <v>8696</v>
      </c>
      <c r="C8701">
        <v>28883.78</v>
      </c>
      <c r="D8701">
        <v>14471.050890392273</v>
      </c>
      <c r="E8701">
        <v>1111.9172987131701</v>
      </c>
      <c r="F8701">
        <v>1021.6333745682542</v>
      </c>
      <c r="G8701">
        <v>1000.2081274509171</v>
      </c>
      <c r="H8701">
        <v>3624.2602700753941</v>
      </c>
    </row>
    <row r="8702" spans="2:8" x14ac:dyDescent="0.3">
      <c r="B8702">
        <f t="shared" si="137"/>
        <v>8697</v>
      </c>
      <c r="C8702">
        <v>1350.5345905436261</v>
      </c>
      <c r="D8702">
        <v>28883.78</v>
      </c>
      <c r="E8702">
        <v>28883.78</v>
      </c>
      <c r="F8702">
        <v>1683.0178983644057</v>
      </c>
      <c r="G8702">
        <v>7670.2972426822962</v>
      </c>
      <c r="H8702">
        <v>1386.66375271116</v>
      </c>
    </row>
    <row r="8703" spans="2:8" x14ac:dyDescent="0.3">
      <c r="B8703">
        <f t="shared" si="137"/>
        <v>8698</v>
      </c>
      <c r="C8703">
        <v>28883.78</v>
      </c>
      <c r="D8703">
        <v>1214.002159434928</v>
      </c>
      <c r="E8703">
        <v>28883.78</v>
      </c>
      <c r="F8703">
        <v>1208.1986127030657</v>
      </c>
      <c r="G8703">
        <v>4226.4675997271097</v>
      </c>
      <c r="H8703">
        <v>1315.2645905723321</v>
      </c>
    </row>
    <row r="8704" spans="2:8" x14ac:dyDescent="0.3">
      <c r="B8704">
        <f t="shared" si="137"/>
        <v>8699</v>
      </c>
      <c r="C8704">
        <v>1245.994232092957</v>
      </c>
      <c r="D8704">
        <v>1176.5797573884156</v>
      </c>
      <c r="E8704">
        <v>1061.194412495151</v>
      </c>
      <c r="F8704">
        <v>1095.3581918680852</v>
      </c>
      <c r="G8704">
        <v>1015.8727895896628</v>
      </c>
      <c r="H8704">
        <v>28883.78</v>
      </c>
    </row>
    <row r="8705" spans="2:8" x14ac:dyDescent="0.3">
      <c r="B8705">
        <f t="shared" si="137"/>
        <v>8700</v>
      </c>
      <c r="C8705">
        <v>1195.786815612048</v>
      </c>
      <c r="D8705">
        <v>28883.78</v>
      </c>
      <c r="E8705">
        <v>28883.78</v>
      </c>
      <c r="F8705">
        <v>5833.0113758706848</v>
      </c>
      <c r="G8705">
        <v>1062.1926012766153</v>
      </c>
      <c r="H8705">
        <v>1283.2431210222419</v>
      </c>
    </row>
    <row r="8706" spans="2:8" x14ac:dyDescent="0.3">
      <c r="B8706">
        <f t="shared" si="137"/>
        <v>8701</v>
      </c>
      <c r="C8706">
        <v>28883.78</v>
      </c>
      <c r="D8706">
        <v>1068.3313151826812</v>
      </c>
      <c r="E8706">
        <v>8581.3286543821741</v>
      </c>
      <c r="F8706">
        <v>2191.170478918973</v>
      </c>
      <c r="G8706">
        <v>1071.9348878779103</v>
      </c>
      <c r="H8706">
        <v>28883.78</v>
      </c>
    </row>
    <row r="8707" spans="2:8" x14ac:dyDescent="0.3">
      <c r="B8707">
        <f t="shared" si="137"/>
        <v>8702</v>
      </c>
      <c r="C8707">
        <v>28883.78</v>
      </c>
      <c r="D8707">
        <v>3354.6482742962771</v>
      </c>
      <c r="E8707">
        <v>18451.467817794717</v>
      </c>
      <c r="F8707">
        <v>1085.535698502084</v>
      </c>
      <c r="G8707">
        <v>5855.9190845940766</v>
      </c>
      <c r="H8707">
        <v>4915.7518996418103</v>
      </c>
    </row>
    <row r="8708" spans="2:8" x14ac:dyDescent="0.3">
      <c r="B8708">
        <f t="shared" si="137"/>
        <v>8703</v>
      </c>
      <c r="C8708">
        <v>8956.8109530660076</v>
      </c>
      <c r="D8708">
        <v>2736.6873872604474</v>
      </c>
      <c r="E8708">
        <v>28883.78</v>
      </c>
      <c r="F8708">
        <v>3900.6530137782647</v>
      </c>
      <c r="G8708">
        <v>1200.9629572052813</v>
      </c>
      <c r="H8708">
        <v>1041.4175009722569</v>
      </c>
    </row>
    <row r="8709" spans="2:8" x14ac:dyDescent="0.3">
      <c r="B8709">
        <f t="shared" si="137"/>
        <v>8704</v>
      </c>
      <c r="C8709">
        <v>28883.78</v>
      </c>
      <c r="D8709">
        <v>1327.4464657057761</v>
      </c>
      <c r="E8709">
        <v>28883.78</v>
      </c>
      <c r="F8709">
        <v>5585.837395260216</v>
      </c>
      <c r="G8709">
        <v>1120.3114598769075</v>
      </c>
      <c r="H8709">
        <v>4221.8170867124572</v>
      </c>
    </row>
    <row r="8710" spans="2:8" x14ac:dyDescent="0.3">
      <c r="B8710">
        <f t="shared" si="137"/>
        <v>8705</v>
      </c>
      <c r="C8710">
        <v>28883.78</v>
      </c>
      <c r="D8710">
        <v>28883.78</v>
      </c>
      <c r="E8710">
        <v>28883.78</v>
      </c>
      <c r="F8710">
        <v>2190.4449716258523</v>
      </c>
      <c r="G8710">
        <v>1110.5222904359982</v>
      </c>
      <c r="H8710">
        <v>4146.4719740663713</v>
      </c>
    </row>
    <row r="8711" spans="2:8" x14ac:dyDescent="0.3">
      <c r="B8711">
        <f t="shared" si="137"/>
        <v>8706</v>
      </c>
      <c r="C8711">
        <v>1990.1158395009402</v>
      </c>
      <c r="D8711">
        <v>4027.1634279433256</v>
      </c>
      <c r="E8711">
        <v>28883.78</v>
      </c>
      <c r="F8711">
        <v>2374.5705339085021</v>
      </c>
      <c r="G8711">
        <v>28883.78</v>
      </c>
      <c r="H8711">
        <v>1951.7111687652236</v>
      </c>
    </row>
    <row r="8712" spans="2:8" x14ac:dyDescent="0.3">
      <c r="B8712">
        <f t="shared" ref="B8712:B8775" si="138">B8711 + 1</f>
        <v>8707</v>
      </c>
      <c r="C8712">
        <v>1371.6344613529861</v>
      </c>
      <c r="D8712">
        <v>28883.78</v>
      </c>
      <c r="E8712">
        <v>4636.2544609859369</v>
      </c>
      <c r="F8712">
        <v>3038.0320969710419</v>
      </c>
      <c r="G8712">
        <v>28883.78</v>
      </c>
      <c r="H8712">
        <v>2405.1456788125488</v>
      </c>
    </row>
    <row r="8713" spans="2:8" x14ac:dyDescent="0.3">
      <c r="B8713">
        <f t="shared" si="138"/>
        <v>8708</v>
      </c>
      <c r="C8713">
        <v>28883.78</v>
      </c>
      <c r="D8713">
        <v>1927.98272718406</v>
      </c>
      <c r="E8713">
        <v>1379.9616259617728</v>
      </c>
      <c r="F8713">
        <v>28883.78</v>
      </c>
      <c r="G8713">
        <v>2287.530460636232</v>
      </c>
      <c r="H8713">
        <v>5207.3731167646629</v>
      </c>
    </row>
    <row r="8714" spans="2:8" x14ac:dyDescent="0.3">
      <c r="B8714">
        <f t="shared" si="138"/>
        <v>8709</v>
      </c>
      <c r="C8714">
        <v>1356.3294413942199</v>
      </c>
      <c r="D8714">
        <v>1199.6695171302792</v>
      </c>
      <c r="E8714">
        <v>28883.78</v>
      </c>
      <c r="F8714">
        <v>1202.9163751319277</v>
      </c>
      <c r="G8714">
        <v>2872.0545910221217</v>
      </c>
      <c r="H8714">
        <v>1418.2307439488045</v>
      </c>
    </row>
    <row r="8715" spans="2:8" x14ac:dyDescent="0.3">
      <c r="B8715">
        <f t="shared" si="138"/>
        <v>8710</v>
      </c>
      <c r="C8715">
        <v>28883.78</v>
      </c>
      <c r="D8715">
        <v>28883.78</v>
      </c>
      <c r="E8715">
        <v>8389.5803430776286</v>
      </c>
      <c r="F8715">
        <v>15971.971345880505</v>
      </c>
      <c r="G8715">
        <v>28883.78</v>
      </c>
      <c r="H8715">
        <v>28883.78</v>
      </c>
    </row>
    <row r="8716" spans="2:8" x14ac:dyDescent="0.3">
      <c r="B8716">
        <f t="shared" si="138"/>
        <v>8711</v>
      </c>
      <c r="C8716">
        <v>1083.9668659874585</v>
      </c>
      <c r="D8716">
        <v>28883.78</v>
      </c>
      <c r="E8716">
        <v>1675.9900903893372</v>
      </c>
      <c r="F8716">
        <v>28883.78</v>
      </c>
      <c r="G8716">
        <v>28883.78</v>
      </c>
      <c r="H8716">
        <v>1123.980982037463</v>
      </c>
    </row>
    <row r="8717" spans="2:8" x14ac:dyDescent="0.3">
      <c r="B8717">
        <f t="shared" si="138"/>
        <v>8712</v>
      </c>
      <c r="C8717">
        <v>1451.5132007563709</v>
      </c>
      <c r="D8717">
        <v>1415.6668862943518</v>
      </c>
      <c r="E8717">
        <v>1675.0007220691796</v>
      </c>
      <c r="F8717">
        <v>5797.7649750207711</v>
      </c>
      <c r="G8717">
        <v>1476.9698393469164</v>
      </c>
      <c r="H8717">
        <v>1078.9850367167908</v>
      </c>
    </row>
    <row r="8718" spans="2:8" x14ac:dyDescent="0.3">
      <c r="B8718">
        <f t="shared" si="138"/>
        <v>8713</v>
      </c>
      <c r="C8718">
        <v>5783.1384000492353</v>
      </c>
      <c r="D8718">
        <v>1622.4174825221103</v>
      </c>
      <c r="E8718">
        <v>1266.7396896274277</v>
      </c>
      <c r="F8718">
        <v>1030.9243501714334</v>
      </c>
      <c r="G8718">
        <v>1150.1771695112182</v>
      </c>
      <c r="H8718">
        <v>8169.370945719962</v>
      </c>
    </row>
    <row r="8719" spans="2:8" x14ac:dyDescent="0.3">
      <c r="B8719">
        <f t="shared" si="138"/>
        <v>8714</v>
      </c>
      <c r="C8719">
        <v>12719.023841081376</v>
      </c>
      <c r="D8719">
        <v>7113.9675223895529</v>
      </c>
      <c r="E8719">
        <v>2226.4970322339432</v>
      </c>
      <c r="F8719">
        <v>1581.2443660928134</v>
      </c>
      <c r="G8719">
        <v>28883.78</v>
      </c>
      <c r="H8719">
        <v>2491.1849576722043</v>
      </c>
    </row>
    <row r="8720" spans="2:8" x14ac:dyDescent="0.3">
      <c r="B8720">
        <f t="shared" si="138"/>
        <v>8715</v>
      </c>
      <c r="C8720">
        <v>28883.78</v>
      </c>
      <c r="D8720">
        <v>1243.7484452878612</v>
      </c>
      <c r="E8720">
        <v>2767.476089536704</v>
      </c>
      <c r="F8720">
        <v>1048.4737941567776</v>
      </c>
      <c r="G8720">
        <v>1390.5577812597185</v>
      </c>
      <c r="H8720">
        <v>1371.4288364693991</v>
      </c>
    </row>
    <row r="8721" spans="2:8" x14ac:dyDescent="0.3">
      <c r="B8721">
        <f t="shared" si="138"/>
        <v>8716</v>
      </c>
      <c r="C8721">
        <v>1112.5105978284992</v>
      </c>
      <c r="D8721">
        <v>1304.1300485815664</v>
      </c>
      <c r="E8721">
        <v>1011.4660033293078</v>
      </c>
      <c r="F8721">
        <v>1021.9034805422521</v>
      </c>
      <c r="G8721">
        <v>8052.5093026919503</v>
      </c>
      <c r="H8721">
        <v>1817.0369960336079</v>
      </c>
    </row>
    <row r="8722" spans="2:8" x14ac:dyDescent="0.3">
      <c r="B8722">
        <f t="shared" si="138"/>
        <v>8717</v>
      </c>
      <c r="C8722">
        <v>1285.300138097552</v>
      </c>
      <c r="D8722">
        <v>2183.8464695072944</v>
      </c>
      <c r="E8722">
        <v>11942.387121104446</v>
      </c>
      <c r="F8722">
        <v>4730.2476384827205</v>
      </c>
      <c r="G8722">
        <v>6449.187891614687</v>
      </c>
      <c r="H8722">
        <v>1018.5448723375067</v>
      </c>
    </row>
    <row r="8723" spans="2:8" x14ac:dyDescent="0.3">
      <c r="B8723">
        <f t="shared" si="138"/>
        <v>8718</v>
      </c>
      <c r="C8723">
        <v>28883.78</v>
      </c>
      <c r="D8723">
        <v>1129.6405771327109</v>
      </c>
      <c r="E8723">
        <v>1127.8628938782388</v>
      </c>
      <c r="F8723">
        <v>16883.598232150151</v>
      </c>
      <c r="G8723">
        <v>1086.7304110576067</v>
      </c>
      <c r="H8723">
        <v>1606.2220754500036</v>
      </c>
    </row>
    <row r="8724" spans="2:8" x14ac:dyDescent="0.3">
      <c r="B8724">
        <f t="shared" si="138"/>
        <v>8719</v>
      </c>
      <c r="C8724">
        <v>24239.604284896432</v>
      </c>
      <c r="D8724">
        <v>4589.4641905871631</v>
      </c>
      <c r="E8724">
        <v>28883.78</v>
      </c>
      <c r="F8724">
        <v>1990.5926724579956</v>
      </c>
      <c r="G8724">
        <v>1038.8343041365993</v>
      </c>
      <c r="H8724">
        <v>1296.7449685643464</v>
      </c>
    </row>
    <row r="8725" spans="2:8" x14ac:dyDescent="0.3">
      <c r="B8725">
        <f t="shared" si="138"/>
        <v>8720</v>
      </c>
      <c r="C8725">
        <v>18400.77797725219</v>
      </c>
      <c r="D8725">
        <v>28883.78</v>
      </c>
      <c r="E8725">
        <v>1053.935470896781</v>
      </c>
      <c r="F8725">
        <v>1001.0572712098198</v>
      </c>
      <c r="G8725">
        <v>1079.0263924743904</v>
      </c>
      <c r="H8725">
        <v>1150.6288348794255</v>
      </c>
    </row>
    <row r="8726" spans="2:8" x14ac:dyDescent="0.3">
      <c r="B8726">
        <f t="shared" si="138"/>
        <v>8721</v>
      </c>
      <c r="C8726">
        <v>1104.4630427293607</v>
      </c>
      <c r="D8726">
        <v>3257.1836738226475</v>
      </c>
      <c r="E8726">
        <v>28883.78</v>
      </c>
      <c r="F8726">
        <v>1527.8514556879486</v>
      </c>
      <c r="G8726">
        <v>1093.6636450071669</v>
      </c>
      <c r="H8726">
        <v>2779.9631646410844</v>
      </c>
    </row>
    <row r="8727" spans="2:8" x14ac:dyDescent="0.3">
      <c r="B8727">
        <f t="shared" si="138"/>
        <v>8722</v>
      </c>
      <c r="C8727">
        <v>28883.78</v>
      </c>
      <c r="D8727">
        <v>4369.8523072501575</v>
      </c>
      <c r="E8727">
        <v>1423.73733002518</v>
      </c>
      <c r="F8727">
        <v>28883.78</v>
      </c>
      <c r="G8727">
        <v>1321.9295776954914</v>
      </c>
      <c r="H8727">
        <v>1035.8592943168487</v>
      </c>
    </row>
    <row r="8728" spans="2:8" x14ac:dyDescent="0.3">
      <c r="B8728">
        <f t="shared" si="138"/>
        <v>8723</v>
      </c>
      <c r="C8728">
        <v>1010.5863179199639</v>
      </c>
      <c r="D8728">
        <v>2028.0081997070311</v>
      </c>
      <c r="E8728">
        <v>2045.6939720187258</v>
      </c>
      <c r="F8728">
        <v>1139.1832034550018</v>
      </c>
      <c r="G8728">
        <v>6032.2456652916962</v>
      </c>
      <c r="H8728">
        <v>1137.1988741552116</v>
      </c>
    </row>
    <row r="8729" spans="2:8" x14ac:dyDescent="0.3">
      <c r="B8729">
        <f t="shared" si="138"/>
        <v>8724</v>
      </c>
      <c r="C8729">
        <v>1041.1198640809253</v>
      </c>
      <c r="D8729">
        <v>1426.7664259007956</v>
      </c>
      <c r="E8729">
        <v>1379.5885571971926</v>
      </c>
      <c r="F8729">
        <v>1482.887967224302</v>
      </c>
      <c r="G8729">
        <v>28883.78</v>
      </c>
      <c r="H8729">
        <v>19891.812640502776</v>
      </c>
    </row>
    <row r="8730" spans="2:8" x14ac:dyDescent="0.3">
      <c r="B8730">
        <f t="shared" si="138"/>
        <v>8725</v>
      </c>
      <c r="C8730">
        <v>3248.7910412179572</v>
      </c>
      <c r="D8730">
        <v>3541.4884402543726</v>
      </c>
      <c r="E8730">
        <v>1073.1816961941277</v>
      </c>
      <c r="F8730">
        <v>6239.1376397962558</v>
      </c>
      <c r="G8730">
        <v>1471.9650666566395</v>
      </c>
      <c r="H8730">
        <v>1532.0221780246607</v>
      </c>
    </row>
    <row r="8731" spans="2:8" x14ac:dyDescent="0.3">
      <c r="B8731">
        <f t="shared" si="138"/>
        <v>8726</v>
      </c>
      <c r="C8731">
        <v>1026.2841561205801</v>
      </c>
      <c r="D8731">
        <v>28883.78</v>
      </c>
      <c r="E8731">
        <v>1166.3647462270349</v>
      </c>
      <c r="F8731">
        <v>1054.8086639608741</v>
      </c>
      <c r="G8731">
        <v>1875.4819356127009</v>
      </c>
      <c r="H8731">
        <v>1232.9589790161576</v>
      </c>
    </row>
    <row r="8732" spans="2:8" x14ac:dyDescent="0.3">
      <c r="B8732">
        <f t="shared" si="138"/>
        <v>8727</v>
      </c>
      <c r="C8732">
        <v>1117.8942261094053</v>
      </c>
      <c r="D8732">
        <v>1168.645586242498</v>
      </c>
      <c r="E8732">
        <v>28883.78</v>
      </c>
      <c r="F8732">
        <v>28883.78</v>
      </c>
      <c r="G8732">
        <v>1409.4455333195133</v>
      </c>
      <c r="H8732">
        <v>1949.5458490041656</v>
      </c>
    </row>
    <row r="8733" spans="2:8" x14ac:dyDescent="0.3">
      <c r="B8733">
        <f t="shared" si="138"/>
        <v>8728</v>
      </c>
      <c r="C8733">
        <v>1743.6436524672376</v>
      </c>
      <c r="D8733">
        <v>28883.78</v>
      </c>
      <c r="E8733">
        <v>1230.03066209844</v>
      </c>
      <c r="F8733">
        <v>8765.0268907748323</v>
      </c>
      <c r="G8733">
        <v>28883.78</v>
      </c>
      <c r="H8733">
        <v>2475.5476128558694</v>
      </c>
    </row>
    <row r="8734" spans="2:8" x14ac:dyDescent="0.3">
      <c r="B8734">
        <f t="shared" si="138"/>
        <v>8729</v>
      </c>
      <c r="C8734">
        <v>1456.2435332243374</v>
      </c>
      <c r="D8734">
        <v>2831.0402982588203</v>
      </c>
      <c r="E8734">
        <v>21001.423558799605</v>
      </c>
      <c r="F8734">
        <v>1159.2799926322361</v>
      </c>
      <c r="G8734">
        <v>1479.2937067609403</v>
      </c>
      <c r="H8734">
        <v>1562.3452184816381</v>
      </c>
    </row>
    <row r="8735" spans="2:8" x14ac:dyDescent="0.3">
      <c r="B8735">
        <f t="shared" si="138"/>
        <v>8730</v>
      </c>
      <c r="C8735">
        <v>1209.6906038229104</v>
      </c>
      <c r="D8735">
        <v>8668.6165155685849</v>
      </c>
      <c r="E8735">
        <v>1327.3168703987694</v>
      </c>
      <c r="F8735">
        <v>1055.8722541569782</v>
      </c>
      <c r="G8735">
        <v>28883.78</v>
      </c>
      <c r="H8735">
        <v>7997.6581272771391</v>
      </c>
    </row>
    <row r="8736" spans="2:8" x14ac:dyDescent="0.3">
      <c r="B8736">
        <f t="shared" si="138"/>
        <v>8731</v>
      </c>
      <c r="C8736">
        <v>28883.78</v>
      </c>
      <c r="D8736">
        <v>1073.0270864615704</v>
      </c>
      <c r="E8736">
        <v>14275.894255202194</v>
      </c>
      <c r="F8736">
        <v>1003.5170109587224</v>
      </c>
      <c r="G8736">
        <v>1131.6613322551623</v>
      </c>
      <c r="H8736">
        <v>4969.4063917877693</v>
      </c>
    </row>
    <row r="8737" spans="2:8" x14ac:dyDescent="0.3">
      <c r="B8737">
        <f t="shared" si="138"/>
        <v>8732</v>
      </c>
      <c r="C8737">
        <v>1546.2798612356919</v>
      </c>
      <c r="D8737">
        <v>1085.0015954611411</v>
      </c>
      <c r="E8737">
        <v>1049.8028771817369</v>
      </c>
      <c r="F8737">
        <v>1435.441345520981</v>
      </c>
      <c r="G8737">
        <v>1347.7774021888222</v>
      </c>
      <c r="H8737">
        <v>1824.2648553505378</v>
      </c>
    </row>
    <row r="8738" spans="2:8" x14ac:dyDescent="0.3">
      <c r="B8738">
        <f t="shared" si="138"/>
        <v>8733</v>
      </c>
      <c r="C8738">
        <v>1120.8522876448615</v>
      </c>
      <c r="D8738">
        <v>1063.5197435060149</v>
      </c>
      <c r="E8738">
        <v>28883.78</v>
      </c>
      <c r="F8738">
        <v>1032.4833830634054</v>
      </c>
      <c r="G8738">
        <v>28883.78</v>
      </c>
      <c r="H8738">
        <v>28883.78</v>
      </c>
    </row>
    <row r="8739" spans="2:8" x14ac:dyDescent="0.3">
      <c r="B8739">
        <f t="shared" si="138"/>
        <v>8734</v>
      </c>
      <c r="C8739">
        <v>1443.8544131399076</v>
      </c>
      <c r="D8739">
        <v>4685.2551481297833</v>
      </c>
      <c r="E8739">
        <v>28883.78</v>
      </c>
      <c r="F8739">
        <v>1116.8610693310011</v>
      </c>
      <c r="G8739">
        <v>27786.436574983065</v>
      </c>
      <c r="H8739">
        <v>28883.78</v>
      </c>
    </row>
    <row r="8740" spans="2:8" x14ac:dyDescent="0.3">
      <c r="B8740">
        <f t="shared" si="138"/>
        <v>8735</v>
      </c>
      <c r="C8740">
        <v>1318.08222586941</v>
      </c>
      <c r="D8740">
        <v>1124.6041086055741</v>
      </c>
      <c r="E8740">
        <v>7516.6886540911291</v>
      </c>
      <c r="F8740">
        <v>1024.4788563961854</v>
      </c>
      <c r="G8740">
        <v>28883.78</v>
      </c>
      <c r="H8740">
        <v>1267.3670053847163</v>
      </c>
    </row>
    <row r="8741" spans="2:8" x14ac:dyDescent="0.3">
      <c r="B8741">
        <f t="shared" si="138"/>
        <v>8736</v>
      </c>
      <c r="C8741">
        <v>1020.5312283732811</v>
      </c>
      <c r="D8741">
        <v>2435.9914811853332</v>
      </c>
      <c r="E8741">
        <v>28883.78</v>
      </c>
      <c r="F8741">
        <v>1003.8397387492425</v>
      </c>
      <c r="G8741">
        <v>1653.2343189920725</v>
      </c>
      <c r="H8741">
        <v>11406.669101711659</v>
      </c>
    </row>
    <row r="8742" spans="2:8" x14ac:dyDescent="0.3">
      <c r="B8742">
        <f t="shared" si="138"/>
        <v>8737</v>
      </c>
      <c r="C8742">
        <v>28883.78</v>
      </c>
      <c r="D8742">
        <v>28883.78</v>
      </c>
      <c r="E8742">
        <v>1026.5290120272318</v>
      </c>
      <c r="F8742">
        <v>1467.8977640924536</v>
      </c>
      <c r="G8742">
        <v>4787.3684152067181</v>
      </c>
      <c r="H8742">
        <v>1048.8642256514174</v>
      </c>
    </row>
    <row r="8743" spans="2:8" x14ac:dyDescent="0.3">
      <c r="B8743">
        <f t="shared" si="138"/>
        <v>8738</v>
      </c>
      <c r="C8743">
        <v>1056.4148175634193</v>
      </c>
      <c r="D8743">
        <v>1781.2191353365658</v>
      </c>
      <c r="E8743">
        <v>1128.9844433297226</v>
      </c>
      <c r="F8743">
        <v>1020.6487822149051</v>
      </c>
      <c r="G8743">
        <v>5186.8345838902469</v>
      </c>
      <c r="H8743">
        <v>28883.78</v>
      </c>
    </row>
    <row r="8744" spans="2:8" x14ac:dyDescent="0.3">
      <c r="B8744">
        <f t="shared" si="138"/>
        <v>8739</v>
      </c>
      <c r="C8744">
        <v>3147.9520391816054</v>
      </c>
      <c r="D8744">
        <v>3862.8457385321703</v>
      </c>
      <c r="E8744">
        <v>3512.1871962771952</v>
      </c>
      <c r="F8744">
        <v>28883.78</v>
      </c>
      <c r="G8744">
        <v>1200.1067796270586</v>
      </c>
      <c r="H8744">
        <v>1077.2054317335092</v>
      </c>
    </row>
    <row r="8745" spans="2:8" x14ac:dyDescent="0.3">
      <c r="B8745">
        <f t="shared" si="138"/>
        <v>8740</v>
      </c>
      <c r="C8745">
        <v>1305.0579130123519</v>
      </c>
      <c r="D8745">
        <v>28883.78</v>
      </c>
      <c r="E8745">
        <v>28883.78</v>
      </c>
      <c r="F8745">
        <v>1571.9101189723297</v>
      </c>
      <c r="G8745">
        <v>3763.0537362550385</v>
      </c>
      <c r="H8745">
        <v>1527.0257846742791</v>
      </c>
    </row>
    <row r="8746" spans="2:8" x14ac:dyDescent="0.3">
      <c r="B8746">
        <f t="shared" si="138"/>
        <v>8741</v>
      </c>
      <c r="C8746">
        <v>1181.16737207901</v>
      </c>
      <c r="D8746">
        <v>1087.8308293770249</v>
      </c>
      <c r="E8746">
        <v>1082.2519543884578</v>
      </c>
      <c r="F8746">
        <v>17167.331499953962</v>
      </c>
      <c r="G8746">
        <v>1015.4829657259353</v>
      </c>
      <c r="H8746">
        <v>1964.2953650408742</v>
      </c>
    </row>
    <row r="8747" spans="2:8" x14ac:dyDescent="0.3">
      <c r="B8747">
        <f t="shared" si="138"/>
        <v>8742</v>
      </c>
      <c r="C8747">
        <v>2833.517946031272</v>
      </c>
      <c r="D8747">
        <v>1045.9637965592115</v>
      </c>
      <c r="E8747">
        <v>28883.78</v>
      </c>
      <c r="F8747">
        <v>1045.2474740889236</v>
      </c>
      <c r="G8747">
        <v>10826.943277002685</v>
      </c>
      <c r="H8747">
        <v>28883.78</v>
      </c>
    </row>
    <row r="8748" spans="2:8" x14ac:dyDescent="0.3">
      <c r="B8748">
        <f t="shared" si="138"/>
        <v>8743</v>
      </c>
      <c r="C8748">
        <v>3491.6767561932807</v>
      </c>
      <c r="D8748">
        <v>1740.5938855861293</v>
      </c>
      <c r="E8748">
        <v>1540.0822107548477</v>
      </c>
      <c r="F8748">
        <v>1543.3326047914925</v>
      </c>
      <c r="G8748">
        <v>1922.2461863038916</v>
      </c>
      <c r="H8748">
        <v>1006.8556901410846</v>
      </c>
    </row>
    <row r="8749" spans="2:8" x14ac:dyDescent="0.3">
      <c r="B8749">
        <f t="shared" si="138"/>
        <v>8744</v>
      </c>
      <c r="C8749">
        <v>28883.78</v>
      </c>
      <c r="D8749">
        <v>1163.0217365847798</v>
      </c>
      <c r="E8749">
        <v>1090.4428409496188</v>
      </c>
      <c r="F8749">
        <v>17879.253928986789</v>
      </c>
      <c r="G8749">
        <v>1291.7874988154672</v>
      </c>
      <c r="H8749">
        <v>6981.127894958774</v>
      </c>
    </row>
    <row r="8750" spans="2:8" x14ac:dyDescent="0.3">
      <c r="B8750">
        <f t="shared" si="138"/>
        <v>8745</v>
      </c>
      <c r="C8750">
        <v>28883.78</v>
      </c>
      <c r="D8750">
        <v>28883.78</v>
      </c>
      <c r="E8750">
        <v>12043.830367191298</v>
      </c>
      <c r="F8750">
        <v>7775.402967620078</v>
      </c>
      <c r="G8750">
        <v>1289.8701279580066</v>
      </c>
      <c r="H8750">
        <v>28883.78</v>
      </c>
    </row>
    <row r="8751" spans="2:8" x14ac:dyDescent="0.3">
      <c r="B8751">
        <f t="shared" si="138"/>
        <v>8746</v>
      </c>
      <c r="C8751">
        <v>1579.7866451427069</v>
      </c>
      <c r="D8751">
        <v>1655.5777865077512</v>
      </c>
      <c r="E8751">
        <v>1092.5468878279025</v>
      </c>
      <c r="F8751">
        <v>12228.487689093672</v>
      </c>
      <c r="G8751">
        <v>2858.9778155874719</v>
      </c>
      <c r="H8751">
        <v>1011.614115976909</v>
      </c>
    </row>
    <row r="8752" spans="2:8" x14ac:dyDescent="0.3">
      <c r="B8752">
        <f t="shared" si="138"/>
        <v>8747</v>
      </c>
      <c r="C8752">
        <v>28883.78</v>
      </c>
      <c r="D8752">
        <v>11010.215807835337</v>
      </c>
      <c r="E8752">
        <v>20282.530561371543</v>
      </c>
      <c r="F8752">
        <v>1107.5606694637383</v>
      </c>
      <c r="G8752">
        <v>28883.78</v>
      </c>
      <c r="H8752">
        <v>3265.766342412142</v>
      </c>
    </row>
    <row r="8753" spans="2:8" x14ac:dyDescent="0.3">
      <c r="B8753">
        <f t="shared" si="138"/>
        <v>8748</v>
      </c>
      <c r="C8753">
        <v>10031.406147681113</v>
      </c>
      <c r="D8753">
        <v>1097.0937694684144</v>
      </c>
      <c r="E8753">
        <v>1582.4202786677376</v>
      </c>
      <c r="F8753">
        <v>1612.6197236360485</v>
      </c>
      <c r="G8753">
        <v>4528.4362737769497</v>
      </c>
      <c r="H8753">
        <v>1006.2374077961308</v>
      </c>
    </row>
    <row r="8754" spans="2:8" x14ac:dyDescent="0.3">
      <c r="B8754">
        <f t="shared" si="138"/>
        <v>8749</v>
      </c>
      <c r="C8754">
        <v>28883.78</v>
      </c>
      <c r="D8754">
        <v>1078.8323999835243</v>
      </c>
      <c r="E8754">
        <v>1023.7363639474846</v>
      </c>
      <c r="F8754">
        <v>1072.2426967292531</v>
      </c>
      <c r="G8754">
        <v>1223.7238195247633</v>
      </c>
      <c r="H8754">
        <v>28883.78</v>
      </c>
    </row>
    <row r="8755" spans="2:8" x14ac:dyDescent="0.3">
      <c r="B8755">
        <f t="shared" si="138"/>
        <v>8750</v>
      </c>
      <c r="C8755">
        <v>28883.78</v>
      </c>
      <c r="D8755">
        <v>1057.3177706016518</v>
      </c>
      <c r="E8755">
        <v>1232.1638235634946</v>
      </c>
      <c r="F8755">
        <v>1024.6888828193692</v>
      </c>
      <c r="G8755">
        <v>1007.7631861536914</v>
      </c>
      <c r="H8755">
        <v>22135.276001388389</v>
      </c>
    </row>
    <row r="8756" spans="2:8" x14ac:dyDescent="0.3">
      <c r="B8756">
        <f t="shared" si="138"/>
        <v>8751</v>
      </c>
      <c r="C8756">
        <v>28883.78</v>
      </c>
      <c r="D8756">
        <v>14291.909192676185</v>
      </c>
      <c r="E8756">
        <v>28883.78</v>
      </c>
      <c r="F8756">
        <v>6201.8640125121328</v>
      </c>
      <c r="G8756">
        <v>5499.1125043443362</v>
      </c>
      <c r="H8756">
        <v>28883.78</v>
      </c>
    </row>
    <row r="8757" spans="2:8" x14ac:dyDescent="0.3">
      <c r="B8757">
        <f t="shared" si="138"/>
        <v>8752</v>
      </c>
      <c r="C8757">
        <v>1152.439767933045</v>
      </c>
      <c r="D8757">
        <v>7799.0436342378916</v>
      </c>
      <c r="E8757">
        <v>2043.8185221799779</v>
      </c>
      <c r="F8757">
        <v>1808.4186382279836</v>
      </c>
      <c r="G8757">
        <v>5950.8798224884067</v>
      </c>
      <c r="H8757">
        <v>28883.78</v>
      </c>
    </row>
    <row r="8758" spans="2:8" x14ac:dyDescent="0.3">
      <c r="B8758">
        <f t="shared" si="138"/>
        <v>8753</v>
      </c>
      <c r="C8758">
        <v>28883.78</v>
      </c>
      <c r="D8758">
        <v>3524.6531572228282</v>
      </c>
      <c r="E8758">
        <v>1325.3852865274437</v>
      </c>
      <c r="F8758">
        <v>2250.6646891631217</v>
      </c>
      <c r="G8758">
        <v>28883.78</v>
      </c>
      <c r="H8758">
        <v>28883.78</v>
      </c>
    </row>
    <row r="8759" spans="2:8" x14ac:dyDescent="0.3">
      <c r="B8759">
        <f t="shared" si="138"/>
        <v>8754</v>
      </c>
      <c r="C8759">
        <v>1031.8873877304704</v>
      </c>
      <c r="D8759">
        <v>1066.2673558778176</v>
      </c>
      <c r="E8759">
        <v>1083.0900972626953</v>
      </c>
      <c r="F8759">
        <v>2696.0375356618588</v>
      </c>
      <c r="G8759">
        <v>28883.78</v>
      </c>
      <c r="H8759">
        <v>2416.5453097685131</v>
      </c>
    </row>
    <row r="8760" spans="2:8" x14ac:dyDescent="0.3">
      <c r="B8760">
        <f t="shared" si="138"/>
        <v>8755</v>
      </c>
      <c r="C8760">
        <v>2001.4763436309065</v>
      </c>
      <c r="D8760">
        <v>1171.6921009647704</v>
      </c>
      <c r="E8760">
        <v>28883.78</v>
      </c>
      <c r="F8760">
        <v>14856.361182995157</v>
      </c>
      <c r="G8760">
        <v>1051.3764509926527</v>
      </c>
      <c r="H8760">
        <v>4585.2003853627648</v>
      </c>
    </row>
    <row r="8761" spans="2:8" x14ac:dyDescent="0.3">
      <c r="B8761">
        <f t="shared" si="138"/>
        <v>8756</v>
      </c>
      <c r="C8761">
        <v>1060.0506032372289</v>
      </c>
      <c r="D8761">
        <v>12674.831669459516</v>
      </c>
      <c r="E8761">
        <v>4308.0327103070586</v>
      </c>
      <c r="F8761">
        <v>24001.575572631045</v>
      </c>
      <c r="G8761">
        <v>1011.5820244793047</v>
      </c>
      <c r="H8761">
        <v>28883.78</v>
      </c>
    </row>
    <row r="8762" spans="2:8" x14ac:dyDescent="0.3">
      <c r="B8762">
        <f t="shared" si="138"/>
        <v>8757</v>
      </c>
      <c r="C8762">
        <v>28883.78</v>
      </c>
      <c r="D8762">
        <v>5975.00467351518</v>
      </c>
      <c r="E8762">
        <v>28883.78</v>
      </c>
      <c r="F8762">
        <v>2303.3021182629318</v>
      </c>
      <c r="G8762">
        <v>1092.2170063832311</v>
      </c>
      <c r="H8762">
        <v>1442.9234456280492</v>
      </c>
    </row>
    <row r="8763" spans="2:8" x14ac:dyDescent="0.3">
      <c r="B8763">
        <f t="shared" si="138"/>
        <v>8758</v>
      </c>
      <c r="C8763">
        <v>1026.8181525636858</v>
      </c>
      <c r="D8763">
        <v>28883.78</v>
      </c>
      <c r="E8763">
        <v>2825.7536722171899</v>
      </c>
      <c r="F8763">
        <v>1194.5856304876179</v>
      </c>
      <c r="G8763">
        <v>3280.8009508528885</v>
      </c>
      <c r="H8763">
        <v>1029.0233622068067</v>
      </c>
    </row>
    <row r="8764" spans="2:8" x14ac:dyDescent="0.3">
      <c r="B8764">
        <f t="shared" si="138"/>
        <v>8759</v>
      </c>
      <c r="C8764">
        <v>28883.78</v>
      </c>
      <c r="D8764">
        <v>28883.78</v>
      </c>
      <c r="E8764">
        <v>1063.0741360215027</v>
      </c>
      <c r="F8764">
        <v>2485.3778994260347</v>
      </c>
      <c r="G8764">
        <v>1266.3779862140136</v>
      </c>
      <c r="H8764">
        <v>2290.6181644475646</v>
      </c>
    </row>
    <row r="8765" spans="2:8" x14ac:dyDescent="0.3">
      <c r="B8765">
        <f t="shared" si="138"/>
        <v>8760</v>
      </c>
      <c r="C8765">
        <v>1916.2326458843072</v>
      </c>
      <c r="D8765">
        <v>18870.881247570192</v>
      </c>
      <c r="E8765">
        <v>1416.487613845266</v>
      </c>
      <c r="F8765">
        <v>6922.3001437265011</v>
      </c>
      <c r="G8765">
        <v>1070.237262759498</v>
      </c>
      <c r="H8765">
        <v>28883.78</v>
      </c>
    </row>
    <row r="8766" spans="2:8" x14ac:dyDescent="0.3">
      <c r="B8766">
        <f t="shared" si="138"/>
        <v>8761</v>
      </c>
      <c r="C8766">
        <v>1811.8689263810074</v>
      </c>
      <c r="D8766">
        <v>1250.1871605472006</v>
      </c>
      <c r="E8766">
        <v>28883.78</v>
      </c>
      <c r="F8766">
        <v>2227.3570294842866</v>
      </c>
      <c r="G8766">
        <v>1895.7417007991385</v>
      </c>
      <c r="H8766">
        <v>28883.78</v>
      </c>
    </row>
    <row r="8767" spans="2:8" x14ac:dyDescent="0.3">
      <c r="B8767">
        <f t="shared" si="138"/>
        <v>8762</v>
      </c>
      <c r="C8767">
        <v>1497.606039611436</v>
      </c>
      <c r="D8767">
        <v>2878.8373286853739</v>
      </c>
      <c r="E8767">
        <v>1757.2552321701623</v>
      </c>
      <c r="F8767">
        <v>2613.4883823127998</v>
      </c>
      <c r="G8767">
        <v>1318.1569873499477</v>
      </c>
      <c r="H8767">
        <v>1571.4804300784917</v>
      </c>
    </row>
    <row r="8768" spans="2:8" x14ac:dyDescent="0.3">
      <c r="B8768">
        <f t="shared" si="138"/>
        <v>8763</v>
      </c>
      <c r="C8768">
        <v>28883.78</v>
      </c>
      <c r="D8768">
        <v>2382.5527836316023</v>
      </c>
      <c r="E8768">
        <v>1456.4266604458044</v>
      </c>
      <c r="F8768">
        <v>2956.227198500435</v>
      </c>
      <c r="G8768">
        <v>2519.2747122405499</v>
      </c>
      <c r="H8768">
        <v>1530.0334956279387</v>
      </c>
    </row>
    <row r="8769" spans="2:8" x14ac:dyDescent="0.3">
      <c r="B8769">
        <f t="shared" si="138"/>
        <v>8764</v>
      </c>
      <c r="C8769">
        <v>1224.7413502761335</v>
      </c>
      <c r="D8769">
        <v>10571.783259032727</v>
      </c>
      <c r="E8769">
        <v>1276.8622706113811</v>
      </c>
      <c r="F8769">
        <v>28883.78</v>
      </c>
      <c r="G8769">
        <v>1052.7322763342559</v>
      </c>
      <c r="H8769">
        <v>28883.78</v>
      </c>
    </row>
    <row r="8770" spans="2:8" x14ac:dyDescent="0.3">
      <c r="B8770">
        <f t="shared" si="138"/>
        <v>8765</v>
      </c>
      <c r="C8770">
        <v>6468.3164948681151</v>
      </c>
      <c r="D8770">
        <v>1896.0835653778108</v>
      </c>
      <c r="E8770">
        <v>1472.9644786241986</v>
      </c>
      <c r="F8770">
        <v>28883.78</v>
      </c>
      <c r="G8770">
        <v>28883.78</v>
      </c>
      <c r="H8770">
        <v>1266.0077440417144</v>
      </c>
    </row>
    <row r="8771" spans="2:8" x14ac:dyDescent="0.3">
      <c r="B8771">
        <f t="shared" si="138"/>
        <v>8766</v>
      </c>
      <c r="C8771">
        <v>1013.7746988292892</v>
      </c>
      <c r="D8771">
        <v>3517.7155959631523</v>
      </c>
      <c r="E8771">
        <v>6548.4526382404911</v>
      </c>
      <c r="F8771">
        <v>1325.5509669326289</v>
      </c>
      <c r="G8771">
        <v>25093.932990064954</v>
      </c>
      <c r="H8771">
        <v>1491.3666458305358</v>
      </c>
    </row>
    <row r="8772" spans="2:8" x14ac:dyDescent="0.3">
      <c r="B8772">
        <f t="shared" si="138"/>
        <v>8767</v>
      </c>
      <c r="C8772">
        <v>28883.78</v>
      </c>
      <c r="D8772">
        <v>4082.1290420797436</v>
      </c>
      <c r="E8772">
        <v>2007.2225718893637</v>
      </c>
      <c r="F8772">
        <v>6289.2592807843548</v>
      </c>
      <c r="G8772">
        <v>1846.1500567531884</v>
      </c>
      <c r="H8772">
        <v>3322.8162202807662</v>
      </c>
    </row>
    <row r="8773" spans="2:8" x14ac:dyDescent="0.3">
      <c r="B8773">
        <f t="shared" si="138"/>
        <v>8768</v>
      </c>
      <c r="C8773">
        <v>2061.0885414951454</v>
      </c>
      <c r="D8773">
        <v>12594.607556559175</v>
      </c>
      <c r="E8773">
        <v>1151.2724214176724</v>
      </c>
      <c r="F8773">
        <v>5379.4563963600604</v>
      </c>
      <c r="G8773">
        <v>28883.78</v>
      </c>
      <c r="H8773">
        <v>1091.666601250231</v>
      </c>
    </row>
    <row r="8774" spans="2:8" x14ac:dyDescent="0.3">
      <c r="B8774">
        <f t="shared" si="138"/>
        <v>8769</v>
      </c>
      <c r="C8774">
        <v>1253.5312869723323</v>
      </c>
      <c r="D8774">
        <v>12269.106197890616</v>
      </c>
      <c r="E8774">
        <v>8340.6077847791566</v>
      </c>
      <c r="F8774">
        <v>1048.4422524526597</v>
      </c>
      <c r="G8774">
        <v>1266.314769431649</v>
      </c>
      <c r="H8774">
        <v>4609.4970578297889</v>
      </c>
    </row>
    <row r="8775" spans="2:8" x14ac:dyDescent="0.3">
      <c r="B8775">
        <f t="shared" si="138"/>
        <v>8770</v>
      </c>
      <c r="C8775">
        <v>6572.4877716586861</v>
      </c>
      <c r="D8775">
        <v>28883.78</v>
      </c>
      <c r="E8775">
        <v>3121.8858433570572</v>
      </c>
      <c r="F8775">
        <v>4290.5122246927313</v>
      </c>
      <c r="G8775">
        <v>1078.0144788636255</v>
      </c>
      <c r="H8775">
        <v>1440.33941228296</v>
      </c>
    </row>
    <row r="8776" spans="2:8" x14ac:dyDescent="0.3">
      <c r="B8776">
        <f t="shared" ref="B8776:B8839" si="139">B8775 + 1</f>
        <v>8771</v>
      </c>
      <c r="C8776">
        <v>10090.230526114665</v>
      </c>
      <c r="D8776">
        <v>1211.4008516408344</v>
      </c>
      <c r="E8776">
        <v>3643.8996796965203</v>
      </c>
      <c r="F8776">
        <v>28883.78</v>
      </c>
      <c r="G8776">
        <v>28883.78</v>
      </c>
      <c r="H8776">
        <v>1325.8830075596591</v>
      </c>
    </row>
    <row r="8777" spans="2:8" x14ac:dyDescent="0.3">
      <c r="B8777">
        <f t="shared" si="139"/>
        <v>8772</v>
      </c>
      <c r="C8777">
        <v>6877.0477405902166</v>
      </c>
      <c r="D8777">
        <v>28883.78</v>
      </c>
      <c r="E8777">
        <v>28616.633713628584</v>
      </c>
      <c r="F8777">
        <v>2724.6932712041621</v>
      </c>
      <c r="G8777">
        <v>28883.78</v>
      </c>
      <c r="H8777">
        <v>5391.8987225249975</v>
      </c>
    </row>
    <row r="8778" spans="2:8" x14ac:dyDescent="0.3">
      <c r="B8778">
        <f t="shared" si="139"/>
        <v>8773</v>
      </c>
      <c r="C8778">
        <v>28883.78</v>
      </c>
      <c r="D8778">
        <v>12729.758025596913</v>
      </c>
      <c r="E8778">
        <v>28883.78</v>
      </c>
      <c r="F8778">
        <v>1503.2699811158202</v>
      </c>
      <c r="G8778">
        <v>1361.8733039631391</v>
      </c>
      <c r="H8778">
        <v>1433.0034088617726</v>
      </c>
    </row>
    <row r="8779" spans="2:8" x14ac:dyDescent="0.3">
      <c r="B8779">
        <f t="shared" si="139"/>
        <v>8774</v>
      </c>
      <c r="C8779">
        <v>28883.78</v>
      </c>
      <c r="D8779">
        <v>28883.78</v>
      </c>
      <c r="E8779">
        <v>28883.78</v>
      </c>
      <c r="F8779">
        <v>1133.6624432275203</v>
      </c>
      <c r="G8779">
        <v>2143.9475769643159</v>
      </c>
      <c r="H8779">
        <v>1031.83068876524</v>
      </c>
    </row>
    <row r="8780" spans="2:8" x14ac:dyDescent="0.3">
      <c r="B8780">
        <f t="shared" si="139"/>
        <v>8775</v>
      </c>
      <c r="C8780">
        <v>3784.9111406216575</v>
      </c>
      <c r="D8780">
        <v>1758.4784911917145</v>
      </c>
      <c r="E8780">
        <v>1303.5032969137069</v>
      </c>
      <c r="F8780">
        <v>1595.3894591377152</v>
      </c>
      <c r="G8780">
        <v>1078.4499022808204</v>
      </c>
      <c r="H8780">
        <v>1179.5211474336181</v>
      </c>
    </row>
    <row r="8781" spans="2:8" x14ac:dyDescent="0.3">
      <c r="B8781">
        <f t="shared" si="139"/>
        <v>8776</v>
      </c>
      <c r="C8781">
        <v>19390.474429361064</v>
      </c>
      <c r="D8781">
        <v>5590.6526446482449</v>
      </c>
      <c r="E8781">
        <v>4193.2217135415412</v>
      </c>
      <c r="F8781">
        <v>1456.8033058235578</v>
      </c>
      <c r="G8781">
        <v>28883.78</v>
      </c>
      <c r="H8781">
        <v>1070.232492096334</v>
      </c>
    </row>
    <row r="8782" spans="2:8" x14ac:dyDescent="0.3">
      <c r="B8782">
        <f t="shared" si="139"/>
        <v>8777</v>
      </c>
      <c r="C8782">
        <v>2111.5498970020262</v>
      </c>
      <c r="D8782">
        <v>1033.0223794268343</v>
      </c>
      <c r="E8782">
        <v>3161.2058701769674</v>
      </c>
      <c r="F8782">
        <v>1716.1253982540211</v>
      </c>
      <c r="G8782">
        <v>4988.1250806269873</v>
      </c>
      <c r="H8782">
        <v>5066.0506277412169</v>
      </c>
    </row>
    <row r="8783" spans="2:8" x14ac:dyDescent="0.3">
      <c r="B8783">
        <f t="shared" si="139"/>
        <v>8778</v>
      </c>
      <c r="C8783">
        <v>1125.5577438264002</v>
      </c>
      <c r="D8783">
        <v>2432.6397052349957</v>
      </c>
      <c r="E8783">
        <v>1002.9602779354859</v>
      </c>
      <c r="F8783">
        <v>1871.2819415945096</v>
      </c>
      <c r="G8783">
        <v>1064.5427591433318</v>
      </c>
      <c r="H8783">
        <v>1013.7882484566338</v>
      </c>
    </row>
    <row r="8784" spans="2:8" x14ac:dyDescent="0.3">
      <c r="B8784">
        <f t="shared" si="139"/>
        <v>8779</v>
      </c>
      <c r="C8784">
        <v>1748.832837156554</v>
      </c>
      <c r="D8784">
        <v>28883.78</v>
      </c>
      <c r="E8784">
        <v>1076.7372316133783</v>
      </c>
      <c r="F8784">
        <v>1117.8179752425419</v>
      </c>
      <c r="G8784">
        <v>28883.78</v>
      </c>
      <c r="H8784">
        <v>28883.78</v>
      </c>
    </row>
    <row r="8785" spans="2:8" x14ac:dyDescent="0.3">
      <c r="B8785">
        <f t="shared" si="139"/>
        <v>8780</v>
      </c>
      <c r="C8785">
        <v>28883.78</v>
      </c>
      <c r="D8785">
        <v>1032.8467382260819</v>
      </c>
      <c r="E8785">
        <v>3872.283671458621</v>
      </c>
      <c r="F8785">
        <v>2923.5768913995776</v>
      </c>
      <c r="G8785">
        <v>1319.5450191354639</v>
      </c>
      <c r="H8785">
        <v>5540.7203419998677</v>
      </c>
    </row>
    <row r="8786" spans="2:8" x14ac:dyDescent="0.3">
      <c r="B8786">
        <f t="shared" si="139"/>
        <v>8781</v>
      </c>
      <c r="C8786">
        <v>6283.8661501968691</v>
      </c>
      <c r="D8786">
        <v>2507.0128246942709</v>
      </c>
      <c r="E8786">
        <v>9189.0315586348734</v>
      </c>
      <c r="F8786">
        <v>1400.3363994566234</v>
      </c>
      <c r="G8786">
        <v>1336.6650233496671</v>
      </c>
      <c r="H8786">
        <v>16240.710554399222</v>
      </c>
    </row>
    <row r="8787" spans="2:8" x14ac:dyDescent="0.3">
      <c r="B8787">
        <f t="shared" si="139"/>
        <v>8782</v>
      </c>
      <c r="C8787">
        <v>14200.033623081701</v>
      </c>
      <c r="D8787">
        <v>1011.5566276885401</v>
      </c>
      <c r="E8787">
        <v>1701.0936902046585</v>
      </c>
      <c r="F8787">
        <v>1019.3082828208276</v>
      </c>
      <c r="G8787">
        <v>21146.964413881535</v>
      </c>
      <c r="H8787">
        <v>1069.5054762046132</v>
      </c>
    </row>
    <row r="8788" spans="2:8" x14ac:dyDescent="0.3">
      <c r="B8788">
        <f t="shared" si="139"/>
        <v>8783</v>
      </c>
      <c r="C8788">
        <v>2932.84020991958</v>
      </c>
      <c r="D8788">
        <v>10434.577918291383</v>
      </c>
      <c r="E8788">
        <v>1202.158979260658</v>
      </c>
      <c r="F8788">
        <v>28883.78</v>
      </c>
      <c r="G8788">
        <v>1241.0731746254401</v>
      </c>
      <c r="H8788">
        <v>9151.7485309099138</v>
      </c>
    </row>
    <row r="8789" spans="2:8" x14ac:dyDescent="0.3">
      <c r="B8789">
        <f t="shared" si="139"/>
        <v>8784</v>
      </c>
      <c r="C8789">
        <v>28883.78</v>
      </c>
      <c r="D8789">
        <v>7024.7519819382387</v>
      </c>
      <c r="E8789">
        <v>22402.291556766399</v>
      </c>
      <c r="F8789">
        <v>28883.78</v>
      </c>
      <c r="G8789">
        <v>2335.7838122855537</v>
      </c>
      <c r="H8789">
        <v>1053.0319238184052</v>
      </c>
    </row>
    <row r="8790" spans="2:8" x14ac:dyDescent="0.3">
      <c r="B8790">
        <f t="shared" si="139"/>
        <v>8785</v>
      </c>
      <c r="C8790">
        <v>1361.9004004764106</v>
      </c>
      <c r="D8790">
        <v>1878.8514887404149</v>
      </c>
      <c r="E8790">
        <v>28883.78</v>
      </c>
      <c r="F8790">
        <v>1611.1952828797994</v>
      </c>
      <c r="G8790">
        <v>2283.7948027262046</v>
      </c>
      <c r="H8790">
        <v>28883.78</v>
      </c>
    </row>
    <row r="8791" spans="2:8" x14ac:dyDescent="0.3">
      <c r="B8791">
        <f t="shared" si="139"/>
        <v>8786</v>
      </c>
      <c r="C8791">
        <v>1090.4497796381686</v>
      </c>
      <c r="D8791">
        <v>1156.065090599622</v>
      </c>
      <c r="E8791">
        <v>28883.78</v>
      </c>
      <c r="F8791">
        <v>1159.2774409489921</v>
      </c>
      <c r="G8791">
        <v>2874.2340471456491</v>
      </c>
      <c r="H8791">
        <v>5432.0466754886902</v>
      </c>
    </row>
    <row r="8792" spans="2:8" x14ac:dyDescent="0.3">
      <c r="B8792">
        <f t="shared" si="139"/>
        <v>8787</v>
      </c>
      <c r="C8792">
        <v>5442.5741647055429</v>
      </c>
      <c r="D8792">
        <v>1139.4250638775347</v>
      </c>
      <c r="E8792">
        <v>1008.6583040635527</v>
      </c>
      <c r="F8792">
        <v>1837.7134903154124</v>
      </c>
      <c r="G8792">
        <v>1281.8190757024031</v>
      </c>
      <c r="H8792">
        <v>2930.9668787824235</v>
      </c>
    </row>
    <row r="8793" spans="2:8" x14ac:dyDescent="0.3">
      <c r="B8793">
        <f t="shared" si="139"/>
        <v>8788</v>
      </c>
      <c r="C8793">
        <v>2890.1386720982655</v>
      </c>
      <c r="D8793">
        <v>28080.490947489554</v>
      </c>
      <c r="E8793">
        <v>10102.325962834879</v>
      </c>
      <c r="F8793">
        <v>28883.78</v>
      </c>
      <c r="G8793">
        <v>3183.6637949087062</v>
      </c>
      <c r="H8793">
        <v>1331.8875025888019</v>
      </c>
    </row>
    <row r="8794" spans="2:8" x14ac:dyDescent="0.3">
      <c r="B8794">
        <f t="shared" si="139"/>
        <v>8789</v>
      </c>
      <c r="C8794">
        <v>4940.016476844894</v>
      </c>
      <c r="D8794">
        <v>28883.78</v>
      </c>
      <c r="E8794">
        <v>28883.78</v>
      </c>
      <c r="F8794">
        <v>1848.4594799655258</v>
      </c>
      <c r="G8794">
        <v>1011.385765180719</v>
      </c>
      <c r="H8794">
        <v>4094.4346634052667</v>
      </c>
    </row>
    <row r="8795" spans="2:8" x14ac:dyDescent="0.3">
      <c r="B8795">
        <f t="shared" si="139"/>
        <v>8790</v>
      </c>
      <c r="C8795">
        <v>1320.0398044142223</v>
      </c>
      <c r="D8795">
        <v>1435.842888166316</v>
      </c>
      <c r="E8795">
        <v>1263.7021529284787</v>
      </c>
      <c r="F8795">
        <v>1510.8902944581619</v>
      </c>
      <c r="G8795">
        <v>28883.78</v>
      </c>
      <c r="H8795">
        <v>7563.8562071927036</v>
      </c>
    </row>
    <row r="8796" spans="2:8" x14ac:dyDescent="0.3">
      <c r="B8796">
        <f t="shared" si="139"/>
        <v>8791</v>
      </c>
      <c r="C8796">
        <v>1137.3360567513432</v>
      </c>
      <c r="D8796">
        <v>3162.339255794604</v>
      </c>
      <c r="E8796">
        <v>1565.9404794663351</v>
      </c>
      <c r="F8796">
        <v>1637.0143506623501</v>
      </c>
      <c r="G8796">
        <v>1319.6067012082344</v>
      </c>
      <c r="H8796">
        <v>1085.2614575187213</v>
      </c>
    </row>
    <row r="8797" spans="2:8" x14ac:dyDescent="0.3">
      <c r="B8797">
        <f t="shared" si="139"/>
        <v>8792</v>
      </c>
      <c r="C8797">
        <v>1221.5289838677381</v>
      </c>
      <c r="D8797">
        <v>1042.6809300945813</v>
      </c>
      <c r="E8797">
        <v>28883.78</v>
      </c>
      <c r="F8797">
        <v>2969.5675773193448</v>
      </c>
      <c r="G8797">
        <v>2695.0622163759299</v>
      </c>
      <c r="H8797">
        <v>1912.2770426395882</v>
      </c>
    </row>
    <row r="8798" spans="2:8" x14ac:dyDescent="0.3">
      <c r="B8798">
        <f t="shared" si="139"/>
        <v>8793</v>
      </c>
      <c r="C8798">
        <v>1199.6961113864281</v>
      </c>
      <c r="D8798">
        <v>1142.3683546830782</v>
      </c>
      <c r="E8798">
        <v>1495.0851619515004</v>
      </c>
      <c r="F8798">
        <v>1447.9514507357812</v>
      </c>
      <c r="G8798">
        <v>1201.590994225845</v>
      </c>
      <c r="H8798">
        <v>1632.6676846868231</v>
      </c>
    </row>
    <row r="8799" spans="2:8" x14ac:dyDescent="0.3">
      <c r="B8799">
        <f t="shared" si="139"/>
        <v>8794</v>
      </c>
      <c r="C8799">
        <v>28883.78</v>
      </c>
      <c r="D8799">
        <v>2433.7090627160014</v>
      </c>
      <c r="E8799">
        <v>4290.6080433975758</v>
      </c>
      <c r="F8799">
        <v>1020.5273588428399</v>
      </c>
      <c r="G8799">
        <v>28883.78</v>
      </c>
      <c r="H8799">
        <v>28883.78</v>
      </c>
    </row>
    <row r="8800" spans="2:8" x14ac:dyDescent="0.3">
      <c r="B8800">
        <f t="shared" si="139"/>
        <v>8795</v>
      </c>
      <c r="C8800">
        <v>2051.0677746853198</v>
      </c>
      <c r="D8800">
        <v>1846.8477089478283</v>
      </c>
      <c r="E8800">
        <v>1187.8721676483538</v>
      </c>
      <c r="F8800">
        <v>1173.691775545474</v>
      </c>
      <c r="G8800">
        <v>1020.2394357734775</v>
      </c>
      <c r="H8800">
        <v>2041.7157412231008</v>
      </c>
    </row>
    <row r="8801" spans="2:8" x14ac:dyDescent="0.3">
      <c r="B8801">
        <f t="shared" si="139"/>
        <v>8796</v>
      </c>
      <c r="C8801">
        <v>28883.78</v>
      </c>
      <c r="D8801">
        <v>1665.3880240894555</v>
      </c>
      <c r="E8801">
        <v>28883.78</v>
      </c>
      <c r="F8801">
        <v>1067.285785298699</v>
      </c>
      <c r="G8801">
        <v>5589.8868056097672</v>
      </c>
      <c r="H8801">
        <v>4103.8252859233653</v>
      </c>
    </row>
    <row r="8802" spans="2:8" x14ac:dyDescent="0.3">
      <c r="B8802">
        <f t="shared" si="139"/>
        <v>8797</v>
      </c>
      <c r="C8802">
        <v>7579.3331322516815</v>
      </c>
      <c r="D8802">
        <v>8390.0397476234921</v>
      </c>
      <c r="E8802">
        <v>1184.4415652512887</v>
      </c>
      <c r="F8802">
        <v>2896.5824336761052</v>
      </c>
      <c r="G8802">
        <v>1348.3063630317461</v>
      </c>
      <c r="H8802">
        <v>2141.118098208623</v>
      </c>
    </row>
    <row r="8803" spans="2:8" x14ac:dyDescent="0.3">
      <c r="B8803">
        <f t="shared" si="139"/>
        <v>8798</v>
      </c>
      <c r="C8803">
        <v>19441.191972409186</v>
      </c>
      <c r="D8803">
        <v>3697.0950664603401</v>
      </c>
      <c r="E8803">
        <v>1000.8414370685645</v>
      </c>
      <c r="F8803">
        <v>1137.5598147595749</v>
      </c>
      <c r="G8803">
        <v>3237.5505762501016</v>
      </c>
      <c r="H8803">
        <v>1136.1438423618872</v>
      </c>
    </row>
    <row r="8804" spans="2:8" x14ac:dyDescent="0.3">
      <c r="B8804">
        <f t="shared" si="139"/>
        <v>8799</v>
      </c>
      <c r="C8804">
        <v>1859.1309666414795</v>
      </c>
      <c r="D8804">
        <v>16720.660034021064</v>
      </c>
      <c r="E8804">
        <v>4575.3120837953174</v>
      </c>
      <c r="F8804">
        <v>6909.2250385223133</v>
      </c>
      <c r="G8804">
        <v>1853.2985184931811</v>
      </c>
      <c r="H8804">
        <v>28883.78</v>
      </c>
    </row>
    <row r="8805" spans="2:8" x14ac:dyDescent="0.3">
      <c r="B8805">
        <f t="shared" si="139"/>
        <v>8800</v>
      </c>
      <c r="C8805">
        <v>16070.43811338012</v>
      </c>
      <c r="D8805">
        <v>1139.6317620103714</v>
      </c>
      <c r="E8805">
        <v>2654.8744860840443</v>
      </c>
      <c r="F8805">
        <v>1833.9392371126632</v>
      </c>
      <c r="G8805">
        <v>1022.5689986798568</v>
      </c>
      <c r="H8805">
        <v>1255.6070054991424</v>
      </c>
    </row>
    <row r="8806" spans="2:8" x14ac:dyDescent="0.3">
      <c r="B8806">
        <f t="shared" si="139"/>
        <v>8801</v>
      </c>
      <c r="C8806">
        <v>1057.4697117326759</v>
      </c>
      <c r="D8806">
        <v>1601.9980652884042</v>
      </c>
      <c r="E8806">
        <v>3377.6909110247243</v>
      </c>
      <c r="F8806">
        <v>3474.2441525986287</v>
      </c>
      <c r="G8806">
        <v>1021.9264102081283</v>
      </c>
      <c r="H8806">
        <v>1005.8276129706281</v>
      </c>
    </row>
    <row r="8807" spans="2:8" x14ac:dyDescent="0.3">
      <c r="B8807">
        <f t="shared" si="139"/>
        <v>8802</v>
      </c>
      <c r="C8807">
        <v>28883.78</v>
      </c>
      <c r="D8807">
        <v>28883.78</v>
      </c>
      <c r="E8807">
        <v>1777.1994631076859</v>
      </c>
      <c r="F8807">
        <v>28883.78</v>
      </c>
      <c r="G8807">
        <v>1017.2376346184036</v>
      </c>
      <c r="H8807">
        <v>3077.4138303732188</v>
      </c>
    </row>
    <row r="8808" spans="2:8" x14ac:dyDescent="0.3">
      <c r="B8808">
        <f t="shared" si="139"/>
        <v>8803</v>
      </c>
      <c r="C8808">
        <v>28883.78</v>
      </c>
      <c r="D8808">
        <v>8934.6682956360255</v>
      </c>
      <c r="E8808">
        <v>28883.78</v>
      </c>
      <c r="F8808">
        <v>15307.884711251318</v>
      </c>
      <c r="G8808">
        <v>8146.2911851241543</v>
      </c>
      <c r="H8808">
        <v>1060.9310987468077</v>
      </c>
    </row>
    <row r="8809" spans="2:8" x14ac:dyDescent="0.3">
      <c r="B8809">
        <f t="shared" si="139"/>
        <v>8804</v>
      </c>
      <c r="C8809">
        <v>3639.3605631421501</v>
      </c>
      <c r="D8809">
        <v>2234.6575974771577</v>
      </c>
      <c r="E8809">
        <v>3283.2105348141376</v>
      </c>
      <c r="F8809">
        <v>3754.1132107929106</v>
      </c>
      <c r="G8809">
        <v>1302.7142787125094</v>
      </c>
      <c r="H8809">
        <v>28883.78</v>
      </c>
    </row>
    <row r="8810" spans="2:8" x14ac:dyDescent="0.3">
      <c r="B8810">
        <f t="shared" si="139"/>
        <v>8805</v>
      </c>
      <c r="C8810">
        <v>28883.78</v>
      </c>
      <c r="D8810">
        <v>1328.557321480348</v>
      </c>
      <c r="E8810">
        <v>9768.8492639014112</v>
      </c>
      <c r="F8810">
        <v>2028.9896424270858</v>
      </c>
      <c r="G8810">
        <v>7866.6320946160286</v>
      </c>
      <c r="H8810">
        <v>6043.9542643560517</v>
      </c>
    </row>
    <row r="8811" spans="2:8" x14ac:dyDescent="0.3">
      <c r="B8811">
        <f t="shared" si="139"/>
        <v>8806</v>
      </c>
      <c r="C8811">
        <v>1026.1717935927829</v>
      </c>
      <c r="D8811">
        <v>28883.78</v>
      </c>
      <c r="E8811">
        <v>1253.658358970888</v>
      </c>
      <c r="F8811">
        <v>15256.453100495703</v>
      </c>
      <c r="G8811">
        <v>28883.78</v>
      </c>
      <c r="H8811">
        <v>28883.78</v>
      </c>
    </row>
    <row r="8812" spans="2:8" x14ac:dyDescent="0.3">
      <c r="B8812">
        <f t="shared" si="139"/>
        <v>8807</v>
      </c>
      <c r="C8812">
        <v>28883.78</v>
      </c>
      <c r="D8812">
        <v>26826.935292652557</v>
      </c>
      <c r="E8812">
        <v>28883.78</v>
      </c>
      <c r="F8812">
        <v>1040.7557009351592</v>
      </c>
      <c r="G8812">
        <v>2589.5566512665273</v>
      </c>
      <c r="H8812">
        <v>1089.3462591841856</v>
      </c>
    </row>
    <row r="8813" spans="2:8" x14ac:dyDescent="0.3">
      <c r="B8813">
        <f t="shared" si="139"/>
        <v>8808</v>
      </c>
      <c r="C8813">
        <v>2088.353857192049</v>
      </c>
      <c r="D8813">
        <v>3806.1402722756939</v>
      </c>
      <c r="E8813">
        <v>1510.8712413708743</v>
      </c>
      <c r="F8813">
        <v>4564.3505883914022</v>
      </c>
      <c r="G8813">
        <v>1009.2338267153262</v>
      </c>
      <c r="H8813">
        <v>1125.8048086104254</v>
      </c>
    </row>
    <row r="8814" spans="2:8" x14ac:dyDescent="0.3">
      <c r="B8814">
        <f t="shared" si="139"/>
        <v>8809</v>
      </c>
      <c r="C8814">
        <v>28883.78</v>
      </c>
      <c r="D8814">
        <v>18206.745084855138</v>
      </c>
      <c r="E8814">
        <v>1137.7143200759208</v>
      </c>
      <c r="F8814">
        <v>9431.6447450905343</v>
      </c>
      <c r="G8814">
        <v>1028.4154837176313</v>
      </c>
      <c r="H8814">
        <v>28883.78</v>
      </c>
    </row>
    <row r="8815" spans="2:8" x14ac:dyDescent="0.3">
      <c r="B8815">
        <f t="shared" si="139"/>
        <v>8810</v>
      </c>
      <c r="C8815">
        <v>2710.2678428548215</v>
      </c>
      <c r="D8815">
        <v>1039.6396777248362</v>
      </c>
      <c r="E8815">
        <v>28883.78</v>
      </c>
      <c r="F8815">
        <v>1070.9128500277582</v>
      </c>
      <c r="G8815">
        <v>28883.78</v>
      </c>
      <c r="H8815">
        <v>1072.3246429543344</v>
      </c>
    </row>
    <row r="8816" spans="2:8" x14ac:dyDescent="0.3">
      <c r="B8816">
        <f t="shared" si="139"/>
        <v>8811</v>
      </c>
      <c r="C8816">
        <v>9026.1835987730519</v>
      </c>
      <c r="D8816">
        <v>12064.452037484549</v>
      </c>
      <c r="E8816">
        <v>1853.4552603740181</v>
      </c>
      <c r="F8816">
        <v>1289.3641593071861</v>
      </c>
      <c r="G8816">
        <v>1920.9884926260543</v>
      </c>
      <c r="H8816">
        <v>1080.5675542728022</v>
      </c>
    </row>
    <row r="8817" spans="2:8" x14ac:dyDescent="0.3">
      <c r="B8817">
        <f t="shared" si="139"/>
        <v>8812</v>
      </c>
      <c r="C8817">
        <v>1186.5105329582659</v>
      </c>
      <c r="D8817">
        <v>1016.2615765082202</v>
      </c>
      <c r="E8817">
        <v>2057.0590665383816</v>
      </c>
      <c r="F8817">
        <v>8698.9968339419593</v>
      </c>
      <c r="G8817">
        <v>1202.2748143698052</v>
      </c>
      <c r="H8817">
        <v>28883.78</v>
      </c>
    </row>
    <row r="8818" spans="2:8" x14ac:dyDescent="0.3">
      <c r="B8818">
        <f t="shared" si="139"/>
        <v>8813</v>
      </c>
      <c r="C8818">
        <v>1036.1626505414863</v>
      </c>
      <c r="D8818">
        <v>1582.3228663117957</v>
      </c>
      <c r="E8818">
        <v>1245.9123981546215</v>
      </c>
      <c r="F8818">
        <v>1581.6278345434521</v>
      </c>
      <c r="G8818">
        <v>1250.0354111953629</v>
      </c>
      <c r="H8818">
        <v>28883.78</v>
      </c>
    </row>
    <row r="8819" spans="2:8" x14ac:dyDescent="0.3">
      <c r="B8819">
        <f t="shared" si="139"/>
        <v>8814</v>
      </c>
      <c r="C8819">
        <v>1014.9000632032444</v>
      </c>
      <c r="D8819">
        <v>2787.3210938604298</v>
      </c>
      <c r="E8819">
        <v>23777.212562386328</v>
      </c>
      <c r="F8819">
        <v>2696.4230319244562</v>
      </c>
      <c r="G8819">
        <v>1112.015834861631</v>
      </c>
      <c r="H8819">
        <v>1687.3215855250728</v>
      </c>
    </row>
    <row r="8820" spans="2:8" x14ac:dyDescent="0.3">
      <c r="B8820">
        <f t="shared" si="139"/>
        <v>8815</v>
      </c>
      <c r="C8820">
        <v>2093.2604409152586</v>
      </c>
      <c r="D8820">
        <v>1104.5459216493355</v>
      </c>
      <c r="E8820">
        <v>1735.4788230875852</v>
      </c>
      <c r="F8820">
        <v>28883.78</v>
      </c>
      <c r="G8820">
        <v>28883.78</v>
      </c>
      <c r="H8820">
        <v>3072.396610157964</v>
      </c>
    </row>
    <row r="8821" spans="2:8" x14ac:dyDescent="0.3">
      <c r="B8821">
        <f t="shared" si="139"/>
        <v>8816</v>
      </c>
      <c r="C8821">
        <v>28883.78</v>
      </c>
      <c r="D8821">
        <v>4253.3705652370045</v>
      </c>
      <c r="E8821">
        <v>1367.9893270883995</v>
      </c>
      <c r="F8821">
        <v>1078.6382417336613</v>
      </c>
      <c r="G8821">
        <v>1019.5204423380056</v>
      </c>
      <c r="H8821">
        <v>10297.997354886566</v>
      </c>
    </row>
    <row r="8822" spans="2:8" x14ac:dyDescent="0.3">
      <c r="B8822">
        <f t="shared" si="139"/>
        <v>8817</v>
      </c>
      <c r="C8822">
        <v>1234.809724885426</v>
      </c>
      <c r="D8822">
        <v>1095.4035349067483</v>
      </c>
      <c r="E8822">
        <v>1012.6289218088143</v>
      </c>
      <c r="F8822">
        <v>28883.78</v>
      </c>
      <c r="G8822">
        <v>28883.78</v>
      </c>
      <c r="H8822">
        <v>2940.835822432336</v>
      </c>
    </row>
    <row r="8823" spans="2:8" x14ac:dyDescent="0.3">
      <c r="B8823">
        <f t="shared" si="139"/>
        <v>8818</v>
      </c>
      <c r="C8823">
        <v>5168.8709948955138</v>
      </c>
      <c r="D8823">
        <v>28883.78</v>
      </c>
      <c r="E8823">
        <v>28883.78</v>
      </c>
      <c r="F8823">
        <v>2406.7582992111038</v>
      </c>
      <c r="G8823">
        <v>18394.227923902294</v>
      </c>
      <c r="H8823">
        <v>1052.0734285525432</v>
      </c>
    </row>
    <row r="8824" spans="2:8" x14ac:dyDescent="0.3">
      <c r="B8824">
        <f t="shared" si="139"/>
        <v>8819</v>
      </c>
      <c r="C8824">
        <v>1281.1873384994794</v>
      </c>
      <c r="D8824">
        <v>1538.969792364579</v>
      </c>
      <c r="E8824">
        <v>1449.0117038927604</v>
      </c>
      <c r="F8824">
        <v>28883.78</v>
      </c>
      <c r="G8824">
        <v>1004.4057211992875</v>
      </c>
      <c r="H8824">
        <v>7695.146489155376</v>
      </c>
    </row>
    <row r="8825" spans="2:8" x14ac:dyDescent="0.3">
      <c r="B8825">
        <f t="shared" si="139"/>
        <v>8820</v>
      </c>
      <c r="C8825">
        <v>1241.1903480253361</v>
      </c>
      <c r="D8825">
        <v>2152.5423566141799</v>
      </c>
      <c r="E8825">
        <v>6444.7388375033188</v>
      </c>
      <c r="F8825">
        <v>28883.78</v>
      </c>
      <c r="G8825">
        <v>4412.5069105969405</v>
      </c>
      <c r="H8825">
        <v>1329.3080628597741</v>
      </c>
    </row>
    <row r="8826" spans="2:8" x14ac:dyDescent="0.3">
      <c r="B8826">
        <f t="shared" si="139"/>
        <v>8821</v>
      </c>
      <c r="C8826">
        <v>1811.1460779466893</v>
      </c>
      <c r="D8826">
        <v>16449.500018595692</v>
      </c>
      <c r="E8826">
        <v>14481.204488905889</v>
      </c>
      <c r="F8826">
        <v>2423.1328224600734</v>
      </c>
      <c r="G8826">
        <v>1030.0661188015401</v>
      </c>
      <c r="H8826">
        <v>1092.6441192278207</v>
      </c>
    </row>
    <row r="8827" spans="2:8" x14ac:dyDescent="0.3">
      <c r="B8827">
        <f t="shared" si="139"/>
        <v>8822</v>
      </c>
      <c r="C8827">
        <v>4649.8762031683546</v>
      </c>
      <c r="D8827">
        <v>4031.3948136009612</v>
      </c>
      <c r="E8827">
        <v>9088.1380887214073</v>
      </c>
      <c r="F8827">
        <v>1638.3245907335254</v>
      </c>
      <c r="G8827">
        <v>1143.3050380351326</v>
      </c>
      <c r="H8827">
        <v>1125.3008949062221</v>
      </c>
    </row>
    <row r="8828" spans="2:8" x14ac:dyDescent="0.3">
      <c r="B8828">
        <f t="shared" si="139"/>
        <v>8823</v>
      </c>
      <c r="C8828">
        <v>1804.2515666253555</v>
      </c>
      <c r="D8828">
        <v>28883.78</v>
      </c>
      <c r="E8828">
        <v>2819.0491963728964</v>
      </c>
      <c r="F8828">
        <v>27560.91930327017</v>
      </c>
      <c r="G8828">
        <v>1161.5064439381556</v>
      </c>
      <c r="H8828">
        <v>3058.5598193597434</v>
      </c>
    </row>
    <row r="8829" spans="2:8" x14ac:dyDescent="0.3">
      <c r="B8829">
        <f t="shared" si="139"/>
        <v>8824</v>
      </c>
      <c r="C8829">
        <v>1437.6475571284645</v>
      </c>
      <c r="D8829">
        <v>1351.3770246779372</v>
      </c>
      <c r="E8829">
        <v>28883.78</v>
      </c>
      <c r="F8829">
        <v>28883.78</v>
      </c>
      <c r="G8829">
        <v>15683.671111499181</v>
      </c>
      <c r="H8829">
        <v>1622.1464122412931</v>
      </c>
    </row>
    <row r="8830" spans="2:8" x14ac:dyDescent="0.3">
      <c r="B8830">
        <f t="shared" si="139"/>
        <v>8825</v>
      </c>
      <c r="C8830">
        <v>1100.807868267804</v>
      </c>
      <c r="D8830">
        <v>1196.8395385455824</v>
      </c>
      <c r="E8830">
        <v>1078.4933488976762</v>
      </c>
      <c r="F8830">
        <v>1226.0815266546442</v>
      </c>
      <c r="G8830">
        <v>1041.8282460774501</v>
      </c>
      <c r="H8830">
        <v>1109.4106966274333</v>
      </c>
    </row>
    <row r="8831" spans="2:8" x14ac:dyDescent="0.3">
      <c r="B8831">
        <f t="shared" si="139"/>
        <v>8826</v>
      </c>
      <c r="C8831">
        <v>1009.859116044888</v>
      </c>
      <c r="D8831">
        <v>1228.050871005719</v>
      </c>
      <c r="E8831">
        <v>1049.1415057635961</v>
      </c>
      <c r="F8831">
        <v>1093.0692870453624</v>
      </c>
      <c r="G8831">
        <v>1071.3954342935222</v>
      </c>
      <c r="H8831">
        <v>1012.8163789170814</v>
      </c>
    </row>
    <row r="8832" spans="2:8" x14ac:dyDescent="0.3">
      <c r="B8832">
        <f t="shared" si="139"/>
        <v>8827</v>
      </c>
      <c r="C8832">
        <v>1365.5921150204779</v>
      </c>
      <c r="D8832">
        <v>2697.1165970359898</v>
      </c>
      <c r="E8832">
        <v>2525.9121205904216</v>
      </c>
      <c r="F8832">
        <v>1018.3453831479007</v>
      </c>
      <c r="G8832">
        <v>1519.9009374103923</v>
      </c>
      <c r="H8832">
        <v>1991.4551922077917</v>
      </c>
    </row>
    <row r="8833" spans="2:8" x14ac:dyDescent="0.3">
      <c r="B8833">
        <f t="shared" si="139"/>
        <v>8828</v>
      </c>
      <c r="C8833">
        <v>1018.0981755796909</v>
      </c>
      <c r="D8833">
        <v>1401.8593741163111</v>
      </c>
      <c r="E8833">
        <v>28883.78</v>
      </c>
      <c r="F8833">
        <v>28883.78</v>
      </c>
      <c r="G8833">
        <v>1179.0464075546092</v>
      </c>
      <c r="H8833">
        <v>1418.9585962949232</v>
      </c>
    </row>
    <row r="8834" spans="2:8" x14ac:dyDescent="0.3">
      <c r="B8834">
        <f t="shared" si="139"/>
        <v>8829</v>
      </c>
      <c r="C8834">
        <v>1781.8678083645477</v>
      </c>
      <c r="D8834">
        <v>1959.0919395819878</v>
      </c>
      <c r="E8834">
        <v>1467.2886815437068</v>
      </c>
      <c r="F8834">
        <v>28883.78</v>
      </c>
      <c r="G8834">
        <v>1452.7893567814549</v>
      </c>
      <c r="H8834">
        <v>15250.757233705956</v>
      </c>
    </row>
    <row r="8835" spans="2:8" x14ac:dyDescent="0.3">
      <c r="B8835">
        <f t="shared" si="139"/>
        <v>8830</v>
      </c>
      <c r="C8835">
        <v>1064.7295185538976</v>
      </c>
      <c r="D8835">
        <v>5758.4433395383985</v>
      </c>
      <c r="E8835">
        <v>20766.002661354287</v>
      </c>
      <c r="F8835">
        <v>28883.78</v>
      </c>
      <c r="G8835">
        <v>1239.2385478391693</v>
      </c>
      <c r="H8835">
        <v>2569.3413039115635</v>
      </c>
    </row>
    <row r="8836" spans="2:8" x14ac:dyDescent="0.3">
      <c r="B8836">
        <f t="shared" si="139"/>
        <v>8831</v>
      </c>
      <c r="C8836">
        <v>1083.8440812807185</v>
      </c>
      <c r="D8836">
        <v>28883.78</v>
      </c>
      <c r="E8836">
        <v>4569.3410739532064</v>
      </c>
      <c r="F8836">
        <v>2481.8393143820431</v>
      </c>
      <c r="G8836">
        <v>1098.2097355190715</v>
      </c>
      <c r="H8836">
        <v>1425.1920142430636</v>
      </c>
    </row>
    <row r="8837" spans="2:8" x14ac:dyDescent="0.3">
      <c r="B8837">
        <f t="shared" si="139"/>
        <v>8832</v>
      </c>
      <c r="C8837">
        <v>2383.4717191499049</v>
      </c>
      <c r="D8837">
        <v>2978.4299862698613</v>
      </c>
      <c r="E8837">
        <v>1103.3971149907072</v>
      </c>
      <c r="F8837">
        <v>2422.6359291747585</v>
      </c>
      <c r="G8837">
        <v>1038.660162304524</v>
      </c>
      <c r="H8837">
        <v>9689.5783001291438</v>
      </c>
    </row>
    <row r="8838" spans="2:8" x14ac:dyDescent="0.3">
      <c r="B8838">
        <f t="shared" si="139"/>
        <v>8833</v>
      </c>
      <c r="C8838">
        <v>28883.78</v>
      </c>
      <c r="D8838">
        <v>2314.948306504135</v>
      </c>
      <c r="E8838">
        <v>1042.7951424914381</v>
      </c>
      <c r="F8838">
        <v>1382.0998814781367</v>
      </c>
      <c r="G8838">
        <v>2503.8693373318811</v>
      </c>
      <c r="H8838">
        <v>28883.78</v>
      </c>
    </row>
    <row r="8839" spans="2:8" x14ac:dyDescent="0.3">
      <c r="B8839">
        <f t="shared" si="139"/>
        <v>8834</v>
      </c>
      <c r="C8839">
        <v>10278.384628160953</v>
      </c>
      <c r="D8839">
        <v>1320.5944215043382</v>
      </c>
      <c r="E8839">
        <v>28883.78</v>
      </c>
      <c r="F8839">
        <v>1627.4504777983157</v>
      </c>
      <c r="G8839">
        <v>1022.5200163262351</v>
      </c>
      <c r="H8839">
        <v>2814.1621466367242</v>
      </c>
    </row>
    <row r="8840" spans="2:8" x14ac:dyDescent="0.3">
      <c r="B8840">
        <f t="shared" ref="B8840:B8903" si="140">B8839 + 1</f>
        <v>8835</v>
      </c>
      <c r="C8840">
        <v>2711.0119719837762</v>
      </c>
      <c r="D8840">
        <v>1225.1269255070815</v>
      </c>
      <c r="E8840">
        <v>8114.627734276366</v>
      </c>
      <c r="F8840">
        <v>28883.78</v>
      </c>
      <c r="G8840">
        <v>1766.8377715906936</v>
      </c>
      <c r="H8840">
        <v>28883.78</v>
      </c>
    </row>
    <row r="8841" spans="2:8" x14ac:dyDescent="0.3">
      <c r="B8841">
        <f t="shared" si="140"/>
        <v>8836</v>
      </c>
      <c r="C8841">
        <v>11368.509541918087</v>
      </c>
      <c r="D8841">
        <v>28883.78</v>
      </c>
      <c r="E8841">
        <v>2678.9512736921824</v>
      </c>
      <c r="F8841">
        <v>28883.78</v>
      </c>
      <c r="G8841">
        <v>1002.9137828743875</v>
      </c>
      <c r="H8841">
        <v>2966.8856510774463</v>
      </c>
    </row>
    <row r="8842" spans="2:8" x14ac:dyDescent="0.3">
      <c r="B8842">
        <f t="shared" si="140"/>
        <v>8837</v>
      </c>
      <c r="C8842">
        <v>1049.1151416364939</v>
      </c>
      <c r="D8842">
        <v>3513.3646643046613</v>
      </c>
      <c r="E8842">
        <v>6951.3909174269565</v>
      </c>
      <c r="F8842">
        <v>2661.5160352719281</v>
      </c>
      <c r="G8842">
        <v>28883.78</v>
      </c>
      <c r="H8842">
        <v>1037.5525882190313</v>
      </c>
    </row>
    <row r="8843" spans="2:8" x14ac:dyDescent="0.3">
      <c r="B8843">
        <f t="shared" si="140"/>
        <v>8838</v>
      </c>
      <c r="C8843">
        <v>1516.2299678333857</v>
      </c>
      <c r="D8843">
        <v>28883.78</v>
      </c>
      <c r="E8843">
        <v>2760.7387421054036</v>
      </c>
      <c r="F8843">
        <v>1027.0339407605684</v>
      </c>
      <c r="G8843">
        <v>28883.78</v>
      </c>
      <c r="H8843">
        <v>28883.78</v>
      </c>
    </row>
    <row r="8844" spans="2:8" x14ac:dyDescent="0.3">
      <c r="B8844">
        <f t="shared" si="140"/>
        <v>8839</v>
      </c>
      <c r="C8844">
        <v>1046.746068784352</v>
      </c>
      <c r="D8844">
        <v>1293.8730806530746</v>
      </c>
      <c r="E8844">
        <v>1148.9288896284838</v>
      </c>
      <c r="F8844">
        <v>28883.78</v>
      </c>
      <c r="G8844">
        <v>28883.78</v>
      </c>
      <c r="H8844">
        <v>28883.78</v>
      </c>
    </row>
    <row r="8845" spans="2:8" x14ac:dyDescent="0.3">
      <c r="B8845">
        <f t="shared" si="140"/>
        <v>8840</v>
      </c>
      <c r="C8845">
        <v>28883.78</v>
      </c>
      <c r="D8845">
        <v>2214.284786253018</v>
      </c>
      <c r="E8845">
        <v>4685.371881126981</v>
      </c>
      <c r="F8845">
        <v>2551.5964576366578</v>
      </c>
      <c r="G8845">
        <v>1087.4914954712483</v>
      </c>
      <c r="H8845">
        <v>4925.7884697811569</v>
      </c>
    </row>
    <row r="8846" spans="2:8" x14ac:dyDescent="0.3">
      <c r="B8846">
        <f t="shared" si="140"/>
        <v>8841</v>
      </c>
      <c r="C8846">
        <v>1063.8861502067355</v>
      </c>
      <c r="D8846">
        <v>5588.2600061231806</v>
      </c>
      <c r="E8846">
        <v>3614.9509178466915</v>
      </c>
      <c r="F8846">
        <v>3280.8991988010184</v>
      </c>
      <c r="G8846">
        <v>28883.78</v>
      </c>
      <c r="H8846">
        <v>6923.8787907875494</v>
      </c>
    </row>
    <row r="8847" spans="2:8" x14ac:dyDescent="0.3">
      <c r="B8847">
        <f t="shared" si="140"/>
        <v>8842</v>
      </c>
      <c r="C8847">
        <v>1075.6635829978493</v>
      </c>
      <c r="D8847">
        <v>12606.318535164013</v>
      </c>
      <c r="E8847">
        <v>9833.1565789115721</v>
      </c>
      <c r="F8847">
        <v>1123.6018542847557</v>
      </c>
      <c r="G8847">
        <v>28883.78</v>
      </c>
      <c r="H8847">
        <v>1025.8036169483855</v>
      </c>
    </row>
    <row r="8848" spans="2:8" x14ac:dyDescent="0.3">
      <c r="B8848">
        <f t="shared" si="140"/>
        <v>8843</v>
      </c>
      <c r="C8848">
        <v>7359.3720408267627</v>
      </c>
      <c r="D8848">
        <v>1001.7942073364712</v>
      </c>
      <c r="E8848">
        <v>1559.8505435699874</v>
      </c>
      <c r="F8848">
        <v>28883.78</v>
      </c>
      <c r="G8848">
        <v>6689.5932009169937</v>
      </c>
      <c r="H8848">
        <v>28883.78</v>
      </c>
    </row>
    <row r="8849" spans="2:8" x14ac:dyDescent="0.3">
      <c r="B8849">
        <f t="shared" si="140"/>
        <v>8844</v>
      </c>
      <c r="C8849">
        <v>2856.914846448919</v>
      </c>
      <c r="D8849">
        <v>1040.3900477151706</v>
      </c>
      <c r="E8849">
        <v>1272.2397509187767</v>
      </c>
      <c r="F8849">
        <v>1065.5243474376607</v>
      </c>
      <c r="G8849">
        <v>4352.8118758478231</v>
      </c>
      <c r="H8849">
        <v>3943.2592404164607</v>
      </c>
    </row>
    <row r="8850" spans="2:8" x14ac:dyDescent="0.3">
      <c r="B8850">
        <f t="shared" si="140"/>
        <v>8845</v>
      </c>
      <c r="C8850">
        <v>1027.3229288833934</v>
      </c>
      <c r="D8850">
        <v>28883.78</v>
      </c>
      <c r="E8850">
        <v>1086.1902310247469</v>
      </c>
      <c r="F8850">
        <v>2298.0865064693744</v>
      </c>
      <c r="G8850">
        <v>1320.638419313427</v>
      </c>
      <c r="H8850">
        <v>1015.3654552823826</v>
      </c>
    </row>
    <row r="8851" spans="2:8" x14ac:dyDescent="0.3">
      <c r="B8851">
        <f t="shared" si="140"/>
        <v>8846</v>
      </c>
      <c r="C8851">
        <v>1908.5582409849708</v>
      </c>
      <c r="D8851">
        <v>2297.2252672506547</v>
      </c>
      <c r="E8851">
        <v>1408.8313010558863</v>
      </c>
      <c r="F8851">
        <v>10273.245383210262</v>
      </c>
      <c r="G8851">
        <v>1063.7771370269693</v>
      </c>
      <c r="H8851">
        <v>1189.3910339742799</v>
      </c>
    </row>
    <row r="8852" spans="2:8" x14ac:dyDescent="0.3">
      <c r="B8852">
        <f t="shared" si="140"/>
        <v>8847</v>
      </c>
      <c r="C8852">
        <v>1029.5261068488687</v>
      </c>
      <c r="D8852">
        <v>3715.9543332855283</v>
      </c>
      <c r="E8852">
        <v>12345.591011378032</v>
      </c>
      <c r="F8852">
        <v>1352.0787533942614</v>
      </c>
      <c r="G8852">
        <v>2039.1334764768014</v>
      </c>
      <c r="H8852">
        <v>1057.8875748591254</v>
      </c>
    </row>
    <row r="8853" spans="2:8" x14ac:dyDescent="0.3">
      <c r="B8853">
        <f t="shared" si="140"/>
        <v>8848</v>
      </c>
      <c r="C8853">
        <v>19196.700639246665</v>
      </c>
      <c r="D8853">
        <v>6362.8875182829797</v>
      </c>
      <c r="E8853">
        <v>28883.78</v>
      </c>
      <c r="F8853">
        <v>1161.3733389976551</v>
      </c>
      <c r="G8853">
        <v>1303.6418075381591</v>
      </c>
      <c r="H8853">
        <v>1694.2186100784079</v>
      </c>
    </row>
    <row r="8854" spans="2:8" x14ac:dyDescent="0.3">
      <c r="B8854">
        <f t="shared" si="140"/>
        <v>8849</v>
      </c>
      <c r="C8854">
        <v>1013.3441616927911</v>
      </c>
      <c r="D8854">
        <v>3593.1387485244654</v>
      </c>
      <c r="E8854">
        <v>1100.5760797630569</v>
      </c>
      <c r="F8854">
        <v>1283.5564086000195</v>
      </c>
      <c r="G8854">
        <v>1070.834383399412</v>
      </c>
      <c r="H8854">
        <v>1146.1001568998606</v>
      </c>
    </row>
    <row r="8855" spans="2:8" x14ac:dyDescent="0.3">
      <c r="B8855">
        <f t="shared" si="140"/>
        <v>8850</v>
      </c>
      <c r="C8855">
        <v>1258.801115772299</v>
      </c>
      <c r="D8855">
        <v>1400.659009951321</v>
      </c>
      <c r="E8855">
        <v>1432.6829663685087</v>
      </c>
      <c r="F8855">
        <v>28883.78</v>
      </c>
      <c r="G8855">
        <v>12133.171633718217</v>
      </c>
      <c r="H8855">
        <v>28883.78</v>
      </c>
    </row>
    <row r="8856" spans="2:8" x14ac:dyDescent="0.3">
      <c r="B8856">
        <f t="shared" si="140"/>
        <v>8851</v>
      </c>
      <c r="C8856">
        <v>6003.9660158248889</v>
      </c>
      <c r="D8856">
        <v>1785.9822208413561</v>
      </c>
      <c r="E8856">
        <v>1091.3610155582587</v>
      </c>
      <c r="F8856">
        <v>1325.3762662200108</v>
      </c>
      <c r="G8856">
        <v>1610.8880404940846</v>
      </c>
      <c r="H8856">
        <v>2679.2680254684492</v>
      </c>
    </row>
    <row r="8857" spans="2:8" x14ac:dyDescent="0.3">
      <c r="B8857">
        <f t="shared" si="140"/>
        <v>8852</v>
      </c>
      <c r="C8857">
        <v>1254.010745634853</v>
      </c>
      <c r="D8857">
        <v>28883.78</v>
      </c>
      <c r="E8857">
        <v>1809.5509243475531</v>
      </c>
      <c r="F8857">
        <v>1035.6796625393288</v>
      </c>
      <c r="G8857">
        <v>28883.78</v>
      </c>
      <c r="H8857">
        <v>7689.5635393851089</v>
      </c>
    </row>
    <row r="8858" spans="2:8" x14ac:dyDescent="0.3">
      <c r="B8858">
        <f t="shared" si="140"/>
        <v>8853</v>
      </c>
      <c r="C8858">
        <v>1196.6663017724129</v>
      </c>
      <c r="D8858">
        <v>1037.4578752274408</v>
      </c>
      <c r="E8858">
        <v>1192.841765598137</v>
      </c>
      <c r="F8858">
        <v>13400.437103323169</v>
      </c>
      <c r="G8858">
        <v>1625.006215250517</v>
      </c>
      <c r="H8858">
        <v>1010.7984237436392</v>
      </c>
    </row>
    <row r="8859" spans="2:8" x14ac:dyDescent="0.3">
      <c r="B8859">
        <f t="shared" si="140"/>
        <v>8854</v>
      </c>
      <c r="C8859">
        <v>1133.6105176994211</v>
      </c>
      <c r="D8859">
        <v>28883.78</v>
      </c>
      <c r="E8859">
        <v>1898.0092134837464</v>
      </c>
      <c r="F8859">
        <v>1779.4281696775702</v>
      </c>
      <c r="G8859">
        <v>1124.5083167505197</v>
      </c>
      <c r="H8859">
        <v>2391.6490043920303</v>
      </c>
    </row>
    <row r="8860" spans="2:8" x14ac:dyDescent="0.3">
      <c r="B8860">
        <f t="shared" si="140"/>
        <v>8855</v>
      </c>
      <c r="C8860">
        <v>1589.7083353619937</v>
      </c>
      <c r="D8860">
        <v>1703.3241172243406</v>
      </c>
      <c r="E8860">
        <v>1019.0244072985877</v>
      </c>
      <c r="F8860">
        <v>1708.7956549903724</v>
      </c>
      <c r="G8860">
        <v>7992.8608622525835</v>
      </c>
      <c r="H8860">
        <v>1014.6209801622563</v>
      </c>
    </row>
    <row r="8861" spans="2:8" x14ac:dyDescent="0.3">
      <c r="B8861">
        <f t="shared" si="140"/>
        <v>8856</v>
      </c>
      <c r="C8861">
        <v>1440.2377424725489</v>
      </c>
      <c r="D8861">
        <v>28883.78</v>
      </c>
      <c r="E8861">
        <v>7631.0257865179647</v>
      </c>
      <c r="F8861">
        <v>1142.2626627090676</v>
      </c>
      <c r="G8861">
        <v>28883.78</v>
      </c>
      <c r="H8861">
        <v>2962.0421990230052</v>
      </c>
    </row>
    <row r="8862" spans="2:8" x14ac:dyDescent="0.3">
      <c r="B8862">
        <f t="shared" si="140"/>
        <v>8857</v>
      </c>
      <c r="C8862">
        <v>3689.9963400962856</v>
      </c>
      <c r="D8862">
        <v>1119.6865759904867</v>
      </c>
      <c r="E8862">
        <v>2208.6995217176436</v>
      </c>
      <c r="F8862">
        <v>1810.1777602078628</v>
      </c>
      <c r="G8862">
        <v>28883.78</v>
      </c>
      <c r="H8862">
        <v>1473.8443387603443</v>
      </c>
    </row>
    <row r="8863" spans="2:8" x14ac:dyDescent="0.3">
      <c r="B8863">
        <f t="shared" si="140"/>
        <v>8858</v>
      </c>
      <c r="C8863">
        <v>8047.7761727270445</v>
      </c>
      <c r="D8863">
        <v>1680.8740122810232</v>
      </c>
      <c r="E8863">
        <v>1377.610916896049</v>
      </c>
      <c r="F8863">
        <v>5467.804004280415</v>
      </c>
      <c r="G8863">
        <v>28883.78</v>
      </c>
      <c r="H8863">
        <v>1913.0902673896662</v>
      </c>
    </row>
    <row r="8864" spans="2:8" x14ac:dyDescent="0.3">
      <c r="B8864">
        <f t="shared" si="140"/>
        <v>8859</v>
      </c>
      <c r="C8864">
        <v>1109.9553518034693</v>
      </c>
      <c r="D8864">
        <v>1152.0229771548184</v>
      </c>
      <c r="E8864">
        <v>1120.5782289369454</v>
      </c>
      <c r="F8864">
        <v>28883.78</v>
      </c>
      <c r="G8864">
        <v>6678.2893636354711</v>
      </c>
      <c r="H8864">
        <v>28883.78</v>
      </c>
    </row>
    <row r="8865" spans="2:8" x14ac:dyDescent="0.3">
      <c r="B8865">
        <f t="shared" si="140"/>
        <v>8860</v>
      </c>
      <c r="C8865">
        <v>15975.706396274079</v>
      </c>
      <c r="D8865">
        <v>1697.999820147498</v>
      </c>
      <c r="E8865">
        <v>28883.78</v>
      </c>
      <c r="F8865">
        <v>13597.643835459246</v>
      </c>
      <c r="G8865">
        <v>28883.78</v>
      </c>
      <c r="H8865">
        <v>28883.78</v>
      </c>
    </row>
    <row r="8866" spans="2:8" x14ac:dyDescent="0.3">
      <c r="B8866">
        <f t="shared" si="140"/>
        <v>8861</v>
      </c>
      <c r="C8866">
        <v>28883.78</v>
      </c>
      <c r="D8866">
        <v>3506.10663893228</v>
      </c>
      <c r="E8866">
        <v>1117.3039737062002</v>
      </c>
      <c r="F8866">
        <v>1322.2588184842966</v>
      </c>
      <c r="G8866">
        <v>1494.3039887653658</v>
      </c>
      <c r="H8866">
        <v>1243.2018936748268</v>
      </c>
    </row>
    <row r="8867" spans="2:8" x14ac:dyDescent="0.3">
      <c r="B8867">
        <f t="shared" si="140"/>
        <v>8862</v>
      </c>
      <c r="C8867">
        <v>1019.9023071661458</v>
      </c>
      <c r="D8867">
        <v>3230.8565059050529</v>
      </c>
      <c r="E8867">
        <v>23559.338228093799</v>
      </c>
      <c r="F8867">
        <v>2172.8917198467252</v>
      </c>
      <c r="G8867">
        <v>1003.8123677955994</v>
      </c>
      <c r="H8867">
        <v>28883.78</v>
      </c>
    </row>
    <row r="8868" spans="2:8" x14ac:dyDescent="0.3">
      <c r="B8868">
        <f t="shared" si="140"/>
        <v>8863</v>
      </c>
      <c r="C8868">
        <v>4578.7349333474231</v>
      </c>
      <c r="D8868">
        <v>28883.78</v>
      </c>
      <c r="E8868">
        <v>28883.78</v>
      </c>
      <c r="F8868">
        <v>26416.445677377742</v>
      </c>
      <c r="G8868">
        <v>28883.78</v>
      </c>
      <c r="H8868">
        <v>1054.6080657567113</v>
      </c>
    </row>
    <row r="8869" spans="2:8" x14ac:dyDescent="0.3">
      <c r="B8869">
        <f t="shared" si="140"/>
        <v>8864</v>
      </c>
      <c r="C8869">
        <v>28883.78</v>
      </c>
      <c r="D8869">
        <v>28883.78</v>
      </c>
      <c r="E8869">
        <v>1870.2705192734736</v>
      </c>
      <c r="F8869">
        <v>5673.690354147705</v>
      </c>
      <c r="G8869">
        <v>1786.639773086396</v>
      </c>
      <c r="H8869">
        <v>1039.4314587494691</v>
      </c>
    </row>
    <row r="8870" spans="2:8" x14ac:dyDescent="0.3">
      <c r="B8870">
        <f t="shared" si="140"/>
        <v>8865</v>
      </c>
      <c r="C8870">
        <v>5560.8773394936325</v>
      </c>
      <c r="D8870">
        <v>1214.3307087041433</v>
      </c>
      <c r="E8870">
        <v>1921.6216838957171</v>
      </c>
      <c r="F8870">
        <v>5542.1139402480485</v>
      </c>
      <c r="G8870">
        <v>1041.2682248118874</v>
      </c>
      <c r="H8870">
        <v>1490.6797637783613</v>
      </c>
    </row>
    <row r="8871" spans="2:8" x14ac:dyDescent="0.3">
      <c r="B8871">
        <f t="shared" si="140"/>
        <v>8866</v>
      </c>
      <c r="C8871">
        <v>1277.8651667852134</v>
      </c>
      <c r="D8871">
        <v>11111.389668165451</v>
      </c>
      <c r="E8871">
        <v>1125.0050579361075</v>
      </c>
      <c r="F8871">
        <v>1124.3861516815482</v>
      </c>
      <c r="G8871">
        <v>28883.78</v>
      </c>
      <c r="H8871">
        <v>1989.1349615901772</v>
      </c>
    </row>
    <row r="8872" spans="2:8" x14ac:dyDescent="0.3">
      <c r="B8872">
        <f t="shared" si="140"/>
        <v>8867</v>
      </c>
      <c r="C8872">
        <v>2943.3917906025763</v>
      </c>
      <c r="D8872">
        <v>3683.2059641927917</v>
      </c>
      <c r="E8872">
        <v>1207.9628716665409</v>
      </c>
      <c r="F8872">
        <v>1021.2213497111458</v>
      </c>
      <c r="G8872">
        <v>1305.743000761559</v>
      </c>
      <c r="H8872">
        <v>28883.78</v>
      </c>
    </row>
    <row r="8873" spans="2:8" x14ac:dyDescent="0.3">
      <c r="B8873">
        <f t="shared" si="140"/>
        <v>8868</v>
      </c>
      <c r="C8873">
        <v>2360.9428021436111</v>
      </c>
      <c r="D8873">
        <v>28883.78</v>
      </c>
      <c r="E8873">
        <v>1599.2469072115052</v>
      </c>
      <c r="F8873">
        <v>1087.0468908046655</v>
      </c>
      <c r="G8873">
        <v>3448.1715454401301</v>
      </c>
      <c r="H8873">
        <v>28883.78</v>
      </c>
    </row>
    <row r="8874" spans="2:8" x14ac:dyDescent="0.3">
      <c r="B8874">
        <f t="shared" si="140"/>
        <v>8869</v>
      </c>
      <c r="C8874">
        <v>1632.6152574259413</v>
      </c>
      <c r="D8874">
        <v>21679.235816889683</v>
      </c>
      <c r="E8874">
        <v>19371.969763478581</v>
      </c>
      <c r="F8874">
        <v>9469.6341936180979</v>
      </c>
      <c r="G8874">
        <v>28883.78</v>
      </c>
      <c r="H8874">
        <v>1855.9197418014942</v>
      </c>
    </row>
    <row r="8875" spans="2:8" x14ac:dyDescent="0.3">
      <c r="B8875">
        <f t="shared" si="140"/>
        <v>8870</v>
      </c>
      <c r="C8875">
        <v>3963.937366419897</v>
      </c>
      <c r="D8875">
        <v>3411.8628048577789</v>
      </c>
      <c r="E8875">
        <v>1331.5585122867967</v>
      </c>
      <c r="F8875">
        <v>1260.4611862401025</v>
      </c>
      <c r="G8875">
        <v>1010.3363937661831</v>
      </c>
      <c r="H8875">
        <v>3748.4106573871477</v>
      </c>
    </row>
    <row r="8876" spans="2:8" x14ac:dyDescent="0.3">
      <c r="B8876">
        <f t="shared" si="140"/>
        <v>8871</v>
      </c>
      <c r="C8876">
        <v>2295.1488211171682</v>
      </c>
      <c r="D8876">
        <v>1320.6455428730528</v>
      </c>
      <c r="E8876">
        <v>2531.5380224033138</v>
      </c>
      <c r="F8876">
        <v>1667.5438121917941</v>
      </c>
      <c r="G8876">
        <v>1074.5639265821378</v>
      </c>
      <c r="H8876">
        <v>28883.78</v>
      </c>
    </row>
    <row r="8877" spans="2:8" x14ac:dyDescent="0.3">
      <c r="B8877">
        <f t="shared" si="140"/>
        <v>8872</v>
      </c>
      <c r="C8877">
        <v>1222.3926700541319</v>
      </c>
      <c r="D8877">
        <v>3979.6527923049048</v>
      </c>
      <c r="E8877">
        <v>1112.5864040723088</v>
      </c>
      <c r="F8877">
        <v>1642.0547550822635</v>
      </c>
      <c r="G8877">
        <v>3968.0971486444541</v>
      </c>
      <c r="H8877">
        <v>2478.7235558518846</v>
      </c>
    </row>
    <row r="8878" spans="2:8" x14ac:dyDescent="0.3">
      <c r="B8878">
        <f t="shared" si="140"/>
        <v>8873</v>
      </c>
      <c r="C8878">
        <v>1255.3621003507947</v>
      </c>
      <c r="D8878">
        <v>1034.7012848390766</v>
      </c>
      <c r="E8878">
        <v>28883.78</v>
      </c>
      <c r="F8878">
        <v>1500.9046550992161</v>
      </c>
      <c r="G8878">
        <v>1032.1106461839258</v>
      </c>
      <c r="H8878">
        <v>10505.293147744029</v>
      </c>
    </row>
    <row r="8879" spans="2:8" x14ac:dyDescent="0.3">
      <c r="B8879">
        <f t="shared" si="140"/>
        <v>8874</v>
      </c>
      <c r="C8879">
        <v>1003.7820476356449</v>
      </c>
      <c r="D8879">
        <v>1036.8045363789806</v>
      </c>
      <c r="E8879">
        <v>5047.5688884567571</v>
      </c>
      <c r="F8879">
        <v>1066.7305210906579</v>
      </c>
      <c r="G8879">
        <v>1066.3541480809849</v>
      </c>
      <c r="H8879">
        <v>14488.834857023483</v>
      </c>
    </row>
    <row r="8880" spans="2:8" x14ac:dyDescent="0.3">
      <c r="B8880">
        <f t="shared" si="140"/>
        <v>8875</v>
      </c>
      <c r="C8880">
        <v>2654.0629106833044</v>
      </c>
      <c r="D8880">
        <v>1638.9835642526348</v>
      </c>
      <c r="E8880">
        <v>1073.5921064935667</v>
      </c>
      <c r="F8880">
        <v>2319.018853038936</v>
      </c>
      <c r="G8880">
        <v>28883.78</v>
      </c>
      <c r="H8880">
        <v>28883.78</v>
      </c>
    </row>
    <row r="8881" spans="2:8" x14ac:dyDescent="0.3">
      <c r="B8881">
        <f t="shared" si="140"/>
        <v>8876</v>
      </c>
      <c r="C8881">
        <v>5106.0864782266644</v>
      </c>
      <c r="D8881">
        <v>28883.78</v>
      </c>
      <c r="E8881">
        <v>1272.6693573376917</v>
      </c>
      <c r="F8881">
        <v>15813.541612930108</v>
      </c>
      <c r="G8881">
        <v>1060.7998108978538</v>
      </c>
      <c r="H8881">
        <v>1162.623898534596</v>
      </c>
    </row>
    <row r="8882" spans="2:8" x14ac:dyDescent="0.3">
      <c r="B8882">
        <f t="shared" si="140"/>
        <v>8877</v>
      </c>
      <c r="C8882">
        <v>2181.6451987705523</v>
      </c>
      <c r="D8882">
        <v>2680.1942356168347</v>
      </c>
      <c r="E8882">
        <v>1082.5690300068661</v>
      </c>
      <c r="F8882">
        <v>1207.3511370967008</v>
      </c>
      <c r="G8882">
        <v>1132.3838044357499</v>
      </c>
      <c r="H8882">
        <v>2222.2361462293243</v>
      </c>
    </row>
    <row r="8883" spans="2:8" x14ac:dyDescent="0.3">
      <c r="B8883">
        <f t="shared" si="140"/>
        <v>8878</v>
      </c>
      <c r="C8883">
        <v>2725.0031488420364</v>
      </c>
      <c r="D8883">
        <v>18354.808917053109</v>
      </c>
      <c r="E8883">
        <v>28883.78</v>
      </c>
      <c r="F8883">
        <v>28883.78</v>
      </c>
      <c r="G8883">
        <v>1406.2655002686624</v>
      </c>
      <c r="H8883">
        <v>28883.78</v>
      </c>
    </row>
    <row r="8884" spans="2:8" x14ac:dyDescent="0.3">
      <c r="B8884">
        <f t="shared" si="140"/>
        <v>8879</v>
      </c>
      <c r="C8884">
        <v>28883.78</v>
      </c>
      <c r="D8884">
        <v>1000.2921417132741</v>
      </c>
      <c r="E8884">
        <v>22098.818920768412</v>
      </c>
      <c r="F8884">
        <v>28883.78</v>
      </c>
      <c r="G8884">
        <v>28883.78</v>
      </c>
      <c r="H8884">
        <v>2619.2645573957216</v>
      </c>
    </row>
    <row r="8885" spans="2:8" x14ac:dyDescent="0.3">
      <c r="B8885">
        <f t="shared" si="140"/>
        <v>8880</v>
      </c>
      <c r="C8885">
        <v>1415.1878646103289</v>
      </c>
      <c r="D8885">
        <v>10535.436525838124</v>
      </c>
      <c r="E8885">
        <v>17869.441081904919</v>
      </c>
      <c r="F8885">
        <v>2763.9833054098822</v>
      </c>
      <c r="G8885">
        <v>28883.78</v>
      </c>
      <c r="H8885">
        <v>1109.9709767695076</v>
      </c>
    </row>
    <row r="8886" spans="2:8" x14ac:dyDescent="0.3">
      <c r="B8886">
        <f t="shared" si="140"/>
        <v>8881</v>
      </c>
      <c r="C8886">
        <v>1178.81715086995</v>
      </c>
      <c r="D8886">
        <v>1004.0025434042228</v>
      </c>
      <c r="E8886">
        <v>1225.1281321965066</v>
      </c>
      <c r="F8886">
        <v>28883.78</v>
      </c>
      <c r="G8886">
        <v>3599.2201955040127</v>
      </c>
      <c r="H8886">
        <v>11284.41114929759</v>
      </c>
    </row>
    <row r="8887" spans="2:8" x14ac:dyDescent="0.3">
      <c r="B8887">
        <f t="shared" si="140"/>
        <v>8882</v>
      </c>
      <c r="C8887">
        <v>1534.6086834057205</v>
      </c>
      <c r="D8887">
        <v>13004.968334721178</v>
      </c>
      <c r="E8887">
        <v>1373.9754744048928</v>
      </c>
      <c r="F8887">
        <v>28883.78</v>
      </c>
      <c r="G8887">
        <v>2672.5239380722778</v>
      </c>
      <c r="H8887">
        <v>28883.78</v>
      </c>
    </row>
    <row r="8888" spans="2:8" x14ac:dyDescent="0.3">
      <c r="B8888">
        <f t="shared" si="140"/>
        <v>8883</v>
      </c>
      <c r="C8888">
        <v>7442.5942646367266</v>
      </c>
      <c r="D8888">
        <v>4190.2732497705838</v>
      </c>
      <c r="E8888">
        <v>1755.3289814521149</v>
      </c>
      <c r="F8888">
        <v>2960.5977655816719</v>
      </c>
      <c r="G8888">
        <v>28883.78</v>
      </c>
      <c r="H8888">
        <v>1006.6868810170579</v>
      </c>
    </row>
    <row r="8889" spans="2:8" x14ac:dyDescent="0.3">
      <c r="B8889">
        <f t="shared" si="140"/>
        <v>8884</v>
      </c>
      <c r="C8889">
        <v>1293.2955862929816</v>
      </c>
      <c r="D8889">
        <v>1385.8861995755819</v>
      </c>
      <c r="E8889">
        <v>2571.7673937083691</v>
      </c>
      <c r="F8889">
        <v>28883.78</v>
      </c>
      <c r="G8889">
        <v>1162.5967799351438</v>
      </c>
      <c r="H8889">
        <v>1949.7819056529129</v>
      </c>
    </row>
    <row r="8890" spans="2:8" x14ac:dyDescent="0.3">
      <c r="B8890">
        <f t="shared" si="140"/>
        <v>8885</v>
      </c>
      <c r="C8890">
        <v>1217.5901887637176</v>
      </c>
      <c r="D8890">
        <v>28883.78</v>
      </c>
      <c r="E8890">
        <v>28883.78</v>
      </c>
      <c r="F8890">
        <v>8941.668353835079</v>
      </c>
      <c r="G8890">
        <v>28883.78</v>
      </c>
      <c r="H8890">
        <v>28883.78</v>
      </c>
    </row>
    <row r="8891" spans="2:8" x14ac:dyDescent="0.3">
      <c r="B8891">
        <f t="shared" si="140"/>
        <v>8886</v>
      </c>
      <c r="C8891">
        <v>28883.78</v>
      </c>
      <c r="D8891">
        <v>2972.8496497624574</v>
      </c>
      <c r="E8891">
        <v>28883.78</v>
      </c>
      <c r="F8891">
        <v>1293.0835616020945</v>
      </c>
      <c r="G8891">
        <v>1286.1010639629526</v>
      </c>
      <c r="H8891">
        <v>5298.46584324182</v>
      </c>
    </row>
    <row r="8892" spans="2:8" x14ac:dyDescent="0.3">
      <c r="B8892">
        <f t="shared" si="140"/>
        <v>8887</v>
      </c>
      <c r="C8892">
        <v>14029.213630549099</v>
      </c>
      <c r="D8892">
        <v>3661.694372199197</v>
      </c>
      <c r="E8892">
        <v>28883.78</v>
      </c>
      <c r="F8892">
        <v>1026.4411411541589</v>
      </c>
      <c r="G8892">
        <v>28883.78</v>
      </c>
      <c r="H8892">
        <v>1650.8517634686186</v>
      </c>
    </row>
    <row r="8893" spans="2:8" x14ac:dyDescent="0.3">
      <c r="B8893">
        <f t="shared" si="140"/>
        <v>8888</v>
      </c>
      <c r="C8893">
        <v>2809.3750512463066</v>
      </c>
      <c r="D8893">
        <v>25997.741993359905</v>
      </c>
      <c r="E8893">
        <v>3311.7293856662618</v>
      </c>
      <c r="F8893">
        <v>23205.458260826061</v>
      </c>
      <c r="G8893">
        <v>3487.9188064821983</v>
      </c>
      <c r="H8893">
        <v>2421.0620791839092</v>
      </c>
    </row>
    <row r="8894" spans="2:8" x14ac:dyDescent="0.3">
      <c r="B8894">
        <f t="shared" si="140"/>
        <v>8889</v>
      </c>
      <c r="C8894">
        <v>28883.78</v>
      </c>
      <c r="D8894">
        <v>28883.78</v>
      </c>
      <c r="E8894">
        <v>11372.003626138929</v>
      </c>
      <c r="F8894">
        <v>28883.78</v>
      </c>
      <c r="G8894">
        <v>1615.8479392499705</v>
      </c>
      <c r="H8894">
        <v>28883.78</v>
      </c>
    </row>
    <row r="8895" spans="2:8" x14ac:dyDescent="0.3">
      <c r="B8895">
        <f t="shared" si="140"/>
        <v>8890</v>
      </c>
      <c r="C8895">
        <v>6492.285319699572</v>
      </c>
      <c r="D8895">
        <v>1179.7676358555609</v>
      </c>
      <c r="E8895">
        <v>1030.281182559969</v>
      </c>
      <c r="F8895">
        <v>2218.6337388827278</v>
      </c>
      <c r="G8895">
        <v>1167.0108172037299</v>
      </c>
      <c r="H8895">
        <v>28883.78</v>
      </c>
    </row>
    <row r="8896" spans="2:8" x14ac:dyDescent="0.3">
      <c r="B8896">
        <f t="shared" si="140"/>
        <v>8891</v>
      </c>
      <c r="C8896">
        <v>28883.78</v>
      </c>
      <c r="D8896">
        <v>1172.5904161603389</v>
      </c>
      <c r="E8896">
        <v>4027.6951785213028</v>
      </c>
      <c r="F8896">
        <v>2048.8526885235319</v>
      </c>
      <c r="G8896">
        <v>28883.78</v>
      </c>
      <c r="H8896">
        <v>1758.1737541918674</v>
      </c>
    </row>
    <row r="8897" spans="2:8" x14ac:dyDescent="0.3">
      <c r="B8897">
        <f t="shared" si="140"/>
        <v>8892</v>
      </c>
      <c r="C8897">
        <v>20213.610247675126</v>
      </c>
      <c r="D8897">
        <v>11552.419299091105</v>
      </c>
      <c r="E8897">
        <v>1019.1908155060253</v>
      </c>
      <c r="F8897">
        <v>1536.0263807261792</v>
      </c>
      <c r="G8897">
        <v>7108.4399667224934</v>
      </c>
      <c r="H8897">
        <v>1196.0776807725799</v>
      </c>
    </row>
    <row r="8898" spans="2:8" x14ac:dyDescent="0.3">
      <c r="B8898">
        <f t="shared" si="140"/>
        <v>8893</v>
      </c>
      <c r="C8898">
        <v>1184.8876169299185</v>
      </c>
      <c r="D8898">
        <v>14403.976315040809</v>
      </c>
      <c r="E8898">
        <v>9014.219512139256</v>
      </c>
      <c r="F8898">
        <v>9740.9854465440385</v>
      </c>
      <c r="G8898">
        <v>1982.1896732059779</v>
      </c>
      <c r="H8898">
        <v>1746.3882729607044</v>
      </c>
    </row>
    <row r="8899" spans="2:8" x14ac:dyDescent="0.3">
      <c r="B8899">
        <f t="shared" si="140"/>
        <v>8894</v>
      </c>
      <c r="C8899">
        <v>28883.78</v>
      </c>
      <c r="D8899">
        <v>3199.4750143990468</v>
      </c>
      <c r="E8899">
        <v>1014.9471864414763</v>
      </c>
      <c r="F8899">
        <v>3530.3162119955964</v>
      </c>
      <c r="G8899">
        <v>4097.9334988724449</v>
      </c>
      <c r="H8899">
        <v>1302.8500723172358</v>
      </c>
    </row>
    <row r="8900" spans="2:8" x14ac:dyDescent="0.3">
      <c r="B8900">
        <f t="shared" si="140"/>
        <v>8895</v>
      </c>
      <c r="C8900">
        <v>1162.9279402928969</v>
      </c>
      <c r="D8900">
        <v>2476.2865511777695</v>
      </c>
      <c r="E8900">
        <v>1515.9846160120514</v>
      </c>
      <c r="F8900">
        <v>28883.78</v>
      </c>
      <c r="G8900">
        <v>28883.78</v>
      </c>
      <c r="H8900">
        <v>1045.4515419220484</v>
      </c>
    </row>
    <row r="8901" spans="2:8" x14ac:dyDescent="0.3">
      <c r="B8901">
        <f t="shared" si="140"/>
        <v>8896</v>
      </c>
      <c r="C8901">
        <v>1670.6247353343624</v>
      </c>
      <c r="D8901">
        <v>4147.6585529247059</v>
      </c>
      <c r="E8901">
        <v>27027.189619325345</v>
      </c>
      <c r="F8901">
        <v>28883.78</v>
      </c>
      <c r="G8901">
        <v>1911.717512068873</v>
      </c>
      <c r="H8901">
        <v>1566.0098620065307</v>
      </c>
    </row>
    <row r="8902" spans="2:8" x14ac:dyDescent="0.3">
      <c r="B8902">
        <f t="shared" si="140"/>
        <v>8897</v>
      </c>
      <c r="C8902">
        <v>17892.084421424566</v>
      </c>
      <c r="D8902">
        <v>1430.1819851776634</v>
      </c>
      <c r="E8902">
        <v>28883.78</v>
      </c>
      <c r="F8902">
        <v>1147.5290132589982</v>
      </c>
      <c r="G8902">
        <v>1119.4680481442874</v>
      </c>
      <c r="H8902">
        <v>28883.78</v>
      </c>
    </row>
    <row r="8903" spans="2:8" x14ac:dyDescent="0.3">
      <c r="B8903">
        <f t="shared" si="140"/>
        <v>8898</v>
      </c>
      <c r="C8903">
        <v>2215.7660791983358</v>
      </c>
      <c r="D8903">
        <v>3781.3849719557656</v>
      </c>
      <c r="E8903">
        <v>1409.6194149540172</v>
      </c>
      <c r="F8903">
        <v>28883.78</v>
      </c>
      <c r="G8903">
        <v>4902.0191625820362</v>
      </c>
      <c r="H8903">
        <v>21797.537632883712</v>
      </c>
    </row>
    <row r="8904" spans="2:8" x14ac:dyDescent="0.3">
      <c r="B8904">
        <f t="shared" ref="B8904:B8967" si="141">B8903 + 1</f>
        <v>8899</v>
      </c>
      <c r="C8904">
        <v>1161.0077262170871</v>
      </c>
      <c r="D8904">
        <v>1047.2673644412064</v>
      </c>
      <c r="E8904">
        <v>1384.8051248730299</v>
      </c>
      <c r="F8904">
        <v>1103.4659860844336</v>
      </c>
      <c r="G8904">
        <v>1117.2046268653658</v>
      </c>
      <c r="H8904">
        <v>28883.78</v>
      </c>
    </row>
    <row r="8905" spans="2:8" x14ac:dyDescent="0.3">
      <c r="B8905">
        <f t="shared" si="141"/>
        <v>8900</v>
      </c>
      <c r="C8905">
        <v>5007.2294478764925</v>
      </c>
      <c r="D8905">
        <v>7023.1669804264129</v>
      </c>
      <c r="E8905">
        <v>3510.7280751892063</v>
      </c>
      <c r="F8905">
        <v>28883.78</v>
      </c>
      <c r="G8905">
        <v>1279.844287824711</v>
      </c>
      <c r="H8905">
        <v>1160.474563222642</v>
      </c>
    </row>
    <row r="8906" spans="2:8" x14ac:dyDescent="0.3">
      <c r="B8906">
        <f t="shared" si="141"/>
        <v>8901</v>
      </c>
      <c r="C8906">
        <v>28883.78</v>
      </c>
      <c r="D8906">
        <v>1219.7526987983863</v>
      </c>
      <c r="E8906">
        <v>28883.78</v>
      </c>
      <c r="F8906">
        <v>1221.9537273125711</v>
      </c>
      <c r="G8906">
        <v>2625.6625511518296</v>
      </c>
      <c r="H8906">
        <v>28883.78</v>
      </c>
    </row>
    <row r="8907" spans="2:8" x14ac:dyDescent="0.3">
      <c r="B8907">
        <f t="shared" si="141"/>
        <v>8902</v>
      </c>
      <c r="C8907">
        <v>13966.030571180103</v>
      </c>
      <c r="D8907">
        <v>1254.1676825781988</v>
      </c>
      <c r="E8907">
        <v>1220.2119716175689</v>
      </c>
      <c r="F8907">
        <v>1410.6946597723277</v>
      </c>
      <c r="G8907">
        <v>28883.78</v>
      </c>
      <c r="H8907">
        <v>1412.2936593100419</v>
      </c>
    </row>
    <row r="8908" spans="2:8" x14ac:dyDescent="0.3">
      <c r="B8908">
        <f t="shared" si="141"/>
        <v>8903</v>
      </c>
      <c r="C8908">
        <v>28883.78</v>
      </c>
      <c r="D8908">
        <v>2388.9443094033077</v>
      </c>
      <c r="E8908">
        <v>1022.0366541809967</v>
      </c>
      <c r="F8908">
        <v>1856.8397871418358</v>
      </c>
      <c r="G8908">
        <v>1322.4794422330681</v>
      </c>
      <c r="H8908">
        <v>1016.7635123801371</v>
      </c>
    </row>
    <row r="8909" spans="2:8" x14ac:dyDescent="0.3">
      <c r="B8909">
        <f t="shared" si="141"/>
        <v>8904</v>
      </c>
      <c r="C8909">
        <v>2253.0518768636493</v>
      </c>
      <c r="D8909">
        <v>28883.78</v>
      </c>
      <c r="E8909">
        <v>1191.080837980606</v>
      </c>
      <c r="F8909">
        <v>3979.5598371421856</v>
      </c>
      <c r="G8909">
        <v>15178.616756640256</v>
      </c>
      <c r="H8909">
        <v>1473.3102494517823</v>
      </c>
    </row>
    <row r="8910" spans="2:8" x14ac:dyDescent="0.3">
      <c r="B8910">
        <f t="shared" si="141"/>
        <v>8905</v>
      </c>
      <c r="C8910">
        <v>13639.2103036888</v>
      </c>
      <c r="D8910">
        <v>3316.2410043725927</v>
      </c>
      <c r="E8910">
        <v>1039.9286090765856</v>
      </c>
      <c r="F8910">
        <v>6997.8326670597871</v>
      </c>
      <c r="G8910">
        <v>28883.78</v>
      </c>
      <c r="H8910">
        <v>1029.3154344273212</v>
      </c>
    </row>
    <row r="8911" spans="2:8" x14ac:dyDescent="0.3">
      <c r="B8911">
        <f t="shared" si="141"/>
        <v>8906</v>
      </c>
      <c r="C8911">
        <v>1844.5885627178036</v>
      </c>
      <c r="D8911">
        <v>12459.267227383396</v>
      </c>
      <c r="E8911">
        <v>28883.78</v>
      </c>
      <c r="F8911">
        <v>1040.8013203107346</v>
      </c>
      <c r="G8911">
        <v>1017.5856924506635</v>
      </c>
      <c r="H8911">
        <v>1300.8194208746277</v>
      </c>
    </row>
    <row r="8912" spans="2:8" x14ac:dyDescent="0.3">
      <c r="B8912">
        <f t="shared" si="141"/>
        <v>8907</v>
      </c>
      <c r="C8912">
        <v>3335.5680503753574</v>
      </c>
      <c r="D8912">
        <v>28883.78</v>
      </c>
      <c r="E8912">
        <v>2160.3122156563627</v>
      </c>
      <c r="F8912">
        <v>1952.2696108391779</v>
      </c>
      <c r="G8912">
        <v>1129.8277085179707</v>
      </c>
      <c r="H8912">
        <v>28883.78</v>
      </c>
    </row>
    <row r="8913" spans="2:8" x14ac:dyDescent="0.3">
      <c r="B8913">
        <f t="shared" si="141"/>
        <v>8908</v>
      </c>
      <c r="C8913">
        <v>1036.2097671254844</v>
      </c>
      <c r="D8913">
        <v>1728.2370026192111</v>
      </c>
      <c r="E8913">
        <v>28883.78</v>
      </c>
      <c r="F8913">
        <v>1132.5535184416647</v>
      </c>
      <c r="G8913">
        <v>28883.78</v>
      </c>
      <c r="H8913">
        <v>1367.1155853204812</v>
      </c>
    </row>
    <row r="8914" spans="2:8" x14ac:dyDescent="0.3">
      <c r="B8914">
        <f t="shared" si="141"/>
        <v>8909</v>
      </c>
      <c r="C8914">
        <v>1507.6107342743387</v>
      </c>
      <c r="D8914">
        <v>1120.7453134109196</v>
      </c>
      <c r="E8914">
        <v>1305.017693095615</v>
      </c>
      <c r="F8914">
        <v>4785.6021000003784</v>
      </c>
      <c r="G8914">
        <v>1667.5128137202851</v>
      </c>
      <c r="H8914">
        <v>1227.0016390303524</v>
      </c>
    </row>
    <row r="8915" spans="2:8" x14ac:dyDescent="0.3">
      <c r="B8915">
        <f t="shared" si="141"/>
        <v>8910</v>
      </c>
      <c r="C8915">
        <v>1106.2012817661098</v>
      </c>
      <c r="D8915">
        <v>8271.6845501790849</v>
      </c>
      <c r="E8915">
        <v>1496.7699561711265</v>
      </c>
      <c r="F8915">
        <v>2412.071246726649</v>
      </c>
      <c r="G8915">
        <v>1311.1518824602858</v>
      </c>
      <c r="H8915">
        <v>14977.751867633149</v>
      </c>
    </row>
    <row r="8916" spans="2:8" x14ac:dyDescent="0.3">
      <c r="B8916">
        <f t="shared" si="141"/>
        <v>8911</v>
      </c>
      <c r="C8916">
        <v>1123.5303939188739</v>
      </c>
      <c r="D8916">
        <v>28883.78</v>
      </c>
      <c r="E8916">
        <v>28883.78</v>
      </c>
      <c r="F8916">
        <v>2656.7337127590217</v>
      </c>
      <c r="G8916">
        <v>1125.8306805347258</v>
      </c>
      <c r="H8916">
        <v>3482.99633052842</v>
      </c>
    </row>
    <row r="8917" spans="2:8" x14ac:dyDescent="0.3">
      <c r="B8917">
        <f t="shared" si="141"/>
        <v>8912</v>
      </c>
      <c r="C8917">
        <v>28883.78</v>
      </c>
      <c r="D8917">
        <v>1080.873763112822</v>
      </c>
      <c r="E8917">
        <v>5601.0419714680756</v>
      </c>
      <c r="F8917">
        <v>4221.2543527763337</v>
      </c>
      <c r="G8917">
        <v>28883.78</v>
      </c>
      <c r="H8917">
        <v>5821.240307857096</v>
      </c>
    </row>
    <row r="8918" spans="2:8" x14ac:dyDescent="0.3">
      <c r="B8918">
        <f t="shared" si="141"/>
        <v>8913</v>
      </c>
      <c r="C8918">
        <v>1114.6965945408474</v>
      </c>
      <c r="D8918">
        <v>28883.78</v>
      </c>
      <c r="E8918">
        <v>28883.78</v>
      </c>
      <c r="F8918">
        <v>1269.1333475464462</v>
      </c>
      <c r="G8918">
        <v>28883.78</v>
      </c>
      <c r="H8918">
        <v>1204.1802555203237</v>
      </c>
    </row>
    <row r="8919" spans="2:8" x14ac:dyDescent="0.3">
      <c r="B8919">
        <f t="shared" si="141"/>
        <v>8914</v>
      </c>
      <c r="C8919">
        <v>1209.6246431555355</v>
      </c>
      <c r="D8919">
        <v>28883.78</v>
      </c>
      <c r="E8919">
        <v>8869.8855263063851</v>
      </c>
      <c r="F8919">
        <v>28883.78</v>
      </c>
      <c r="G8919">
        <v>1507.4028448444158</v>
      </c>
      <c r="H8919">
        <v>1009.7074678471949</v>
      </c>
    </row>
    <row r="8920" spans="2:8" x14ac:dyDescent="0.3">
      <c r="B8920">
        <f t="shared" si="141"/>
        <v>8915</v>
      </c>
      <c r="C8920">
        <v>1025.0974553487345</v>
      </c>
      <c r="D8920">
        <v>4527.8133241925125</v>
      </c>
      <c r="E8920">
        <v>1027.4344311273553</v>
      </c>
      <c r="F8920">
        <v>3800.1502634414801</v>
      </c>
      <c r="G8920">
        <v>28883.78</v>
      </c>
      <c r="H8920">
        <v>1008.8039956960304</v>
      </c>
    </row>
    <row r="8921" spans="2:8" x14ac:dyDescent="0.3">
      <c r="B8921">
        <f t="shared" si="141"/>
        <v>8916</v>
      </c>
      <c r="C8921">
        <v>26164.868235097983</v>
      </c>
      <c r="D8921">
        <v>9330.5779047539345</v>
      </c>
      <c r="E8921">
        <v>4661.7118282938682</v>
      </c>
      <c r="F8921">
        <v>1040.2126046107637</v>
      </c>
      <c r="G8921">
        <v>1416.4346436912078</v>
      </c>
      <c r="H8921">
        <v>2401.6056950195502</v>
      </c>
    </row>
    <row r="8922" spans="2:8" x14ac:dyDescent="0.3">
      <c r="B8922">
        <f t="shared" si="141"/>
        <v>8917</v>
      </c>
      <c r="C8922">
        <v>4357.8089772363546</v>
      </c>
      <c r="D8922">
        <v>8523.6408610108228</v>
      </c>
      <c r="E8922">
        <v>28883.78</v>
      </c>
      <c r="F8922">
        <v>14549.251911874808</v>
      </c>
      <c r="G8922">
        <v>28883.78</v>
      </c>
      <c r="H8922">
        <v>28883.78</v>
      </c>
    </row>
    <row r="8923" spans="2:8" x14ac:dyDescent="0.3">
      <c r="B8923">
        <f t="shared" si="141"/>
        <v>8918</v>
      </c>
      <c r="C8923">
        <v>8137.2930232086201</v>
      </c>
      <c r="D8923">
        <v>5861.8770220974675</v>
      </c>
      <c r="E8923">
        <v>7409.4234533140088</v>
      </c>
      <c r="F8923">
        <v>28883.78</v>
      </c>
      <c r="G8923">
        <v>1122.6439685475841</v>
      </c>
      <c r="H8923">
        <v>4035.8439298499056</v>
      </c>
    </row>
    <row r="8924" spans="2:8" x14ac:dyDescent="0.3">
      <c r="B8924">
        <f t="shared" si="141"/>
        <v>8919</v>
      </c>
      <c r="C8924">
        <v>28883.78</v>
      </c>
      <c r="D8924">
        <v>28883.78</v>
      </c>
      <c r="E8924">
        <v>1000.3520510639904</v>
      </c>
      <c r="F8924">
        <v>4526.2871286176514</v>
      </c>
      <c r="G8924">
        <v>1115.5044044762681</v>
      </c>
      <c r="H8924">
        <v>28883.78</v>
      </c>
    </row>
    <row r="8925" spans="2:8" x14ac:dyDescent="0.3">
      <c r="B8925">
        <f t="shared" si="141"/>
        <v>8920</v>
      </c>
      <c r="C8925">
        <v>28883.78</v>
      </c>
      <c r="D8925">
        <v>1077.4386027619289</v>
      </c>
      <c r="E8925">
        <v>1077.6383201275989</v>
      </c>
      <c r="F8925">
        <v>5172.5356120710385</v>
      </c>
      <c r="G8925">
        <v>28883.78</v>
      </c>
      <c r="H8925">
        <v>9491.5401699246195</v>
      </c>
    </row>
    <row r="8926" spans="2:8" x14ac:dyDescent="0.3">
      <c r="B8926">
        <f t="shared" si="141"/>
        <v>8921</v>
      </c>
      <c r="C8926">
        <v>17750.167797939153</v>
      </c>
      <c r="D8926">
        <v>1185.6031291132056</v>
      </c>
      <c r="E8926">
        <v>4275.0672868727725</v>
      </c>
      <c r="F8926">
        <v>1110.8409024967232</v>
      </c>
      <c r="G8926">
        <v>4420.8312773915213</v>
      </c>
      <c r="H8926">
        <v>3812.185879022908</v>
      </c>
    </row>
    <row r="8927" spans="2:8" x14ac:dyDescent="0.3">
      <c r="B8927">
        <f t="shared" si="141"/>
        <v>8922</v>
      </c>
      <c r="C8927">
        <v>1352.711469277988</v>
      </c>
      <c r="D8927">
        <v>1201.1809632503105</v>
      </c>
      <c r="E8927">
        <v>28883.78</v>
      </c>
      <c r="F8927">
        <v>1194.5525337708277</v>
      </c>
      <c r="G8927">
        <v>28883.78</v>
      </c>
      <c r="H8927">
        <v>3272.3060344824003</v>
      </c>
    </row>
    <row r="8928" spans="2:8" x14ac:dyDescent="0.3">
      <c r="B8928">
        <f t="shared" si="141"/>
        <v>8923</v>
      </c>
      <c r="C8928">
        <v>2212.1106811372656</v>
      </c>
      <c r="D8928">
        <v>2308.2745875699175</v>
      </c>
      <c r="E8928">
        <v>1037.0647950286796</v>
      </c>
      <c r="F8928">
        <v>1027.1042901370904</v>
      </c>
      <c r="G8928">
        <v>2109.9853577054819</v>
      </c>
      <c r="H8928">
        <v>7747.9283085900379</v>
      </c>
    </row>
    <row r="8929" spans="2:8" x14ac:dyDescent="0.3">
      <c r="B8929">
        <f t="shared" si="141"/>
        <v>8924</v>
      </c>
      <c r="C8929">
        <v>5735.7102094875218</v>
      </c>
      <c r="D8929">
        <v>28883.78</v>
      </c>
      <c r="E8929">
        <v>28883.78</v>
      </c>
      <c r="F8929">
        <v>1001.4368464202388</v>
      </c>
      <c r="G8929">
        <v>1136.6002861320612</v>
      </c>
      <c r="H8929">
        <v>20798.382727935867</v>
      </c>
    </row>
    <row r="8930" spans="2:8" x14ac:dyDescent="0.3">
      <c r="B8930">
        <f t="shared" si="141"/>
        <v>8925</v>
      </c>
      <c r="C8930">
        <v>2470.7574335835789</v>
      </c>
      <c r="D8930">
        <v>28883.78</v>
      </c>
      <c r="E8930">
        <v>1292.3220344987278</v>
      </c>
      <c r="F8930">
        <v>1490.5011517362741</v>
      </c>
      <c r="G8930">
        <v>3204.1846475188063</v>
      </c>
      <c r="H8930">
        <v>1047.3519260506334</v>
      </c>
    </row>
    <row r="8931" spans="2:8" x14ac:dyDescent="0.3">
      <c r="B8931">
        <f t="shared" si="141"/>
        <v>8926</v>
      </c>
      <c r="C8931">
        <v>1233.2782364889413</v>
      </c>
      <c r="D8931">
        <v>2100.7486790089165</v>
      </c>
      <c r="E8931">
        <v>13030.668786934957</v>
      </c>
      <c r="F8931">
        <v>2032.7087874202073</v>
      </c>
      <c r="G8931">
        <v>1113.6764147063875</v>
      </c>
      <c r="H8931">
        <v>4896.585642960079</v>
      </c>
    </row>
    <row r="8932" spans="2:8" x14ac:dyDescent="0.3">
      <c r="B8932">
        <f t="shared" si="141"/>
        <v>8927</v>
      </c>
      <c r="C8932">
        <v>28883.78</v>
      </c>
      <c r="D8932">
        <v>3963.7623795733425</v>
      </c>
      <c r="E8932">
        <v>5725.0810387410811</v>
      </c>
      <c r="F8932">
        <v>28883.78</v>
      </c>
      <c r="G8932">
        <v>13625.644874163152</v>
      </c>
      <c r="H8932">
        <v>1115.7263657517924</v>
      </c>
    </row>
    <row r="8933" spans="2:8" x14ac:dyDescent="0.3">
      <c r="B8933">
        <f t="shared" si="141"/>
        <v>8928</v>
      </c>
      <c r="C8933">
        <v>3106.7847118431846</v>
      </c>
      <c r="D8933">
        <v>28883.78</v>
      </c>
      <c r="E8933">
        <v>1496.7708391567328</v>
      </c>
      <c r="F8933">
        <v>1730.5142128536424</v>
      </c>
      <c r="G8933">
        <v>1060.8951964341334</v>
      </c>
      <c r="H8933">
        <v>28883.78</v>
      </c>
    </row>
    <row r="8934" spans="2:8" x14ac:dyDescent="0.3">
      <c r="B8934">
        <f t="shared" si="141"/>
        <v>8929</v>
      </c>
      <c r="C8934">
        <v>2159.4007953944674</v>
      </c>
      <c r="D8934">
        <v>1791.8646261209824</v>
      </c>
      <c r="E8934">
        <v>1871.3536705270005</v>
      </c>
      <c r="F8934">
        <v>1164.4336035288334</v>
      </c>
      <c r="G8934">
        <v>4454.1716791951767</v>
      </c>
      <c r="H8934">
        <v>1279.3856919319426</v>
      </c>
    </row>
    <row r="8935" spans="2:8" x14ac:dyDescent="0.3">
      <c r="B8935">
        <f t="shared" si="141"/>
        <v>8930</v>
      </c>
      <c r="C8935">
        <v>1138.1388217282565</v>
      </c>
      <c r="D8935">
        <v>8350.6202013474613</v>
      </c>
      <c r="E8935">
        <v>28883.78</v>
      </c>
      <c r="F8935">
        <v>28883.78</v>
      </c>
      <c r="G8935">
        <v>28883.78</v>
      </c>
      <c r="H8935">
        <v>1079.0410375557472</v>
      </c>
    </row>
    <row r="8936" spans="2:8" x14ac:dyDescent="0.3">
      <c r="B8936">
        <f t="shared" si="141"/>
        <v>8931</v>
      </c>
      <c r="C8936">
        <v>3986.3686943118087</v>
      </c>
      <c r="D8936">
        <v>1137.6708014187464</v>
      </c>
      <c r="E8936">
        <v>28883.78</v>
      </c>
      <c r="F8936">
        <v>28883.78</v>
      </c>
      <c r="G8936">
        <v>3430.761914189367</v>
      </c>
      <c r="H8936">
        <v>1105.1204967778535</v>
      </c>
    </row>
    <row r="8937" spans="2:8" x14ac:dyDescent="0.3">
      <c r="B8937">
        <f t="shared" si="141"/>
        <v>8932</v>
      </c>
      <c r="C8937">
        <v>3921.2440337400162</v>
      </c>
      <c r="D8937">
        <v>1655.8805053026445</v>
      </c>
      <c r="E8937">
        <v>1278.0423506918983</v>
      </c>
      <c r="F8937">
        <v>9217.0643582013181</v>
      </c>
      <c r="G8937">
        <v>28883.78</v>
      </c>
      <c r="H8937">
        <v>1241.4415241612792</v>
      </c>
    </row>
    <row r="8938" spans="2:8" x14ac:dyDescent="0.3">
      <c r="B8938">
        <f t="shared" si="141"/>
        <v>8933</v>
      </c>
      <c r="C8938">
        <v>1113.3962535230096</v>
      </c>
      <c r="D8938">
        <v>28883.78</v>
      </c>
      <c r="E8938">
        <v>28883.78</v>
      </c>
      <c r="F8938">
        <v>3364.8751537217131</v>
      </c>
      <c r="G8938">
        <v>28883.78</v>
      </c>
      <c r="H8938">
        <v>1191.7239034502024</v>
      </c>
    </row>
    <row r="8939" spans="2:8" x14ac:dyDescent="0.3">
      <c r="B8939">
        <f t="shared" si="141"/>
        <v>8934</v>
      </c>
      <c r="C8939">
        <v>1863.6770684586349</v>
      </c>
      <c r="D8939">
        <v>6513.5251342299953</v>
      </c>
      <c r="E8939">
        <v>1627.5976717317449</v>
      </c>
      <c r="F8939">
        <v>1911.5279541232626</v>
      </c>
      <c r="G8939">
        <v>1918.5390052313014</v>
      </c>
      <c r="H8939">
        <v>15256.255845505288</v>
      </c>
    </row>
    <row r="8940" spans="2:8" x14ac:dyDescent="0.3">
      <c r="B8940">
        <f t="shared" si="141"/>
        <v>8935</v>
      </c>
      <c r="C8940">
        <v>5833.9643353025504</v>
      </c>
      <c r="D8940">
        <v>2197.8898034883809</v>
      </c>
      <c r="E8940">
        <v>1723.6484394116646</v>
      </c>
      <c r="F8940">
        <v>1717.4634103607059</v>
      </c>
      <c r="G8940">
        <v>1020.8992897241458</v>
      </c>
      <c r="H8940">
        <v>21683.918430585309</v>
      </c>
    </row>
    <row r="8941" spans="2:8" x14ac:dyDescent="0.3">
      <c r="B8941">
        <f t="shared" si="141"/>
        <v>8936</v>
      </c>
      <c r="C8941">
        <v>1336.7200299827753</v>
      </c>
      <c r="D8941">
        <v>28883.78</v>
      </c>
      <c r="E8941">
        <v>1225.3391579530635</v>
      </c>
      <c r="F8941">
        <v>28750.883814880002</v>
      </c>
      <c r="G8941">
        <v>1024.0533115868711</v>
      </c>
      <c r="H8941">
        <v>28883.78</v>
      </c>
    </row>
    <row r="8942" spans="2:8" x14ac:dyDescent="0.3">
      <c r="B8942">
        <f t="shared" si="141"/>
        <v>8937</v>
      </c>
      <c r="C8942">
        <v>1049.4754835055837</v>
      </c>
      <c r="D8942">
        <v>28883.78</v>
      </c>
      <c r="E8942">
        <v>1172.2136444641642</v>
      </c>
      <c r="F8942">
        <v>28883.78</v>
      </c>
      <c r="G8942">
        <v>28883.78</v>
      </c>
      <c r="H8942">
        <v>8141.4087897834825</v>
      </c>
    </row>
    <row r="8943" spans="2:8" x14ac:dyDescent="0.3">
      <c r="B8943">
        <f t="shared" si="141"/>
        <v>8938</v>
      </c>
      <c r="C8943">
        <v>1010.8642106488828</v>
      </c>
      <c r="D8943">
        <v>1670.2090840018163</v>
      </c>
      <c r="E8943">
        <v>2032.7639979783664</v>
      </c>
      <c r="F8943">
        <v>28883.78</v>
      </c>
      <c r="G8943">
        <v>1064.6003089114668</v>
      </c>
      <c r="H8943">
        <v>28883.78</v>
      </c>
    </row>
    <row r="8944" spans="2:8" x14ac:dyDescent="0.3">
      <c r="B8944">
        <f t="shared" si="141"/>
        <v>8939</v>
      </c>
      <c r="C8944">
        <v>1685.7911014572314</v>
      </c>
      <c r="D8944">
        <v>1195.2194725196514</v>
      </c>
      <c r="E8944">
        <v>1481.6329579752946</v>
      </c>
      <c r="F8944">
        <v>2119.6494153373328</v>
      </c>
      <c r="G8944">
        <v>1297.1631720789312</v>
      </c>
      <c r="H8944">
        <v>5420.2712536438821</v>
      </c>
    </row>
    <row r="8945" spans="2:8" x14ac:dyDescent="0.3">
      <c r="B8945">
        <f t="shared" si="141"/>
        <v>8940</v>
      </c>
      <c r="C8945">
        <v>1159.487631188327</v>
      </c>
      <c r="D8945">
        <v>3274.7414177106316</v>
      </c>
      <c r="E8945">
        <v>17174.852307218553</v>
      </c>
      <c r="F8945">
        <v>1622.9642289180188</v>
      </c>
      <c r="G8945">
        <v>1026.0890575374849</v>
      </c>
      <c r="H8945">
        <v>15914.864958626809</v>
      </c>
    </row>
    <row r="8946" spans="2:8" x14ac:dyDescent="0.3">
      <c r="B8946">
        <f t="shared" si="141"/>
        <v>8941</v>
      </c>
      <c r="C8946">
        <v>1055.0064840253622</v>
      </c>
      <c r="D8946">
        <v>1217.8149218019339</v>
      </c>
      <c r="E8946">
        <v>28883.78</v>
      </c>
      <c r="F8946">
        <v>5628.1372768994415</v>
      </c>
      <c r="G8946">
        <v>28883.78</v>
      </c>
      <c r="H8946">
        <v>1263.9861271800901</v>
      </c>
    </row>
    <row r="8947" spans="2:8" x14ac:dyDescent="0.3">
      <c r="B8947">
        <f t="shared" si="141"/>
        <v>8942</v>
      </c>
      <c r="C8947">
        <v>1728.8131512105247</v>
      </c>
      <c r="D8947">
        <v>1627.9796492680678</v>
      </c>
      <c r="E8947">
        <v>1129.7562933525828</v>
      </c>
      <c r="F8947">
        <v>2107.3568172616115</v>
      </c>
      <c r="G8947">
        <v>1021.1105795580032</v>
      </c>
      <c r="H8947">
        <v>1087.335329110472</v>
      </c>
    </row>
    <row r="8948" spans="2:8" x14ac:dyDescent="0.3">
      <c r="B8948">
        <f t="shared" si="141"/>
        <v>8943</v>
      </c>
      <c r="C8948">
        <v>2648.2949619902001</v>
      </c>
      <c r="D8948">
        <v>28883.78</v>
      </c>
      <c r="E8948">
        <v>2621.8187467424132</v>
      </c>
      <c r="F8948">
        <v>1185.5496415321356</v>
      </c>
      <c r="G8948">
        <v>1089.13861523174</v>
      </c>
      <c r="H8948">
        <v>28883.78</v>
      </c>
    </row>
    <row r="8949" spans="2:8" x14ac:dyDescent="0.3">
      <c r="B8949">
        <f t="shared" si="141"/>
        <v>8944</v>
      </c>
      <c r="C8949">
        <v>1801.489901348597</v>
      </c>
      <c r="D8949">
        <v>28883.78</v>
      </c>
      <c r="E8949">
        <v>28883.78</v>
      </c>
      <c r="F8949">
        <v>28883.78</v>
      </c>
      <c r="G8949">
        <v>28883.78</v>
      </c>
      <c r="H8949">
        <v>28883.78</v>
      </c>
    </row>
    <row r="8950" spans="2:8" x14ac:dyDescent="0.3">
      <c r="B8950">
        <f t="shared" si="141"/>
        <v>8945</v>
      </c>
      <c r="C8950">
        <v>1223.1089457720429</v>
      </c>
      <c r="D8950">
        <v>4224.8327032380403</v>
      </c>
      <c r="E8950">
        <v>28883.78</v>
      </c>
      <c r="F8950">
        <v>3695.0666066383365</v>
      </c>
      <c r="G8950">
        <v>28883.78</v>
      </c>
      <c r="H8950">
        <v>1785.6266192946741</v>
      </c>
    </row>
    <row r="8951" spans="2:8" x14ac:dyDescent="0.3">
      <c r="B8951">
        <f t="shared" si="141"/>
        <v>8946</v>
      </c>
      <c r="C8951">
        <v>28883.78</v>
      </c>
      <c r="D8951">
        <v>1035.7580858196379</v>
      </c>
      <c r="E8951">
        <v>28802.560459399119</v>
      </c>
      <c r="F8951">
        <v>28883.78</v>
      </c>
      <c r="G8951">
        <v>1351.7011531431067</v>
      </c>
      <c r="H8951">
        <v>10137.638494677889</v>
      </c>
    </row>
    <row r="8952" spans="2:8" x14ac:dyDescent="0.3">
      <c r="B8952">
        <f t="shared" si="141"/>
        <v>8947</v>
      </c>
      <c r="C8952">
        <v>5718.6113428022218</v>
      </c>
      <c r="D8952">
        <v>1365.0275357983048</v>
      </c>
      <c r="E8952">
        <v>2102.0645568794498</v>
      </c>
      <c r="F8952">
        <v>1722.7495919882294</v>
      </c>
      <c r="G8952">
        <v>2688.0831558668142</v>
      </c>
      <c r="H8952">
        <v>4675.4156615234042</v>
      </c>
    </row>
    <row r="8953" spans="2:8" x14ac:dyDescent="0.3">
      <c r="B8953">
        <f t="shared" si="141"/>
        <v>8948</v>
      </c>
      <c r="C8953">
        <v>2208.1302789391957</v>
      </c>
      <c r="D8953">
        <v>2075.4999084867923</v>
      </c>
      <c r="E8953">
        <v>4485.451497403883</v>
      </c>
      <c r="F8953">
        <v>1317.9397032040624</v>
      </c>
      <c r="G8953">
        <v>1004.4236378351418</v>
      </c>
      <c r="H8953">
        <v>2411.0609209322083</v>
      </c>
    </row>
    <row r="8954" spans="2:8" x14ac:dyDescent="0.3">
      <c r="B8954">
        <f t="shared" si="141"/>
        <v>8949</v>
      </c>
      <c r="C8954">
        <v>1105.0280495895872</v>
      </c>
      <c r="D8954">
        <v>1211.9798756847113</v>
      </c>
      <c r="E8954">
        <v>1169.8195472901007</v>
      </c>
      <c r="F8954">
        <v>1050.7747977831391</v>
      </c>
      <c r="G8954">
        <v>1161.4317318123278</v>
      </c>
      <c r="H8954">
        <v>1573.5012748560302</v>
      </c>
    </row>
    <row r="8955" spans="2:8" x14ac:dyDescent="0.3">
      <c r="B8955">
        <f t="shared" si="141"/>
        <v>8950</v>
      </c>
      <c r="C8955">
        <v>2972.2162030337158</v>
      </c>
      <c r="D8955">
        <v>1065.8052273209612</v>
      </c>
      <c r="E8955">
        <v>7482.3521273442411</v>
      </c>
      <c r="F8955">
        <v>28883.78</v>
      </c>
      <c r="G8955">
        <v>3277.2045196736822</v>
      </c>
      <c r="H8955">
        <v>1340.8218541140436</v>
      </c>
    </row>
    <row r="8956" spans="2:8" x14ac:dyDescent="0.3">
      <c r="B8956">
        <f t="shared" si="141"/>
        <v>8951</v>
      </c>
      <c r="C8956">
        <v>1841.7606043630249</v>
      </c>
      <c r="D8956">
        <v>1102.8551909122571</v>
      </c>
      <c r="E8956">
        <v>2119.4283634630065</v>
      </c>
      <c r="F8956">
        <v>28883.78</v>
      </c>
      <c r="G8956">
        <v>6202.5386977795597</v>
      </c>
      <c r="H8956">
        <v>28883.78</v>
      </c>
    </row>
    <row r="8957" spans="2:8" x14ac:dyDescent="0.3">
      <c r="B8957">
        <f t="shared" si="141"/>
        <v>8952</v>
      </c>
      <c r="C8957">
        <v>28883.78</v>
      </c>
      <c r="D8957">
        <v>1120.7107550080127</v>
      </c>
      <c r="E8957">
        <v>1880.9821065754106</v>
      </c>
      <c r="F8957">
        <v>1312.9245159778256</v>
      </c>
      <c r="G8957">
        <v>1356.6105748408327</v>
      </c>
      <c r="H8957">
        <v>2860.133985044994</v>
      </c>
    </row>
    <row r="8958" spans="2:8" x14ac:dyDescent="0.3">
      <c r="B8958">
        <f t="shared" si="141"/>
        <v>8953</v>
      </c>
      <c r="C8958">
        <v>4979.7903087011564</v>
      </c>
      <c r="D8958">
        <v>28883.78</v>
      </c>
      <c r="E8958">
        <v>28883.78</v>
      </c>
      <c r="F8958">
        <v>4022.3803546699646</v>
      </c>
      <c r="G8958">
        <v>28883.78</v>
      </c>
      <c r="H8958">
        <v>1198.0804925764014</v>
      </c>
    </row>
    <row r="8959" spans="2:8" x14ac:dyDescent="0.3">
      <c r="B8959">
        <f t="shared" si="141"/>
        <v>8954</v>
      </c>
      <c r="C8959">
        <v>6202.4789693142247</v>
      </c>
      <c r="D8959">
        <v>1186.9599490135192</v>
      </c>
      <c r="E8959">
        <v>1031.8224275386981</v>
      </c>
      <c r="F8959">
        <v>1025.5250878217412</v>
      </c>
      <c r="G8959">
        <v>3162.6388196718626</v>
      </c>
      <c r="H8959">
        <v>1036.1872134320117</v>
      </c>
    </row>
    <row r="8960" spans="2:8" x14ac:dyDescent="0.3">
      <c r="B8960">
        <f t="shared" si="141"/>
        <v>8955</v>
      </c>
      <c r="C8960">
        <v>28883.78</v>
      </c>
      <c r="D8960">
        <v>12857.919313437693</v>
      </c>
      <c r="E8960">
        <v>3685.2822705130457</v>
      </c>
      <c r="F8960">
        <v>3696.3171771714397</v>
      </c>
      <c r="G8960">
        <v>28883.78</v>
      </c>
      <c r="H8960">
        <v>3465.3297507696457</v>
      </c>
    </row>
    <row r="8961" spans="2:8" x14ac:dyDescent="0.3">
      <c r="B8961">
        <f t="shared" si="141"/>
        <v>8956</v>
      </c>
      <c r="C8961">
        <v>1321.4454595418485</v>
      </c>
      <c r="D8961">
        <v>1375.0995107161693</v>
      </c>
      <c r="E8961">
        <v>2140.0570730447848</v>
      </c>
      <c r="F8961">
        <v>1414.8363957472179</v>
      </c>
      <c r="G8961">
        <v>2180.8762368313073</v>
      </c>
      <c r="H8961">
        <v>1528.0449209324997</v>
      </c>
    </row>
    <row r="8962" spans="2:8" x14ac:dyDescent="0.3">
      <c r="B8962">
        <f t="shared" si="141"/>
        <v>8957</v>
      </c>
      <c r="C8962">
        <v>1408.6171825849578</v>
      </c>
      <c r="D8962">
        <v>28883.78</v>
      </c>
      <c r="E8962">
        <v>1100.2638965731999</v>
      </c>
      <c r="F8962">
        <v>1029.469212879819</v>
      </c>
      <c r="G8962">
        <v>7127.9008687385067</v>
      </c>
      <c r="H8962">
        <v>8220.8420973464927</v>
      </c>
    </row>
    <row r="8963" spans="2:8" x14ac:dyDescent="0.3">
      <c r="B8963">
        <f t="shared" si="141"/>
        <v>8958</v>
      </c>
      <c r="C8963">
        <v>1108.8629881580976</v>
      </c>
      <c r="D8963">
        <v>12051.925106863304</v>
      </c>
      <c r="E8963">
        <v>28883.78</v>
      </c>
      <c r="F8963">
        <v>1232.3124856786292</v>
      </c>
      <c r="G8963">
        <v>28883.78</v>
      </c>
      <c r="H8963">
        <v>1666.7971811356774</v>
      </c>
    </row>
    <row r="8964" spans="2:8" x14ac:dyDescent="0.3">
      <c r="B8964">
        <f t="shared" si="141"/>
        <v>8959</v>
      </c>
      <c r="C8964">
        <v>2780.1540773686575</v>
      </c>
      <c r="D8964">
        <v>1833.7814801359646</v>
      </c>
      <c r="E8964">
        <v>28883.78</v>
      </c>
      <c r="F8964">
        <v>1173.8598389282051</v>
      </c>
      <c r="G8964">
        <v>1665.4228725549287</v>
      </c>
      <c r="H8964">
        <v>1403.073871378293</v>
      </c>
    </row>
    <row r="8965" spans="2:8" x14ac:dyDescent="0.3">
      <c r="B8965">
        <f t="shared" si="141"/>
        <v>8960</v>
      </c>
      <c r="C8965">
        <v>1167.3078919434702</v>
      </c>
      <c r="D8965">
        <v>1465.3865390398937</v>
      </c>
      <c r="E8965">
        <v>2555.6872933294258</v>
      </c>
      <c r="F8965">
        <v>1100.207795037004</v>
      </c>
      <c r="G8965">
        <v>1285.1775248467234</v>
      </c>
      <c r="H8965">
        <v>1533.6704917901204</v>
      </c>
    </row>
    <row r="8966" spans="2:8" x14ac:dyDescent="0.3">
      <c r="B8966">
        <f t="shared" si="141"/>
        <v>8961</v>
      </c>
      <c r="C8966">
        <v>2626.6011891882772</v>
      </c>
      <c r="D8966">
        <v>1808.1642429452327</v>
      </c>
      <c r="E8966">
        <v>1015.342687060789</v>
      </c>
      <c r="F8966">
        <v>4723.7001473607215</v>
      </c>
      <c r="G8966">
        <v>2877.0566011091159</v>
      </c>
      <c r="H8966">
        <v>1232.9919238956309</v>
      </c>
    </row>
    <row r="8967" spans="2:8" x14ac:dyDescent="0.3">
      <c r="B8967">
        <f t="shared" si="141"/>
        <v>8962</v>
      </c>
      <c r="C8967">
        <v>28883.78</v>
      </c>
      <c r="D8967">
        <v>28883.78</v>
      </c>
      <c r="E8967">
        <v>24908.634119646344</v>
      </c>
      <c r="F8967">
        <v>28883.78</v>
      </c>
      <c r="G8967">
        <v>1856.3381166524534</v>
      </c>
      <c r="H8967">
        <v>28883.78</v>
      </c>
    </row>
    <row r="8968" spans="2:8" x14ac:dyDescent="0.3">
      <c r="B8968">
        <f t="shared" ref="B8968:B9031" si="142">B8967 + 1</f>
        <v>8963</v>
      </c>
      <c r="C8968">
        <v>15765.965159259127</v>
      </c>
      <c r="D8968">
        <v>28883.78</v>
      </c>
      <c r="E8968">
        <v>2783.6314651877219</v>
      </c>
      <c r="F8968">
        <v>1278.3990646346379</v>
      </c>
      <c r="G8968">
        <v>3504.8995099979838</v>
      </c>
      <c r="H8968">
        <v>2960.7465421128018</v>
      </c>
    </row>
    <row r="8969" spans="2:8" x14ac:dyDescent="0.3">
      <c r="B8969">
        <f t="shared" si="142"/>
        <v>8964</v>
      </c>
      <c r="C8969">
        <v>1141.3081500337066</v>
      </c>
      <c r="D8969">
        <v>1219.1424685619645</v>
      </c>
      <c r="E8969">
        <v>8163.9628328511426</v>
      </c>
      <c r="F8969">
        <v>9899.1466266946627</v>
      </c>
      <c r="G8969">
        <v>1068.3897710077567</v>
      </c>
      <c r="H8969">
        <v>1378.0199405003032</v>
      </c>
    </row>
    <row r="8970" spans="2:8" x14ac:dyDescent="0.3">
      <c r="B8970">
        <f t="shared" si="142"/>
        <v>8965</v>
      </c>
      <c r="C8970">
        <v>1569.6575771470261</v>
      </c>
      <c r="D8970">
        <v>28883.78</v>
      </c>
      <c r="E8970">
        <v>1772.7130866844213</v>
      </c>
      <c r="F8970">
        <v>28883.78</v>
      </c>
      <c r="G8970">
        <v>1001.461249565392</v>
      </c>
      <c r="H8970">
        <v>1096.4184235845264</v>
      </c>
    </row>
    <row r="8971" spans="2:8" x14ac:dyDescent="0.3">
      <c r="B8971">
        <f t="shared" si="142"/>
        <v>8966</v>
      </c>
      <c r="C8971">
        <v>1714.0625101504595</v>
      </c>
      <c r="D8971">
        <v>28883.78</v>
      </c>
      <c r="E8971">
        <v>1343.5520600582399</v>
      </c>
      <c r="F8971">
        <v>1225.5241416410058</v>
      </c>
      <c r="G8971">
        <v>1060.7804571442059</v>
      </c>
      <c r="H8971">
        <v>1023.1892075881426</v>
      </c>
    </row>
    <row r="8972" spans="2:8" x14ac:dyDescent="0.3">
      <c r="B8972">
        <f t="shared" si="142"/>
        <v>8967</v>
      </c>
      <c r="C8972">
        <v>28883.78</v>
      </c>
      <c r="D8972">
        <v>28883.78</v>
      </c>
      <c r="E8972">
        <v>1003.447199886008</v>
      </c>
      <c r="F8972">
        <v>1111.742049086107</v>
      </c>
      <c r="G8972">
        <v>1075.4135891422816</v>
      </c>
      <c r="H8972">
        <v>28883.78</v>
      </c>
    </row>
    <row r="8973" spans="2:8" x14ac:dyDescent="0.3">
      <c r="B8973">
        <f t="shared" si="142"/>
        <v>8968</v>
      </c>
      <c r="C8973">
        <v>1344.6854754998883</v>
      </c>
      <c r="D8973">
        <v>4464.279220061062</v>
      </c>
      <c r="E8973">
        <v>1021.4985113601055</v>
      </c>
      <c r="F8973">
        <v>1189.9704221488987</v>
      </c>
      <c r="G8973">
        <v>1128.0686773271987</v>
      </c>
      <c r="H8973">
        <v>1474.1937786168919</v>
      </c>
    </row>
    <row r="8974" spans="2:8" x14ac:dyDescent="0.3">
      <c r="B8974">
        <f t="shared" si="142"/>
        <v>8969</v>
      </c>
      <c r="C8974">
        <v>28883.78</v>
      </c>
      <c r="D8974">
        <v>28883.78</v>
      </c>
      <c r="E8974">
        <v>28883.78</v>
      </c>
      <c r="F8974">
        <v>28883.78</v>
      </c>
      <c r="G8974">
        <v>1614.5789237322933</v>
      </c>
      <c r="H8974">
        <v>28883.78</v>
      </c>
    </row>
    <row r="8975" spans="2:8" x14ac:dyDescent="0.3">
      <c r="B8975">
        <f t="shared" si="142"/>
        <v>8970</v>
      </c>
      <c r="C8975">
        <v>1398.7193194977003</v>
      </c>
      <c r="D8975">
        <v>1437.3975923698054</v>
      </c>
      <c r="E8975">
        <v>3237.2048956093663</v>
      </c>
      <c r="F8975">
        <v>28883.78</v>
      </c>
      <c r="G8975">
        <v>13451.865460945126</v>
      </c>
      <c r="H8975">
        <v>1879.9928004313933</v>
      </c>
    </row>
    <row r="8976" spans="2:8" x14ac:dyDescent="0.3">
      <c r="B8976">
        <f t="shared" si="142"/>
        <v>8971</v>
      </c>
      <c r="C8976">
        <v>2433.7647582570644</v>
      </c>
      <c r="D8976">
        <v>1330.1836809795036</v>
      </c>
      <c r="E8976">
        <v>28883.78</v>
      </c>
      <c r="F8976">
        <v>2604.0731624228465</v>
      </c>
      <c r="G8976">
        <v>28883.78</v>
      </c>
      <c r="H8976">
        <v>3343.9213027456062</v>
      </c>
    </row>
    <row r="8977" spans="2:8" x14ac:dyDescent="0.3">
      <c r="B8977">
        <f t="shared" si="142"/>
        <v>8972</v>
      </c>
      <c r="C8977">
        <v>28883.78</v>
      </c>
      <c r="D8977">
        <v>28883.78</v>
      </c>
      <c r="E8977">
        <v>10782.480513074423</v>
      </c>
      <c r="F8977">
        <v>1057.1064467962119</v>
      </c>
      <c r="G8977">
        <v>28883.78</v>
      </c>
      <c r="H8977">
        <v>28883.78</v>
      </c>
    </row>
    <row r="8978" spans="2:8" x14ac:dyDescent="0.3">
      <c r="B8978">
        <f t="shared" si="142"/>
        <v>8973</v>
      </c>
      <c r="C8978">
        <v>2201.7630696468418</v>
      </c>
      <c r="D8978">
        <v>1265.9492557052108</v>
      </c>
      <c r="E8978">
        <v>1426.2515031671317</v>
      </c>
      <c r="F8978">
        <v>28883.78</v>
      </c>
      <c r="G8978">
        <v>1431.992608306336</v>
      </c>
      <c r="H8978">
        <v>1086.1787229814104</v>
      </c>
    </row>
    <row r="8979" spans="2:8" x14ac:dyDescent="0.3">
      <c r="B8979">
        <f t="shared" si="142"/>
        <v>8974</v>
      </c>
      <c r="C8979">
        <v>3361.9079620615694</v>
      </c>
      <c r="D8979">
        <v>9428.0387460165275</v>
      </c>
      <c r="E8979">
        <v>1380.5104192458016</v>
      </c>
      <c r="F8979">
        <v>28883.78</v>
      </c>
      <c r="G8979">
        <v>28883.78</v>
      </c>
      <c r="H8979">
        <v>1188.5994565241081</v>
      </c>
    </row>
    <row r="8980" spans="2:8" x14ac:dyDescent="0.3">
      <c r="B8980">
        <f t="shared" si="142"/>
        <v>8975</v>
      </c>
      <c r="C8980">
        <v>1069.603100004136</v>
      </c>
      <c r="D8980">
        <v>15683.898865207153</v>
      </c>
      <c r="E8980">
        <v>1033.1840381372667</v>
      </c>
      <c r="F8980">
        <v>1035.7773957990414</v>
      </c>
      <c r="G8980">
        <v>1133.651197828766</v>
      </c>
      <c r="H8980">
        <v>28883.78</v>
      </c>
    </row>
    <row r="8981" spans="2:8" x14ac:dyDescent="0.3">
      <c r="B8981">
        <f t="shared" si="142"/>
        <v>8976</v>
      </c>
      <c r="C8981">
        <v>28883.78</v>
      </c>
      <c r="D8981">
        <v>1372.6062550862421</v>
      </c>
      <c r="E8981">
        <v>19863.084246039158</v>
      </c>
      <c r="F8981">
        <v>1743.3416827785206</v>
      </c>
      <c r="G8981">
        <v>1276.0059683398854</v>
      </c>
      <c r="H8981">
        <v>1056.6663109644942</v>
      </c>
    </row>
    <row r="8982" spans="2:8" x14ac:dyDescent="0.3">
      <c r="B8982">
        <f t="shared" si="142"/>
        <v>8977</v>
      </c>
      <c r="C8982">
        <v>1755.2617713014781</v>
      </c>
      <c r="D8982">
        <v>1044.5580823544678</v>
      </c>
      <c r="E8982">
        <v>1016.2255568124561</v>
      </c>
      <c r="F8982">
        <v>1087.408653011855</v>
      </c>
      <c r="G8982">
        <v>2193.7049660255552</v>
      </c>
      <c r="H8982">
        <v>1013.9473837750002</v>
      </c>
    </row>
    <row r="8983" spans="2:8" x14ac:dyDescent="0.3">
      <c r="B8983">
        <f t="shared" si="142"/>
        <v>8978</v>
      </c>
      <c r="C8983">
        <v>1120.4750222061548</v>
      </c>
      <c r="D8983">
        <v>28883.78</v>
      </c>
      <c r="E8983">
        <v>1243.2581403763459</v>
      </c>
      <c r="F8983">
        <v>1033.6896621783776</v>
      </c>
      <c r="G8983">
        <v>1142.6307122879741</v>
      </c>
      <c r="H8983">
        <v>28883.78</v>
      </c>
    </row>
    <row r="8984" spans="2:8" x14ac:dyDescent="0.3">
      <c r="B8984">
        <f t="shared" si="142"/>
        <v>8979</v>
      </c>
      <c r="C8984">
        <v>3257.6646111535847</v>
      </c>
      <c r="D8984">
        <v>1220.0804586041224</v>
      </c>
      <c r="E8984">
        <v>28883.78</v>
      </c>
      <c r="F8984">
        <v>1090.0886497562462</v>
      </c>
      <c r="G8984">
        <v>3429.6565033504676</v>
      </c>
      <c r="H8984">
        <v>1709.4692591855937</v>
      </c>
    </row>
    <row r="8985" spans="2:8" x14ac:dyDescent="0.3">
      <c r="B8985">
        <f t="shared" si="142"/>
        <v>8980</v>
      </c>
      <c r="C8985">
        <v>8359.7900325056726</v>
      </c>
      <c r="D8985">
        <v>28883.78</v>
      </c>
      <c r="E8985">
        <v>5415.0278101457052</v>
      </c>
      <c r="F8985">
        <v>1760.2751256312699</v>
      </c>
      <c r="G8985">
        <v>3797.808714277644</v>
      </c>
      <c r="H8985">
        <v>28883.78</v>
      </c>
    </row>
    <row r="8986" spans="2:8" x14ac:dyDescent="0.3">
      <c r="B8986">
        <f t="shared" si="142"/>
        <v>8981</v>
      </c>
      <c r="C8986">
        <v>28883.78</v>
      </c>
      <c r="D8986">
        <v>28883.78</v>
      </c>
      <c r="E8986">
        <v>12502.537576039476</v>
      </c>
      <c r="F8986">
        <v>1060.6213976082608</v>
      </c>
      <c r="G8986">
        <v>7174.7893224524805</v>
      </c>
      <c r="H8986">
        <v>2924.2089789101301</v>
      </c>
    </row>
    <row r="8987" spans="2:8" x14ac:dyDescent="0.3">
      <c r="B8987">
        <f t="shared" si="142"/>
        <v>8982</v>
      </c>
      <c r="C8987">
        <v>2549.2628586662349</v>
      </c>
      <c r="D8987">
        <v>6894.4998569362078</v>
      </c>
      <c r="E8987">
        <v>1775.6882780416843</v>
      </c>
      <c r="F8987">
        <v>1082.8692723686722</v>
      </c>
      <c r="G8987">
        <v>1377.0248700570969</v>
      </c>
      <c r="H8987">
        <v>28883.78</v>
      </c>
    </row>
    <row r="8988" spans="2:8" x14ac:dyDescent="0.3">
      <c r="B8988">
        <f t="shared" si="142"/>
        <v>8983</v>
      </c>
      <c r="C8988">
        <v>1177.5405459925219</v>
      </c>
      <c r="D8988">
        <v>1278.7625035153524</v>
      </c>
      <c r="E8988">
        <v>7715.9953968438613</v>
      </c>
      <c r="F8988">
        <v>1020.1137435194336</v>
      </c>
      <c r="G8988">
        <v>28883.78</v>
      </c>
      <c r="H8988">
        <v>1027.3214717334076</v>
      </c>
    </row>
    <row r="8989" spans="2:8" x14ac:dyDescent="0.3">
      <c r="B8989">
        <f t="shared" si="142"/>
        <v>8984</v>
      </c>
      <c r="C8989">
        <v>28883.78</v>
      </c>
      <c r="D8989">
        <v>1217.14466626905</v>
      </c>
      <c r="E8989">
        <v>2784.4493520488677</v>
      </c>
      <c r="F8989">
        <v>2738.2328254290032</v>
      </c>
      <c r="G8989">
        <v>1480.8114005291395</v>
      </c>
      <c r="H8989">
        <v>1320.331104615032</v>
      </c>
    </row>
    <row r="8990" spans="2:8" x14ac:dyDescent="0.3">
      <c r="B8990">
        <f t="shared" si="142"/>
        <v>8985</v>
      </c>
      <c r="C8990">
        <v>28883.78</v>
      </c>
      <c r="D8990">
        <v>24672.32954586915</v>
      </c>
      <c r="E8990">
        <v>2840.2168103791323</v>
      </c>
      <c r="F8990">
        <v>4823.9396236570483</v>
      </c>
      <c r="G8990">
        <v>4426.9285173084172</v>
      </c>
      <c r="H8990">
        <v>27098.92850023332</v>
      </c>
    </row>
    <row r="8991" spans="2:8" x14ac:dyDescent="0.3">
      <c r="B8991">
        <f t="shared" si="142"/>
        <v>8986</v>
      </c>
      <c r="C8991">
        <v>1563.5585731087963</v>
      </c>
      <c r="D8991">
        <v>22253.972858527897</v>
      </c>
      <c r="E8991">
        <v>1934.3677694974483</v>
      </c>
      <c r="F8991">
        <v>28883.78</v>
      </c>
      <c r="G8991">
        <v>4300.8958722370662</v>
      </c>
      <c r="H8991">
        <v>1071.2627460688077</v>
      </c>
    </row>
    <row r="8992" spans="2:8" x14ac:dyDescent="0.3">
      <c r="B8992">
        <f t="shared" si="142"/>
        <v>8987</v>
      </c>
      <c r="C8992">
        <v>28883.78</v>
      </c>
      <c r="D8992">
        <v>28883.78</v>
      </c>
      <c r="E8992">
        <v>2149.2602639726701</v>
      </c>
      <c r="F8992">
        <v>1031.2941855919912</v>
      </c>
      <c r="G8992">
        <v>28883.78</v>
      </c>
      <c r="H8992">
        <v>1000.5986969642769</v>
      </c>
    </row>
    <row r="8993" spans="2:8" x14ac:dyDescent="0.3">
      <c r="B8993">
        <f t="shared" si="142"/>
        <v>8988</v>
      </c>
      <c r="C8993">
        <v>1683.9514168508654</v>
      </c>
      <c r="D8993">
        <v>9431.269057215859</v>
      </c>
      <c r="E8993">
        <v>2529.5346748992342</v>
      </c>
      <c r="F8993">
        <v>28883.78</v>
      </c>
      <c r="G8993">
        <v>28883.78</v>
      </c>
      <c r="H8993">
        <v>5930.3618586057628</v>
      </c>
    </row>
    <row r="8994" spans="2:8" x14ac:dyDescent="0.3">
      <c r="B8994">
        <f t="shared" si="142"/>
        <v>8989</v>
      </c>
      <c r="C8994">
        <v>1258.775879131216</v>
      </c>
      <c r="D8994">
        <v>28883.78</v>
      </c>
      <c r="E8994">
        <v>28883.78</v>
      </c>
      <c r="F8994">
        <v>1656.5665039206856</v>
      </c>
      <c r="G8994">
        <v>28883.78</v>
      </c>
      <c r="H8994">
        <v>1365.751956550657</v>
      </c>
    </row>
    <row r="8995" spans="2:8" x14ac:dyDescent="0.3">
      <c r="B8995">
        <f t="shared" si="142"/>
        <v>8990</v>
      </c>
      <c r="C8995">
        <v>1123.9996728088227</v>
      </c>
      <c r="D8995">
        <v>7681.8045433543894</v>
      </c>
      <c r="E8995">
        <v>28883.78</v>
      </c>
      <c r="F8995">
        <v>1130.4054916370806</v>
      </c>
      <c r="G8995">
        <v>1138.8891085590906</v>
      </c>
      <c r="H8995">
        <v>1018.2868723632001</v>
      </c>
    </row>
    <row r="8996" spans="2:8" x14ac:dyDescent="0.3">
      <c r="B8996">
        <f t="shared" si="142"/>
        <v>8991</v>
      </c>
      <c r="C8996">
        <v>1254.778973402334</v>
      </c>
      <c r="D8996">
        <v>1041.3246087575187</v>
      </c>
      <c r="E8996">
        <v>1102.9867981270786</v>
      </c>
      <c r="F8996">
        <v>1049.4300719389284</v>
      </c>
      <c r="G8996">
        <v>28883.78</v>
      </c>
      <c r="H8996">
        <v>1221.9519148727325</v>
      </c>
    </row>
    <row r="8997" spans="2:8" x14ac:dyDescent="0.3">
      <c r="B8997">
        <f t="shared" si="142"/>
        <v>8992</v>
      </c>
      <c r="C8997">
        <v>1756.0471978281701</v>
      </c>
      <c r="D8997">
        <v>2526.0193273540231</v>
      </c>
      <c r="E8997">
        <v>19441.464345872137</v>
      </c>
      <c r="F8997">
        <v>1367.875081145738</v>
      </c>
      <c r="G8997">
        <v>28883.78</v>
      </c>
      <c r="H8997">
        <v>28883.78</v>
      </c>
    </row>
    <row r="8998" spans="2:8" x14ac:dyDescent="0.3">
      <c r="B8998">
        <f t="shared" si="142"/>
        <v>8993</v>
      </c>
      <c r="C8998">
        <v>4914.6432196910355</v>
      </c>
      <c r="D8998">
        <v>28883.78</v>
      </c>
      <c r="E8998">
        <v>1097.9786705488016</v>
      </c>
      <c r="F8998">
        <v>1306.8622002241764</v>
      </c>
      <c r="G8998">
        <v>19730.358235170799</v>
      </c>
      <c r="H8998">
        <v>28883.78</v>
      </c>
    </row>
    <row r="8999" spans="2:8" x14ac:dyDescent="0.3">
      <c r="B8999">
        <f t="shared" si="142"/>
        <v>8994</v>
      </c>
      <c r="C8999">
        <v>1172.9418546038833</v>
      </c>
      <c r="D8999">
        <v>1378.0052339666706</v>
      </c>
      <c r="E8999">
        <v>1023.6310355723252</v>
      </c>
      <c r="F8999">
        <v>1384.3946304233468</v>
      </c>
      <c r="G8999">
        <v>15969.613479989681</v>
      </c>
      <c r="H8999">
        <v>1769.9914746655522</v>
      </c>
    </row>
    <row r="9000" spans="2:8" x14ac:dyDescent="0.3">
      <c r="B9000">
        <f t="shared" si="142"/>
        <v>8995</v>
      </c>
      <c r="C9000">
        <v>1530.7720455476961</v>
      </c>
      <c r="D9000">
        <v>1109.8402690009059</v>
      </c>
      <c r="E9000">
        <v>28883.78</v>
      </c>
      <c r="F9000">
        <v>1147.0962909618008</v>
      </c>
      <c r="G9000">
        <v>1054.288447462121</v>
      </c>
      <c r="H9000">
        <v>1068.0801348145578</v>
      </c>
    </row>
    <row r="9001" spans="2:8" x14ac:dyDescent="0.3">
      <c r="B9001">
        <f t="shared" si="142"/>
        <v>8996</v>
      </c>
      <c r="C9001">
        <v>1012.6734908714539</v>
      </c>
      <c r="D9001">
        <v>1088.1385438268899</v>
      </c>
      <c r="E9001">
        <v>10944.839494895999</v>
      </c>
      <c r="F9001">
        <v>12866.868250922515</v>
      </c>
      <c r="G9001">
        <v>1094.1223117649424</v>
      </c>
      <c r="H9001">
        <v>1138.1272763426371</v>
      </c>
    </row>
    <row r="9002" spans="2:8" x14ac:dyDescent="0.3">
      <c r="B9002">
        <f t="shared" si="142"/>
        <v>8997</v>
      </c>
      <c r="C9002">
        <v>2133.0100997918134</v>
      </c>
      <c r="D9002">
        <v>28883.78</v>
      </c>
      <c r="E9002">
        <v>1170.0811186328203</v>
      </c>
      <c r="F9002">
        <v>2341.521782350037</v>
      </c>
      <c r="G9002">
        <v>15593.538008227579</v>
      </c>
      <c r="H9002">
        <v>1502.4666937895988</v>
      </c>
    </row>
    <row r="9003" spans="2:8" x14ac:dyDescent="0.3">
      <c r="B9003">
        <f t="shared" si="142"/>
        <v>8998</v>
      </c>
      <c r="C9003">
        <v>2130.5587181225796</v>
      </c>
      <c r="D9003">
        <v>1084.9189962000394</v>
      </c>
      <c r="E9003">
        <v>28883.78</v>
      </c>
      <c r="F9003">
        <v>8271.6439738140252</v>
      </c>
      <c r="G9003">
        <v>1099.4072109254828</v>
      </c>
      <c r="H9003">
        <v>1391.4187133072739</v>
      </c>
    </row>
    <row r="9004" spans="2:8" x14ac:dyDescent="0.3">
      <c r="B9004">
        <f t="shared" si="142"/>
        <v>8999</v>
      </c>
      <c r="C9004">
        <v>1018.5364553848871</v>
      </c>
      <c r="D9004">
        <v>4573.0510422090902</v>
      </c>
      <c r="E9004">
        <v>2703.6831215720113</v>
      </c>
      <c r="F9004">
        <v>1043.070994449311</v>
      </c>
      <c r="G9004">
        <v>2181.5823592707779</v>
      </c>
      <c r="H9004">
        <v>1243.9735902195578</v>
      </c>
    </row>
    <row r="9005" spans="2:8" x14ac:dyDescent="0.3">
      <c r="B9005">
        <f t="shared" si="142"/>
        <v>9000</v>
      </c>
      <c r="C9005">
        <v>1001.675478979784</v>
      </c>
      <c r="D9005">
        <v>1964.649722290671</v>
      </c>
      <c r="E9005">
        <v>1374.7605798027914</v>
      </c>
      <c r="F9005">
        <v>24465.740063878995</v>
      </c>
      <c r="G9005">
        <v>1416.8526516882341</v>
      </c>
      <c r="H9005">
        <v>1766.7453446093691</v>
      </c>
    </row>
    <row r="9006" spans="2:8" x14ac:dyDescent="0.3">
      <c r="B9006">
        <f t="shared" si="142"/>
        <v>9001</v>
      </c>
      <c r="C9006">
        <v>1018.7689582988902</v>
      </c>
      <c r="D9006">
        <v>1267.58578008566</v>
      </c>
      <c r="E9006">
        <v>1170.7712801104192</v>
      </c>
      <c r="F9006">
        <v>7571.9442024246637</v>
      </c>
      <c r="G9006">
        <v>28883.78</v>
      </c>
      <c r="H9006">
        <v>1373.8675082727268</v>
      </c>
    </row>
    <row r="9007" spans="2:8" x14ac:dyDescent="0.3">
      <c r="B9007">
        <f t="shared" si="142"/>
        <v>9002</v>
      </c>
      <c r="C9007">
        <v>2787.7261253645011</v>
      </c>
      <c r="D9007">
        <v>1063.9532201687277</v>
      </c>
      <c r="E9007">
        <v>1906.4668856911958</v>
      </c>
      <c r="F9007">
        <v>13758.287182135604</v>
      </c>
      <c r="G9007">
        <v>2032.5204794732033</v>
      </c>
      <c r="H9007">
        <v>1587.8885796104573</v>
      </c>
    </row>
    <row r="9008" spans="2:8" x14ac:dyDescent="0.3">
      <c r="B9008">
        <f t="shared" si="142"/>
        <v>9003</v>
      </c>
      <c r="C9008">
        <v>2174.8496047229437</v>
      </c>
      <c r="D9008">
        <v>1017.0443222294522</v>
      </c>
      <c r="E9008">
        <v>8985.9448787562651</v>
      </c>
      <c r="F9008">
        <v>1523.6495871655961</v>
      </c>
      <c r="G9008">
        <v>2486.071887624149</v>
      </c>
      <c r="H9008">
        <v>1173.3839180748093</v>
      </c>
    </row>
    <row r="9009" spans="2:8" x14ac:dyDescent="0.3">
      <c r="B9009">
        <f t="shared" si="142"/>
        <v>9004</v>
      </c>
      <c r="C9009">
        <v>1032.592355011599</v>
      </c>
      <c r="D9009">
        <v>1218.3792145065611</v>
      </c>
      <c r="E9009">
        <v>1031.7687674786532</v>
      </c>
      <c r="F9009">
        <v>7542.2769736865393</v>
      </c>
      <c r="G9009">
        <v>27688.065261106665</v>
      </c>
      <c r="H9009">
        <v>2026.0578826178917</v>
      </c>
    </row>
    <row r="9010" spans="2:8" x14ac:dyDescent="0.3">
      <c r="B9010">
        <f t="shared" si="142"/>
        <v>9005</v>
      </c>
      <c r="C9010">
        <v>18694.622433348391</v>
      </c>
      <c r="D9010">
        <v>28883.78</v>
      </c>
      <c r="E9010">
        <v>28883.78</v>
      </c>
      <c r="F9010">
        <v>28883.78</v>
      </c>
      <c r="G9010">
        <v>28883.78</v>
      </c>
      <c r="H9010">
        <v>28883.78</v>
      </c>
    </row>
    <row r="9011" spans="2:8" x14ac:dyDescent="0.3">
      <c r="B9011">
        <f t="shared" si="142"/>
        <v>9006</v>
      </c>
      <c r="C9011">
        <v>28883.78</v>
      </c>
      <c r="D9011">
        <v>1950.2537748808234</v>
      </c>
      <c r="E9011">
        <v>1476.4240605640566</v>
      </c>
      <c r="F9011">
        <v>28883.78</v>
      </c>
      <c r="G9011">
        <v>20119.00249191581</v>
      </c>
      <c r="H9011">
        <v>8620.9018672712482</v>
      </c>
    </row>
    <row r="9012" spans="2:8" x14ac:dyDescent="0.3">
      <c r="B9012">
        <f t="shared" si="142"/>
        <v>9007</v>
      </c>
      <c r="C9012">
        <v>1121.012475397556</v>
      </c>
      <c r="D9012">
        <v>1212.3699304457755</v>
      </c>
      <c r="E9012">
        <v>7437.732977044072</v>
      </c>
      <c r="F9012">
        <v>1729.5159555797618</v>
      </c>
      <c r="G9012">
        <v>26697.898998288994</v>
      </c>
      <c r="H9012">
        <v>6231.6707186103313</v>
      </c>
    </row>
    <row r="9013" spans="2:8" x14ac:dyDescent="0.3">
      <c r="B9013">
        <f t="shared" si="142"/>
        <v>9008</v>
      </c>
      <c r="C9013">
        <v>28883.78</v>
      </c>
      <c r="D9013">
        <v>6162.4261687688895</v>
      </c>
      <c r="E9013">
        <v>13978.310938161514</v>
      </c>
      <c r="F9013">
        <v>28883.78</v>
      </c>
      <c r="G9013">
        <v>28883.78</v>
      </c>
      <c r="H9013">
        <v>1081.3242819469915</v>
      </c>
    </row>
    <row r="9014" spans="2:8" x14ac:dyDescent="0.3">
      <c r="B9014">
        <f t="shared" si="142"/>
        <v>9009</v>
      </c>
      <c r="C9014">
        <v>1087.4172170839111</v>
      </c>
      <c r="D9014">
        <v>28883.78</v>
      </c>
      <c r="E9014">
        <v>28883.78</v>
      </c>
      <c r="F9014">
        <v>1118.3301637268078</v>
      </c>
      <c r="G9014">
        <v>28883.78</v>
      </c>
      <c r="H9014">
        <v>21648.000409055581</v>
      </c>
    </row>
    <row r="9015" spans="2:8" x14ac:dyDescent="0.3">
      <c r="B9015">
        <f t="shared" si="142"/>
        <v>9010</v>
      </c>
      <c r="C9015">
        <v>2499.4733337701109</v>
      </c>
      <c r="D9015">
        <v>28883.78</v>
      </c>
      <c r="E9015">
        <v>2238.8577789128167</v>
      </c>
      <c r="F9015">
        <v>23714.70145605749</v>
      </c>
      <c r="G9015">
        <v>3598.1317987225616</v>
      </c>
      <c r="H9015">
        <v>28185.273453097565</v>
      </c>
    </row>
    <row r="9016" spans="2:8" x14ac:dyDescent="0.3">
      <c r="B9016">
        <f t="shared" si="142"/>
        <v>9011</v>
      </c>
      <c r="C9016">
        <v>11759.576541517308</v>
      </c>
      <c r="D9016">
        <v>28883.78</v>
      </c>
      <c r="E9016">
        <v>1402.3636082442661</v>
      </c>
      <c r="F9016">
        <v>1087.7253462310275</v>
      </c>
      <c r="G9016">
        <v>1123.9075106179384</v>
      </c>
      <c r="H9016">
        <v>28883.78</v>
      </c>
    </row>
    <row r="9017" spans="2:8" x14ac:dyDescent="0.3">
      <c r="B9017">
        <f t="shared" si="142"/>
        <v>9012</v>
      </c>
      <c r="C9017">
        <v>28883.78</v>
      </c>
      <c r="D9017">
        <v>1253.2223385540406</v>
      </c>
      <c r="E9017">
        <v>1353.4795131500091</v>
      </c>
      <c r="F9017">
        <v>1159.3955698998911</v>
      </c>
      <c r="G9017">
        <v>1008.9988812877507</v>
      </c>
      <c r="H9017">
        <v>28883.78</v>
      </c>
    </row>
    <row r="9018" spans="2:8" x14ac:dyDescent="0.3">
      <c r="B9018">
        <f t="shared" si="142"/>
        <v>9013</v>
      </c>
      <c r="C9018">
        <v>1129.0123348100017</v>
      </c>
      <c r="D9018">
        <v>1482.589068591968</v>
      </c>
      <c r="E9018">
        <v>2371.3211689602254</v>
      </c>
      <c r="F9018">
        <v>5231.5577907913694</v>
      </c>
      <c r="G9018">
        <v>2326.1492957226856</v>
      </c>
      <c r="H9018">
        <v>1634.3580166894953</v>
      </c>
    </row>
    <row r="9019" spans="2:8" x14ac:dyDescent="0.3">
      <c r="B9019">
        <f t="shared" si="142"/>
        <v>9014</v>
      </c>
      <c r="C9019">
        <v>1026.6171465627258</v>
      </c>
      <c r="D9019">
        <v>1017.8168975553464</v>
      </c>
      <c r="E9019">
        <v>1366.1008871068807</v>
      </c>
      <c r="F9019">
        <v>28883.78</v>
      </c>
      <c r="G9019">
        <v>1113.5827140437598</v>
      </c>
      <c r="H9019">
        <v>20303.915496745722</v>
      </c>
    </row>
    <row r="9020" spans="2:8" x14ac:dyDescent="0.3">
      <c r="B9020">
        <f t="shared" si="142"/>
        <v>9015</v>
      </c>
      <c r="C9020">
        <v>5437.8113288398581</v>
      </c>
      <c r="D9020">
        <v>1189.1391195662425</v>
      </c>
      <c r="E9020">
        <v>1791.9658608360678</v>
      </c>
      <c r="F9020">
        <v>1287.7316948723926</v>
      </c>
      <c r="G9020">
        <v>2123.0322045093599</v>
      </c>
      <c r="H9020">
        <v>1141.8617101852149</v>
      </c>
    </row>
    <row r="9021" spans="2:8" x14ac:dyDescent="0.3">
      <c r="B9021">
        <f t="shared" si="142"/>
        <v>9016</v>
      </c>
      <c r="C9021">
        <v>11888.998035680072</v>
      </c>
      <c r="D9021">
        <v>2919.4855501569</v>
      </c>
      <c r="E9021">
        <v>21386.482187367797</v>
      </c>
      <c r="F9021">
        <v>28883.78</v>
      </c>
      <c r="G9021">
        <v>28883.78</v>
      </c>
      <c r="H9021">
        <v>1556.9563087859792</v>
      </c>
    </row>
    <row r="9022" spans="2:8" x14ac:dyDescent="0.3">
      <c r="B9022">
        <f t="shared" si="142"/>
        <v>9017</v>
      </c>
      <c r="C9022">
        <v>1057.299807720166</v>
      </c>
      <c r="D9022">
        <v>1049.4174772146987</v>
      </c>
      <c r="E9022">
        <v>1339.129164113252</v>
      </c>
      <c r="F9022">
        <v>1398.1882329931643</v>
      </c>
      <c r="G9022">
        <v>28883.78</v>
      </c>
      <c r="H9022">
        <v>8537.5451871514379</v>
      </c>
    </row>
    <row r="9023" spans="2:8" x14ac:dyDescent="0.3">
      <c r="B9023">
        <f t="shared" si="142"/>
        <v>9018</v>
      </c>
      <c r="C9023">
        <v>1130.306831855961</v>
      </c>
      <c r="D9023">
        <v>1477.8015370705607</v>
      </c>
      <c r="E9023">
        <v>1070.6301587377102</v>
      </c>
      <c r="F9023">
        <v>1047.8675582246065</v>
      </c>
      <c r="G9023">
        <v>1102.3729599668957</v>
      </c>
      <c r="H9023">
        <v>1067.1794249595077</v>
      </c>
    </row>
    <row r="9024" spans="2:8" x14ac:dyDescent="0.3">
      <c r="B9024">
        <f t="shared" si="142"/>
        <v>9019</v>
      </c>
      <c r="C9024">
        <v>28883.78</v>
      </c>
      <c r="D9024">
        <v>1582.3376257698574</v>
      </c>
      <c r="E9024">
        <v>28883.78</v>
      </c>
      <c r="F9024">
        <v>1291.1284001577424</v>
      </c>
      <c r="G9024">
        <v>1494.2961690881211</v>
      </c>
      <c r="H9024">
        <v>1079.5485972456975</v>
      </c>
    </row>
    <row r="9025" spans="2:8" x14ac:dyDescent="0.3">
      <c r="B9025">
        <f t="shared" si="142"/>
        <v>9020</v>
      </c>
      <c r="C9025">
        <v>1047.553839369735</v>
      </c>
      <c r="D9025">
        <v>1525.8749788348941</v>
      </c>
      <c r="E9025">
        <v>1211.0390951351269</v>
      </c>
      <c r="F9025">
        <v>3193.3503383823941</v>
      </c>
      <c r="G9025">
        <v>5126.5341669250565</v>
      </c>
      <c r="H9025">
        <v>28883.78</v>
      </c>
    </row>
    <row r="9026" spans="2:8" x14ac:dyDescent="0.3">
      <c r="B9026">
        <f t="shared" si="142"/>
        <v>9021</v>
      </c>
      <c r="C9026">
        <v>28883.78</v>
      </c>
      <c r="D9026">
        <v>4539.578500785412</v>
      </c>
      <c r="E9026">
        <v>1016.823925952699</v>
      </c>
      <c r="F9026">
        <v>1029.0264392567185</v>
      </c>
      <c r="G9026">
        <v>1654.7382380695885</v>
      </c>
      <c r="H9026">
        <v>2980.1811901909414</v>
      </c>
    </row>
    <row r="9027" spans="2:8" x14ac:dyDescent="0.3">
      <c r="B9027">
        <f t="shared" si="142"/>
        <v>9022</v>
      </c>
      <c r="C9027">
        <v>7972.1850872653758</v>
      </c>
      <c r="D9027">
        <v>15334.85832103444</v>
      </c>
      <c r="E9027">
        <v>28883.78</v>
      </c>
      <c r="F9027">
        <v>1111.1665629230131</v>
      </c>
      <c r="G9027">
        <v>28883.78</v>
      </c>
      <c r="H9027">
        <v>19158.282410324613</v>
      </c>
    </row>
    <row r="9028" spans="2:8" x14ac:dyDescent="0.3">
      <c r="B9028">
        <f t="shared" si="142"/>
        <v>9023</v>
      </c>
      <c r="C9028">
        <v>1086.9268985020371</v>
      </c>
      <c r="D9028">
        <v>1720.1392396256667</v>
      </c>
      <c r="E9028">
        <v>1208.4682345768524</v>
      </c>
      <c r="F9028">
        <v>1119.2246102901281</v>
      </c>
      <c r="G9028">
        <v>28883.78</v>
      </c>
      <c r="H9028">
        <v>1056.3341642945256</v>
      </c>
    </row>
    <row r="9029" spans="2:8" x14ac:dyDescent="0.3">
      <c r="B9029">
        <f t="shared" si="142"/>
        <v>9024</v>
      </c>
      <c r="C9029">
        <v>2337.4403854552193</v>
      </c>
      <c r="D9029">
        <v>3352.7425092599456</v>
      </c>
      <c r="E9029">
        <v>3580.7791730626313</v>
      </c>
      <c r="F9029">
        <v>28883.78</v>
      </c>
      <c r="G9029">
        <v>9325.3459720334758</v>
      </c>
      <c r="H9029">
        <v>28883.78</v>
      </c>
    </row>
    <row r="9030" spans="2:8" x14ac:dyDescent="0.3">
      <c r="B9030">
        <f t="shared" si="142"/>
        <v>9025</v>
      </c>
      <c r="C9030">
        <v>1060.6050111752641</v>
      </c>
      <c r="D9030">
        <v>28883.78</v>
      </c>
      <c r="E9030">
        <v>3084.7628555131155</v>
      </c>
      <c r="F9030">
        <v>28883.78</v>
      </c>
      <c r="G9030">
        <v>1170.7908081967939</v>
      </c>
      <c r="H9030">
        <v>28883.78</v>
      </c>
    </row>
    <row r="9031" spans="2:8" x14ac:dyDescent="0.3">
      <c r="B9031">
        <f t="shared" si="142"/>
        <v>9026</v>
      </c>
      <c r="C9031">
        <v>1679.8381481962042</v>
      </c>
      <c r="D9031">
        <v>1018.6298153526683</v>
      </c>
      <c r="E9031">
        <v>1969.9528132285084</v>
      </c>
      <c r="F9031">
        <v>2617.4884212589723</v>
      </c>
      <c r="G9031">
        <v>1042.1979167509121</v>
      </c>
      <c r="H9031">
        <v>1072.7140402527098</v>
      </c>
    </row>
    <row r="9032" spans="2:8" x14ac:dyDescent="0.3">
      <c r="B9032">
        <f t="shared" ref="B9032:B9095" si="143">B9031 + 1</f>
        <v>9027</v>
      </c>
      <c r="C9032">
        <v>1196.4402213215299</v>
      </c>
      <c r="D9032">
        <v>2555.6124063633106</v>
      </c>
      <c r="E9032">
        <v>28883.78</v>
      </c>
      <c r="F9032">
        <v>3292.9013752672454</v>
      </c>
      <c r="G9032">
        <v>28883.78</v>
      </c>
      <c r="H9032">
        <v>5009.657606909177</v>
      </c>
    </row>
    <row r="9033" spans="2:8" x14ac:dyDescent="0.3">
      <c r="B9033">
        <f t="shared" si="143"/>
        <v>9028</v>
      </c>
      <c r="C9033">
        <v>28883.78</v>
      </c>
      <c r="D9033">
        <v>8697.6340134932434</v>
      </c>
      <c r="E9033">
        <v>1069.9279539410247</v>
      </c>
      <c r="F9033">
        <v>6749.2389678288282</v>
      </c>
      <c r="G9033">
        <v>28883.78</v>
      </c>
      <c r="H9033">
        <v>1176.8739201604408</v>
      </c>
    </row>
    <row r="9034" spans="2:8" x14ac:dyDescent="0.3">
      <c r="B9034">
        <f t="shared" si="143"/>
        <v>9029</v>
      </c>
      <c r="C9034">
        <v>1474.2709810239476</v>
      </c>
      <c r="D9034">
        <v>1026.113504756496</v>
      </c>
      <c r="E9034">
        <v>1793.298434836136</v>
      </c>
      <c r="F9034">
        <v>12970.985522202478</v>
      </c>
      <c r="G9034">
        <v>1051.8122931105215</v>
      </c>
      <c r="H9034">
        <v>1196.0732037690709</v>
      </c>
    </row>
    <row r="9035" spans="2:8" x14ac:dyDescent="0.3">
      <c r="B9035">
        <f t="shared" si="143"/>
        <v>9030</v>
      </c>
      <c r="C9035">
        <v>1016.6578218934125</v>
      </c>
      <c r="D9035">
        <v>28883.78</v>
      </c>
      <c r="E9035">
        <v>26734.454480450491</v>
      </c>
      <c r="F9035">
        <v>10303.589678980592</v>
      </c>
      <c r="G9035">
        <v>1338.2516843630306</v>
      </c>
      <c r="H9035">
        <v>27268.334153300679</v>
      </c>
    </row>
    <row r="9036" spans="2:8" x14ac:dyDescent="0.3">
      <c r="B9036">
        <f t="shared" si="143"/>
        <v>9031</v>
      </c>
      <c r="C9036">
        <v>28883.78</v>
      </c>
      <c r="D9036">
        <v>28883.78</v>
      </c>
      <c r="E9036">
        <v>10749.488674099459</v>
      </c>
      <c r="F9036">
        <v>1184.5034326858631</v>
      </c>
      <c r="G9036">
        <v>1514.3054828223667</v>
      </c>
      <c r="H9036">
        <v>1471.7342887362965</v>
      </c>
    </row>
    <row r="9037" spans="2:8" x14ac:dyDescent="0.3">
      <c r="B9037">
        <f t="shared" si="143"/>
        <v>9032</v>
      </c>
      <c r="C9037">
        <v>1193.5611263726601</v>
      </c>
      <c r="D9037">
        <v>28883.78</v>
      </c>
      <c r="E9037">
        <v>28883.78</v>
      </c>
      <c r="F9037">
        <v>28883.78</v>
      </c>
      <c r="G9037">
        <v>1077.8199662271888</v>
      </c>
      <c r="H9037">
        <v>1362.5191017701195</v>
      </c>
    </row>
    <row r="9038" spans="2:8" x14ac:dyDescent="0.3">
      <c r="B9038">
        <f t="shared" si="143"/>
        <v>9033</v>
      </c>
      <c r="C9038">
        <v>28883.78</v>
      </c>
      <c r="D9038">
        <v>1043.9913642452043</v>
      </c>
      <c r="E9038">
        <v>1041.8812674911542</v>
      </c>
      <c r="F9038">
        <v>28883.78</v>
      </c>
      <c r="G9038">
        <v>10178.241098322977</v>
      </c>
      <c r="H9038">
        <v>4263.0258155889223</v>
      </c>
    </row>
    <row r="9039" spans="2:8" x14ac:dyDescent="0.3">
      <c r="B9039">
        <f t="shared" si="143"/>
        <v>9034</v>
      </c>
      <c r="C9039">
        <v>20211.321498465641</v>
      </c>
      <c r="D9039">
        <v>28883.78</v>
      </c>
      <c r="E9039">
        <v>28883.78</v>
      </c>
      <c r="F9039">
        <v>3336.4559446073426</v>
      </c>
      <c r="G9039">
        <v>1223.8375111937817</v>
      </c>
      <c r="H9039">
        <v>1762.0907602836419</v>
      </c>
    </row>
    <row r="9040" spans="2:8" x14ac:dyDescent="0.3">
      <c r="B9040">
        <f t="shared" si="143"/>
        <v>9035</v>
      </c>
      <c r="C9040">
        <v>28883.78</v>
      </c>
      <c r="D9040">
        <v>1193.9400938637179</v>
      </c>
      <c r="E9040">
        <v>28883.78</v>
      </c>
      <c r="F9040">
        <v>12350.385941777979</v>
      </c>
      <c r="G9040">
        <v>1028.408016541307</v>
      </c>
      <c r="H9040">
        <v>28883.78</v>
      </c>
    </row>
    <row r="9041" spans="2:8" x14ac:dyDescent="0.3">
      <c r="B9041">
        <f t="shared" si="143"/>
        <v>9036</v>
      </c>
      <c r="C9041">
        <v>2619.5167435929234</v>
      </c>
      <c r="D9041">
        <v>28883.78</v>
      </c>
      <c r="E9041">
        <v>1690.841847464736</v>
      </c>
      <c r="F9041">
        <v>28883.78</v>
      </c>
      <c r="G9041">
        <v>1853.1761449527567</v>
      </c>
      <c r="H9041">
        <v>1125.5892533162676</v>
      </c>
    </row>
    <row r="9042" spans="2:8" x14ac:dyDescent="0.3">
      <c r="B9042">
        <f t="shared" si="143"/>
        <v>9037</v>
      </c>
      <c r="C9042">
        <v>1136.9959329170251</v>
      </c>
      <c r="D9042">
        <v>1742.16455004829</v>
      </c>
      <c r="E9042">
        <v>1310.9764900523169</v>
      </c>
      <c r="F9042">
        <v>1200.1964330773321</v>
      </c>
      <c r="G9042">
        <v>1042.7755723201301</v>
      </c>
      <c r="H9042">
        <v>2922.8724130708888</v>
      </c>
    </row>
    <row r="9043" spans="2:8" x14ac:dyDescent="0.3">
      <c r="B9043">
        <f t="shared" si="143"/>
        <v>9038</v>
      </c>
      <c r="C9043">
        <v>1040.5719837567747</v>
      </c>
      <c r="D9043">
        <v>1175.3656022466614</v>
      </c>
      <c r="E9043">
        <v>28883.78</v>
      </c>
      <c r="F9043">
        <v>28883.78</v>
      </c>
      <c r="G9043">
        <v>1134.4393022081622</v>
      </c>
      <c r="H9043">
        <v>1447.0195632868529</v>
      </c>
    </row>
    <row r="9044" spans="2:8" x14ac:dyDescent="0.3">
      <c r="B9044">
        <f t="shared" si="143"/>
        <v>9039</v>
      </c>
      <c r="C9044">
        <v>1664.5538042726716</v>
      </c>
      <c r="D9044">
        <v>2669.3546739072772</v>
      </c>
      <c r="E9044">
        <v>1114.6587361852523</v>
      </c>
      <c r="F9044">
        <v>1167.3956821950783</v>
      </c>
      <c r="G9044">
        <v>1701.1643960628915</v>
      </c>
      <c r="H9044">
        <v>3324.1005141973474</v>
      </c>
    </row>
    <row r="9045" spans="2:8" x14ac:dyDescent="0.3">
      <c r="B9045">
        <f t="shared" si="143"/>
        <v>9040</v>
      </c>
      <c r="C9045">
        <v>1241.4452865604665</v>
      </c>
      <c r="D9045">
        <v>28883.78</v>
      </c>
      <c r="E9045">
        <v>2971.5215876808875</v>
      </c>
      <c r="F9045">
        <v>1035.0511221095787</v>
      </c>
      <c r="G9045">
        <v>1002.7862599389808</v>
      </c>
      <c r="H9045">
        <v>1607.2791837858649</v>
      </c>
    </row>
    <row r="9046" spans="2:8" x14ac:dyDescent="0.3">
      <c r="B9046">
        <f t="shared" si="143"/>
        <v>9041</v>
      </c>
      <c r="C9046">
        <v>1401.870839839308</v>
      </c>
      <c r="D9046">
        <v>1320.1269930086942</v>
      </c>
      <c r="E9046">
        <v>2150.9759088751121</v>
      </c>
      <c r="F9046">
        <v>2041.0233219443205</v>
      </c>
      <c r="G9046">
        <v>28883.78</v>
      </c>
      <c r="H9046">
        <v>1691.1719696058344</v>
      </c>
    </row>
    <row r="9047" spans="2:8" x14ac:dyDescent="0.3">
      <c r="B9047">
        <f t="shared" si="143"/>
        <v>9042</v>
      </c>
      <c r="C9047">
        <v>8224.3516456912985</v>
      </c>
      <c r="D9047">
        <v>1111.6100324124616</v>
      </c>
      <c r="E9047">
        <v>1133.5255521650911</v>
      </c>
      <c r="F9047">
        <v>13047.007232058211</v>
      </c>
      <c r="G9047">
        <v>6750.4307402370969</v>
      </c>
      <c r="H9047">
        <v>8895.8993459696412</v>
      </c>
    </row>
    <row r="9048" spans="2:8" x14ac:dyDescent="0.3">
      <c r="B9048">
        <f t="shared" si="143"/>
        <v>9043</v>
      </c>
      <c r="C9048">
        <v>28883.78</v>
      </c>
      <c r="D9048">
        <v>1047.3005370986011</v>
      </c>
      <c r="E9048">
        <v>1008.6496470268249</v>
      </c>
      <c r="F9048">
        <v>7072.0194220542116</v>
      </c>
      <c r="G9048">
        <v>1099.8646977656633</v>
      </c>
      <c r="H9048">
        <v>3312.2260566576647</v>
      </c>
    </row>
    <row r="9049" spans="2:8" x14ac:dyDescent="0.3">
      <c r="B9049">
        <f t="shared" si="143"/>
        <v>9044</v>
      </c>
      <c r="C9049">
        <v>1298.1102159899949</v>
      </c>
      <c r="D9049">
        <v>1228.4693935628638</v>
      </c>
      <c r="E9049">
        <v>2163.5736888094661</v>
      </c>
      <c r="F9049">
        <v>1010.2262119683934</v>
      </c>
      <c r="G9049">
        <v>2182.6428944153463</v>
      </c>
      <c r="H9049">
        <v>9291.8215572678309</v>
      </c>
    </row>
    <row r="9050" spans="2:8" x14ac:dyDescent="0.3">
      <c r="B9050">
        <f t="shared" si="143"/>
        <v>9045</v>
      </c>
      <c r="C9050">
        <v>1334.3647773563096</v>
      </c>
      <c r="D9050">
        <v>1940.8812831884861</v>
      </c>
      <c r="E9050">
        <v>28883.78</v>
      </c>
      <c r="F9050">
        <v>28883.78</v>
      </c>
      <c r="G9050">
        <v>1472.1003600873714</v>
      </c>
      <c r="H9050">
        <v>1200.0589847736728</v>
      </c>
    </row>
    <row r="9051" spans="2:8" x14ac:dyDescent="0.3">
      <c r="B9051">
        <f t="shared" si="143"/>
        <v>9046</v>
      </c>
      <c r="C9051">
        <v>2593.2007653031005</v>
      </c>
      <c r="D9051">
        <v>28883.78</v>
      </c>
      <c r="E9051">
        <v>1488.1347076030477</v>
      </c>
      <c r="F9051">
        <v>4142.4021336151427</v>
      </c>
      <c r="G9051">
        <v>12820.893313689259</v>
      </c>
      <c r="H9051">
        <v>5119.172128543556</v>
      </c>
    </row>
    <row r="9052" spans="2:8" x14ac:dyDescent="0.3">
      <c r="B9052">
        <f t="shared" si="143"/>
        <v>9047</v>
      </c>
      <c r="C9052">
        <v>1311.7117785186042</v>
      </c>
      <c r="D9052">
        <v>28883.78</v>
      </c>
      <c r="E9052">
        <v>1172.5251806952308</v>
      </c>
      <c r="F9052">
        <v>1518.5310785524127</v>
      </c>
      <c r="G9052">
        <v>20046.150811021987</v>
      </c>
      <c r="H9052">
        <v>1001.2987725589942</v>
      </c>
    </row>
    <row r="9053" spans="2:8" x14ac:dyDescent="0.3">
      <c r="B9053">
        <f t="shared" si="143"/>
        <v>9048</v>
      </c>
      <c r="C9053">
        <v>1150.1962286157359</v>
      </c>
      <c r="D9053">
        <v>1055.6766422238036</v>
      </c>
      <c r="E9053">
        <v>1098.5512273070556</v>
      </c>
      <c r="F9053">
        <v>3609.6366427630173</v>
      </c>
      <c r="G9053">
        <v>9191.0637347463708</v>
      </c>
      <c r="H9053">
        <v>2221.4376715217359</v>
      </c>
    </row>
    <row r="9054" spans="2:8" x14ac:dyDescent="0.3">
      <c r="B9054">
        <f t="shared" si="143"/>
        <v>9049</v>
      </c>
      <c r="C9054">
        <v>1817.5494812287293</v>
      </c>
      <c r="D9054">
        <v>2857.5005692582508</v>
      </c>
      <c r="E9054">
        <v>10592.956763312171</v>
      </c>
      <c r="F9054">
        <v>7723.8904666363178</v>
      </c>
      <c r="G9054">
        <v>2066.1295878647197</v>
      </c>
      <c r="H9054">
        <v>6273.8008222798726</v>
      </c>
    </row>
    <row r="9055" spans="2:8" x14ac:dyDescent="0.3">
      <c r="B9055">
        <f t="shared" si="143"/>
        <v>9050</v>
      </c>
      <c r="C9055">
        <v>28883.78</v>
      </c>
      <c r="D9055">
        <v>1542.2650565828662</v>
      </c>
      <c r="E9055">
        <v>28883.78</v>
      </c>
      <c r="F9055">
        <v>28883.78</v>
      </c>
      <c r="G9055">
        <v>28883.78</v>
      </c>
      <c r="H9055">
        <v>1428.5720318811439</v>
      </c>
    </row>
    <row r="9056" spans="2:8" x14ac:dyDescent="0.3">
      <c r="B9056">
        <f t="shared" si="143"/>
        <v>9051</v>
      </c>
      <c r="C9056">
        <v>1007.572257693902</v>
      </c>
      <c r="D9056">
        <v>28883.78</v>
      </c>
      <c r="E9056">
        <v>2989.5885486943416</v>
      </c>
      <c r="F9056">
        <v>28883.78</v>
      </c>
      <c r="G9056">
        <v>10461.677285465905</v>
      </c>
      <c r="H9056">
        <v>1570.4936055783082</v>
      </c>
    </row>
    <row r="9057" spans="2:8" x14ac:dyDescent="0.3">
      <c r="B9057">
        <f t="shared" si="143"/>
        <v>9052</v>
      </c>
      <c r="C9057">
        <v>1052.9747844539029</v>
      </c>
      <c r="D9057">
        <v>2081.9467164877619</v>
      </c>
      <c r="E9057">
        <v>28883.78</v>
      </c>
      <c r="F9057">
        <v>1068.2040131824922</v>
      </c>
      <c r="G9057">
        <v>1551.1449377450467</v>
      </c>
      <c r="H9057">
        <v>1106.1900913326272</v>
      </c>
    </row>
    <row r="9058" spans="2:8" x14ac:dyDescent="0.3">
      <c r="B9058">
        <f t="shared" si="143"/>
        <v>9053</v>
      </c>
      <c r="C9058">
        <v>1000.9486398168757</v>
      </c>
      <c r="D9058">
        <v>1420.327205350427</v>
      </c>
      <c r="E9058">
        <v>28883.78</v>
      </c>
      <c r="F9058">
        <v>3101.7813561295211</v>
      </c>
      <c r="G9058">
        <v>1830.6726597139184</v>
      </c>
      <c r="H9058">
        <v>1007.785688921987</v>
      </c>
    </row>
    <row r="9059" spans="2:8" x14ac:dyDescent="0.3">
      <c r="B9059">
        <f t="shared" si="143"/>
        <v>9054</v>
      </c>
      <c r="C9059">
        <v>25670.676382508103</v>
      </c>
      <c r="D9059">
        <v>1468.6687931588399</v>
      </c>
      <c r="E9059">
        <v>1927.5580136461733</v>
      </c>
      <c r="F9059">
        <v>1074.954562350664</v>
      </c>
      <c r="G9059">
        <v>1260.0093718161904</v>
      </c>
      <c r="H9059">
        <v>1009.7044208508636</v>
      </c>
    </row>
    <row r="9060" spans="2:8" x14ac:dyDescent="0.3">
      <c r="B9060">
        <f t="shared" si="143"/>
        <v>9055</v>
      </c>
      <c r="C9060">
        <v>28883.78</v>
      </c>
      <c r="D9060">
        <v>2294.7189431810339</v>
      </c>
      <c r="E9060">
        <v>7685.7976536866354</v>
      </c>
      <c r="F9060">
        <v>28883.78</v>
      </c>
      <c r="G9060">
        <v>1101.6613489732715</v>
      </c>
      <c r="H9060">
        <v>2643.9136927074396</v>
      </c>
    </row>
    <row r="9061" spans="2:8" x14ac:dyDescent="0.3">
      <c r="B9061">
        <f t="shared" si="143"/>
        <v>9056</v>
      </c>
      <c r="C9061">
        <v>8851.5051247304</v>
      </c>
      <c r="D9061">
        <v>3552.5876830276707</v>
      </c>
      <c r="E9061">
        <v>2959.2480349902371</v>
      </c>
      <c r="F9061">
        <v>2131.6748459670507</v>
      </c>
      <c r="G9061">
        <v>7061.9597756531239</v>
      </c>
      <c r="H9061">
        <v>1898.0788394910844</v>
      </c>
    </row>
    <row r="9062" spans="2:8" x14ac:dyDescent="0.3">
      <c r="B9062">
        <f t="shared" si="143"/>
        <v>9057</v>
      </c>
      <c r="C9062">
        <v>2695.8319028251281</v>
      </c>
      <c r="D9062">
        <v>3662.3987981326459</v>
      </c>
      <c r="E9062">
        <v>1026.9181449479609</v>
      </c>
      <c r="F9062">
        <v>1290.2275102766152</v>
      </c>
      <c r="G9062">
        <v>28883.78</v>
      </c>
      <c r="H9062">
        <v>28883.78</v>
      </c>
    </row>
    <row r="9063" spans="2:8" x14ac:dyDescent="0.3">
      <c r="B9063">
        <f t="shared" si="143"/>
        <v>9058</v>
      </c>
      <c r="C9063">
        <v>9025.6780007723737</v>
      </c>
      <c r="D9063">
        <v>9972.9260414178625</v>
      </c>
      <c r="E9063">
        <v>1960.1829554540866</v>
      </c>
      <c r="F9063">
        <v>7781.1914638745511</v>
      </c>
      <c r="G9063">
        <v>1084.6473194756904</v>
      </c>
      <c r="H9063">
        <v>28883.78</v>
      </c>
    </row>
    <row r="9064" spans="2:8" x14ac:dyDescent="0.3">
      <c r="B9064">
        <f t="shared" si="143"/>
        <v>9059</v>
      </c>
      <c r="C9064">
        <v>15448.011592538916</v>
      </c>
      <c r="D9064">
        <v>28883.78</v>
      </c>
      <c r="E9064">
        <v>2334.6517792577461</v>
      </c>
      <c r="F9064">
        <v>28883.78</v>
      </c>
      <c r="G9064">
        <v>28883.78</v>
      </c>
      <c r="H9064">
        <v>28883.78</v>
      </c>
    </row>
    <row r="9065" spans="2:8" x14ac:dyDescent="0.3">
      <c r="B9065">
        <f t="shared" si="143"/>
        <v>9060</v>
      </c>
      <c r="C9065">
        <v>2635.3023918451336</v>
      </c>
      <c r="D9065">
        <v>3489.3374488245586</v>
      </c>
      <c r="E9065">
        <v>1466.3464722112979</v>
      </c>
      <c r="F9065">
        <v>1080.3710879450116</v>
      </c>
      <c r="G9065">
        <v>28883.78</v>
      </c>
      <c r="H9065">
        <v>1986.7366988321812</v>
      </c>
    </row>
    <row r="9066" spans="2:8" x14ac:dyDescent="0.3">
      <c r="B9066">
        <f t="shared" si="143"/>
        <v>9061</v>
      </c>
      <c r="C9066">
        <v>2348.1052763398848</v>
      </c>
      <c r="D9066">
        <v>4314.8469473315527</v>
      </c>
      <c r="E9066">
        <v>1074.3041034691503</v>
      </c>
      <c r="F9066">
        <v>1740.2824507299947</v>
      </c>
      <c r="G9066">
        <v>1531.4550661607223</v>
      </c>
      <c r="H9066">
        <v>2792.0214340493617</v>
      </c>
    </row>
    <row r="9067" spans="2:8" x14ac:dyDescent="0.3">
      <c r="B9067">
        <f t="shared" si="143"/>
        <v>9062</v>
      </c>
      <c r="C9067">
        <v>28883.78</v>
      </c>
      <c r="D9067">
        <v>7991.1216424496688</v>
      </c>
      <c r="E9067">
        <v>1205.1087878166049</v>
      </c>
      <c r="F9067">
        <v>28883.78</v>
      </c>
      <c r="G9067">
        <v>1096.3849926016185</v>
      </c>
      <c r="H9067">
        <v>28883.78</v>
      </c>
    </row>
    <row r="9068" spans="2:8" x14ac:dyDescent="0.3">
      <c r="B9068">
        <f t="shared" si="143"/>
        <v>9063</v>
      </c>
      <c r="C9068">
        <v>4428.5975707961234</v>
      </c>
      <c r="D9068">
        <v>2419.4105220647416</v>
      </c>
      <c r="E9068">
        <v>28883.78</v>
      </c>
      <c r="F9068">
        <v>1107.2315457813404</v>
      </c>
      <c r="G9068">
        <v>1111.1130906464007</v>
      </c>
      <c r="H9068">
        <v>10285.871784652209</v>
      </c>
    </row>
    <row r="9069" spans="2:8" x14ac:dyDescent="0.3">
      <c r="B9069">
        <f t="shared" si="143"/>
        <v>9064</v>
      </c>
      <c r="C9069">
        <v>6573.4246500384497</v>
      </c>
      <c r="D9069">
        <v>1863.9356001560973</v>
      </c>
      <c r="E9069">
        <v>6104.4478421135846</v>
      </c>
      <c r="F9069">
        <v>2665.6378224821601</v>
      </c>
      <c r="G9069">
        <v>1385.6379659524207</v>
      </c>
      <c r="H9069">
        <v>1091.9525384269027</v>
      </c>
    </row>
    <row r="9070" spans="2:8" x14ac:dyDescent="0.3">
      <c r="B9070">
        <f t="shared" si="143"/>
        <v>9065</v>
      </c>
      <c r="C9070">
        <v>6027.0740089461315</v>
      </c>
      <c r="D9070">
        <v>28883.78</v>
      </c>
      <c r="E9070">
        <v>1102.1302858746312</v>
      </c>
      <c r="F9070">
        <v>1012.6468379244023</v>
      </c>
      <c r="G9070">
        <v>3849.1745740062797</v>
      </c>
      <c r="H9070">
        <v>2950.9928749826636</v>
      </c>
    </row>
    <row r="9071" spans="2:8" x14ac:dyDescent="0.3">
      <c r="B9071">
        <f t="shared" si="143"/>
        <v>9066</v>
      </c>
      <c r="C9071">
        <v>1623.5966021656864</v>
      </c>
      <c r="D9071">
        <v>1406.9159292539148</v>
      </c>
      <c r="E9071">
        <v>20835.767869241114</v>
      </c>
      <c r="F9071">
        <v>1233.6516460424432</v>
      </c>
      <c r="G9071">
        <v>1202.2754231553065</v>
      </c>
      <c r="H9071">
        <v>28883.78</v>
      </c>
    </row>
    <row r="9072" spans="2:8" x14ac:dyDescent="0.3">
      <c r="B9072">
        <f t="shared" si="143"/>
        <v>9067</v>
      </c>
      <c r="C9072">
        <v>1802.3416035785026</v>
      </c>
      <c r="D9072">
        <v>23848.706651855307</v>
      </c>
      <c r="E9072">
        <v>1062.1848556535767</v>
      </c>
      <c r="F9072">
        <v>1038.2040280192725</v>
      </c>
      <c r="G9072">
        <v>28883.78</v>
      </c>
      <c r="H9072">
        <v>1606.8290807419351</v>
      </c>
    </row>
    <row r="9073" spans="2:8" x14ac:dyDescent="0.3">
      <c r="B9073">
        <f t="shared" si="143"/>
        <v>9068</v>
      </c>
      <c r="C9073">
        <v>1502.0221816716453</v>
      </c>
      <c r="D9073">
        <v>1210.3511925485136</v>
      </c>
      <c r="E9073">
        <v>1404.0216606314468</v>
      </c>
      <c r="F9073">
        <v>1799.1665833546635</v>
      </c>
      <c r="G9073">
        <v>28883.78</v>
      </c>
      <c r="H9073">
        <v>1055.6137472149451</v>
      </c>
    </row>
    <row r="9074" spans="2:8" x14ac:dyDescent="0.3">
      <c r="B9074">
        <f t="shared" si="143"/>
        <v>9069</v>
      </c>
      <c r="C9074">
        <v>6424.6265024126287</v>
      </c>
      <c r="D9074">
        <v>1914.831197886203</v>
      </c>
      <c r="E9074">
        <v>1307.4536659766529</v>
      </c>
      <c r="F9074">
        <v>1161.0490841437907</v>
      </c>
      <c r="G9074">
        <v>7762.0537777240361</v>
      </c>
      <c r="H9074">
        <v>28883.78</v>
      </c>
    </row>
    <row r="9075" spans="2:8" x14ac:dyDescent="0.3">
      <c r="B9075">
        <f t="shared" si="143"/>
        <v>9070</v>
      </c>
      <c r="C9075">
        <v>1283.7616590109287</v>
      </c>
      <c r="D9075">
        <v>1936.9103177317238</v>
      </c>
      <c r="E9075">
        <v>2189.6243377294531</v>
      </c>
      <c r="F9075">
        <v>1096.2806243174887</v>
      </c>
      <c r="G9075">
        <v>2264.6315287935017</v>
      </c>
      <c r="H9075">
        <v>1017.3684187046777</v>
      </c>
    </row>
    <row r="9076" spans="2:8" x14ac:dyDescent="0.3">
      <c r="B9076">
        <f t="shared" si="143"/>
        <v>9071</v>
      </c>
      <c r="C9076">
        <v>28883.78</v>
      </c>
      <c r="D9076">
        <v>4419.1279015423852</v>
      </c>
      <c r="E9076">
        <v>1582.4139942982256</v>
      </c>
      <c r="F9076">
        <v>4364.3509013099119</v>
      </c>
      <c r="G9076">
        <v>2076.7704496322208</v>
      </c>
      <c r="H9076">
        <v>28883.78</v>
      </c>
    </row>
    <row r="9077" spans="2:8" x14ac:dyDescent="0.3">
      <c r="B9077">
        <f t="shared" si="143"/>
        <v>9072</v>
      </c>
      <c r="C9077">
        <v>1081.2527422838477</v>
      </c>
      <c r="D9077">
        <v>1394.6551038193495</v>
      </c>
      <c r="E9077">
        <v>1391.6445448008335</v>
      </c>
      <c r="F9077">
        <v>1324.8932542181421</v>
      </c>
      <c r="G9077">
        <v>2412.1415595894105</v>
      </c>
      <c r="H9077">
        <v>1172.8012334873267</v>
      </c>
    </row>
    <row r="9078" spans="2:8" x14ac:dyDescent="0.3">
      <c r="B9078">
        <f t="shared" si="143"/>
        <v>9073</v>
      </c>
      <c r="C9078">
        <v>28883.78</v>
      </c>
      <c r="D9078">
        <v>1299.0197684854174</v>
      </c>
      <c r="E9078">
        <v>1069.2294356147738</v>
      </c>
      <c r="F9078">
        <v>1542.3895162726369</v>
      </c>
      <c r="G9078">
        <v>1494.7562552644335</v>
      </c>
      <c r="H9078">
        <v>3617.2009279101044</v>
      </c>
    </row>
    <row r="9079" spans="2:8" x14ac:dyDescent="0.3">
      <c r="B9079">
        <f t="shared" si="143"/>
        <v>9074</v>
      </c>
      <c r="C9079">
        <v>1700.9819033822509</v>
      </c>
      <c r="D9079">
        <v>1205.1117976432902</v>
      </c>
      <c r="E9079">
        <v>28883.78</v>
      </c>
      <c r="F9079">
        <v>1317.6618108600624</v>
      </c>
      <c r="G9079">
        <v>1642.486840188026</v>
      </c>
      <c r="H9079">
        <v>28883.78</v>
      </c>
    </row>
    <row r="9080" spans="2:8" x14ac:dyDescent="0.3">
      <c r="B9080">
        <f t="shared" si="143"/>
        <v>9075</v>
      </c>
      <c r="C9080">
        <v>2027.6839342331427</v>
      </c>
      <c r="D9080">
        <v>13161.215361953142</v>
      </c>
      <c r="E9080">
        <v>1653.6508872907757</v>
      </c>
      <c r="F9080">
        <v>1246.4765792698011</v>
      </c>
      <c r="G9080">
        <v>4978.5219281003192</v>
      </c>
      <c r="H9080">
        <v>1364.156258756027</v>
      </c>
    </row>
    <row r="9081" spans="2:8" x14ac:dyDescent="0.3">
      <c r="B9081">
        <f t="shared" si="143"/>
        <v>9076</v>
      </c>
      <c r="C9081">
        <v>10352.024770273123</v>
      </c>
      <c r="D9081">
        <v>28883.78</v>
      </c>
      <c r="E9081">
        <v>15663.834907359735</v>
      </c>
      <c r="F9081">
        <v>1010.4255717684978</v>
      </c>
      <c r="G9081">
        <v>21254.470921188531</v>
      </c>
      <c r="H9081">
        <v>2174.5825282117062</v>
      </c>
    </row>
    <row r="9082" spans="2:8" x14ac:dyDescent="0.3">
      <c r="B9082">
        <f t="shared" si="143"/>
        <v>9077</v>
      </c>
      <c r="C9082">
        <v>28883.78</v>
      </c>
      <c r="D9082">
        <v>1112.7700463399578</v>
      </c>
      <c r="E9082">
        <v>1340.4180599999409</v>
      </c>
      <c r="F9082">
        <v>1628.5156378377606</v>
      </c>
      <c r="G9082">
        <v>28883.78</v>
      </c>
      <c r="H9082">
        <v>1431.3449247032793</v>
      </c>
    </row>
    <row r="9083" spans="2:8" x14ac:dyDescent="0.3">
      <c r="B9083">
        <f t="shared" si="143"/>
        <v>9078</v>
      </c>
      <c r="C9083">
        <v>4328.3351812188357</v>
      </c>
      <c r="D9083">
        <v>3022.8245099683672</v>
      </c>
      <c r="E9083">
        <v>5648.2591150768922</v>
      </c>
      <c r="F9083">
        <v>28883.78</v>
      </c>
      <c r="G9083">
        <v>5999.694272624939</v>
      </c>
      <c r="H9083">
        <v>2015.267834244989</v>
      </c>
    </row>
    <row r="9084" spans="2:8" x14ac:dyDescent="0.3">
      <c r="B9084">
        <f t="shared" si="143"/>
        <v>9079</v>
      </c>
      <c r="C9084">
        <v>28883.78</v>
      </c>
      <c r="D9084">
        <v>1589.8102641016114</v>
      </c>
      <c r="E9084">
        <v>1104.8306058978178</v>
      </c>
      <c r="F9084">
        <v>1094.1202191638608</v>
      </c>
      <c r="G9084">
        <v>1003.2654523130013</v>
      </c>
      <c r="H9084">
        <v>1831.0516185375343</v>
      </c>
    </row>
    <row r="9085" spans="2:8" x14ac:dyDescent="0.3">
      <c r="B9085">
        <f t="shared" si="143"/>
        <v>9080</v>
      </c>
      <c r="C9085">
        <v>28883.78</v>
      </c>
      <c r="D9085">
        <v>20989.967551882477</v>
      </c>
      <c r="E9085">
        <v>28883.78</v>
      </c>
      <c r="F9085">
        <v>1127.0091815122744</v>
      </c>
      <c r="G9085">
        <v>1031.5646882726433</v>
      </c>
      <c r="H9085">
        <v>1988.4215179205382</v>
      </c>
    </row>
    <row r="9086" spans="2:8" x14ac:dyDescent="0.3">
      <c r="B9086">
        <f t="shared" si="143"/>
        <v>9081</v>
      </c>
      <c r="C9086">
        <v>2778.0757081162346</v>
      </c>
      <c r="D9086">
        <v>28883.78</v>
      </c>
      <c r="E9086">
        <v>6310.7996107890231</v>
      </c>
      <c r="F9086">
        <v>5024.217332225644</v>
      </c>
      <c r="G9086">
        <v>28883.78</v>
      </c>
      <c r="H9086">
        <v>1423.8141685820151</v>
      </c>
    </row>
    <row r="9087" spans="2:8" x14ac:dyDescent="0.3">
      <c r="B9087">
        <f t="shared" si="143"/>
        <v>9082</v>
      </c>
      <c r="C9087">
        <v>28883.78</v>
      </c>
      <c r="D9087">
        <v>3047.7240343851554</v>
      </c>
      <c r="E9087">
        <v>1948.7568419294666</v>
      </c>
      <c r="F9087">
        <v>1766.4682113681451</v>
      </c>
      <c r="G9087">
        <v>1113.5741504668013</v>
      </c>
      <c r="H9087">
        <v>28883.78</v>
      </c>
    </row>
    <row r="9088" spans="2:8" x14ac:dyDescent="0.3">
      <c r="B9088">
        <f t="shared" si="143"/>
        <v>9083</v>
      </c>
      <c r="C9088">
        <v>23707.895179793155</v>
      </c>
      <c r="D9088">
        <v>1014.2645261309267</v>
      </c>
      <c r="E9088">
        <v>1251.5876759522048</v>
      </c>
      <c r="F9088">
        <v>1102.5575670396981</v>
      </c>
      <c r="G9088">
        <v>10060.415332837445</v>
      </c>
      <c r="H9088">
        <v>1126.1263467643068</v>
      </c>
    </row>
    <row r="9089" spans="2:8" x14ac:dyDescent="0.3">
      <c r="B9089">
        <f t="shared" si="143"/>
        <v>9084</v>
      </c>
      <c r="C9089">
        <v>28883.78</v>
      </c>
      <c r="D9089">
        <v>2303.4865971672571</v>
      </c>
      <c r="E9089">
        <v>1414.5897978487144</v>
      </c>
      <c r="F9089">
        <v>5864.0659261817709</v>
      </c>
      <c r="G9089">
        <v>28883.78</v>
      </c>
      <c r="H9089">
        <v>28883.78</v>
      </c>
    </row>
    <row r="9090" spans="2:8" x14ac:dyDescent="0.3">
      <c r="B9090">
        <f t="shared" si="143"/>
        <v>9085</v>
      </c>
      <c r="C9090">
        <v>28883.78</v>
      </c>
      <c r="D9090">
        <v>28883.78</v>
      </c>
      <c r="E9090">
        <v>1735.0439585489364</v>
      </c>
      <c r="F9090">
        <v>1124.5536540842309</v>
      </c>
      <c r="G9090">
        <v>28883.78</v>
      </c>
      <c r="H9090">
        <v>28883.78</v>
      </c>
    </row>
    <row r="9091" spans="2:8" x14ac:dyDescent="0.3">
      <c r="B9091">
        <f t="shared" si="143"/>
        <v>9086</v>
      </c>
      <c r="C9091">
        <v>28883.78</v>
      </c>
      <c r="D9091">
        <v>24110.328191407676</v>
      </c>
      <c r="E9091">
        <v>28883.78</v>
      </c>
      <c r="F9091">
        <v>28883.78</v>
      </c>
      <c r="G9091">
        <v>1557.7765934437216</v>
      </c>
      <c r="H9091">
        <v>28883.78</v>
      </c>
    </row>
    <row r="9092" spans="2:8" x14ac:dyDescent="0.3">
      <c r="B9092">
        <f t="shared" si="143"/>
        <v>9087</v>
      </c>
      <c r="C9092">
        <v>1814.4661205512293</v>
      </c>
      <c r="D9092">
        <v>3253.2614247626266</v>
      </c>
      <c r="E9092">
        <v>28883.78</v>
      </c>
      <c r="F9092">
        <v>1043.0284397857481</v>
      </c>
      <c r="G9092">
        <v>28883.78</v>
      </c>
      <c r="H9092">
        <v>10190.636968712197</v>
      </c>
    </row>
    <row r="9093" spans="2:8" x14ac:dyDescent="0.3">
      <c r="B9093">
        <f t="shared" si="143"/>
        <v>9088</v>
      </c>
      <c r="C9093">
        <v>1066.6600099158052</v>
      </c>
      <c r="D9093">
        <v>28883.78</v>
      </c>
      <c r="E9093">
        <v>1522.4164060042604</v>
      </c>
      <c r="F9093">
        <v>25384.838786332904</v>
      </c>
      <c r="G9093">
        <v>1084.0196392254031</v>
      </c>
      <c r="H9093">
        <v>2110.4659531454754</v>
      </c>
    </row>
    <row r="9094" spans="2:8" x14ac:dyDescent="0.3">
      <c r="B9094">
        <f t="shared" si="143"/>
        <v>9089</v>
      </c>
      <c r="C9094">
        <v>1544.5674277459702</v>
      </c>
      <c r="D9094">
        <v>5611.4143956560383</v>
      </c>
      <c r="E9094">
        <v>1370.3453460757107</v>
      </c>
      <c r="F9094">
        <v>12076.717436636634</v>
      </c>
      <c r="G9094">
        <v>11740.383502718403</v>
      </c>
      <c r="H9094">
        <v>10298.342752919101</v>
      </c>
    </row>
    <row r="9095" spans="2:8" x14ac:dyDescent="0.3">
      <c r="B9095">
        <f t="shared" si="143"/>
        <v>9090</v>
      </c>
      <c r="C9095">
        <v>1052.7630010459095</v>
      </c>
      <c r="D9095">
        <v>1189.5210746554067</v>
      </c>
      <c r="E9095">
        <v>6182.6003068304444</v>
      </c>
      <c r="F9095">
        <v>1312.1995755408734</v>
      </c>
      <c r="G9095">
        <v>1034.5300032108371</v>
      </c>
      <c r="H9095">
        <v>5428.0912267674339</v>
      </c>
    </row>
    <row r="9096" spans="2:8" x14ac:dyDescent="0.3">
      <c r="B9096">
        <f t="shared" ref="B9096:B9159" si="144">B9095 + 1</f>
        <v>9091</v>
      </c>
      <c r="C9096">
        <v>1020.3408633892813</v>
      </c>
      <c r="D9096">
        <v>28883.78</v>
      </c>
      <c r="E9096">
        <v>1496.5424327443366</v>
      </c>
      <c r="F9096">
        <v>11584.299761541306</v>
      </c>
      <c r="G9096">
        <v>4525.3576758497948</v>
      </c>
      <c r="H9096">
        <v>1366.7868796071971</v>
      </c>
    </row>
    <row r="9097" spans="2:8" x14ac:dyDescent="0.3">
      <c r="B9097">
        <f t="shared" si="144"/>
        <v>9092</v>
      </c>
      <c r="C9097">
        <v>1498.0860787662627</v>
      </c>
      <c r="D9097">
        <v>1277.1110906616091</v>
      </c>
      <c r="E9097">
        <v>2595.6893209811069</v>
      </c>
      <c r="F9097">
        <v>28883.78</v>
      </c>
      <c r="G9097">
        <v>28883.78</v>
      </c>
      <c r="H9097">
        <v>1771.1205459450007</v>
      </c>
    </row>
    <row r="9098" spans="2:8" x14ac:dyDescent="0.3">
      <c r="B9098">
        <f t="shared" si="144"/>
        <v>9093</v>
      </c>
      <c r="C9098">
        <v>1118.5073115747859</v>
      </c>
      <c r="D9098">
        <v>1151.1519881558838</v>
      </c>
      <c r="E9098">
        <v>1023.574905807705</v>
      </c>
      <c r="F9098">
        <v>2635.067353722171</v>
      </c>
      <c r="G9098">
        <v>6413.2919820426887</v>
      </c>
      <c r="H9098">
        <v>1285.6496212264594</v>
      </c>
    </row>
    <row r="9099" spans="2:8" x14ac:dyDescent="0.3">
      <c r="B9099">
        <f t="shared" si="144"/>
        <v>9094</v>
      </c>
      <c r="C9099">
        <v>4048.0483235893689</v>
      </c>
      <c r="D9099">
        <v>1884.7168156448181</v>
      </c>
      <c r="E9099">
        <v>1017.435112201657</v>
      </c>
      <c r="F9099">
        <v>28883.78</v>
      </c>
      <c r="G9099">
        <v>1200.9238974633497</v>
      </c>
      <c r="H9099">
        <v>2181.0265255299937</v>
      </c>
    </row>
    <row r="9100" spans="2:8" x14ac:dyDescent="0.3">
      <c r="B9100">
        <f t="shared" si="144"/>
        <v>9095</v>
      </c>
      <c r="C9100">
        <v>1201.3600731698523</v>
      </c>
      <c r="D9100">
        <v>28883.78</v>
      </c>
      <c r="E9100">
        <v>13512.618746653052</v>
      </c>
      <c r="F9100">
        <v>17087.127315653521</v>
      </c>
      <c r="G9100">
        <v>1313.5463386317631</v>
      </c>
      <c r="H9100">
        <v>3561.49314768977</v>
      </c>
    </row>
    <row r="9101" spans="2:8" x14ac:dyDescent="0.3">
      <c r="B9101">
        <f t="shared" si="144"/>
        <v>9096</v>
      </c>
      <c r="C9101">
        <v>28883.78</v>
      </c>
      <c r="D9101">
        <v>4006.2649428344116</v>
      </c>
      <c r="E9101">
        <v>1019.9192864883029</v>
      </c>
      <c r="F9101">
        <v>28883.78</v>
      </c>
      <c r="G9101">
        <v>6971.4858190431842</v>
      </c>
      <c r="H9101">
        <v>5811.5403708009708</v>
      </c>
    </row>
    <row r="9102" spans="2:8" x14ac:dyDescent="0.3">
      <c r="B9102">
        <f t="shared" si="144"/>
        <v>9097</v>
      </c>
      <c r="C9102">
        <v>3753.6092989888875</v>
      </c>
      <c r="D9102">
        <v>28883.78</v>
      </c>
      <c r="E9102">
        <v>1802.3684693730972</v>
      </c>
      <c r="F9102">
        <v>1134.4907528159347</v>
      </c>
      <c r="G9102">
        <v>22022.209777825417</v>
      </c>
      <c r="H9102">
        <v>1104.6683822255284</v>
      </c>
    </row>
    <row r="9103" spans="2:8" x14ac:dyDescent="0.3">
      <c r="B9103">
        <f t="shared" si="144"/>
        <v>9098</v>
      </c>
      <c r="C9103">
        <v>3571.7609380386361</v>
      </c>
      <c r="D9103">
        <v>21645.531660188975</v>
      </c>
      <c r="E9103">
        <v>1437.2143140664514</v>
      </c>
      <c r="F9103">
        <v>1124.3490004699804</v>
      </c>
      <c r="G9103">
        <v>1720.8537470601741</v>
      </c>
      <c r="H9103">
        <v>2438.405572199008</v>
      </c>
    </row>
    <row r="9104" spans="2:8" x14ac:dyDescent="0.3">
      <c r="B9104">
        <f t="shared" si="144"/>
        <v>9099</v>
      </c>
      <c r="C9104">
        <v>2794.5381535406796</v>
      </c>
      <c r="D9104">
        <v>1589.1257786272436</v>
      </c>
      <c r="E9104">
        <v>18169.310381296076</v>
      </c>
      <c r="F9104">
        <v>1109.0801160054384</v>
      </c>
      <c r="G9104">
        <v>1200.4417423300824</v>
      </c>
      <c r="H9104">
        <v>14450.822326813073</v>
      </c>
    </row>
    <row r="9105" spans="2:8" x14ac:dyDescent="0.3">
      <c r="B9105">
        <f t="shared" si="144"/>
        <v>9100</v>
      </c>
      <c r="C9105">
        <v>28883.78</v>
      </c>
      <c r="D9105">
        <v>1413.8421412219789</v>
      </c>
      <c r="E9105">
        <v>28883.78</v>
      </c>
      <c r="F9105">
        <v>1121.4783222263768</v>
      </c>
      <c r="G9105">
        <v>1016.4293804604698</v>
      </c>
      <c r="H9105">
        <v>28883.78</v>
      </c>
    </row>
    <row r="9106" spans="2:8" x14ac:dyDescent="0.3">
      <c r="B9106">
        <f t="shared" si="144"/>
        <v>9101</v>
      </c>
      <c r="C9106">
        <v>2883.5862739529421</v>
      </c>
      <c r="D9106">
        <v>1709.1670336328682</v>
      </c>
      <c r="E9106">
        <v>28883.78</v>
      </c>
      <c r="F9106">
        <v>11743.43972599468</v>
      </c>
      <c r="G9106">
        <v>1839.0857609594404</v>
      </c>
      <c r="H9106">
        <v>1762.5168367040656</v>
      </c>
    </row>
    <row r="9107" spans="2:8" x14ac:dyDescent="0.3">
      <c r="B9107">
        <f t="shared" si="144"/>
        <v>9102</v>
      </c>
      <c r="C9107">
        <v>8538.8591490438266</v>
      </c>
      <c r="D9107">
        <v>2777.6985473413283</v>
      </c>
      <c r="E9107">
        <v>1081.8674725093902</v>
      </c>
      <c r="F9107">
        <v>3991.2631877811673</v>
      </c>
      <c r="G9107">
        <v>1490.9958776301216</v>
      </c>
      <c r="H9107">
        <v>13054.003445379471</v>
      </c>
    </row>
    <row r="9108" spans="2:8" x14ac:dyDescent="0.3">
      <c r="B9108">
        <f t="shared" si="144"/>
        <v>9103</v>
      </c>
      <c r="C9108">
        <v>15126.81106538014</v>
      </c>
      <c r="D9108">
        <v>10577.781600441131</v>
      </c>
      <c r="E9108">
        <v>28883.78</v>
      </c>
      <c r="F9108">
        <v>28883.78</v>
      </c>
      <c r="G9108">
        <v>1357.5328233784835</v>
      </c>
      <c r="H9108">
        <v>10377.569457109996</v>
      </c>
    </row>
    <row r="9109" spans="2:8" x14ac:dyDescent="0.3">
      <c r="B9109">
        <f t="shared" si="144"/>
        <v>9104</v>
      </c>
      <c r="C9109">
        <v>1980.6821694413168</v>
      </c>
      <c r="D9109">
        <v>2379.3127253496405</v>
      </c>
      <c r="E9109">
        <v>28883.78</v>
      </c>
      <c r="F9109">
        <v>3946.994373778406</v>
      </c>
      <c r="G9109">
        <v>4395.2496940193005</v>
      </c>
      <c r="H9109">
        <v>1936.1861364452275</v>
      </c>
    </row>
    <row r="9110" spans="2:8" x14ac:dyDescent="0.3">
      <c r="B9110">
        <f t="shared" si="144"/>
        <v>9105</v>
      </c>
      <c r="C9110">
        <v>1932.650088938989</v>
      </c>
      <c r="D9110">
        <v>28883.78</v>
      </c>
      <c r="E9110">
        <v>10118.984852862057</v>
      </c>
      <c r="F9110">
        <v>16091.407723169941</v>
      </c>
      <c r="G9110">
        <v>1358.8742249766192</v>
      </c>
      <c r="H9110">
        <v>28883.78</v>
      </c>
    </row>
    <row r="9111" spans="2:8" x14ac:dyDescent="0.3">
      <c r="B9111">
        <f t="shared" si="144"/>
        <v>9106</v>
      </c>
      <c r="C9111">
        <v>1134.8746425437621</v>
      </c>
      <c r="D9111">
        <v>28883.78</v>
      </c>
      <c r="E9111">
        <v>13767.395688240431</v>
      </c>
      <c r="F9111">
        <v>1010.6639916121169</v>
      </c>
      <c r="G9111">
        <v>28883.78</v>
      </c>
      <c r="H9111">
        <v>1075.5259140561459</v>
      </c>
    </row>
    <row r="9112" spans="2:8" x14ac:dyDescent="0.3">
      <c r="B9112">
        <f t="shared" si="144"/>
        <v>9107</v>
      </c>
      <c r="C9112">
        <v>1150.9833870517359</v>
      </c>
      <c r="D9112">
        <v>3507.7600367796549</v>
      </c>
      <c r="E9112">
        <v>3098.6234312243223</v>
      </c>
      <c r="F9112">
        <v>1237.785689152545</v>
      </c>
      <c r="G9112">
        <v>1025.3293313762074</v>
      </c>
      <c r="H9112">
        <v>1243.9676795098694</v>
      </c>
    </row>
    <row r="9113" spans="2:8" x14ac:dyDescent="0.3">
      <c r="B9113">
        <f t="shared" si="144"/>
        <v>9108</v>
      </c>
      <c r="C9113">
        <v>1495.6063014953079</v>
      </c>
      <c r="D9113">
        <v>1609.4016784237183</v>
      </c>
      <c r="E9113">
        <v>1393.8710958529784</v>
      </c>
      <c r="F9113">
        <v>1003.02861874191</v>
      </c>
      <c r="G9113">
        <v>2293.7473213587873</v>
      </c>
      <c r="H9113">
        <v>7140.1497064425266</v>
      </c>
    </row>
    <row r="9114" spans="2:8" x14ac:dyDescent="0.3">
      <c r="B9114">
        <f t="shared" si="144"/>
        <v>9109</v>
      </c>
      <c r="C9114">
        <v>5075.8369940717466</v>
      </c>
      <c r="D9114">
        <v>1466.5330197298588</v>
      </c>
      <c r="E9114">
        <v>28883.78</v>
      </c>
      <c r="F9114">
        <v>2468.8409472850808</v>
      </c>
      <c r="G9114">
        <v>1405.1388142985497</v>
      </c>
      <c r="H9114">
        <v>1431.4702527902164</v>
      </c>
    </row>
    <row r="9115" spans="2:8" x14ac:dyDescent="0.3">
      <c r="B9115">
        <f t="shared" si="144"/>
        <v>9110</v>
      </c>
      <c r="C9115">
        <v>2547.5750962379243</v>
      </c>
      <c r="D9115">
        <v>28883.78</v>
      </c>
      <c r="E9115">
        <v>2395.4660965653875</v>
      </c>
      <c r="F9115">
        <v>2190.2156186106067</v>
      </c>
      <c r="G9115">
        <v>28883.78</v>
      </c>
      <c r="H9115">
        <v>28883.78</v>
      </c>
    </row>
    <row r="9116" spans="2:8" x14ac:dyDescent="0.3">
      <c r="B9116">
        <f t="shared" si="144"/>
        <v>9111</v>
      </c>
      <c r="C9116">
        <v>1181.9573026927865</v>
      </c>
      <c r="D9116">
        <v>1455.7583839513868</v>
      </c>
      <c r="E9116">
        <v>4117.2616688673743</v>
      </c>
      <c r="F9116">
        <v>28883.78</v>
      </c>
      <c r="G9116">
        <v>21879.909447388531</v>
      </c>
      <c r="H9116">
        <v>7478.4064473738581</v>
      </c>
    </row>
    <row r="9117" spans="2:8" x14ac:dyDescent="0.3">
      <c r="B9117">
        <f t="shared" si="144"/>
        <v>9112</v>
      </c>
      <c r="C9117">
        <v>2448.4888502318372</v>
      </c>
      <c r="D9117">
        <v>28883.78</v>
      </c>
      <c r="E9117">
        <v>6101.3595785566158</v>
      </c>
      <c r="F9117">
        <v>8371.5310830702037</v>
      </c>
      <c r="G9117">
        <v>1147.5231966837875</v>
      </c>
      <c r="H9117">
        <v>5030.4125663421109</v>
      </c>
    </row>
    <row r="9118" spans="2:8" x14ac:dyDescent="0.3">
      <c r="B9118">
        <f t="shared" si="144"/>
        <v>9113</v>
      </c>
      <c r="C9118">
        <v>1086.5158492128448</v>
      </c>
      <c r="D9118">
        <v>1136.8559878572876</v>
      </c>
      <c r="E9118">
        <v>1829.5056373050061</v>
      </c>
      <c r="F9118">
        <v>1096.7543175701883</v>
      </c>
      <c r="G9118">
        <v>1475.2372913488264</v>
      </c>
      <c r="H9118">
        <v>28883.78</v>
      </c>
    </row>
    <row r="9119" spans="2:8" x14ac:dyDescent="0.3">
      <c r="B9119">
        <f t="shared" si="144"/>
        <v>9114</v>
      </c>
      <c r="C9119">
        <v>1457.7498744517547</v>
      </c>
      <c r="D9119">
        <v>1155.9412879164302</v>
      </c>
      <c r="E9119">
        <v>28883.78</v>
      </c>
      <c r="F9119">
        <v>1946.9599101783151</v>
      </c>
      <c r="G9119">
        <v>12913.8032214677</v>
      </c>
      <c r="H9119">
        <v>1110.9829512617991</v>
      </c>
    </row>
    <row r="9120" spans="2:8" x14ac:dyDescent="0.3">
      <c r="B9120">
        <f t="shared" si="144"/>
        <v>9115</v>
      </c>
      <c r="C9120">
        <v>1029.2066514206772</v>
      </c>
      <c r="D9120">
        <v>1459.0417704518427</v>
      </c>
      <c r="E9120">
        <v>1298.1584330509022</v>
      </c>
      <c r="F9120">
        <v>1254.3736094476387</v>
      </c>
      <c r="G9120">
        <v>28883.78</v>
      </c>
      <c r="H9120">
        <v>28883.78</v>
      </c>
    </row>
    <row r="9121" spans="2:8" x14ac:dyDescent="0.3">
      <c r="B9121">
        <f t="shared" si="144"/>
        <v>9116</v>
      </c>
      <c r="C9121">
        <v>1061.5897242809283</v>
      </c>
      <c r="D9121">
        <v>2167.8804206056375</v>
      </c>
      <c r="E9121">
        <v>6386.5748985514119</v>
      </c>
      <c r="F9121">
        <v>7467.4966026035645</v>
      </c>
      <c r="G9121">
        <v>1065.1880457823393</v>
      </c>
      <c r="H9121">
        <v>1081.6464162661002</v>
      </c>
    </row>
    <row r="9122" spans="2:8" x14ac:dyDescent="0.3">
      <c r="B9122">
        <f t="shared" si="144"/>
        <v>9117</v>
      </c>
      <c r="C9122">
        <v>1639.635415169405</v>
      </c>
      <c r="D9122">
        <v>1460.4010163371354</v>
      </c>
      <c r="E9122">
        <v>1003.2401180043377</v>
      </c>
      <c r="F9122">
        <v>1035.0058711561289</v>
      </c>
      <c r="G9122">
        <v>10693.196157004846</v>
      </c>
      <c r="H9122">
        <v>15453.753196379701</v>
      </c>
    </row>
    <row r="9123" spans="2:8" x14ac:dyDescent="0.3">
      <c r="B9123">
        <f t="shared" si="144"/>
        <v>9118</v>
      </c>
      <c r="C9123">
        <v>28883.78</v>
      </c>
      <c r="D9123">
        <v>1038.9997389437781</v>
      </c>
      <c r="E9123">
        <v>2970.6342339184339</v>
      </c>
      <c r="F9123">
        <v>1035.9515209347337</v>
      </c>
      <c r="G9123">
        <v>28883.78</v>
      </c>
      <c r="H9123">
        <v>3178.2453853392972</v>
      </c>
    </row>
    <row r="9124" spans="2:8" x14ac:dyDescent="0.3">
      <c r="B9124">
        <f t="shared" si="144"/>
        <v>9119</v>
      </c>
      <c r="C9124">
        <v>1468.3484538888338</v>
      </c>
      <c r="D9124">
        <v>1123.5515053011618</v>
      </c>
      <c r="E9124">
        <v>1856.1526781052719</v>
      </c>
      <c r="F9124">
        <v>28883.78</v>
      </c>
      <c r="G9124">
        <v>1245.9541984430343</v>
      </c>
      <c r="H9124">
        <v>28883.78</v>
      </c>
    </row>
    <row r="9125" spans="2:8" x14ac:dyDescent="0.3">
      <c r="B9125">
        <f t="shared" si="144"/>
        <v>9120</v>
      </c>
      <c r="C9125">
        <v>2120.3095879884386</v>
      </c>
      <c r="D9125">
        <v>3262.1236666815744</v>
      </c>
      <c r="E9125">
        <v>4524.2312767795702</v>
      </c>
      <c r="F9125">
        <v>1095.2200989175287</v>
      </c>
      <c r="G9125">
        <v>3649.68692674772</v>
      </c>
      <c r="H9125">
        <v>3951.3985245442836</v>
      </c>
    </row>
    <row r="9126" spans="2:8" x14ac:dyDescent="0.3">
      <c r="B9126">
        <f t="shared" si="144"/>
        <v>9121</v>
      </c>
      <c r="C9126">
        <v>1811.9928627792619</v>
      </c>
      <c r="D9126">
        <v>2703.0960560741623</v>
      </c>
      <c r="E9126">
        <v>1123.0260195838441</v>
      </c>
      <c r="F9126">
        <v>1030.1505216884007</v>
      </c>
      <c r="G9126">
        <v>17737.215125190334</v>
      </c>
      <c r="H9126">
        <v>28883.78</v>
      </c>
    </row>
    <row r="9127" spans="2:8" x14ac:dyDescent="0.3">
      <c r="B9127">
        <f t="shared" si="144"/>
        <v>9122</v>
      </c>
      <c r="C9127">
        <v>1012.6854355461357</v>
      </c>
      <c r="D9127">
        <v>1176.9652525955862</v>
      </c>
      <c r="E9127">
        <v>3393.5729722421147</v>
      </c>
      <c r="F9127">
        <v>21682.47553622174</v>
      </c>
      <c r="G9127">
        <v>7395.4051896308692</v>
      </c>
      <c r="H9127">
        <v>1077.4096735669568</v>
      </c>
    </row>
    <row r="9128" spans="2:8" x14ac:dyDescent="0.3">
      <c r="B9128">
        <f t="shared" si="144"/>
        <v>9123</v>
      </c>
      <c r="C9128">
        <v>1367.7902625094835</v>
      </c>
      <c r="D9128">
        <v>28883.78</v>
      </c>
      <c r="E9128">
        <v>1774.6287723033024</v>
      </c>
      <c r="F9128">
        <v>4187.7535807481536</v>
      </c>
      <c r="G9128">
        <v>1009.9921670918558</v>
      </c>
      <c r="H9128">
        <v>1303.4354562543158</v>
      </c>
    </row>
    <row r="9129" spans="2:8" x14ac:dyDescent="0.3">
      <c r="B9129">
        <f t="shared" si="144"/>
        <v>9124</v>
      </c>
      <c r="C9129">
        <v>1212.4916993862548</v>
      </c>
      <c r="D9129">
        <v>1038.1998211821538</v>
      </c>
      <c r="E9129">
        <v>1968.0905100257789</v>
      </c>
      <c r="F9129">
        <v>28883.78</v>
      </c>
      <c r="G9129">
        <v>1257.3597822377164</v>
      </c>
      <c r="H9129">
        <v>1055.3976224270052</v>
      </c>
    </row>
    <row r="9130" spans="2:8" x14ac:dyDescent="0.3">
      <c r="B9130">
        <f t="shared" si="144"/>
        <v>9125</v>
      </c>
      <c r="C9130">
        <v>28883.78</v>
      </c>
      <c r="D9130">
        <v>1183.5494078994468</v>
      </c>
      <c r="E9130">
        <v>1190.2044305966797</v>
      </c>
      <c r="F9130">
        <v>1562.6422624225734</v>
      </c>
      <c r="G9130">
        <v>28883.78</v>
      </c>
      <c r="H9130">
        <v>2948.2259631997204</v>
      </c>
    </row>
    <row r="9131" spans="2:8" x14ac:dyDescent="0.3">
      <c r="B9131">
        <f t="shared" si="144"/>
        <v>9126</v>
      </c>
      <c r="C9131">
        <v>1553.1764353482865</v>
      </c>
      <c r="D9131">
        <v>1121.0640412202647</v>
      </c>
      <c r="E9131">
        <v>22560.558729635963</v>
      </c>
      <c r="F9131">
        <v>28883.78</v>
      </c>
      <c r="G9131">
        <v>7638.6090133648167</v>
      </c>
      <c r="H9131">
        <v>1589.3260819609795</v>
      </c>
    </row>
    <row r="9132" spans="2:8" x14ac:dyDescent="0.3">
      <c r="B9132">
        <f t="shared" si="144"/>
        <v>9127</v>
      </c>
      <c r="C9132">
        <v>2299.4673929693381</v>
      </c>
      <c r="D9132">
        <v>1390.0851339410301</v>
      </c>
      <c r="E9132">
        <v>10819.355560226733</v>
      </c>
      <c r="F9132">
        <v>1208.4626408972019</v>
      </c>
      <c r="G9132">
        <v>1562.478661856278</v>
      </c>
      <c r="H9132">
        <v>24790.941411944106</v>
      </c>
    </row>
    <row r="9133" spans="2:8" x14ac:dyDescent="0.3">
      <c r="B9133">
        <f t="shared" si="144"/>
        <v>9128</v>
      </c>
      <c r="C9133">
        <v>28883.78</v>
      </c>
      <c r="D9133">
        <v>6097.5764173076459</v>
      </c>
      <c r="E9133">
        <v>28883.78</v>
      </c>
      <c r="F9133">
        <v>3243.9652814256779</v>
      </c>
      <c r="G9133">
        <v>7759.5800994845158</v>
      </c>
      <c r="H9133">
        <v>28883.78</v>
      </c>
    </row>
    <row r="9134" spans="2:8" x14ac:dyDescent="0.3">
      <c r="B9134">
        <f t="shared" si="144"/>
        <v>9129</v>
      </c>
      <c r="C9134">
        <v>28883.78</v>
      </c>
      <c r="D9134">
        <v>1015.5134694458109</v>
      </c>
      <c r="E9134">
        <v>1200.4970841528686</v>
      </c>
      <c r="F9134">
        <v>2023.5744837308744</v>
      </c>
      <c r="G9134">
        <v>7031.3847384916571</v>
      </c>
      <c r="H9134">
        <v>1299.8466699093306</v>
      </c>
    </row>
    <row r="9135" spans="2:8" x14ac:dyDescent="0.3">
      <c r="B9135">
        <f t="shared" si="144"/>
        <v>9130</v>
      </c>
      <c r="C9135">
        <v>1156.1173101352313</v>
      </c>
      <c r="D9135">
        <v>28883.78</v>
      </c>
      <c r="E9135">
        <v>1008.4833231075257</v>
      </c>
      <c r="F9135">
        <v>1802.4314674910447</v>
      </c>
      <c r="G9135">
        <v>1004.2742284277959</v>
      </c>
      <c r="H9135">
        <v>26825.119915336491</v>
      </c>
    </row>
    <row r="9136" spans="2:8" x14ac:dyDescent="0.3">
      <c r="B9136">
        <f t="shared" si="144"/>
        <v>9131</v>
      </c>
      <c r="C9136">
        <v>1391.3000974648564</v>
      </c>
      <c r="D9136">
        <v>1787.4798712491977</v>
      </c>
      <c r="E9136">
        <v>1030.2030467935717</v>
      </c>
      <c r="F9136">
        <v>1042.1541145072504</v>
      </c>
      <c r="G9136">
        <v>6099.7778869945405</v>
      </c>
      <c r="H9136">
        <v>4486.2245447822897</v>
      </c>
    </row>
    <row r="9137" spans="2:8" x14ac:dyDescent="0.3">
      <c r="B9137">
        <f t="shared" si="144"/>
        <v>9132</v>
      </c>
      <c r="C9137">
        <v>1435.7655825954164</v>
      </c>
      <c r="D9137">
        <v>28883.78</v>
      </c>
      <c r="E9137">
        <v>1023.1942744268566</v>
      </c>
      <c r="F9137">
        <v>28883.78</v>
      </c>
      <c r="G9137">
        <v>28883.78</v>
      </c>
      <c r="H9137">
        <v>28883.78</v>
      </c>
    </row>
    <row r="9138" spans="2:8" x14ac:dyDescent="0.3">
      <c r="B9138">
        <f t="shared" si="144"/>
        <v>9133</v>
      </c>
      <c r="C9138">
        <v>28883.78</v>
      </c>
      <c r="D9138">
        <v>2657.9724089330693</v>
      </c>
      <c r="E9138">
        <v>1289.4371490193189</v>
      </c>
      <c r="F9138">
        <v>9030.2529377664323</v>
      </c>
      <c r="G9138">
        <v>1190.8239260953051</v>
      </c>
      <c r="H9138">
        <v>1053.6859845063627</v>
      </c>
    </row>
    <row r="9139" spans="2:8" x14ac:dyDescent="0.3">
      <c r="B9139">
        <f t="shared" si="144"/>
        <v>9134</v>
      </c>
      <c r="C9139">
        <v>1199.06242644964</v>
      </c>
      <c r="D9139">
        <v>13920.276091781481</v>
      </c>
      <c r="E9139">
        <v>4849.0723398964765</v>
      </c>
      <c r="F9139">
        <v>1021.4981949614407</v>
      </c>
      <c r="G9139">
        <v>1389.1692597937006</v>
      </c>
      <c r="H9139">
        <v>1466.0194212116407</v>
      </c>
    </row>
    <row r="9140" spans="2:8" x14ac:dyDescent="0.3">
      <c r="B9140">
        <f t="shared" si="144"/>
        <v>9135</v>
      </c>
      <c r="C9140">
        <v>28883.78</v>
      </c>
      <c r="D9140">
        <v>1213.3333454268602</v>
      </c>
      <c r="E9140">
        <v>4064.7745731735317</v>
      </c>
      <c r="F9140">
        <v>2453.3948237040549</v>
      </c>
      <c r="G9140">
        <v>2261.396504563837</v>
      </c>
      <c r="H9140">
        <v>1084.2954814271106</v>
      </c>
    </row>
    <row r="9141" spans="2:8" x14ac:dyDescent="0.3">
      <c r="B9141">
        <f t="shared" si="144"/>
        <v>9136</v>
      </c>
      <c r="C9141">
        <v>4079.4922949490528</v>
      </c>
      <c r="D9141">
        <v>22356.890554291927</v>
      </c>
      <c r="E9141">
        <v>28883.78</v>
      </c>
      <c r="F9141">
        <v>1054.2995685085848</v>
      </c>
      <c r="G9141">
        <v>28883.78</v>
      </c>
      <c r="H9141">
        <v>1224.1696714025522</v>
      </c>
    </row>
    <row r="9142" spans="2:8" x14ac:dyDescent="0.3">
      <c r="B9142">
        <f t="shared" si="144"/>
        <v>9137</v>
      </c>
      <c r="C9142">
        <v>9185.0831887964414</v>
      </c>
      <c r="D9142">
        <v>2035.1278301380592</v>
      </c>
      <c r="E9142">
        <v>1203.8852465605162</v>
      </c>
      <c r="F9142">
        <v>2757.0433466286941</v>
      </c>
      <c r="G9142">
        <v>1153.4156829568851</v>
      </c>
      <c r="H9142">
        <v>1216.3792106093204</v>
      </c>
    </row>
    <row r="9143" spans="2:8" x14ac:dyDescent="0.3">
      <c r="B9143">
        <f t="shared" si="144"/>
        <v>9138</v>
      </c>
      <c r="C9143">
        <v>9775.2179950109839</v>
      </c>
      <c r="D9143">
        <v>1482.6169870367407</v>
      </c>
      <c r="E9143">
        <v>28883.78</v>
      </c>
      <c r="F9143">
        <v>1023.6918500131413</v>
      </c>
      <c r="G9143">
        <v>1075.9796327033032</v>
      </c>
      <c r="H9143">
        <v>28883.78</v>
      </c>
    </row>
    <row r="9144" spans="2:8" x14ac:dyDescent="0.3">
      <c r="B9144">
        <f t="shared" si="144"/>
        <v>9139</v>
      </c>
      <c r="C9144">
        <v>1570.7079422556808</v>
      </c>
      <c r="D9144">
        <v>18228.63113327734</v>
      </c>
      <c r="E9144">
        <v>1212.6915055803602</v>
      </c>
      <c r="F9144">
        <v>28883.78</v>
      </c>
      <c r="G9144">
        <v>1229.0116261177479</v>
      </c>
      <c r="H9144">
        <v>3536.8861177781801</v>
      </c>
    </row>
    <row r="9145" spans="2:8" x14ac:dyDescent="0.3">
      <c r="B9145">
        <f t="shared" si="144"/>
        <v>9140</v>
      </c>
      <c r="C9145">
        <v>2444.9770391661878</v>
      </c>
      <c r="D9145">
        <v>3257.9857609550836</v>
      </c>
      <c r="E9145">
        <v>4580.9273513271555</v>
      </c>
      <c r="F9145">
        <v>1185.7190345487625</v>
      </c>
      <c r="G9145">
        <v>2561.9679211378625</v>
      </c>
      <c r="H9145">
        <v>3626.6860797566455</v>
      </c>
    </row>
    <row r="9146" spans="2:8" x14ac:dyDescent="0.3">
      <c r="B9146">
        <f t="shared" si="144"/>
        <v>9141</v>
      </c>
      <c r="C9146">
        <v>1268.2566992373577</v>
      </c>
      <c r="D9146">
        <v>1599.3896064202279</v>
      </c>
      <c r="E9146">
        <v>1016.9724149962976</v>
      </c>
      <c r="F9146">
        <v>1005.1922166540442</v>
      </c>
      <c r="G9146">
        <v>1539.947605354944</v>
      </c>
      <c r="H9146">
        <v>28883.78</v>
      </c>
    </row>
    <row r="9147" spans="2:8" x14ac:dyDescent="0.3">
      <c r="B9147">
        <f t="shared" si="144"/>
        <v>9142</v>
      </c>
      <c r="C9147">
        <v>1066.6024716376887</v>
      </c>
      <c r="D9147">
        <v>1390.3410091715375</v>
      </c>
      <c r="E9147">
        <v>28883.78</v>
      </c>
      <c r="F9147">
        <v>28883.78</v>
      </c>
      <c r="G9147">
        <v>5003.7168784506912</v>
      </c>
      <c r="H9147">
        <v>26567.342562783742</v>
      </c>
    </row>
    <row r="9148" spans="2:8" x14ac:dyDescent="0.3">
      <c r="B9148">
        <f t="shared" si="144"/>
        <v>9143</v>
      </c>
      <c r="C9148">
        <v>4964.4136525078666</v>
      </c>
      <c r="D9148">
        <v>1007.4935172415813</v>
      </c>
      <c r="E9148">
        <v>1564.4621610690774</v>
      </c>
      <c r="F9148">
        <v>15450.587017226684</v>
      </c>
      <c r="G9148">
        <v>1159.0938123218486</v>
      </c>
      <c r="H9148">
        <v>2785.1124680837784</v>
      </c>
    </row>
    <row r="9149" spans="2:8" x14ac:dyDescent="0.3">
      <c r="B9149">
        <f t="shared" si="144"/>
        <v>9144</v>
      </c>
      <c r="C9149">
        <v>1576.1723022942319</v>
      </c>
      <c r="D9149">
        <v>1401.5020499424868</v>
      </c>
      <c r="E9149">
        <v>4767.4860740437452</v>
      </c>
      <c r="F9149">
        <v>4081.3798870048918</v>
      </c>
      <c r="G9149">
        <v>1681.9879102827113</v>
      </c>
      <c r="H9149">
        <v>1003.9033020849026</v>
      </c>
    </row>
    <row r="9150" spans="2:8" x14ac:dyDescent="0.3">
      <c r="B9150">
        <f t="shared" si="144"/>
        <v>9145</v>
      </c>
      <c r="C9150">
        <v>2951.3035502284524</v>
      </c>
      <c r="D9150">
        <v>1520.5097644817679</v>
      </c>
      <c r="E9150">
        <v>1020.8676189975938</v>
      </c>
      <c r="F9150">
        <v>8829.6128267374406</v>
      </c>
      <c r="G9150">
        <v>1103.0210118551456</v>
      </c>
      <c r="H9150">
        <v>2698.5426651685384</v>
      </c>
    </row>
    <row r="9151" spans="2:8" x14ac:dyDescent="0.3">
      <c r="B9151">
        <f t="shared" si="144"/>
        <v>9146</v>
      </c>
      <c r="C9151">
        <v>2525.8020453259383</v>
      </c>
      <c r="D9151">
        <v>4478.7702309570941</v>
      </c>
      <c r="E9151">
        <v>2469.1072814164427</v>
      </c>
      <c r="F9151">
        <v>1069.831213237705</v>
      </c>
      <c r="G9151">
        <v>4580.3958522910107</v>
      </c>
      <c r="H9151">
        <v>6793.3632069660698</v>
      </c>
    </row>
    <row r="9152" spans="2:8" x14ac:dyDescent="0.3">
      <c r="B9152">
        <f t="shared" si="144"/>
        <v>9147</v>
      </c>
      <c r="C9152">
        <v>3813.8688245757357</v>
      </c>
      <c r="D9152">
        <v>28883.78</v>
      </c>
      <c r="E9152">
        <v>7777.0708196480418</v>
      </c>
      <c r="F9152">
        <v>2147.5688237637896</v>
      </c>
      <c r="G9152">
        <v>28883.78</v>
      </c>
      <c r="H9152">
        <v>3628.1644754092545</v>
      </c>
    </row>
    <row r="9153" spans="2:8" x14ac:dyDescent="0.3">
      <c r="B9153">
        <f t="shared" si="144"/>
        <v>9148</v>
      </c>
      <c r="C9153">
        <v>3072.766386829639</v>
      </c>
      <c r="D9153">
        <v>1281.9757924274604</v>
      </c>
      <c r="E9153">
        <v>28883.78</v>
      </c>
      <c r="F9153">
        <v>8651.9142072170034</v>
      </c>
      <c r="G9153">
        <v>3483.2180716187104</v>
      </c>
      <c r="H9153">
        <v>1002.0971286168459</v>
      </c>
    </row>
    <row r="9154" spans="2:8" x14ac:dyDescent="0.3">
      <c r="B9154">
        <f t="shared" si="144"/>
        <v>9149</v>
      </c>
      <c r="C9154">
        <v>1297.6178076455712</v>
      </c>
      <c r="D9154">
        <v>1126.3951546277328</v>
      </c>
      <c r="E9154">
        <v>1069.4582888701327</v>
      </c>
      <c r="F9154">
        <v>1002.0462534416591</v>
      </c>
      <c r="G9154">
        <v>28883.78</v>
      </c>
      <c r="H9154">
        <v>28883.78</v>
      </c>
    </row>
    <row r="9155" spans="2:8" x14ac:dyDescent="0.3">
      <c r="B9155">
        <f t="shared" si="144"/>
        <v>9150</v>
      </c>
      <c r="C9155">
        <v>1496.9788185330915</v>
      </c>
      <c r="D9155">
        <v>5286.3480729728308</v>
      </c>
      <c r="E9155">
        <v>1538.0039244325712</v>
      </c>
      <c r="F9155">
        <v>28883.78</v>
      </c>
      <c r="G9155">
        <v>8721.4279950814562</v>
      </c>
      <c r="H9155">
        <v>6851.9746695752228</v>
      </c>
    </row>
    <row r="9156" spans="2:8" x14ac:dyDescent="0.3">
      <c r="B9156">
        <f t="shared" si="144"/>
        <v>9151</v>
      </c>
      <c r="C9156">
        <v>1811.0276944553111</v>
      </c>
      <c r="D9156">
        <v>2035.5362740100622</v>
      </c>
      <c r="E9156">
        <v>4469.3960149444356</v>
      </c>
      <c r="F9156">
        <v>2604.1043589959727</v>
      </c>
      <c r="G9156">
        <v>1543.4018836696132</v>
      </c>
      <c r="H9156">
        <v>1698.1584353768092</v>
      </c>
    </row>
    <row r="9157" spans="2:8" x14ac:dyDescent="0.3">
      <c r="B9157">
        <f t="shared" si="144"/>
        <v>9152</v>
      </c>
      <c r="C9157">
        <v>28883.78</v>
      </c>
      <c r="D9157">
        <v>2419.1457606946378</v>
      </c>
      <c r="E9157">
        <v>1021.5574994158152</v>
      </c>
      <c r="F9157">
        <v>1879.5355296265525</v>
      </c>
      <c r="G9157">
        <v>1270.4731093881219</v>
      </c>
      <c r="H9157">
        <v>1560.8697160886456</v>
      </c>
    </row>
    <row r="9158" spans="2:8" x14ac:dyDescent="0.3">
      <c r="B9158">
        <f t="shared" si="144"/>
        <v>9153</v>
      </c>
      <c r="C9158">
        <v>13104.56941026507</v>
      </c>
      <c r="D9158">
        <v>28883.78</v>
      </c>
      <c r="E9158">
        <v>28883.78</v>
      </c>
      <c r="F9158">
        <v>28883.78</v>
      </c>
      <c r="G9158">
        <v>1008.5296861042574</v>
      </c>
      <c r="H9158">
        <v>28883.78</v>
      </c>
    </row>
    <row r="9159" spans="2:8" x14ac:dyDescent="0.3">
      <c r="B9159">
        <f t="shared" si="144"/>
        <v>9154</v>
      </c>
      <c r="C9159">
        <v>2236.3236603874675</v>
      </c>
      <c r="D9159">
        <v>28883.78</v>
      </c>
      <c r="E9159">
        <v>1233.1020808145115</v>
      </c>
      <c r="F9159">
        <v>28883.78</v>
      </c>
      <c r="G9159">
        <v>1044.8642762145448</v>
      </c>
      <c r="H9159">
        <v>28883.78</v>
      </c>
    </row>
    <row r="9160" spans="2:8" x14ac:dyDescent="0.3">
      <c r="B9160">
        <f t="shared" ref="B9160:B9223" si="145">B9159 + 1</f>
        <v>9155</v>
      </c>
      <c r="C9160">
        <v>28883.78</v>
      </c>
      <c r="D9160">
        <v>28883.78</v>
      </c>
      <c r="E9160">
        <v>28883.78</v>
      </c>
      <c r="F9160">
        <v>1286.4974455923398</v>
      </c>
      <c r="G9160">
        <v>2048.0382388280668</v>
      </c>
      <c r="H9160">
        <v>17993.675210161138</v>
      </c>
    </row>
    <row r="9161" spans="2:8" x14ac:dyDescent="0.3">
      <c r="B9161">
        <f t="shared" si="145"/>
        <v>9156</v>
      </c>
      <c r="C9161">
        <v>1001.8478386498998</v>
      </c>
      <c r="D9161">
        <v>1269.9195632617357</v>
      </c>
      <c r="E9161">
        <v>6570.7260139910431</v>
      </c>
      <c r="F9161">
        <v>1327.6240019694167</v>
      </c>
      <c r="G9161">
        <v>1030.7831896181158</v>
      </c>
      <c r="H9161">
        <v>1731.5058449856583</v>
      </c>
    </row>
    <row r="9162" spans="2:8" x14ac:dyDescent="0.3">
      <c r="B9162">
        <f t="shared" si="145"/>
        <v>9157</v>
      </c>
      <c r="C9162">
        <v>2266.8415841986689</v>
      </c>
      <c r="D9162">
        <v>1322.6514852379999</v>
      </c>
      <c r="E9162">
        <v>8084.3945580416384</v>
      </c>
      <c r="F9162">
        <v>1478.4102894355306</v>
      </c>
      <c r="G9162">
        <v>1022.5902098414513</v>
      </c>
      <c r="H9162">
        <v>1667.8299579953898</v>
      </c>
    </row>
    <row r="9163" spans="2:8" x14ac:dyDescent="0.3">
      <c r="B9163">
        <f t="shared" si="145"/>
        <v>9158</v>
      </c>
      <c r="C9163">
        <v>28883.78</v>
      </c>
      <c r="D9163">
        <v>5578.6872311884654</v>
      </c>
      <c r="E9163">
        <v>1549.7284801076521</v>
      </c>
      <c r="F9163">
        <v>1537.4680120608009</v>
      </c>
      <c r="G9163">
        <v>1258.0273614033474</v>
      </c>
      <c r="H9163">
        <v>28883.78</v>
      </c>
    </row>
    <row r="9164" spans="2:8" x14ac:dyDescent="0.3">
      <c r="B9164">
        <f t="shared" si="145"/>
        <v>9159</v>
      </c>
      <c r="C9164">
        <v>28883.78</v>
      </c>
      <c r="D9164">
        <v>9698.5746354420153</v>
      </c>
      <c r="E9164">
        <v>1000.8637045435303</v>
      </c>
      <c r="F9164">
        <v>1462.2723779341638</v>
      </c>
      <c r="G9164">
        <v>28883.78</v>
      </c>
      <c r="H9164">
        <v>28883.78</v>
      </c>
    </row>
    <row r="9165" spans="2:8" x14ac:dyDescent="0.3">
      <c r="B9165">
        <f t="shared" si="145"/>
        <v>9160</v>
      </c>
      <c r="C9165">
        <v>3979.5042746818986</v>
      </c>
      <c r="D9165">
        <v>14143.935445878202</v>
      </c>
      <c r="E9165">
        <v>13234.554454796631</v>
      </c>
      <c r="F9165">
        <v>1021.8369960633748</v>
      </c>
      <c r="G9165">
        <v>28883.78</v>
      </c>
      <c r="H9165">
        <v>1705.1983417339873</v>
      </c>
    </row>
    <row r="9166" spans="2:8" x14ac:dyDescent="0.3">
      <c r="B9166">
        <f t="shared" si="145"/>
        <v>9161</v>
      </c>
      <c r="C9166">
        <v>7242.4496045267306</v>
      </c>
      <c r="D9166">
        <v>24844.425727637044</v>
      </c>
      <c r="E9166">
        <v>1099.0272298808213</v>
      </c>
      <c r="F9166">
        <v>1950.0394907788473</v>
      </c>
      <c r="G9166">
        <v>21126.593352995416</v>
      </c>
      <c r="H9166">
        <v>1164.0055560905353</v>
      </c>
    </row>
    <row r="9167" spans="2:8" x14ac:dyDescent="0.3">
      <c r="B9167">
        <f t="shared" si="145"/>
        <v>9162</v>
      </c>
      <c r="C9167">
        <v>1038.835900482366</v>
      </c>
      <c r="D9167">
        <v>3758.4101570626449</v>
      </c>
      <c r="E9167">
        <v>3666.7972284407542</v>
      </c>
      <c r="F9167">
        <v>2548.136002186835</v>
      </c>
      <c r="G9167">
        <v>1036.7023204123759</v>
      </c>
      <c r="H9167">
        <v>1040.26629870798</v>
      </c>
    </row>
    <row r="9168" spans="2:8" x14ac:dyDescent="0.3">
      <c r="B9168">
        <f t="shared" si="145"/>
        <v>9163</v>
      </c>
      <c r="C9168">
        <v>1121.1627713553421</v>
      </c>
      <c r="D9168">
        <v>28883.78</v>
      </c>
      <c r="E9168">
        <v>1594.5091533877653</v>
      </c>
      <c r="F9168">
        <v>23747.277708372658</v>
      </c>
      <c r="G9168">
        <v>28883.78</v>
      </c>
      <c r="H9168">
        <v>1183.1867563574797</v>
      </c>
    </row>
    <row r="9169" spans="2:8" x14ac:dyDescent="0.3">
      <c r="B9169">
        <f t="shared" si="145"/>
        <v>9164</v>
      </c>
      <c r="C9169">
        <v>1117.1902422940295</v>
      </c>
      <c r="D9169">
        <v>2480.7074481698983</v>
      </c>
      <c r="E9169">
        <v>2318.0005596776691</v>
      </c>
      <c r="F9169">
        <v>1359.7714361531494</v>
      </c>
      <c r="G9169">
        <v>1301.9136840464489</v>
      </c>
      <c r="H9169">
        <v>28883.78</v>
      </c>
    </row>
    <row r="9170" spans="2:8" x14ac:dyDescent="0.3">
      <c r="B9170">
        <f t="shared" si="145"/>
        <v>9165</v>
      </c>
      <c r="C9170">
        <v>8639.3421963824949</v>
      </c>
      <c r="D9170">
        <v>1562.3199552977349</v>
      </c>
      <c r="E9170">
        <v>8757.2972825128927</v>
      </c>
      <c r="F9170">
        <v>1572.6122840821095</v>
      </c>
      <c r="G9170">
        <v>28883.78</v>
      </c>
      <c r="H9170">
        <v>1109.9405572479511</v>
      </c>
    </row>
    <row r="9171" spans="2:8" x14ac:dyDescent="0.3">
      <c r="B9171">
        <f t="shared" si="145"/>
        <v>9166</v>
      </c>
      <c r="C9171">
        <v>3223.2227939368822</v>
      </c>
      <c r="D9171">
        <v>1054.3630144063343</v>
      </c>
      <c r="E9171">
        <v>4969.9360141137349</v>
      </c>
      <c r="F9171">
        <v>28883.78</v>
      </c>
      <c r="G9171">
        <v>28883.78</v>
      </c>
      <c r="H9171">
        <v>1124.1474389964496</v>
      </c>
    </row>
    <row r="9172" spans="2:8" x14ac:dyDescent="0.3">
      <c r="B9172">
        <f t="shared" si="145"/>
        <v>9167</v>
      </c>
      <c r="C9172">
        <v>1015.0836066189444</v>
      </c>
      <c r="D9172">
        <v>1334.0672856139986</v>
      </c>
      <c r="E9172">
        <v>1040.8599634408681</v>
      </c>
      <c r="F9172">
        <v>1318.586513339852</v>
      </c>
      <c r="G9172">
        <v>1596.6691036384159</v>
      </c>
      <c r="H9172">
        <v>1385.5209560531716</v>
      </c>
    </row>
    <row r="9173" spans="2:8" x14ac:dyDescent="0.3">
      <c r="B9173">
        <f t="shared" si="145"/>
        <v>9168</v>
      </c>
      <c r="C9173">
        <v>28883.78</v>
      </c>
      <c r="D9173">
        <v>4175.8333070579538</v>
      </c>
      <c r="E9173">
        <v>1157.1838980618904</v>
      </c>
      <c r="F9173">
        <v>28883.78</v>
      </c>
      <c r="G9173">
        <v>2901.8904340710251</v>
      </c>
      <c r="H9173">
        <v>28883.78</v>
      </c>
    </row>
    <row r="9174" spans="2:8" x14ac:dyDescent="0.3">
      <c r="B9174">
        <f t="shared" si="145"/>
        <v>9169</v>
      </c>
      <c r="C9174">
        <v>1432.6910018041053</v>
      </c>
      <c r="D9174">
        <v>2160.5865489175831</v>
      </c>
      <c r="E9174">
        <v>17759.098791745309</v>
      </c>
      <c r="F9174">
        <v>1491.8538752514035</v>
      </c>
      <c r="G9174">
        <v>3096.5174342927553</v>
      </c>
      <c r="H9174">
        <v>1300.6066808794444</v>
      </c>
    </row>
    <row r="9175" spans="2:8" x14ac:dyDescent="0.3">
      <c r="B9175">
        <f t="shared" si="145"/>
        <v>9170</v>
      </c>
      <c r="C9175">
        <v>2052.312847863569</v>
      </c>
      <c r="D9175">
        <v>1099.6570133642813</v>
      </c>
      <c r="E9175">
        <v>1161.2852983760345</v>
      </c>
      <c r="F9175">
        <v>1076.6626226713922</v>
      </c>
      <c r="G9175">
        <v>2225.4588623056684</v>
      </c>
      <c r="H9175">
        <v>28883.78</v>
      </c>
    </row>
    <row r="9176" spans="2:8" x14ac:dyDescent="0.3">
      <c r="B9176">
        <f t="shared" si="145"/>
        <v>9171</v>
      </c>
      <c r="C9176">
        <v>1170.6724307996956</v>
      </c>
      <c r="D9176">
        <v>3235.4591580969864</v>
      </c>
      <c r="E9176">
        <v>28883.78</v>
      </c>
      <c r="F9176">
        <v>7771.1207699170318</v>
      </c>
      <c r="G9176">
        <v>6744.8623709343483</v>
      </c>
      <c r="H9176">
        <v>4082.7312437816418</v>
      </c>
    </row>
    <row r="9177" spans="2:8" x14ac:dyDescent="0.3">
      <c r="B9177">
        <f t="shared" si="145"/>
        <v>9172</v>
      </c>
      <c r="C9177">
        <v>1050.5647766139932</v>
      </c>
      <c r="D9177">
        <v>1120.6301731221956</v>
      </c>
      <c r="E9177">
        <v>13913.455443337969</v>
      </c>
      <c r="F9177">
        <v>1752.3166611586676</v>
      </c>
      <c r="G9177">
        <v>1084.1122119815961</v>
      </c>
      <c r="H9177">
        <v>28883.78</v>
      </c>
    </row>
    <row r="9178" spans="2:8" x14ac:dyDescent="0.3">
      <c r="B9178">
        <f t="shared" si="145"/>
        <v>9173</v>
      </c>
      <c r="C9178">
        <v>3751.2967944457228</v>
      </c>
      <c r="D9178">
        <v>28883.78</v>
      </c>
      <c r="E9178">
        <v>1849.6436623377133</v>
      </c>
      <c r="F9178">
        <v>5000.2735928520979</v>
      </c>
      <c r="G9178">
        <v>28883.78</v>
      </c>
      <c r="H9178">
        <v>28883.78</v>
      </c>
    </row>
    <row r="9179" spans="2:8" x14ac:dyDescent="0.3">
      <c r="B9179">
        <f t="shared" si="145"/>
        <v>9174</v>
      </c>
      <c r="C9179">
        <v>2499.3151795634039</v>
      </c>
      <c r="D9179">
        <v>8549.4953329603268</v>
      </c>
      <c r="E9179">
        <v>1627.8144215833408</v>
      </c>
      <c r="F9179">
        <v>2109.543710770864</v>
      </c>
      <c r="G9179">
        <v>1028.2695216951415</v>
      </c>
      <c r="H9179">
        <v>1230.56637001274</v>
      </c>
    </row>
    <row r="9180" spans="2:8" x14ac:dyDescent="0.3">
      <c r="B9180">
        <f t="shared" si="145"/>
        <v>9175</v>
      </c>
      <c r="C9180">
        <v>1113.8341009370995</v>
      </c>
      <c r="D9180">
        <v>5262.0404404089813</v>
      </c>
      <c r="E9180">
        <v>1046.2733772038737</v>
      </c>
      <c r="F9180">
        <v>14527.87822283622</v>
      </c>
      <c r="G9180">
        <v>6335.8088294825084</v>
      </c>
      <c r="H9180">
        <v>28883.78</v>
      </c>
    </row>
    <row r="9181" spans="2:8" x14ac:dyDescent="0.3">
      <c r="B9181">
        <f t="shared" si="145"/>
        <v>9176</v>
      </c>
      <c r="C9181">
        <v>8439.6597487084618</v>
      </c>
      <c r="D9181">
        <v>1495.1777000495279</v>
      </c>
      <c r="E9181">
        <v>1112.4320227841326</v>
      </c>
      <c r="F9181">
        <v>1028.9011697876938</v>
      </c>
      <c r="G9181">
        <v>3906.8713448382618</v>
      </c>
      <c r="H9181">
        <v>6782.1084608872807</v>
      </c>
    </row>
    <row r="9182" spans="2:8" x14ac:dyDescent="0.3">
      <c r="B9182">
        <f t="shared" si="145"/>
        <v>9177</v>
      </c>
      <c r="C9182">
        <v>26187.306854003535</v>
      </c>
      <c r="D9182">
        <v>1095.0446821971154</v>
      </c>
      <c r="E9182">
        <v>1038.9177665338959</v>
      </c>
      <c r="F9182">
        <v>2268.1363015517636</v>
      </c>
      <c r="G9182">
        <v>5307.5303371016271</v>
      </c>
      <c r="H9182">
        <v>1884.2427693916707</v>
      </c>
    </row>
    <row r="9183" spans="2:8" x14ac:dyDescent="0.3">
      <c r="B9183">
        <f t="shared" si="145"/>
        <v>9178</v>
      </c>
      <c r="C9183">
        <v>1224.0782223887318</v>
      </c>
      <c r="D9183">
        <v>1194.4454678240538</v>
      </c>
      <c r="E9183">
        <v>28883.78</v>
      </c>
      <c r="F9183">
        <v>1008.3349867892174</v>
      </c>
      <c r="G9183">
        <v>1462.1834176240616</v>
      </c>
      <c r="H9183">
        <v>2210.5919605219592</v>
      </c>
    </row>
    <row r="9184" spans="2:8" x14ac:dyDescent="0.3">
      <c r="B9184">
        <f t="shared" si="145"/>
        <v>9179</v>
      </c>
      <c r="C9184">
        <v>3452.2078655227037</v>
      </c>
      <c r="D9184">
        <v>4067.2508542242763</v>
      </c>
      <c r="E9184">
        <v>28883.78</v>
      </c>
      <c r="F9184">
        <v>1006.8646203944465</v>
      </c>
      <c r="G9184">
        <v>28883.78</v>
      </c>
      <c r="H9184">
        <v>2036.8996006636958</v>
      </c>
    </row>
    <row r="9185" spans="2:8" x14ac:dyDescent="0.3">
      <c r="B9185">
        <f t="shared" si="145"/>
        <v>9180</v>
      </c>
      <c r="C9185">
        <v>1649.2860098177725</v>
      </c>
      <c r="D9185">
        <v>5141.8259862512105</v>
      </c>
      <c r="E9185">
        <v>28883.011151346996</v>
      </c>
      <c r="F9185">
        <v>1044.2050360045705</v>
      </c>
      <c r="G9185">
        <v>28883.78</v>
      </c>
      <c r="H9185">
        <v>2240.0631652101192</v>
      </c>
    </row>
    <row r="9186" spans="2:8" x14ac:dyDescent="0.3">
      <c r="B9186">
        <f t="shared" si="145"/>
        <v>9181</v>
      </c>
      <c r="C9186">
        <v>1586.9890981460517</v>
      </c>
      <c r="D9186">
        <v>1504.4483563756801</v>
      </c>
      <c r="E9186">
        <v>2368.415399898498</v>
      </c>
      <c r="F9186">
        <v>1110.3714714041969</v>
      </c>
      <c r="G9186">
        <v>2687.405077468472</v>
      </c>
      <c r="H9186">
        <v>4591.8739587959381</v>
      </c>
    </row>
    <row r="9187" spans="2:8" x14ac:dyDescent="0.3">
      <c r="B9187">
        <f t="shared" si="145"/>
        <v>9182</v>
      </c>
      <c r="C9187">
        <v>5619.6478355259114</v>
      </c>
      <c r="D9187">
        <v>2096.0720801918796</v>
      </c>
      <c r="E9187">
        <v>28883.78</v>
      </c>
      <c r="F9187">
        <v>3110.1450463805572</v>
      </c>
      <c r="G9187">
        <v>28883.78</v>
      </c>
      <c r="H9187">
        <v>9550.0078846810211</v>
      </c>
    </row>
    <row r="9188" spans="2:8" x14ac:dyDescent="0.3">
      <c r="B9188">
        <f t="shared" si="145"/>
        <v>9183</v>
      </c>
      <c r="C9188">
        <v>28883.78</v>
      </c>
      <c r="D9188">
        <v>2581.5024451782415</v>
      </c>
      <c r="E9188">
        <v>4638.7842097602406</v>
      </c>
      <c r="F9188">
        <v>1067.4257263986428</v>
      </c>
      <c r="G9188">
        <v>2151.3364939903117</v>
      </c>
      <c r="H9188">
        <v>28883.78</v>
      </c>
    </row>
    <row r="9189" spans="2:8" x14ac:dyDescent="0.3">
      <c r="B9189">
        <f t="shared" si="145"/>
        <v>9184</v>
      </c>
      <c r="C9189">
        <v>1224.6595834784059</v>
      </c>
      <c r="D9189">
        <v>6478.3345361164966</v>
      </c>
      <c r="E9189">
        <v>1433.7969700094577</v>
      </c>
      <c r="F9189">
        <v>2789.550237362786</v>
      </c>
      <c r="G9189">
        <v>28883.78</v>
      </c>
      <c r="H9189">
        <v>28883.78</v>
      </c>
    </row>
    <row r="9190" spans="2:8" x14ac:dyDescent="0.3">
      <c r="B9190">
        <f t="shared" si="145"/>
        <v>9185</v>
      </c>
      <c r="C9190">
        <v>1419.0476378483463</v>
      </c>
      <c r="D9190">
        <v>21399.934897429845</v>
      </c>
      <c r="E9190">
        <v>28883.78</v>
      </c>
      <c r="F9190">
        <v>1429.5976731940846</v>
      </c>
      <c r="G9190">
        <v>7744.0160717547724</v>
      </c>
      <c r="H9190">
        <v>1135.3295121469159</v>
      </c>
    </row>
    <row r="9191" spans="2:8" x14ac:dyDescent="0.3">
      <c r="B9191">
        <f t="shared" si="145"/>
        <v>9186</v>
      </c>
      <c r="C9191">
        <v>1488.688109430788</v>
      </c>
      <c r="D9191">
        <v>1133.840436751731</v>
      </c>
      <c r="E9191">
        <v>1339.82054260723</v>
      </c>
      <c r="F9191">
        <v>2050.6999066378394</v>
      </c>
      <c r="G9191">
        <v>3742.9713538431902</v>
      </c>
      <c r="H9191">
        <v>28883.78</v>
      </c>
    </row>
    <row r="9192" spans="2:8" x14ac:dyDescent="0.3">
      <c r="B9192">
        <f t="shared" si="145"/>
        <v>9187</v>
      </c>
      <c r="C9192">
        <v>1029.2437015565367</v>
      </c>
      <c r="D9192">
        <v>1071.0730563669858</v>
      </c>
      <c r="E9192">
        <v>3155.852038854629</v>
      </c>
      <c r="F9192">
        <v>1013.2751295395994</v>
      </c>
      <c r="G9192">
        <v>1100.2463340384504</v>
      </c>
      <c r="H9192">
        <v>28883.78</v>
      </c>
    </row>
    <row r="9193" spans="2:8" x14ac:dyDescent="0.3">
      <c r="B9193">
        <f t="shared" si="145"/>
        <v>9188</v>
      </c>
      <c r="C9193">
        <v>21135.694194042513</v>
      </c>
      <c r="D9193">
        <v>1290.5902986965948</v>
      </c>
      <c r="E9193">
        <v>1137.5098516701564</v>
      </c>
      <c r="F9193">
        <v>13944.440754851898</v>
      </c>
      <c r="G9193">
        <v>1001.8467737838984</v>
      </c>
      <c r="H9193">
        <v>2504.0135080574369</v>
      </c>
    </row>
    <row r="9194" spans="2:8" x14ac:dyDescent="0.3">
      <c r="B9194">
        <f t="shared" si="145"/>
        <v>9189</v>
      </c>
      <c r="C9194">
        <v>1572.760754915166</v>
      </c>
      <c r="D9194">
        <v>1199.2762230940996</v>
      </c>
      <c r="E9194">
        <v>1031.0426223035133</v>
      </c>
      <c r="F9194">
        <v>1073.7363277788145</v>
      </c>
      <c r="G9194">
        <v>1500.9759446460537</v>
      </c>
      <c r="H9194">
        <v>5577.544955854195</v>
      </c>
    </row>
    <row r="9195" spans="2:8" x14ac:dyDescent="0.3">
      <c r="B9195">
        <f t="shared" si="145"/>
        <v>9190</v>
      </c>
      <c r="C9195">
        <v>28883.78</v>
      </c>
      <c r="D9195">
        <v>1056.2965602645813</v>
      </c>
      <c r="E9195">
        <v>2435.2285371883436</v>
      </c>
      <c r="F9195">
        <v>3503.9439660442008</v>
      </c>
      <c r="G9195">
        <v>28883.78</v>
      </c>
      <c r="H9195">
        <v>1013.595159118819</v>
      </c>
    </row>
    <row r="9196" spans="2:8" x14ac:dyDescent="0.3">
      <c r="B9196">
        <f t="shared" si="145"/>
        <v>9191</v>
      </c>
      <c r="C9196">
        <v>28883.78</v>
      </c>
      <c r="D9196">
        <v>28883.78</v>
      </c>
      <c r="E9196">
        <v>1689.5872814825655</v>
      </c>
      <c r="F9196">
        <v>1227.2139722898203</v>
      </c>
      <c r="G9196">
        <v>1206.9571409156727</v>
      </c>
      <c r="H9196">
        <v>22089.312523194669</v>
      </c>
    </row>
    <row r="9197" spans="2:8" x14ac:dyDescent="0.3">
      <c r="B9197">
        <f t="shared" si="145"/>
        <v>9192</v>
      </c>
      <c r="C9197">
        <v>13321.545911072559</v>
      </c>
      <c r="D9197">
        <v>28136.646655146087</v>
      </c>
      <c r="E9197">
        <v>1405.6677697440564</v>
      </c>
      <c r="F9197">
        <v>10982.134789665435</v>
      </c>
      <c r="G9197">
        <v>28883.78</v>
      </c>
      <c r="H9197">
        <v>28883.78</v>
      </c>
    </row>
    <row r="9198" spans="2:8" x14ac:dyDescent="0.3">
      <c r="B9198">
        <f t="shared" si="145"/>
        <v>9193</v>
      </c>
      <c r="C9198">
        <v>28883.78</v>
      </c>
      <c r="D9198">
        <v>3479.6692512489954</v>
      </c>
      <c r="E9198">
        <v>1704.6294954258697</v>
      </c>
      <c r="F9198">
        <v>1563.5421439739384</v>
      </c>
      <c r="G9198">
        <v>28883.78</v>
      </c>
      <c r="H9198">
        <v>1458.3098572253803</v>
      </c>
    </row>
    <row r="9199" spans="2:8" x14ac:dyDescent="0.3">
      <c r="B9199">
        <f t="shared" si="145"/>
        <v>9194</v>
      </c>
      <c r="C9199">
        <v>2119.5782627871804</v>
      </c>
      <c r="D9199">
        <v>1412.148779641916</v>
      </c>
      <c r="E9199">
        <v>2321.0242436178978</v>
      </c>
      <c r="F9199">
        <v>1041.1442120103736</v>
      </c>
      <c r="G9199">
        <v>28883.78</v>
      </c>
      <c r="H9199">
        <v>28883.78</v>
      </c>
    </row>
    <row r="9200" spans="2:8" x14ac:dyDescent="0.3">
      <c r="B9200">
        <f t="shared" si="145"/>
        <v>9195</v>
      </c>
      <c r="C9200">
        <v>28883.78</v>
      </c>
      <c r="D9200">
        <v>28883.78</v>
      </c>
      <c r="E9200">
        <v>1061.4746401018197</v>
      </c>
      <c r="F9200">
        <v>1047.7411233676428</v>
      </c>
      <c r="G9200">
        <v>28883.78</v>
      </c>
      <c r="H9200">
        <v>1293.1759561103847</v>
      </c>
    </row>
    <row r="9201" spans="2:8" x14ac:dyDescent="0.3">
      <c r="B9201">
        <f t="shared" si="145"/>
        <v>9196</v>
      </c>
      <c r="C9201">
        <v>28883.78</v>
      </c>
      <c r="D9201">
        <v>1041.7730440695591</v>
      </c>
      <c r="E9201">
        <v>28883.78</v>
      </c>
      <c r="F9201">
        <v>1767.8799893439655</v>
      </c>
      <c r="G9201">
        <v>1117.9174849026463</v>
      </c>
      <c r="H9201">
        <v>1359.0224083950473</v>
      </c>
    </row>
    <row r="9202" spans="2:8" x14ac:dyDescent="0.3">
      <c r="B9202">
        <f t="shared" si="145"/>
        <v>9197</v>
      </c>
      <c r="C9202">
        <v>2411.6477538522977</v>
      </c>
      <c r="D9202">
        <v>1170.4226771153842</v>
      </c>
      <c r="E9202">
        <v>1600.8741416383264</v>
      </c>
      <c r="F9202">
        <v>1273.7136014782081</v>
      </c>
      <c r="G9202">
        <v>1005.4300950670386</v>
      </c>
      <c r="H9202">
        <v>28883.78</v>
      </c>
    </row>
    <row r="9203" spans="2:8" x14ac:dyDescent="0.3">
      <c r="B9203">
        <f t="shared" si="145"/>
        <v>9198</v>
      </c>
      <c r="C9203">
        <v>6264.4222547976506</v>
      </c>
      <c r="D9203">
        <v>3441.6956479484102</v>
      </c>
      <c r="E9203">
        <v>1187.7067384465927</v>
      </c>
      <c r="F9203">
        <v>1236.1342278247735</v>
      </c>
      <c r="G9203">
        <v>1075.4895225117793</v>
      </c>
      <c r="H9203">
        <v>1009.5223628325142</v>
      </c>
    </row>
    <row r="9204" spans="2:8" x14ac:dyDescent="0.3">
      <c r="B9204">
        <f t="shared" si="145"/>
        <v>9199</v>
      </c>
      <c r="C9204">
        <v>28883.78</v>
      </c>
      <c r="D9204">
        <v>1620.0280510987013</v>
      </c>
      <c r="E9204">
        <v>1550.5832814309197</v>
      </c>
      <c r="F9204">
        <v>1675.9867110889634</v>
      </c>
      <c r="G9204">
        <v>2709.482496509655</v>
      </c>
      <c r="H9204">
        <v>28883.78</v>
      </c>
    </row>
    <row r="9205" spans="2:8" x14ac:dyDescent="0.3">
      <c r="B9205">
        <f t="shared" si="145"/>
        <v>9200</v>
      </c>
      <c r="C9205">
        <v>28883.78</v>
      </c>
      <c r="D9205">
        <v>1540.3056123349093</v>
      </c>
      <c r="E9205">
        <v>18904.593835207994</v>
      </c>
      <c r="F9205">
        <v>2876.7471790705649</v>
      </c>
      <c r="G9205">
        <v>1055.8437451790762</v>
      </c>
      <c r="H9205">
        <v>4114.0879771653235</v>
      </c>
    </row>
    <row r="9206" spans="2:8" x14ac:dyDescent="0.3">
      <c r="B9206">
        <f t="shared" si="145"/>
        <v>9201</v>
      </c>
      <c r="C9206">
        <v>20891.597538638849</v>
      </c>
      <c r="D9206">
        <v>4315.4512871397619</v>
      </c>
      <c r="E9206">
        <v>1010.971047452083</v>
      </c>
      <c r="F9206">
        <v>1017.3350228232556</v>
      </c>
      <c r="G9206">
        <v>2814.8009280969609</v>
      </c>
      <c r="H9206">
        <v>7287.489157572043</v>
      </c>
    </row>
    <row r="9207" spans="2:8" x14ac:dyDescent="0.3">
      <c r="B9207">
        <f t="shared" si="145"/>
        <v>9202</v>
      </c>
      <c r="C9207">
        <v>2587.0889822817699</v>
      </c>
      <c r="D9207">
        <v>1003.3340591066633</v>
      </c>
      <c r="E9207">
        <v>28883.78</v>
      </c>
      <c r="F9207">
        <v>1146.3352434821181</v>
      </c>
      <c r="G9207">
        <v>1138.8330518958592</v>
      </c>
      <c r="H9207">
        <v>3599.6897594719371</v>
      </c>
    </row>
    <row r="9208" spans="2:8" x14ac:dyDescent="0.3">
      <c r="B9208">
        <f t="shared" si="145"/>
        <v>9203</v>
      </c>
      <c r="C9208">
        <v>2546.6457854769383</v>
      </c>
      <c r="D9208">
        <v>1179.5361373646272</v>
      </c>
      <c r="E9208">
        <v>2492.0353642876098</v>
      </c>
      <c r="F9208">
        <v>1128.9082822990747</v>
      </c>
      <c r="G9208">
        <v>3451.1160594126118</v>
      </c>
      <c r="H9208">
        <v>1460.038468932466</v>
      </c>
    </row>
    <row r="9209" spans="2:8" x14ac:dyDescent="0.3">
      <c r="B9209">
        <f t="shared" si="145"/>
        <v>9204</v>
      </c>
      <c r="C9209">
        <v>8402.7159415710084</v>
      </c>
      <c r="D9209">
        <v>28883.78</v>
      </c>
      <c r="E9209">
        <v>2616.9801925957963</v>
      </c>
      <c r="F9209">
        <v>5814.4048568982789</v>
      </c>
      <c r="G9209">
        <v>2113.9311868878922</v>
      </c>
      <c r="H9209">
        <v>3226.6143922771503</v>
      </c>
    </row>
    <row r="9210" spans="2:8" x14ac:dyDescent="0.3">
      <c r="B9210">
        <f t="shared" si="145"/>
        <v>9205</v>
      </c>
      <c r="C9210">
        <v>11402.149844030146</v>
      </c>
      <c r="D9210">
        <v>1006.7655930402003</v>
      </c>
      <c r="E9210">
        <v>28883.78</v>
      </c>
      <c r="F9210">
        <v>1343.3009614978876</v>
      </c>
      <c r="G9210">
        <v>10160.770359282436</v>
      </c>
      <c r="H9210">
        <v>28883.78</v>
      </c>
    </row>
    <row r="9211" spans="2:8" x14ac:dyDescent="0.3">
      <c r="B9211">
        <f t="shared" si="145"/>
        <v>9206</v>
      </c>
      <c r="C9211">
        <v>4751.8938415642951</v>
      </c>
      <c r="D9211">
        <v>12957.859702428108</v>
      </c>
      <c r="E9211">
        <v>28883.78</v>
      </c>
      <c r="F9211">
        <v>4664.153452151455</v>
      </c>
      <c r="G9211">
        <v>1200.3169650363279</v>
      </c>
      <c r="H9211">
        <v>3062.8148147992906</v>
      </c>
    </row>
    <row r="9212" spans="2:8" x14ac:dyDescent="0.3">
      <c r="B9212">
        <f t="shared" si="145"/>
        <v>9207</v>
      </c>
      <c r="C9212">
        <v>1925.6540993842314</v>
      </c>
      <c r="D9212">
        <v>28883.78</v>
      </c>
      <c r="E9212">
        <v>13222.127592047496</v>
      </c>
      <c r="F9212">
        <v>1131.9824685076458</v>
      </c>
      <c r="G9212">
        <v>4788.3131083396047</v>
      </c>
      <c r="H9212">
        <v>13829.685501207781</v>
      </c>
    </row>
    <row r="9213" spans="2:8" x14ac:dyDescent="0.3">
      <c r="B9213">
        <f t="shared" si="145"/>
        <v>9208</v>
      </c>
      <c r="C9213">
        <v>28883.78</v>
      </c>
      <c r="D9213">
        <v>28883.78</v>
      </c>
      <c r="E9213">
        <v>28883.78</v>
      </c>
      <c r="F9213">
        <v>1232.2962191333647</v>
      </c>
      <c r="G9213">
        <v>1204.1411649832635</v>
      </c>
      <c r="H9213">
        <v>2478.5204745792526</v>
      </c>
    </row>
    <row r="9214" spans="2:8" x14ac:dyDescent="0.3">
      <c r="B9214">
        <f t="shared" si="145"/>
        <v>9209</v>
      </c>
      <c r="C9214">
        <v>2238.5734291273002</v>
      </c>
      <c r="D9214">
        <v>4317.7901460941994</v>
      </c>
      <c r="E9214">
        <v>1363.0875136287759</v>
      </c>
      <c r="F9214">
        <v>1110.5392271286819</v>
      </c>
      <c r="G9214">
        <v>28883.78</v>
      </c>
      <c r="H9214">
        <v>28883.78</v>
      </c>
    </row>
    <row r="9215" spans="2:8" x14ac:dyDescent="0.3">
      <c r="B9215">
        <f t="shared" si="145"/>
        <v>9210</v>
      </c>
      <c r="C9215">
        <v>28883.78</v>
      </c>
      <c r="D9215">
        <v>1340.4670998849904</v>
      </c>
      <c r="E9215">
        <v>5616.0002895066</v>
      </c>
      <c r="F9215">
        <v>1224.8854273082727</v>
      </c>
      <c r="G9215">
        <v>1619.2255437173542</v>
      </c>
      <c r="H9215">
        <v>1010.6672385312216</v>
      </c>
    </row>
    <row r="9216" spans="2:8" x14ac:dyDescent="0.3">
      <c r="B9216">
        <f t="shared" si="145"/>
        <v>9211</v>
      </c>
      <c r="C9216">
        <v>1880.4950169315346</v>
      </c>
      <c r="D9216">
        <v>5825.0224989509115</v>
      </c>
      <c r="E9216">
        <v>22958.791506367874</v>
      </c>
      <c r="F9216">
        <v>1338.1672612366015</v>
      </c>
      <c r="G9216">
        <v>2374.5933973993378</v>
      </c>
      <c r="H9216">
        <v>12449.451020427623</v>
      </c>
    </row>
    <row r="9217" spans="2:8" x14ac:dyDescent="0.3">
      <c r="B9217">
        <f t="shared" si="145"/>
        <v>9212</v>
      </c>
      <c r="C9217">
        <v>1382.1783796196023</v>
      </c>
      <c r="D9217">
        <v>2279.4094321169659</v>
      </c>
      <c r="E9217">
        <v>28883.78</v>
      </c>
      <c r="F9217">
        <v>1080.4428625370417</v>
      </c>
      <c r="G9217">
        <v>1080.1014100422869</v>
      </c>
      <c r="H9217">
        <v>28883.78</v>
      </c>
    </row>
    <row r="9218" spans="2:8" x14ac:dyDescent="0.3">
      <c r="B9218">
        <f t="shared" si="145"/>
        <v>9213</v>
      </c>
      <c r="C9218">
        <v>28883.78</v>
      </c>
      <c r="D9218">
        <v>28883.78</v>
      </c>
      <c r="E9218">
        <v>1985.2625246433904</v>
      </c>
      <c r="F9218">
        <v>7761.3184423994262</v>
      </c>
      <c r="G9218">
        <v>1304.4901883389871</v>
      </c>
      <c r="H9218">
        <v>9650.4198739504827</v>
      </c>
    </row>
    <row r="9219" spans="2:8" x14ac:dyDescent="0.3">
      <c r="B9219">
        <f t="shared" si="145"/>
        <v>9214</v>
      </c>
      <c r="C9219">
        <v>1222.9791052468827</v>
      </c>
      <c r="D9219">
        <v>1089.2967522181077</v>
      </c>
      <c r="E9219">
        <v>1166.4189283055068</v>
      </c>
      <c r="F9219">
        <v>28883.78</v>
      </c>
      <c r="G9219">
        <v>1145.1225203509521</v>
      </c>
      <c r="H9219">
        <v>1541.9690357988563</v>
      </c>
    </row>
    <row r="9220" spans="2:8" x14ac:dyDescent="0.3">
      <c r="B9220">
        <f t="shared" si="145"/>
        <v>9215</v>
      </c>
      <c r="C9220">
        <v>25449.387662479614</v>
      </c>
      <c r="D9220">
        <v>1123.0463309406214</v>
      </c>
      <c r="E9220">
        <v>1168.6117618144449</v>
      </c>
      <c r="F9220">
        <v>1322.4222097311776</v>
      </c>
      <c r="G9220">
        <v>1049.99307664866</v>
      </c>
      <c r="H9220">
        <v>1055.3734528599036</v>
      </c>
    </row>
    <row r="9221" spans="2:8" x14ac:dyDescent="0.3">
      <c r="B9221">
        <f t="shared" si="145"/>
        <v>9216</v>
      </c>
      <c r="C9221">
        <v>28883.78</v>
      </c>
      <c r="D9221">
        <v>5363.5746853618848</v>
      </c>
      <c r="E9221">
        <v>28883.78</v>
      </c>
      <c r="F9221">
        <v>1140.5535976319161</v>
      </c>
      <c r="G9221">
        <v>1706.2446968366276</v>
      </c>
      <c r="H9221">
        <v>1078.9311314669696</v>
      </c>
    </row>
    <row r="9222" spans="2:8" x14ac:dyDescent="0.3">
      <c r="B9222">
        <f t="shared" si="145"/>
        <v>9217</v>
      </c>
      <c r="C9222">
        <v>1052.7376473966458</v>
      </c>
      <c r="D9222">
        <v>28883.78</v>
      </c>
      <c r="E9222">
        <v>1096.7427893238964</v>
      </c>
      <c r="F9222">
        <v>3150.4210228629563</v>
      </c>
      <c r="G9222">
        <v>1164.3788632030403</v>
      </c>
      <c r="H9222">
        <v>2488.1807844929726</v>
      </c>
    </row>
    <row r="9223" spans="2:8" x14ac:dyDescent="0.3">
      <c r="B9223">
        <f t="shared" si="145"/>
        <v>9218</v>
      </c>
      <c r="C9223">
        <v>1028.3364442125851</v>
      </c>
      <c r="D9223">
        <v>27773.96404978638</v>
      </c>
      <c r="E9223">
        <v>1125.4215621749356</v>
      </c>
      <c r="F9223">
        <v>28883.78</v>
      </c>
      <c r="G9223">
        <v>2603.15200013718</v>
      </c>
      <c r="H9223">
        <v>1547.0968525303356</v>
      </c>
    </row>
    <row r="9224" spans="2:8" x14ac:dyDescent="0.3">
      <c r="B9224">
        <f t="shared" ref="B9224:B9287" si="146">B9223 + 1</f>
        <v>9219</v>
      </c>
      <c r="C9224">
        <v>9095.2608410718458</v>
      </c>
      <c r="D9224">
        <v>28883.78</v>
      </c>
      <c r="E9224">
        <v>28883.78</v>
      </c>
      <c r="F9224">
        <v>1015.4120009778136</v>
      </c>
      <c r="G9224">
        <v>1809.9633259723882</v>
      </c>
      <c r="H9224">
        <v>13117.639554466068</v>
      </c>
    </row>
    <row r="9225" spans="2:8" x14ac:dyDescent="0.3">
      <c r="B9225">
        <f t="shared" si="146"/>
        <v>9220</v>
      </c>
      <c r="C9225">
        <v>28883.78</v>
      </c>
      <c r="D9225">
        <v>28166.453748035408</v>
      </c>
      <c r="E9225">
        <v>1072.8289331821409</v>
      </c>
      <c r="F9225">
        <v>22447.169156414919</v>
      </c>
      <c r="G9225">
        <v>28883.78</v>
      </c>
      <c r="H9225">
        <v>4144.6410631140925</v>
      </c>
    </row>
    <row r="9226" spans="2:8" x14ac:dyDescent="0.3">
      <c r="B9226">
        <f t="shared" si="146"/>
        <v>9221</v>
      </c>
      <c r="C9226">
        <v>1018.8159570820198</v>
      </c>
      <c r="D9226">
        <v>1811.1127630852025</v>
      </c>
      <c r="E9226">
        <v>1112.8466527176859</v>
      </c>
      <c r="F9226">
        <v>1358.7547921939176</v>
      </c>
      <c r="G9226">
        <v>8349.2345074587683</v>
      </c>
      <c r="H9226">
        <v>1320.3482034337676</v>
      </c>
    </row>
    <row r="9227" spans="2:8" x14ac:dyDescent="0.3">
      <c r="B9227">
        <f t="shared" si="146"/>
        <v>9222</v>
      </c>
      <c r="C9227">
        <v>28883.78</v>
      </c>
      <c r="D9227">
        <v>1799.4056726545591</v>
      </c>
      <c r="E9227">
        <v>1136.1190375857918</v>
      </c>
      <c r="F9227">
        <v>4418.7561424253381</v>
      </c>
      <c r="G9227">
        <v>2339.9879406931914</v>
      </c>
      <c r="H9227">
        <v>1086.5398375044888</v>
      </c>
    </row>
    <row r="9228" spans="2:8" x14ac:dyDescent="0.3">
      <c r="B9228">
        <f t="shared" si="146"/>
        <v>9223</v>
      </c>
      <c r="C9228">
        <v>1116.4139671874848</v>
      </c>
      <c r="D9228">
        <v>28883.78</v>
      </c>
      <c r="E9228">
        <v>1578.5366311099046</v>
      </c>
      <c r="F9228">
        <v>1091.1356451670115</v>
      </c>
      <c r="G9228">
        <v>1178.2704797426693</v>
      </c>
      <c r="H9228">
        <v>28883.78</v>
      </c>
    </row>
    <row r="9229" spans="2:8" x14ac:dyDescent="0.3">
      <c r="B9229">
        <f t="shared" si="146"/>
        <v>9224</v>
      </c>
      <c r="C9229">
        <v>1185.5824240102011</v>
      </c>
      <c r="D9229">
        <v>28883.78</v>
      </c>
      <c r="E9229">
        <v>2771.030291163303</v>
      </c>
      <c r="F9229">
        <v>10912.555315737134</v>
      </c>
      <c r="G9229">
        <v>2016.3223513903699</v>
      </c>
      <c r="H9229">
        <v>1988.843168662328</v>
      </c>
    </row>
    <row r="9230" spans="2:8" x14ac:dyDescent="0.3">
      <c r="B9230">
        <f t="shared" si="146"/>
        <v>9225</v>
      </c>
      <c r="C9230">
        <v>1940.8273420557007</v>
      </c>
      <c r="D9230">
        <v>1099.0821700657316</v>
      </c>
      <c r="E9230">
        <v>28883.78</v>
      </c>
      <c r="F9230">
        <v>2049.2627924116941</v>
      </c>
      <c r="G9230">
        <v>1733.9675202609556</v>
      </c>
      <c r="H9230">
        <v>28883.78</v>
      </c>
    </row>
    <row r="9231" spans="2:8" x14ac:dyDescent="0.3">
      <c r="B9231">
        <f t="shared" si="146"/>
        <v>9226</v>
      </c>
      <c r="C9231">
        <v>1927.1422196089784</v>
      </c>
      <c r="D9231">
        <v>1518.3864552002615</v>
      </c>
      <c r="E9231">
        <v>5740.7363539598309</v>
      </c>
      <c r="F9231">
        <v>13586.684838227073</v>
      </c>
      <c r="G9231">
        <v>28883.78</v>
      </c>
      <c r="H9231">
        <v>15359.298515280234</v>
      </c>
    </row>
    <row r="9232" spans="2:8" x14ac:dyDescent="0.3">
      <c r="B9232">
        <f t="shared" si="146"/>
        <v>9227</v>
      </c>
      <c r="C9232">
        <v>28883.78</v>
      </c>
      <c r="D9232">
        <v>2004.7738846872317</v>
      </c>
      <c r="E9232">
        <v>6863.8692366962741</v>
      </c>
      <c r="F9232">
        <v>8162.0046329947863</v>
      </c>
      <c r="G9232">
        <v>28883.78</v>
      </c>
      <c r="H9232">
        <v>2361.0537734007958</v>
      </c>
    </row>
    <row r="9233" spans="2:8" x14ac:dyDescent="0.3">
      <c r="B9233">
        <f t="shared" si="146"/>
        <v>9228</v>
      </c>
      <c r="C9233">
        <v>1078.5396433104245</v>
      </c>
      <c r="D9233">
        <v>28883.78</v>
      </c>
      <c r="E9233">
        <v>22545.209894913209</v>
      </c>
      <c r="F9233">
        <v>28883.78</v>
      </c>
      <c r="G9233">
        <v>1238.1486116377812</v>
      </c>
      <c r="H9233">
        <v>1506.3334720160624</v>
      </c>
    </row>
    <row r="9234" spans="2:8" x14ac:dyDescent="0.3">
      <c r="B9234">
        <f t="shared" si="146"/>
        <v>9229</v>
      </c>
      <c r="C9234">
        <v>12115.304120594439</v>
      </c>
      <c r="D9234">
        <v>28883.78</v>
      </c>
      <c r="E9234">
        <v>1278.9089667829162</v>
      </c>
      <c r="F9234">
        <v>1312.572527378959</v>
      </c>
      <c r="G9234">
        <v>1148.0624295946582</v>
      </c>
      <c r="H9234">
        <v>2139.321625678911</v>
      </c>
    </row>
    <row r="9235" spans="2:8" x14ac:dyDescent="0.3">
      <c r="B9235">
        <f t="shared" si="146"/>
        <v>9230</v>
      </c>
      <c r="C9235">
        <v>1024.7944042465997</v>
      </c>
      <c r="D9235">
        <v>1017.596964258657</v>
      </c>
      <c r="E9235">
        <v>1818.8611099720997</v>
      </c>
      <c r="F9235">
        <v>28883.78</v>
      </c>
      <c r="G9235">
        <v>1145.3080766725698</v>
      </c>
      <c r="H9235">
        <v>1004.4457113338054</v>
      </c>
    </row>
    <row r="9236" spans="2:8" x14ac:dyDescent="0.3">
      <c r="B9236">
        <f t="shared" si="146"/>
        <v>9231</v>
      </c>
      <c r="C9236">
        <v>1080.9332083713728</v>
      </c>
      <c r="D9236">
        <v>1063.1842650273936</v>
      </c>
      <c r="E9236">
        <v>1152.8069538821289</v>
      </c>
      <c r="F9236">
        <v>1309.9363291023305</v>
      </c>
      <c r="G9236">
        <v>22817.348282186704</v>
      </c>
      <c r="H9236">
        <v>28883.78</v>
      </c>
    </row>
    <row r="9237" spans="2:8" x14ac:dyDescent="0.3">
      <c r="B9237">
        <f t="shared" si="146"/>
        <v>9232</v>
      </c>
      <c r="C9237">
        <v>24139.111898574141</v>
      </c>
      <c r="D9237">
        <v>1313.2779747767681</v>
      </c>
      <c r="E9237">
        <v>1238.4961346642442</v>
      </c>
      <c r="F9237">
        <v>28883.78</v>
      </c>
      <c r="G9237">
        <v>28883.78</v>
      </c>
      <c r="H9237">
        <v>3590.5819506731164</v>
      </c>
    </row>
    <row r="9238" spans="2:8" x14ac:dyDescent="0.3">
      <c r="B9238">
        <f t="shared" si="146"/>
        <v>9233</v>
      </c>
      <c r="C9238">
        <v>2412.3660207584389</v>
      </c>
      <c r="D9238">
        <v>28883.78</v>
      </c>
      <c r="E9238">
        <v>28883.78</v>
      </c>
      <c r="F9238">
        <v>1008.2689479581261</v>
      </c>
      <c r="G9238">
        <v>28883.78</v>
      </c>
      <c r="H9238">
        <v>2666.6694835807307</v>
      </c>
    </row>
    <row r="9239" spans="2:8" x14ac:dyDescent="0.3">
      <c r="B9239">
        <f t="shared" si="146"/>
        <v>9234</v>
      </c>
      <c r="C9239">
        <v>1336.452390794735</v>
      </c>
      <c r="D9239">
        <v>28883.78</v>
      </c>
      <c r="E9239">
        <v>1132.2825351672484</v>
      </c>
      <c r="F9239">
        <v>3550.0815469618565</v>
      </c>
      <c r="G9239">
        <v>4229.7137177421655</v>
      </c>
      <c r="H9239">
        <v>1030.3452908029592</v>
      </c>
    </row>
    <row r="9240" spans="2:8" x14ac:dyDescent="0.3">
      <c r="B9240">
        <f t="shared" si="146"/>
        <v>9235</v>
      </c>
      <c r="C9240">
        <v>1002.369925528209</v>
      </c>
      <c r="D9240">
        <v>28883.78</v>
      </c>
      <c r="E9240">
        <v>6560.1175301306994</v>
      </c>
      <c r="F9240">
        <v>1071.4056338930777</v>
      </c>
      <c r="G9240">
        <v>3919.9197344013678</v>
      </c>
      <c r="H9240">
        <v>28883.78</v>
      </c>
    </row>
    <row r="9241" spans="2:8" x14ac:dyDescent="0.3">
      <c r="B9241">
        <f t="shared" si="146"/>
        <v>9236</v>
      </c>
      <c r="C9241">
        <v>28883.78</v>
      </c>
      <c r="D9241">
        <v>2363.6893610634925</v>
      </c>
      <c r="E9241">
        <v>1117.5077654336801</v>
      </c>
      <c r="F9241">
        <v>28883.78</v>
      </c>
      <c r="G9241">
        <v>1069.4200396850788</v>
      </c>
      <c r="H9241">
        <v>1686.4316812117891</v>
      </c>
    </row>
    <row r="9242" spans="2:8" x14ac:dyDescent="0.3">
      <c r="B9242">
        <f t="shared" si="146"/>
        <v>9237</v>
      </c>
      <c r="C9242">
        <v>2594.4832642044821</v>
      </c>
      <c r="D9242">
        <v>18225.495541161479</v>
      </c>
      <c r="E9242">
        <v>28883.78</v>
      </c>
      <c r="F9242">
        <v>28883.78</v>
      </c>
      <c r="G9242">
        <v>2236.1510567500609</v>
      </c>
      <c r="H9242">
        <v>2501.1080893832686</v>
      </c>
    </row>
    <row r="9243" spans="2:8" x14ac:dyDescent="0.3">
      <c r="B9243">
        <f t="shared" si="146"/>
        <v>9238</v>
      </c>
      <c r="C9243">
        <v>28883.78</v>
      </c>
      <c r="D9243">
        <v>28883.78</v>
      </c>
      <c r="E9243">
        <v>25570.181061404593</v>
      </c>
      <c r="F9243">
        <v>7445.6885592395347</v>
      </c>
      <c r="G9243">
        <v>1202.4190221787474</v>
      </c>
      <c r="H9243">
        <v>1119.3574118136246</v>
      </c>
    </row>
    <row r="9244" spans="2:8" x14ac:dyDescent="0.3">
      <c r="B9244">
        <f t="shared" si="146"/>
        <v>9239</v>
      </c>
      <c r="C9244">
        <v>2688.5807158421749</v>
      </c>
      <c r="D9244">
        <v>28883.78</v>
      </c>
      <c r="E9244">
        <v>1019.7251927784404</v>
      </c>
      <c r="F9244">
        <v>1413.0227633792974</v>
      </c>
      <c r="G9244">
        <v>5317.3561308841754</v>
      </c>
      <c r="H9244">
        <v>28883.78</v>
      </c>
    </row>
    <row r="9245" spans="2:8" x14ac:dyDescent="0.3">
      <c r="B9245">
        <f t="shared" si="146"/>
        <v>9240</v>
      </c>
      <c r="C9245">
        <v>28883.78</v>
      </c>
      <c r="D9245">
        <v>28883.78</v>
      </c>
      <c r="E9245">
        <v>28883.78</v>
      </c>
      <c r="F9245">
        <v>28883.78</v>
      </c>
      <c r="G9245">
        <v>2412.0333848983569</v>
      </c>
      <c r="H9245">
        <v>1130.7792962240401</v>
      </c>
    </row>
    <row r="9246" spans="2:8" x14ac:dyDescent="0.3">
      <c r="B9246">
        <f t="shared" si="146"/>
        <v>9241</v>
      </c>
      <c r="C9246">
        <v>1022.1120805982134</v>
      </c>
      <c r="D9246">
        <v>28883.78</v>
      </c>
      <c r="E9246">
        <v>28883.78</v>
      </c>
      <c r="F9246">
        <v>28883.78</v>
      </c>
      <c r="G9246">
        <v>1014.6094501709822</v>
      </c>
      <c r="H9246">
        <v>1000.4575765544154</v>
      </c>
    </row>
    <row r="9247" spans="2:8" x14ac:dyDescent="0.3">
      <c r="B9247">
        <f t="shared" si="146"/>
        <v>9242</v>
      </c>
      <c r="C9247">
        <v>28883.78</v>
      </c>
      <c r="D9247">
        <v>4752.0413978783636</v>
      </c>
      <c r="E9247">
        <v>28883.78</v>
      </c>
      <c r="F9247">
        <v>5744.9019871719438</v>
      </c>
      <c r="G9247">
        <v>28883.78</v>
      </c>
      <c r="H9247">
        <v>28883.78</v>
      </c>
    </row>
    <row r="9248" spans="2:8" x14ac:dyDescent="0.3">
      <c r="B9248">
        <f t="shared" si="146"/>
        <v>9243</v>
      </c>
      <c r="C9248">
        <v>1526.7943858589626</v>
      </c>
      <c r="D9248">
        <v>1034.4386669325932</v>
      </c>
      <c r="E9248">
        <v>21593.517340388134</v>
      </c>
      <c r="F9248">
        <v>1781.6673595863153</v>
      </c>
      <c r="G9248">
        <v>5380.36255533859</v>
      </c>
      <c r="H9248">
        <v>1212.7576998237807</v>
      </c>
    </row>
    <row r="9249" spans="2:8" x14ac:dyDescent="0.3">
      <c r="B9249">
        <f t="shared" si="146"/>
        <v>9244</v>
      </c>
      <c r="C9249">
        <v>1130.4015314721451</v>
      </c>
      <c r="D9249">
        <v>1115.6815767566452</v>
      </c>
      <c r="E9249">
        <v>1203.2352587498808</v>
      </c>
      <c r="F9249">
        <v>1920.3352668727875</v>
      </c>
      <c r="G9249">
        <v>1002.0155793757183</v>
      </c>
      <c r="H9249">
        <v>2278.2506379048532</v>
      </c>
    </row>
    <row r="9250" spans="2:8" x14ac:dyDescent="0.3">
      <c r="B9250">
        <f t="shared" si="146"/>
        <v>9245</v>
      </c>
      <c r="C9250">
        <v>1923.3823421346758</v>
      </c>
      <c r="D9250">
        <v>28883.78</v>
      </c>
      <c r="E9250">
        <v>2104.2963576168468</v>
      </c>
      <c r="F9250">
        <v>1075.7120128023623</v>
      </c>
      <c r="G9250">
        <v>2279.4061775077175</v>
      </c>
      <c r="H9250">
        <v>28883.78</v>
      </c>
    </row>
    <row r="9251" spans="2:8" x14ac:dyDescent="0.3">
      <c r="B9251">
        <f t="shared" si="146"/>
        <v>9246</v>
      </c>
      <c r="C9251">
        <v>28883.78</v>
      </c>
      <c r="D9251">
        <v>1076.6817400051073</v>
      </c>
      <c r="E9251">
        <v>1965.2706301958779</v>
      </c>
      <c r="F9251">
        <v>1096.028094463725</v>
      </c>
      <c r="G9251">
        <v>28883.78</v>
      </c>
      <c r="H9251">
        <v>1555.6272996777293</v>
      </c>
    </row>
    <row r="9252" spans="2:8" x14ac:dyDescent="0.3">
      <c r="B9252">
        <f t="shared" si="146"/>
        <v>9247</v>
      </c>
      <c r="C9252">
        <v>1472.1790620986581</v>
      </c>
      <c r="D9252">
        <v>1107.8776113471206</v>
      </c>
      <c r="E9252">
        <v>1092.0291010265864</v>
      </c>
      <c r="F9252">
        <v>1522.9606272496608</v>
      </c>
      <c r="G9252">
        <v>1037.8235489127896</v>
      </c>
      <c r="H9252">
        <v>1107.406240163489</v>
      </c>
    </row>
    <row r="9253" spans="2:8" x14ac:dyDescent="0.3">
      <c r="B9253">
        <f t="shared" si="146"/>
        <v>9248</v>
      </c>
      <c r="C9253">
        <v>28883.78</v>
      </c>
      <c r="D9253">
        <v>2393.5069882871026</v>
      </c>
      <c r="E9253">
        <v>1060.3698314446858</v>
      </c>
      <c r="F9253">
        <v>1095.57568355078</v>
      </c>
      <c r="G9253">
        <v>28883.78</v>
      </c>
      <c r="H9253">
        <v>2640.8681934728779</v>
      </c>
    </row>
    <row r="9254" spans="2:8" x14ac:dyDescent="0.3">
      <c r="B9254">
        <f t="shared" si="146"/>
        <v>9249</v>
      </c>
      <c r="C9254">
        <v>1314.0477415731561</v>
      </c>
      <c r="D9254">
        <v>6050.5816466537499</v>
      </c>
      <c r="E9254">
        <v>3471.0862771017255</v>
      </c>
      <c r="F9254">
        <v>2996.2204362076063</v>
      </c>
      <c r="G9254">
        <v>1631.7026978997285</v>
      </c>
      <c r="H9254">
        <v>12538.765892473755</v>
      </c>
    </row>
    <row r="9255" spans="2:8" x14ac:dyDescent="0.3">
      <c r="B9255">
        <f t="shared" si="146"/>
        <v>9250</v>
      </c>
      <c r="C9255">
        <v>1210.798162894956</v>
      </c>
      <c r="D9255">
        <v>1025.1938801004442</v>
      </c>
      <c r="E9255">
        <v>28883.78</v>
      </c>
      <c r="F9255">
        <v>28883.78</v>
      </c>
      <c r="G9255">
        <v>1252.4633776211758</v>
      </c>
      <c r="H9255">
        <v>15228.953600023891</v>
      </c>
    </row>
    <row r="9256" spans="2:8" x14ac:dyDescent="0.3">
      <c r="B9256">
        <f t="shared" si="146"/>
        <v>9251</v>
      </c>
      <c r="C9256">
        <v>28883.78</v>
      </c>
      <c r="D9256">
        <v>2403.5490041925086</v>
      </c>
      <c r="E9256">
        <v>1494.896419076262</v>
      </c>
      <c r="F9256">
        <v>1462.0552095746598</v>
      </c>
      <c r="G9256">
        <v>28883.78</v>
      </c>
      <c r="H9256">
        <v>1676.0262950736633</v>
      </c>
    </row>
    <row r="9257" spans="2:8" x14ac:dyDescent="0.3">
      <c r="B9257">
        <f t="shared" si="146"/>
        <v>9252</v>
      </c>
      <c r="C9257">
        <v>1287.9123025359827</v>
      </c>
      <c r="D9257">
        <v>1054.2457101853752</v>
      </c>
      <c r="E9257">
        <v>28883.78</v>
      </c>
      <c r="F9257">
        <v>21141.943343258648</v>
      </c>
      <c r="G9257">
        <v>1851.3579350351147</v>
      </c>
      <c r="H9257">
        <v>2415.0548862736186</v>
      </c>
    </row>
    <row r="9258" spans="2:8" x14ac:dyDescent="0.3">
      <c r="B9258">
        <f t="shared" si="146"/>
        <v>9253</v>
      </c>
      <c r="C9258">
        <v>1819.2817791855512</v>
      </c>
      <c r="D9258">
        <v>1388.3470758494841</v>
      </c>
      <c r="E9258">
        <v>1022.1308122763539</v>
      </c>
      <c r="F9258">
        <v>2159.5685326260918</v>
      </c>
      <c r="G9258">
        <v>1034.5084179498153</v>
      </c>
      <c r="H9258">
        <v>2091.4948179726425</v>
      </c>
    </row>
    <row r="9259" spans="2:8" x14ac:dyDescent="0.3">
      <c r="B9259">
        <f t="shared" si="146"/>
        <v>9254</v>
      </c>
      <c r="C9259">
        <v>28883.78</v>
      </c>
      <c r="D9259">
        <v>1114.2293879885276</v>
      </c>
      <c r="E9259">
        <v>1001.6266229484069</v>
      </c>
      <c r="F9259">
        <v>4851.0740695996938</v>
      </c>
      <c r="G9259">
        <v>28883.78</v>
      </c>
      <c r="H9259">
        <v>3576.679474170222</v>
      </c>
    </row>
    <row r="9260" spans="2:8" x14ac:dyDescent="0.3">
      <c r="B9260">
        <f t="shared" si="146"/>
        <v>9255</v>
      </c>
      <c r="C9260">
        <v>6329.9984415562785</v>
      </c>
      <c r="D9260">
        <v>7375.4115803649374</v>
      </c>
      <c r="E9260">
        <v>6332.2545499216621</v>
      </c>
      <c r="F9260">
        <v>28883.78</v>
      </c>
      <c r="G9260">
        <v>6696.1819563317367</v>
      </c>
      <c r="H9260">
        <v>1016.9510256624662</v>
      </c>
    </row>
    <row r="9261" spans="2:8" x14ac:dyDescent="0.3">
      <c r="B9261">
        <f t="shared" si="146"/>
        <v>9256</v>
      </c>
      <c r="C9261">
        <v>3043.1091720133363</v>
      </c>
      <c r="D9261">
        <v>28883.78</v>
      </c>
      <c r="E9261">
        <v>14834.755296826899</v>
      </c>
      <c r="F9261">
        <v>1090.5776837406011</v>
      </c>
      <c r="G9261">
        <v>2021.9012349656759</v>
      </c>
      <c r="H9261">
        <v>28883.78</v>
      </c>
    </row>
    <row r="9262" spans="2:8" x14ac:dyDescent="0.3">
      <c r="B9262">
        <f t="shared" si="146"/>
        <v>9257</v>
      </c>
      <c r="C9262">
        <v>2821.2834083379266</v>
      </c>
      <c r="D9262">
        <v>1003.0391489525839</v>
      </c>
      <c r="E9262">
        <v>1233.6011498274904</v>
      </c>
      <c r="F9262">
        <v>28883.78</v>
      </c>
      <c r="G9262">
        <v>1043.6017525454988</v>
      </c>
      <c r="H9262">
        <v>1126.6598033269315</v>
      </c>
    </row>
    <row r="9263" spans="2:8" x14ac:dyDescent="0.3">
      <c r="B9263">
        <f t="shared" si="146"/>
        <v>9258</v>
      </c>
      <c r="C9263">
        <v>1270.1508593293588</v>
      </c>
      <c r="D9263">
        <v>28883.78</v>
      </c>
      <c r="E9263">
        <v>1003.1673501541076</v>
      </c>
      <c r="F9263">
        <v>28883.78</v>
      </c>
      <c r="G9263">
        <v>3930.4107712807468</v>
      </c>
      <c r="H9263">
        <v>28883.78</v>
      </c>
    </row>
    <row r="9264" spans="2:8" x14ac:dyDescent="0.3">
      <c r="B9264">
        <f t="shared" si="146"/>
        <v>9259</v>
      </c>
      <c r="C9264">
        <v>1288.8486004890556</v>
      </c>
      <c r="D9264">
        <v>6686.1840946135617</v>
      </c>
      <c r="E9264">
        <v>2133.5386864237585</v>
      </c>
      <c r="F9264">
        <v>2032.0877978691594</v>
      </c>
      <c r="G9264">
        <v>1055.2950879512205</v>
      </c>
      <c r="H9264">
        <v>5791.8716784138987</v>
      </c>
    </row>
    <row r="9265" spans="2:8" x14ac:dyDescent="0.3">
      <c r="B9265">
        <f t="shared" si="146"/>
        <v>9260</v>
      </c>
      <c r="C9265">
        <v>28883.78</v>
      </c>
      <c r="D9265">
        <v>1030.8043059250631</v>
      </c>
      <c r="E9265">
        <v>2059.2725092704059</v>
      </c>
      <c r="F9265">
        <v>1306.0788914862212</v>
      </c>
      <c r="G9265">
        <v>1254.6846997532612</v>
      </c>
      <c r="H9265">
        <v>15118.174938684737</v>
      </c>
    </row>
    <row r="9266" spans="2:8" x14ac:dyDescent="0.3">
      <c r="B9266">
        <f t="shared" si="146"/>
        <v>9261</v>
      </c>
      <c r="C9266">
        <v>1209.1498282190648</v>
      </c>
      <c r="D9266">
        <v>1594.5636280930557</v>
      </c>
      <c r="E9266">
        <v>7860.7288399662302</v>
      </c>
      <c r="F9266">
        <v>1444.1242045698789</v>
      </c>
      <c r="G9266">
        <v>1774.3883966896831</v>
      </c>
      <c r="H9266">
        <v>2331.4880011659093</v>
      </c>
    </row>
    <row r="9267" spans="2:8" x14ac:dyDescent="0.3">
      <c r="B9267">
        <f t="shared" si="146"/>
        <v>9262</v>
      </c>
      <c r="C9267">
        <v>28883.78</v>
      </c>
      <c r="D9267">
        <v>1248.3449324181033</v>
      </c>
      <c r="E9267">
        <v>28883.78</v>
      </c>
      <c r="F9267">
        <v>28883.78</v>
      </c>
      <c r="G9267">
        <v>1522.1317561115791</v>
      </c>
      <c r="H9267">
        <v>4456.8910109033568</v>
      </c>
    </row>
    <row r="9268" spans="2:8" x14ac:dyDescent="0.3">
      <c r="B9268">
        <f t="shared" si="146"/>
        <v>9263</v>
      </c>
      <c r="C9268">
        <v>1047.6020338002472</v>
      </c>
      <c r="D9268">
        <v>11695.302703726325</v>
      </c>
      <c r="E9268">
        <v>1234.8988286389945</v>
      </c>
      <c r="F9268">
        <v>28883.78</v>
      </c>
      <c r="G9268">
        <v>3379.9256400849886</v>
      </c>
      <c r="H9268">
        <v>4399.1385635240258</v>
      </c>
    </row>
    <row r="9269" spans="2:8" x14ac:dyDescent="0.3">
      <c r="B9269">
        <f t="shared" si="146"/>
        <v>9264</v>
      </c>
      <c r="C9269">
        <v>28883.78</v>
      </c>
      <c r="D9269">
        <v>12629.142657043923</v>
      </c>
      <c r="E9269">
        <v>1224.8091340567587</v>
      </c>
      <c r="F9269">
        <v>28883.78</v>
      </c>
      <c r="G9269">
        <v>1539.4664510735392</v>
      </c>
      <c r="H9269">
        <v>1971.9155352810935</v>
      </c>
    </row>
    <row r="9270" spans="2:8" x14ac:dyDescent="0.3">
      <c r="B9270">
        <f t="shared" si="146"/>
        <v>9265</v>
      </c>
      <c r="C9270">
        <v>2822.6980903251906</v>
      </c>
      <c r="D9270">
        <v>1606.319194189964</v>
      </c>
      <c r="E9270">
        <v>1412.4273527833377</v>
      </c>
      <c r="F9270">
        <v>28883.78</v>
      </c>
      <c r="G9270">
        <v>1301.1271679556544</v>
      </c>
      <c r="H9270">
        <v>1154.4901096258566</v>
      </c>
    </row>
    <row r="9271" spans="2:8" x14ac:dyDescent="0.3">
      <c r="B9271">
        <f t="shared" si="146"/>
        <v>9266</v>
      </c>
      <c r="C9271">
        <v>28883.78</v>
      </c>
      <c r="D9271">
        <v>2171.4246298531934</v>
      </c>
      <c r="E9271">
        <v>2852.4670418148698</v>
      </c>
      <c r="F9271">
        <v>1505.777490237946</v>
      </c>
      <c r="G9271">
        <v>2004.2423851766966</v>
      </c>
      <c r="H9271">
        <v>1124.9561205161313</v>
      </c>
    </row>
    <row r="9272" spans="2:8" x14ac:dyDescent="0.3">
      <c r="B9272">
        <f t="shared" si="146"/>
        <v>9267</v>
      </c>
      <c r="C9272">
        <v>1205.9265942907155</v>
      </c>
      <c r="D9272">
        <v>3134.5367379215959</v>
      </c>
      <c r="E9272">
        <v>28883.78</v>
      </c>
      <c r="F9272">
        <v>4534.5662893543104</v>
      </c>
      <c r="G9272">
        <v>1971.9819629119906</v>
      </c>
      <c r="H9272">
        <v>2516.3486607658756</v>
      </c>
    </row>
    <row r="9273" spans="2:8" x14ac:dyDescent="0.3">
      <c r="B9273">
        <f t="shared" si="146"/>
        <v>9268</v>
      </c>
      <c r="C9273">
        <v>2805.0599448570456</v>
      </c>
      <c r="D9273">
        <v>1666.9519490728128</v>
      </c>
      <c r="E9273">
        <v>28883.78</v>
      </c>
      <c r="F9273">
        <v>1132.4353226688479</v>
      </c>
      <c r="G9273">
        <v>1031.551948961956</v>
      </c>
      <c r="H9273">
        <v>28883.78</v>
      </c>
    </row>
    <row r="9274" spans="2:8" x14ac:dyDescent="0.3">
      <c r="B9274">
        <f t="shared" si="146"/>
        <v>9269</v>
      </c>
      <c r="C9274">
        <v>28883.78</v>
      </c>
      <c r="D9274">
        <v>1960.4011766813351</v>
      </c>
      <c r="E9274">
        <v>3230.1868985967117</v>
      </c>
      <c r="F9274">
        <v>3133.6778472028759</v>
      </c>
      <c r="G9274">
        <v>28883.78</v>
      </c>
      <c r="H9274">
        <v>28883.78</v>
      </c>
    </row>
    <row r="9275" spans="2:8" x14ac:dyDescent="0.3">
      <c r="B9275">
        <f t="shared" si="146"/>
        <v>9270</v>
      </c>
      <c r="C9275">
        <v>1217.2072527789344</v>
      </c>
      <c r="D9275">
        <v>1076.4873797831867</v>
      </c>
      <c r="E9275">
        <v>1033.6841219157045</v>
      </c>
      <c r="F9275">
        <v>1001.9044795785753</v>
      </c>
      <c r="G9275">
        <v>28883.78</v>
      </c>
      <c r="H9275">
        <v>28883.78</v>
      </c>
    </row>
    <row r="9276" spans="2:8" x14ac:dyDescent="0.3">
      <c r="B9276">
        <f t="shared" si="146"/>
        <v>9271</v>
      </c>
      <c r="C9276">
        <v>1564.9642160195435</v>
      </c>
      <c r="D9276">
        <v>1177.9824169945371</v>
      </c>
      <c r="E9276">
        <v>1245.4824850663599</v>
      </c>
      <c r="F9276">
        <v>1204.3708238810709</v>
      </c>
      <c r="G9276">
        <v>3753.1551975384018</v>
      </c>
      <c r="H9276">
        <v>12944.217248989762</v>
      </c>
    </row>
    <row r="9277" spans="2:8" x14ac:dyDescent="0.3">
      <c r="B9277">
        <f t="shared" si="146"/>
        <v>9272</v>
      </c>
      <c r="C9277">
        <v>2098.589203312069</v>
      </c>
      <c r="D9277">
        <v>1083.7591981582264</v>
      </c>
      <c r="E9277">
        <v>2558.0469717504693</v>
      </c>
      <c r="F9277">
        <v>28883.78</v>
      </c>
      <c r="G9277">
        <v>28883.78</v>
      </c>
      <c r="H9277">
        <v>6106.3719578214486</v>
      </c>
    </row>
    <row r="9278" spans="2:8" x14ac:dyDescent="0.3">
      <c r="B9278">
        <f t="shared" si="146"/>
        <v>9273</v>
      </c>
      <c r="C9278">
        <v>14027.165016133924</v>
      </c>
      <c r="D9278">
        <v>9364.2963973331243</v>
      </c>
      <c r="E9278">
        <v>1076.6382522601612</v>
      </c>
      <c r="F9278">
        <v>28883.78</v>
      </c>
      <c r="G9278">
        <v>6300.579145143498</v>
      </c>
      <c r="H9278">
        <v>28883.78</v>
      </c>
    </row>
    <row r="9279" spans="2:8" x14ac:dyDescent="0.3">
      <c r="B9279">
        <f t="shared" si="146"/>
        <v>9274</v>
      </c>
      <c r="C9279">
        <v>22999.107409957505</v>
      </c>
      <c r="D9279">
        <v>4564.6624560491236</v>
      </c>
      <c r="E9279">
        <v>1048.2308575645843</v>
      </c>
      <c r="F9279">
        <v>1040.5129098989689</v>
      </c>
      <c r="G9279">
        <v>1006.9392799330897</v>
      </c>
      <c r="H9279">
        <v>4554.5084000793595</v>
      </c>
    </row>
    <row r="9280" spans="2:8" x14ac:dyDescent="0.3">
      <c r="B9280">
        <f t="shared" si="146"/>
        <v>9275</v>
      </c>
      <c r="C9280">
        <v>1020.0555258001227</v>
      </c>
      <c r="D9280">
        <v>28883.78</v>
      </c>
      <c r="E9280">
        <v>1777.6450005848092</v>
      </c>
      <c r="F9280">
        <v>5592.8761216595585</v>
      </c>
      <c r="G9280">
        <v>1091.9424785688675</v>
      </c>
      <c r="H9280">
        <v>28883.78</v>
      </c>
    </row>
    <row r="9281" spans="2:8" x14ac:dyDescent="0.3">
      <c r="B9281">
        <f t="shared" si="146"/>
        <v>9276</v>
      </c>
      <c r="C9281">
        <v>2565.2182302056131</v>
      </c>
      <c r="D9281">
        <v>7746.7419011722486</v>
      </c>
      <c r="E9281">
        <v>5204.8290729580713</v>
      </c>
      <c r="F9281">
        <v>2839.2214707497833</v>
      </c>
      <c r="G9281">
        <v>28883.78</v>
      </c>
      <c r="H9281">
        <v>28883.78</v>
      </c>
    </row>
    <row r="9282" spans="2:8" x14ac:dyDescent="0.3">
      <c r="B9282">
        <f t="shared" si="146"/>
        <v>9277</v>
      </c>
      <c r="C9282">
        <v>2231.8782590006817</v>
      </c>
      <c r="D9282">
        <v>28883.78</v>
      </c>
      <c r="E9282">
        <v>7302.0103184543559</v>
      </c>
      <c r="F9282">
        <v>28883.78</v>
      </c>
      <c r="G9282">
        <v>1014.0711613885206</v>
      </c>
      <c r="H9282">
        <v>1104.7797405631086</v>
      </c>
    </row>
    <row r="9283" spans="2:8" x14ac:dyDescent="0.3">
      <c r="B9283">
        <f t="shared" si="146"/>
        <v>9278</v>
      </c>
      <c r="C9283">
        <v>28883.78</v>
      </c>
      <c r="D9283">
        <v>3633.4628983388852</v>
      </c>
      <c r="E9283">
        <v>1021.0244451720484</v>
      </c>
      <c r="F9283">
        <v>1185.0470531836729</v>
      </c>
      <c r="G9283">
        <v>5328.7454822019135</v>
      </c>
      <c r="H9283">
        <v>1230.407718163759</v>
      </c>
    </row>
    <row r="9284" spans="2:8" x14ac:dyDescent="0.3">
      <c r="B9284">
        <f t="shared" si="146"/>
        <v>9279</v>
      </c>
      <c r="C9284">
        <v>28883.78</v>
      </c>
      <c r="D9284">
        <v>1694.5177162755863</v>
      </c>
      <c r="E9284">
        <v>3786.2780246883713</v>
      </c>
      <c r="F9284">
        <v>28883.78</v>
      </c>
      <c r="G9284">
        <v>2940.6056214718424</v>
      </c>
      <c r="H9284">
        <v>1019.8230656817317</v>
      </c>
    </row>
    <row r="9285" spans="2:8" x14ac:dyDescent="0.3">
      <c r="B9285">
        <f t="shared" si="146"/>
        <v>9280</v>
      </c>
      <c r="C9285">
        <v>1531.4835285154338</v>
      </c>
      <c r="D9285">
        <v>28883.78</v>
      </c>
      <c r="E9285">
        <v>1792.8860724774756</v>
      </c>
      <c r="F9285">
        <v>2441.2378659979504</v>
      </c>
      <c r="G9285">
        <v>4200.1846885556251</v>
      </c>
      <c r="H9285">
        <v>1895.671656853239</v>
      </c>
    </row>
    <row r="9286" spans="2:8" x14ac:dyDescent="0.3">
      <c r="B9286">
        <f t="shared" si="146"/>
        <v>9281</v>
      </c>
      <c r="C9286">
        <v>1014.3706688643963</v>
      </c>
      <c r="D9286">
        <v>1118.6099847359228</v>
      </c>
      <c r="E9286">
        <v>28883.78</v>
      </c>
      <c r="F9286">
        <v>2274.9066544867478</v>
      </c>
      <c r="G9286">
        <v>1116.2845529998999</v>
      </c>
      <c r="H9286">
        <v>2489.1504081134353</v>
      </c>
    </row>
    <row r="9287" spans="2:8" x14ac:dyDescent="0.3">
      <c r="B9287">
        <f t="shared" si="146"/>
        <v>9282</v>
      </c>
      <c r="C9287">
        <v>1070.8732486679976</v>
      </c>
      <c r="D9287">
        <v>1017.0176735665423</v>
      </c>
      <c r="E9287">
        <v>28883.78</v>
      </c>
      <c r="F9287">
        <v>1580.7936042184704</v>
      </c>
      <c r="G9287">
        <v>3032.177252305657</v>
      </c>
      <c r="H9287">
        <v>1854.2346080492384</v>
      </c>
    </row>
    <row r="9288" spans="2:8" x14ac:dyDescent="0.3">
      <c r="B9288">
        <f t="shared" ref="B9288:B9351" si="147">B9287 + 1</f>
        <v>9283</v>
      </c>
      <c r="C9288">
        <v>1700.3767425825886</v>
      </c>
      <c r="D9288">
        <v>28883.78</v>
      </c>
      <c r="E9288">
        <v>1535.0961428965588</v>
      </c>
      <c r="F9288">
        <v>1055.4565544456464</v>
      </c>
      <c r="G9288">
        <v>3075.7899735730248</v>
      </c>
      <c r="H9288">
        <v>1847.7395363052183</v>
      </c>
    </row>
    <row r="9289" spans="2:8" x14ac:dyDescent="0.3">
      <c r="B9289">
        <f t="shared" si="147"/>
        <v>9284</v>
      </c>
      <c r="C9289">
        <v>1102.499125026899</v>
      </c>
      <c r="D9289">
        <v>2518.04032208218</v>
      </c>
      <c r="E9289">
        <v>28883.78</v>
      </c>
      <c r="F9289">
        <v>9752.0975643758939</v>
      </c>
      <c r="G9289">
        <v>28883.78</v>
      </c>
      <c r="H9289">
        <v>1262.538538156743</v>
      </c>
    </row>
    <row r="9290" spans="2:8" x14ac:dyDescent="0.3">
      <c r="B9290">
        <f t="shared" si="147"/>
        <v>9285</v>
      </c>
      <c r="C9290">
        <v>3667.1306312251868</v>
      </c>
      <c r="D9290">
        <v>7574.5353321436414</v>
      </c>
      <c r="E9290">
        <v>1048.256478219462</v>
      </c>
      <c r="F9290">
        <v>2076.2167733122151</v>
      </c>
      <c r="G9290">
        <v>17517.263700992637</v>
      </c>
      <c r="H9290">
        <v>23400.409689533946</v>
      </c>
    </row>
    <row r="9291" spans="2:8" x14ac:dyDescent="0.3">
      <c r="B9291">
        <f t="shared" si="147"/>
        <v>9286</v>
      </c>
      <c r="C9291">
        <v>1045.4684037194711</v>
      </c>
      <c r="D9291">
        <v>8098.4262577718991</v>
      </c>
      <c r="E9291">
        <v>2349.8167903477265</v>
      </c>
      <c r="F9291">
        <v>2512.6440443585761</v>
      </c>
      <c r="G9291">
        <v>1263.7368999117546</v>
      </c>
      <c r="H9291">
        <v>15226.69746222616</v>
      </c>
    </row>
    <row r="9292" spans="2:8" x14ac:dyDescent="0.3">
      <c r="B9292">
        <f t="shared" si="147"/>
        <v>9287</v>
      </c>
      <c r="C9292">
        <v>1013.6152194836434</v>
      </c>
      <c r="D9292">
        <v>28883.78</v>
      </c>
      <c r="E9292">
        <v>2071.7449105085157</v>
      </c>
      <c r="F9292">
        <v>7814.885109367201</v>
      </c>
      <c r="G9292">
        <v>1220.7858876197688</v>
      </c>
      <c r="H9292">
        <v>10382.907317000534</v>
      </c>
    </row>
    <row r="9293" spans="2:8" x14ac:dyDescent="0.3">
      <c r="B9293">
        <f t="shared" si="147"/>
        <v>9288</v>
      </c>
      <c r="C9293">
        <v>13210.008384590139</v>
      </c>
      <c r="D9293">
        <v>1173.9210115457317</v>
      </c>
      <c r="E9293">
        <v>2000.3689336577793</v>
      </c>
      <c r="F9293">
        <v>28883.78</v>
      </c>
      <c r="G9293">
        <v>7966.5956890178823</v>
      </c>
      <c r="H9293">
        <v>1280.3305641384568</v>
      </c>
    </row>
    <row r="9294" spans="2:8" x14ac:dyDescent="0.3">
      <c r="B9294">
        <f t="shared" si="147"/>
        <v>9289</v>
      </c>
      <c r="C9294">
        <v>7314.5941749503263</v>
      </c>
      <c r="D9294">
        <v>6488.4975851070203</v>
      </c>
      <c r="E9294">
        <v>2073.5664437768537</v>
      </c>
      <c r="F9294">
        <v>1082.1046912740132</v>
      </c>
      <c r="G9294">
        <v>2185.5942171803781</v>
      </c>
      <c r="H9294">
        <v>1266.4306130353134</v>
      </c>
    </row>
    <row r="9295" spans="2:8" x14ac:dyDescent="0.3">
      <c r="B9295">
        <f t="shared" si="147"/>
        <v>9290</v>
      </c>
      <c r="C9295">
        <v>4616.4354617743593</v>
      </c>
      <c r="D9295">
        <v>1074.4288056523151</v>
      </c>
      <c r="E9295">
        <v>8398.5746405786413</v>
      </c>
      <c r="F9295">
        <v>1487.3969336427235</v>
      </c>
      <c r="G9295">
        <v>1069.1298118841014</v>
      </c>
      <c r="H9295">
        <v>9977.655771726857</v>
      </c>
    </row>
    <row r="9296" spans="2:8" x14ac:dyDescent="0.3">
      <c r="B9296">
        <f t="shared" si="147"/>
        <v>9291</v>
      </c>
      <c r="C9296">
        <v>9274.5138868160084</v>
      </c>
      <c r="D9296">
        <v>3134.4598186117205</v>
      </c>
      <c r="E9296">
        <v>28883.78</v>
      </c>
      <c r="F9296">
        <v>1029.2024206189076</v>
      </c>
      <c r="G9296">
        <v>28883.78</v>
      </c>
      <c r="H9296">
        <v>1959.4001497099011</v>
      </c>
    </row>
    <row r="9297" spans="2:8" x14ac:dyDescent="0.3">
      <c r="B9297">
        <f t="shared" si="147"/>
        <v>9292</v>
      </c>
      <c r="C9297">
        <v>1680.9113961788389</v>
      </c>
      <c r="D9297">
        <v>1463.5803936333814</v>
      </c>
      <c r="E9297">
        <v>2560.4679911322146</v>
      </c>
      <c r="F9297">
        <v>1182.3880057208753</v>
      </c>
      <c r="G9297">
        <v>1145.9429971835241</v>
      </c>
      <c r="H9297">
        <v>1218.7627912924256</v>
      </c>
    </row>
    <row r="9298" spans="2:8" x14ac:dyDescent="0.3">
      <c r="B9298">
        <f t="shared" si="147"/>
        <v>9293</v>
      </c>
      <c r="C9298">
        <v>9825.195357541148</v>
      </c>
      <c r="D9298">
        <v>1010.2825425368105</v>
      </c>
      <c r="E9298">
        <v>1008.1846100472269</v>
      </c>
      <c r="F9298">
        <v>11787.977405493115</v>
      </c>
      <c r="G9298">
        <v>28883.78</v>
      </c>
      <c r="H9298">
        <v>1933.8790774437307</v>
      </c>
    </row>
    <row r="9299" spans="2:8" x14ac:dyDescent="0.3">
      <c r="B9299">
        <f t="shared" si="147"/>
        <v>9294</v>
      </c>
      <c r="C9299">
        <v>28883.78</v>
      </c>
      <c r="D9299">
        <v>1769.434153784468</v>
      </c>
      <c r="E9299">
        <v>28883.78</v>
      </c>
      <c r="F9299">
        <v>1208.0288003257058</v>
      </c>
      <c r="G9299">
        <v>1696.2281866627895</v>
      </c>
      <c r="H9299">
        <v>1116.7376298383383</v>
      </c>
    </row>
    <row r="9300" spans="2:8" x14ac:dyDescent="0.3">
      <c r="B9300">
        <f t="shared" si="147"/>
        <v>9295</v>
      </c>
      <c r="C9300">
        <v>28883.78</v>
      </c>
      <c r="D9300">
        <v>1678.7026635127909</v>
      </c>
      <c r="E9300">
        <v>8417.7537312305794</v>
      </c>
      <c r="F9300">
        <v>28883.78</v>
      </c>
      <c r="G9300">
        <v>1055.8634904821829</v>
      </c>
      <c r="H9300">
        <v>1668.0525900013033</v>
      </c>
    </row>
    <row r="9301" spans="2:8" x14ac:dyDescent="0.3">
      <c r="B9301">
        <f t="shared" si="147"/>
        <v>9296</v>
      </c>
      <c r="C9301">
        <v>3057.143972004867</v>
      </c>
      <c r="D9301">
        <v>1040.1561186915055</v>
      </c>
      <c r="E9301">
        <v>8734.3601400982134</v>
      </c>
      <c r="F9301">
        <v>4293.8213579312378</v>
      </c>
      <c r="G9301">
        <v>1079.3587114106424</v>
      </c>
      <c r="H9301">
        <v>1020.4150840009103</v>
      </c>
    </row>
    <row r="9302" spans="2:8" x14ac:dyDescent="0.3">
      <c r="B9302">
        <f t="shared" si="147"/>
        <v>9297</v>
      </c>
      <c r="C9302">
        <v>1600.8154999827043</v>
      </c>
      <c r="D9302">
        <v>28883.78</v>
      </c>
      <c r="E9302">
        <v>28883.78</v>
      </c>
      <c r="F9302">
        <v>1457.5774194650378</v>
      </c>
      <c r="G9302">
        <v>2855.9840014098154</v>
      </c>
      <c r="H9302">
        <v>1049.0527775243399</v>
      </c>
    </row>
    <row r="9303" spans="2:8" x14ac:dyDescent="0.3">
      <c r="B9303">
        <f t="shared" si="147"/>
        <v>9298</v>
      </c>
      <c r="C9303">
        <v>28883.78</v>
      </c>
      <c r="D9303">
        <v>28883.78</v>
      </c>
      <c r="E9303">
        <v>28883.78</v>
      </c>
      <c r="F9303">
        <v>1334.4997992408055</v>
      </c>
      <c r="G9303">
        <v>1139.2284414735475</v>
      </c>
      <c r="H9303">
        <v>27925.926812797581</v>
      </c>
    </row>
    <row r="9304" spans="2:8" x14ac:dyDescent="0.3">
      <c r="B9304">
        <f t="shared" si="147"/>
        <v>9299</v>
      </c>
      <c r="C9304">
        <v>24464.218255857068</v>
      </c>
      <c r="D9304">
        <v>28883.78</v>
      </c>
      <c r="E9304">
        <v>5214.8954489822445</v>
      </c>
      <c r="F9304">
        <v>1038.389220867771</v>
      </c>
      <c r="G9304">
        <v>1074.1683736126599</v>
      </c>
      <c r="H9304">
        <v>1279.1129263380353</v>
      </c>
    </row>
    <row r="9305" spans="2:8" x14ac:dyDescent="0.3">
      <c r="B9305">
        <f t="shared" si="147"/>
        <v>9300</v>
      </c>
      <c r="C9305">
        <v>23659.568739189584</v>
      </c>
      <c r="D9305">
        <v>1430.055331527745</v>
      </c>
      <c r="E9305">
        <v>1278.9231493265088</v>
      </c>
      <c r="F9305">
        <v>5239.8748579037001</v>
      </c>
      <c r="G9305">
        <v>2284.5864980862789</v>
      </c>
      <c r="H9305">
        <v>28883.78</v>
      </c>
    </row>
    <row r="9306" spans="2:8" x14ac:dyDescent="0.3">
      <c r="B9306">
        <f t="shared" si="147"/>
        <v>9301</v>
      </c>
      <c r="C9306">
        <v>1644.6657312655266</v>
      </c>
      <c r="D9306">
        <v>28883.78</v>
      </c>
      <c r="E9306">
        <v>28883.78</v>
      </c>
      <c r="F9306">
        <v>1109.7811970035084</v>
      </c>
      <c r="G9306">
        <v>1011.5393561228901</v>
      </c>
      <c r="H9306">
        <v>28883.78</v>
      </c>
    </row>
    <row r="9307" spans="2:8" x14ac:dyDescent="0.3">
      <c r="B9307">
        <f t="shared" si="147"/>
        <v>9302</v>
      </c>
      <c r="C9307">
        <v>1080.9268325951805</v>
      </c>
      <c r="D9307">
        <v>4284.6500053193613</v>
      </c>
      <c r="E9307">
        <v>10162.17205187782</v>
      </c>
      <c r="F9307">
        <v>1143.117922635769</v>
      </c>
      <c r="G9307">
        <v>1563.4598541290484</v>
      </c>
      <c r="H9307">
        <v>28883.78</v>
      </c>
    </row>
    <row r="9308" spans="2:8" x14ac:dyDescent="0.3">
      <c r="B9308">
        <f t="shared" si="147"/>
        <v>9303</v>
      </c>
      <c r="C9308">
        <v>3999.2111603841067</v>
      </c>
      <c r="D9308">
        <v>1279.4941856920834</v>
      </c>
      <c r="E9308">
        <v>28883.78</v>
      </c>
      <c r="F9308">
        <v>28883.78</v>
      </c>
      <c r="G9308">
        <v>1321.5002261968402</v>
      </c>
      <c r="H9308">
        <v>1506.9133407712479</v>
      </c>
    </row>
    <row r="9309" spans="2:8" x14ac:dyDescent="0.3">
      <c r="B9309">
        <f t="shared" si="147"/>
        <v>9304</v>
      </c>
      <c r="C9309">
        <v>6980.7296627091991</v>
      </c>
      <c r="D9309">
        <v>1513.4437924091578</v>
      </c>
      <c r="E9309">
        <v>28883.78</v>
      </c>
      <c r="F9309">
        <v>1105.107875402339</v>
      </c>
      <c r="G9309">
        <v>2038.3988490294716</v>
      </c>
      <c r="H9309">
        <v>5837.0603752905572</v>
      </c>
    </row>
    <row r="9310" spans="2:8" x14ac:dyDescent="0.3">
      <c r="B9310">
        <f t="shared" si="147"/>
        <v>9305</v>
      </c>
      <c r="C9310">
        <v>7955.051945896128</v>
      </c>
      <c r="D9310">
        <v>2048.2322966311931</v>
      </c>
      <c r="E9310">
        <v>2023.5713956297416</v>
      </c>
      <c r="F9310">
        <v>28883.78</v>
      </c>
      <c r="G9310">
        <v>21844.899161502184</v>
      </c>
      <c r="H9310">
        <v>28883.78</v>
      </c>
    </row>
    <row r="9311" spans="2:8" x14ac:dyDescent="0.3">
      <c r="B9311">
        <f t="shared" si="147"/>
        <v>9306</v>
      </c>
      <c r="C9311">
        <v>4547.3978751875184</v>
      </c>
      <c r="D9311">
        <v>1057.9880279450747</v>
      </c>
      <c r="E9311">
        <v>1001.3692214187104</v>
      </c>
      <c r="F9311">
        <v>1202.4414042872966</v>
      </c>
      <c r="G9311">
        <v>3711.447240294131</v>
      </c>
      <c r="H9311">
        <v>5272.7582237492079</v>
      </c>
    </row>
    <row r="9312" spans="2:8" x14ac:dyDescent="0.3">
      <c r="B9312">
        <f t="shared" si="147"/>
        <v>9307</v>
      </c>
      <c r="C9312">
        <v>1851.9618512734608</v>
      </c>
      <c r="D9312">
        <v>3153.156469106345</v>
      </c>
      <c r="E9312">
        <v>2411.4946063671755</v>
      </c>
      <c r="F9312">
        <v>7577.0062741006732</v>
      </c>
      <c r="G9312">
        <v>6228.7309316606197</v>
      </c>
      <c r="H9312">
        <v>28883.78</v>
      </c>
    </row>
    <row r="9313" spans="2:8" x14ac:dyDescent="0.3">
      <c r="B9313">
        <f t="shared" si="147"/>
        <v>9308</v>
      </c>
      <c r="C9313">
        <v>28883.78</v>
      </c>
      <c r="D9313">
        <v>5006.0926078927205</v>
      </c>
      <c r="E9313">
        <v>9071.4080642908557</v>
      </c>
      <c r="F9313">
        <v>1383.2321942303379</v>
      </c>
      <c r="G9313">
        <v>28883.78</v>
      </c>
      <c r="H9313">
        <v>7617.4829859396505</v>
      </c>
    </row>
    <row r="9314" spans="2:8" x14ac:dyDescent="0.3">
      <c r="B9314">
        <f t="shared" si="147"/>
        <v>9309</v>
      </c>
      <c r="C9314">
        <v>1037.9753095100523</v>
      </c>
      <c r="D9314">
        <v>1590.6024093888404</v>
      </c>
      <c r="E9314">
        <v>5728.5456270834993</v>
      </c>
      <c r="F9314">
        <v>7892.219873635705</v>
      </c>
      <c r="G9314">
        <v>1500.6346126311844</v>
      </c>
      <c r="H9314">
        <v>2940.2739468101386</v>
      </c>
    </row>
    <row r="9315" spans="2:8" x14ac:dyDescent="0.3">
      <c r="B9315">
        <f t="shared" si="147"/>
        <v>9310</v>
      </c>
      <c r="C9315">
        <v>7204.7788237146642</v>
      </c>
      <c r="D9315">
        <v>10004.220350868403</v>
      </c>
      <c r="E9315">
        <v>28883.78</v>
      </c>
      <c r="F9315">
        <v>28883.78</v>
      </c>
      <c r="G9315">
        <v>1078.174119447986</v>
      </c>
      <c r="H9315">
        <v>4106.2619045650235</v>
      </c>
    </row>
    <row r="9316" spans="2:8" x14ac:dyDescent="0.3">
      <c r="B9316">
        <f t="shared" si="147"/>
        <v>9311</v>
      </c>
      <c r="C9316">
        <v>12502.855106243844</v>
      </c>
      <c r="D9316">
        <v>2498.0876376829983</v>
      </c>
      <c r="E9316">
        <v>2226.1098336488849</v>
      </c>
      <c r="F9316">
        <v>9370.8598912821126</v>
      </c>
      <c r="G9316">
        <v>1029.1497858743169</v>
      </c>
      <c r="H9316">
        <v>18555.794644466707</v>
      </c>
    </row>
    <row r="9317" spans="2:8" x14ac:dyDescent="0.3">
      <c r="B9317">
        <f t="shared" si="147"/>
        <v>9312</v>
      </c>
      <c r="C9317">
        <v>28883.78</v>
      </c>
      <c r="D9317">
        <v>28883.78</v>
      </c>
      <c r="E9317">
        <v>28883.78</v>
      </c>
      <c r="F9317">
        <v>3136.6728820297853</v>
      </c>
      <c r="G9317">
        <v>5823.6091897079432</v>
      </c>
      <c r="H9317">
        <v>28883.78</v>
      </c>
    </row>
    <row r="9318" spans="2:8" x14ac:dyDescent="0.3">
      <c r="B9318">
        <f t="shared" si="147"/>
        <v>9313</v>
      </c>
      <c r="C9318">
        <v>2737.9787234068763</v>
      </c>
      <c r="D9318">
        <v>1649.6651745484742</v>
      </c>
      <c r="E9318">
        <v>9629.2366032392711</v>
      </c>
      <c r="F9318">
        <v>2091.1095402972724</v>
      </c>
      <c r="G9318">
        <v>1304.3596427946866</v>
      </c>
      <c r="H9318">
        <v>1091.7970265765034</v>
      </c>
    </row>
    <row r="9319" spans="2:8" x14ac:dyDescent="0.3">
      <c r="B9319">
        <f t="shared" si="147"/>
        <v>9314</v>
      </c>
      <c r="C9319">
        <v>16894.92541571788</v>
      </c>
      <c r="D9319">
        <v>2007.4286196681583</v>
      </c>
      <c r="E9319">
        <v>2557.8849439738719</v>
      </c>
      <c r="F9319">
        <v>3826.5422207913475</v>
      </c>
      <c r="G9319">
        <v>1060.5659573690855</v>
      </c>
      <c r="H9319">
        <v>1070.7261314891105</v>
      </c>
    </row>
    <row r="9320" spans="2:8" x14ac:dyDescent="0.3">
      <c r="B9320">
        <f t="shared" si="147"/>
        <v>9315</v>
      </c>
      <c r="C9320">
        <v>1491.2606300278503</v>
      </c>
      <c r="D9320">
        <v>12999.192851557149</v>
      </c>
      <c r="E9320">
        <v>1687.4258437077942</v>
      </c>
      <c r="F9320">
        <v>1945.8249603763411</v>
      </c>
      <c r="G9320">
        <v>1666.8321963228921</v>
      </c>
      <c r="H9320">
        <v>19919.268277711675</v>
      </c>
    </row>
    <row r="9321" spans="2:8" x14ac:dyDescent="0.3">
      <c r="B9321">
        <f t="shared" si="147"/>
        <v>9316</v>
      </c>
      <c r="C9321">
        <v>1101.157010755667</v>
      </c>
      <c r="D9321">
        <v>1708.0110922521244</v>
      </c>
      <c r="E9321">
        <v>1692.1543449164928</v>
      </c>
      <c r="F9321">
        <v>1299.9632890116204</v>
      </c>
      <c r="G9321">
        <v>1002.7856219403127</v>
      </c>
      <c r="H9321">
        <v>1299.0916544619201</v>
      </c>
    </row>
    <row r="9322" spans="2:8" x14ac:dyDescent="0.3">
      <c r="B9322">
        <f t="shared" si="147"/>
        <v>9317</v>
      </c>
      <c r="C9322">
        <v>3889.2567807979426</v>
      </c>
      <c r="D9322">
        <v>1140.1980844450168</v>
      </c>
      <c r="E9322">
        <v>1528.1650443439353</v>
      </c>
      <c r="F9322">
        <v>1087.348469754842</v>
      </c>
      <c r="G9322">
        <v>4371.3951613191603</v>
      </c>
      <c r="H9322">
        <v>1096.5821097929488</v>
      </c>
    </row>
    <row r="9323" spans="2:8" x14ac:dyDescent="0.3">
      <c r="B9323">
        <f t="shared" si="147"/>
        <v>9318</v>
      </c>
      <c r="C9323">
        <v>1865.1668723262324</v>
      </c>
      <c r="D9323">
        <v>5697.1415450450586</v>
      </c>
      <c r="E9323">
        <v>28883.78</v>
      </c>
      <c r="F9323">
        <v>26356.595226204801</v>
      </c>
      <c r="G9323">
        <v>1272.836919740746</v>
      </c>
      <c r="H9323">
        <v>4299.9107666526188</v>
      </c>
    </row>
    <row r="9324" spans="2:8" x14ac:dyDescent="0.3">
      <c r="B9324">
        <f t="shared" si="147"/>
        <v>9319</v>
      </c>
      <c r="C9324">
        <v>28883.78</v>
      </c>
      <c r="D9324">
        <v>28883.78</v>
      </c>
      <c r="E9324">
        <v>1047.3778728172126</v>
      </c>
      <c r="F9324">
        <v>28883.78</v>
      </c>
      <c r="G9324">
        <v>28883.78</v>
      </c>
      <c r="H9324">
        <v>3453.8856264779256</v>
      </c>
    </row>
    <row r="9325" spans="2:8" x14ac:dyDescent="0.3">
      <c r="B9325">
        <f t="shared" si="147"/>
        <v>9320</v>
      </c>
      <c r="C9325">
        <v>1354.7635144807946</v>
      </c>
      <c r="D9325">
        <v>1018.8144530769081</v>
      </c>
      <c r="E9325">
        <v>1023.1318252832333</v>
      </c>
      <c r="F9325">
        <v>2554.0324734506412</v>
      </c>
      <c r="G9325">
        <v>5159.6724338523009</v>
      </c>
      <c r="H9325">
        <v>1050.2374120498998</v>
      </c>
    </row>
    <row r="9326" spans="2:8" x14ac:dyDescent="0.3">
      <c r="B9326">
        <f t="shared" si="147"/>
        <v>9321</v>
      </c>
      <c r="C9326">
        <v>18196.833010479175</v>
      </c>
      <c r="D9326">
        <v>1060.5536933795699</v>
      </c>
      <c r="E9326">
        <v>2713.4334209628305</v>
      </c>
      <c r="F9326">
        <v>1094.2260946307611</v>
      </c>
      <c r="G9326">
        <v>1216.670522105446</v>
      </c>
      <c r="H9326">
        <v>28883.78</v>
      </c>
    </row>
    <row r="9327" spans="2:8" x14ac:dyDescent="0.3">
      <c r="B9327">
        <f t="shared" si="147"/>
        <v>9322</v>
      </c>
      <c r="C9327">
        <v>28883.78</v>
      </c>
      <c r="D9327">
        <v>7081.9491800206461</v>
      </c>
      <c r="E9327">
        <v>28883.78</v>
      </c>
      <c r="F9327">
        <v>1453.40309356583</v>
      </c>
      <c r="G9327">
        <v>28883.78</v>
      </c>
      <c r="H9327">
        <v>28883.78</v>
      </c>
    </row>
    <row r="9328" spans="2:8" x14ac:dyDescent="0.3">
      <c r="B9328">
        <f t="shared" si="147"/>
        <v>9323</v>
      </c>
      <c r="C9328">
        <v>1023.3638404198632</v>
      </c>
      <c r="D9328">
        <v>2234.4350285829669</v>
      </c>
      <c r="E9328">
        <v>28883.78</v>
      </c>
      <c r="F9328">
        <v>12661.10414513584</v>
      </c>
      <c r="G9328">
        <v>4037.8429015703723</v>
      </c>
      <c r="H9328">
        <v>28883.78</v>
      </c>
    </row>
    <row r="9329" spans="2:8" x14ac:dyDescent="0.3">
      <c r="B9329">
        <f t="shared" si="147"/>
        <v>9324</v>
      </c>
      <c r="C9329">
        <v>2105.2532508523659</v>
      </c>
      <c r="D9329">
        <v>1126.502275529951</v>
      </c>
      <c r="E9329">
        <v>4908.1416045586338</v>
      </c>
      <c r="F9329">
        <v>1028.548214647604</v>
      </c>
      <c r="G9329">
        <v>28883.78</v>
      </c>
      <c r="H9329">
        <v>8385.946173411472</v>
      </c>
    </row>
    <row r="9330" spans="2:8" x14ac:dyDescent="0.3">
      <c r="B9330">
        <f t="shared" si="147"/>
        <v>9325</v>
      </c>
      <c r="C9330">
        <v>15706.711176725054</v>
      </c>
      <c r="D9330">
        <v>2362.7861271347379</v>
      </c>
      <c r="E9330">
        <v>4866.2129755634232</v>
      </c>
      <c r="F9330">
        <v>1005.5385542342326</v>
      </c>
      <c r="G9330">
        <v>1834.3198484021175</v>
      </c>
      <c r="H9330">
        <v>1207.1729210396438</v>
      </c>
    </row>
    <row r="9331" spans="2:8" x14ac:dyDescent="0.3">
      <c r="B9331">
        <f t="shared" si="147"/>
        <v>9326</v>
      </c>
      <c r="C9331">
        <v>1727.8382404533991</v>
      </c>
      <c r="D9331">
        <v>1079.9458341313687</v>
      </c>
      <c r="E9331">
        <v>1508.4558561566639</v>
      </c>
      <c r="F9331">
        <v>4891.874057403651</v>
      </c>
      <c r="G9331">
        <v>1987.7065540880062</v>
      </c>
      <c r="H9331">
        <v>2355.986808114174</v>
      </c>
    </row>
    <row r="9332" spans="2:8" x14ac:dyDescent="0.3">
      <c r="B9332">
        <f t="shared" si="147"/>
        <v>9327</v>
      </c>
      <c r="C9332">
        <v>1753.9663945037075</v>
      </c>
      <c r="D9332">
        <v>28883.78</v>
      </c>
      <c r="E9332">
        <v>28883.78</v>
      </c>
      <c r="F9332">
        <v>1480.3149280651751</v>
      </c>
      <c r="G9332">
        <v>1566.2830384040087</v>
      </c>
      <c r="H9332">
        <v>3408.5912931226098</v>
      </c>
    </row>
    <row r="9333" spans="2:8" x14ac:dyDescent="0.3">
      <c r="B9333">
        <f t="shared" si="147"/>
        <v>9328</v>
      </c>
      <c r="C9333">
        <v>2984.1439588380908</v>
      </c>
      <c r="D9333">
        <v>1817.7539873464436</v>
      </c>
      <c r="E9333">
        <v>18718.916453194019</v>
      </c>
      <c r="F9333">
        <v>3692.0780480618505</v>
      </c>
      <c r="G9333">
        <v>28883.78</v>
      </c>
      <c r="H9333">
        <v>26664.20581398276</v>
      </c>
    </row>
    <row r="9334" spans="2:8" x14ac:dyDescent="0.3">
      <c r="B9334">
        <f t="shared" si="147"/>
        <v>9329</v>
      </c>
      <c r="C9334">
        <v>28883.78</v>
      </c>
      <c r="D9334">
        <v>3255.5291874618179</v>
      </c>
      <c r="E9334">
        <v>28883.78</v>
      </c>
      <c r="F9334">
        <v>3228.9729091595532</v>
      </c>
      <c r="G9334">
        <v>1958.5894380480468</v>
      </c>
      <c r="H9334">
        <v>2612.0334878997674</v>
      </c>
    </row>
    <row r="9335" spans="2:8" x14ac:dyDescent="0.3">
      <c r="B9335">
        <f t="shared" si="147"/>
        <v>9330</v>
      </c>
      <c r="C9335">
        <v>28883.78</v>
      </c>
      <c r="D9335">
        <v>1126.4136565592876</v>
      </c>
      <c r="E9335">
        <v>1241.1850682923887</v>
      </c>
      <c r="F9335">
        <v>1463.9254107096203</v>
      </c>
      <c r="G9335">
        <v>1012.4703642816528</v>
      </c>
      <c r="H9335">
        <v>1006.7860350764799</v>
      </c>
    </row>
    <row r="9336" spans="2:8" x14ac:dyDescent="0.3">
      <c r="B9336">
        <f t="shared" si="147"/>
        <v>9331</v>
      </c>
      <c r="C9336">
        <v>28883.78</v>
      </c>
      <c r="D9336">
        <v>1309.2962460304204</v>
      </c>
      <c r="E9336">
        <v>3487.3888302509808</v>
      </c>
      <c r="F9336">
        <v>2193.5854828657634</v>
      </c>
      <c r="G9336">
        <v>15374.899557376855</v>
      </c>
      <c r="H9336">
        <v>2563.1926331578552</v>
      </c>
    </row>
    <row r="9337" spans="2:8" x14ac:dyDescent="0.3">
      <c r="B9337">
        <f t="shared" si="147"/>
        <v>9332</v>
      </c>
      <c r="C9337">
        <v>19385.296439934937</v>
      </c>
      <c r="D9337">
        <v>16287.243187455448</v>
      </c>
      <c r="E9337">
        <v>24863.450078497426</v>
      </c>
      <c r="F9337">
        <v>28883.78</v>
      </c>
      <c r="G9337">
        <v>1083.1644469728601</v>
      </c>
      <c r="H9337">
        <v>1459.7312959264168</v>
      </c>
    </row>
    <row r="9338" spans="2:8" x14ac:dyDescent="0.3">
      <c r="B9338">
        <f t="shared" si="147"/>
        <v>9333</v>
      </c>
      <c r="C9338">
        <v>28883.78</v>
      </c>
      <c r="D9338">
        <v>2509.3217476002192</v>
      </c>
      <c r="E9338">
        <v>2243.1802717032024</v>
      </c>
      <c r="F9338">
        <v>1254.5948923971564</v>
      </c>
      <c r="G9338">
        <v>28883.78</v>
      </c>
      <c r="H9338">
        <v>28883.78</v>
      </c>
    </row>
    <row r="9339" spans="2:8" x14ac:dyDescent="0.3">
      <c r="B9339">
        <f t="shared" si="147"/>
        <v>9334</v>
      </c>
      <c r="C9339">
        <v>28883.78</v>
      </c>
      <c r="D9339">
        <v>1416.5921584056691</v>
      </c>
      <c r="E9339">
        <v>1181.268839322918</v>
      </c>
      <c r="F9339">
        <v>28883.78</v>
      </c>
      <c r="G9339">
        <v>1012.5203686960638</v>
      </c>
      <c r="H9339">
        <v>28883.78</v>
      </c>
    </row>
    <row r="9340" spans="2:8" x14ac:dyDescent="0.3">
      <c r="B9340">
        <f t="shared" si="147"/>
        <v>9335</v>
      </c>
      <c r="C9340">
        <v>1405.7079901981529</v>
      </c>
      <c r="D9340">
        <v>1376.7946067778867</v>
      </c>
      <c r="E9340">
        <v>28883.78</v>
      </c>
      <c r="F9340">
        <v>28883.78</v>
      </c>
      <c r="G9340">
        <v>28883.78</v>
      </c>
      <c r="H9340">
        <v>1110.7351341801095</v>
      </c>
    </row>
    <row r="9341" spans="2:8" x14ac:dyDescent="0.3">
      <c r="B9341">
        <f t="shared" si="147"/>
        <v>9336</v>
      </c>
      <c r="C9341">
        <v>1105.5119757271293</v>
      </c>
      <c r="D9341">
        <v>28883.78</v>
      </c>
      <c r="E9341">
        <v>1089.8738606487304</v>
      </c>
      <c r="F9341">
        <v>4442.7275005834172</v>
      </c>
      <c r="G9341">
        <v>2793.31438986886</v>
      </c>
      <c r="H9341">
        <v>1435.0982895323073</v>
      </c>
    </row>
    <row r="9342" spans="2:8" x14ac:dyDescent="0.3">
      <c r="B9342">
        <f t="shared" si="147"/>
        <v>9337</v>
      </c>
      <c r="C9342">
        <v>1474.4396115117338</v>
      </c>
      <c r="D9342">
        <v>8693.8116763135567</v>
      </c>
      <c r="E9342">
        <v>4717.2495886974248</v>
      </c>
      <c r="F9342">
        <v>28883.78</v>
      </c>
      <c r="G9342">
        <v>2279.6918917252156</v>
      </c>
      <c r="H9342">
        <v>1044.9474531282406</v>
      </c>
    </row>
    <row r="9343" spans="2:8" x14ac:dyDescent="0.3">
      <c r="B9343">
        <f t="shared" si="147"/>
        <v>9338</v>
      </c>
      <c r="C9343">
        <v>1068.7485462175789</v>
      </c>
      <c r="D9343">
        <v>1011.020426002039</v>
      </c>
      <c r="E9343">
        <v>1195.4579385787267</v>
      </c>
      <c r="F9343">
        <v>1034.29875793985</v>
      </c>
      <c r="G9343">
        <v>22956.190214256443</v>
      </c>
      <c r="H9343">
        <v>1509.5524140726432</v>
      </c>
    </row>
    <row r="9344" spans="2:8" x14ac:dyDescent="0.3">
      <c r="B9344">
        <f t="shared" si="147"/>
        <v>9339</v>
      </c>
      <c r="C9344">
        <v>1358.6502013685429</v>
      </c>
      <c r="D9344">
        <v>1025.9579307455826</v>
      </c>
      <c r="E9344">
        <v>1101.2247993461303</v>
      </c>
      <c r="F9344">
        <v>4445.9311657517283</v>
      </c>
      <c r="G9344">
        <v>1224.9601690287957</v>
      </c>
      <c r="H9344">
        <v>28883.78</v>
      </c>
    </row>
    <row r="9345" spans="2:8" x14ac:dyDescent="0.3">
      <c r="B9345">
        <f t="shared" si="147"/>
        <v>9340</v>
      </c>
      <c r="C9345">
        <v>1383.0168691609729</v>
      </c>
      <c r="D9345">
        <v>1490.4971308252204</v>
      </c>
      <c r="E9345">
        <v>1146.1240825470832</v>
      </c>
      <c r="F9345">
        <v>3901.2902368554578</v>
      </c>
      <c r="G9345">
        <v>2270.5167948620242</v>
      </c>
      <c r="H9345">
        <v>6480.5422993025277</v>
      </c>
    </row>
    <row r="9346" spans="2:8" x14ac:dyDescent="0.3">
      <c r="B9346">
        <f t="shared" si="147"/>
        <v>9341</v>
      </c>
      <c r="C9346">
        <v>1097.2683887678118</v>
      </c>
      <c r="D9346">
        <v>1100.2093865924812</v>
      </c>
      <c r="E9346">
        <v>2928.4271339254801</v>
      </c>
      <c r="F9346">
        <v>2636.9402825017496</v>
      </c>
      <c r="G9346">
        <v>7645.5925383726817</v>
      </c>
      <c r="H9346">
        <v>28883.78</v>
      </c>
    </row>
    <row r="9347" spans="2:8" x14ac:dyDescent="0.3">
      <c r="B9347">
        <f t="shared" si="147"/>
        <v>9342</v>
      </c>
      <c r="C9347">
        <v>1069.0974823972356</v>
      </c>
      <c r="D9347">
        <v>28883.78</v>
      </c>
      <c r="E9347">
        <v>26746.215035331541</v>
      </c>
      <c r="F9347">
        <v>3702.6517871029891</v>
      </c>
      <c r="G9347">
        <v>6302.5307488076432</v>
      </c>
      <c r="H9347">
        <v>28883.78</v>
      </c>
    </row>
    <row r="9348" spans="2:8" x14ac:dyDescent="0.3">
      <c r="B9348">
        <f t="shared" si="147"/>
        <v>9343</v>
      </c>
      <c r="C9348">
        <v>1259.8195567020471</v>
      </c>
      <c r="D9348">
        <v>1518.4359631535353</v>
      </c>
      <c r="E9348">
        <v>1002.9361245822798</v>
      </c>
      <c r="F9348">
        <v>28883.78</v>
      </c>
      <c r="G9348">
        <v>3930.7584407299023</v>
      </c>
      <c r="H9348">
        <v>28883.78</v>
      </c>
    </row>
    <row r="9349" spans="2:8" x14ac:dyDescent="0.3">
      <c r="B9349">
        <f t="shared" si="147"/>
        <v>9344</v>
      </c>
      <c r="C9349">
        <v>28883.78</v>
      </c>
      <c r="D9349">
        <v>1077.3984046976777</v>
      </c>
      <c r="E9349">
        <v>1078.5885020035853</v>
      </c>
      <c r="F9349">
        <v>1027.5519463083069</v>
      </c>
      <c r="G9349">
        <v>9788.6601773802959</v>
      </c>
      <c r="H9349">
        <v>1031.2743731298704</v>
      </c>
    </row>
    <row r="9350" spans="2:8" x14ac:dyDescent="0.3">
      <c r="B9350">
        <f t="shared" si="147"/>
        <v>9345</v>
      </c>
      <c r="C9350">
        <v>2714.8193114685309</v>
      </c>
      <c r="D9350">
        <v>1432.8669470893269</v>
      </c>
      <c r="E9350">
        <v>1323.5158272175129</v>
      </c>
      <c r="F9350">
        <v>28883.78</v>
      </c>
      <c r="G9350">
        <v>20078.968745374146</v>
      </c>
      <c r="H9350">
        <v>28883.78</v>
      </c>
    </row>
    <row r="9351" spans="2:8" x14ac:dyDescent="0.3">
      <c r="B9351">
        <f t="shared" si="147"/>
        <v>9346</v>
      </c>
      <c r="C9351">
        <v>25773.260336017662</v>
      </c>
      <c r="D9351">
        <v>1296.9768950879929</v>
      </c>
      <c r="E9351">
        <v>28883.78</v>
      </c>
      <c r="F9351">
        <v>1232.4444099807515</v>
      </c>
      <c r="G9351">
        <v>2724.0362112277489</v>
      </c>
      <c r="H9351">
        <v>1068.8456006489384</v>
      </c>
    </row>
    <row r="9352" spans="2:8" x14ac:dyDescent="0.3">
      <c r="B9352">
        <f t="shared" ref="B9352:B9415" si="148">B9351 + 1</f>
        <v>9347</v>
      </c>
      <c r="C9352">
        <v>1023.42496273315</v>
      </c>
      <c r="D9352">
        <v>1617.9815444253077</v>
      </c>
      <c r="E9352">
        <v>1060.4555106322753</v>
      </c>
      <c r="F9352">
        <v>1077.1109034883871</v>
      </c>
      <c r="G9352">
        <v>3991.1485361416344</v>
      </c>
      <c r="H9352">
        <v>28883.78</v>
      </c>
    </row>
    <row r="9353" spans="2:8" x14ac:dyDescent="0.3">
      <c r="B9353">
        <f t="shared" si="148"/>
        <v>9348</v>
      </c>
      <c r="C9353">
        <v>4250.5664851520132</v>
      </c>
      <c r="D9353">
        <v>1005.1009010864601</v>
      </c>
      <c r="E9353">
        <v>1796.3997996273251</v>
      </c>
      <c r="F9353">
        <v>1811.5049067388447</v>
      </c>
      <c r="G9353">
        <v>28883.78</v>
      </c>
      <c r="H9353">
        <v>1483.0807607904278</v>
      </c>
    </row>
    <row r="9354" spans="2:8" x14ac:dyDescent="0.3">
      <c r="B9354">
        <f t="shared" si="148"/>
        <v>9349</v>
      </c>
      <c r="C9354">
        <v>28883.78</v>
      </c>
      <c r="D9354">
        <v>1014.4873705480492</v>
      </c>
      <c r="E9354">
        <v>2103.6588294309704</v>
      </c>
      <c r="F9354">
        <v>28883.78</v>
      </c>
      <c r="G9354">
        <v>1208.020435719382</v>
      </c>
      <c r="H9354">
        <v>1247.4894627303065</v>
      </c>
    </row>
    <row r="9355" spans="2:8" x14ac:dyDescent="0.3">
      <c r="B9355">
        <f t="shared" si="148"/>
        <v>9350</v>
      </c>
      <c r="C9355">
        <v>28883.78</v>
      </c>
      <c r="D9355">
        <v>28883.78</v>
      </c>
      <c r="E9355">
        <v>1800.9496222613811</v>
      </c>
      <c r="F9355">
        <v>25016.803312106273</v>
      </c>
      <c r="G9355">
        <v>3259.8453856978476</v>
      </c>
      <c r="H9355">
        <v>28883.78</v>
      </c>
    </row>
    <row r="9356" spans="2:8" x14ac:dyDescent="0.3">
      <c r="B9356">
        <f t="shared" si="148"/>
        <v>9351</v>
      </c>
      <c r="C9356">
        <v>3389.7106672953546</v>
      </c>
      <c r="D9356">
        <v>28883.78</v>
      </c>
      <c r="E9356">
        <v>1016.709652727063</v>
      </c>
      <c r="F9356">
        <v>18886.043961344061</v>
      </c>
      <c r="G9356">
        <v>1027.3219924032317</v>
      </c>
      <c r="H9356">
        <v>28883.78</v>
      </c>
    </row>
    <row r="9357" spans="2:8" x14ac:dyDescent="0.3">
      <c r="B9357">
        <f t="shared" si="148"/>
        <v>9352</v>
      </c>
      <c r="C9357">
        <v>3728.1298079344483</v>
      </c>
      <c r="D9357">
        <v>1716.1505816898689</v>
      </c>
      <c r="E9357">
        <v>28883.78</v>
      </c>
      <c r="F9357">
        <v>1235.86040981114</v>
      </c>
      <c r="G9357">
        <v>2193.3114343693851</v>
      </c>
      <c r="H9357">
        <v>28883.78</v>
      </c>
    </row>
    <row r="9358" spans="2:8" x14ac:dyDescent="0.3">
      <c r="B9358">
        <f t="shared" si="148"/>
        <v>9353</v>
      </c>
      <c r="C9358">
        <v>2253.4501459433868</v>
      </c>
      <c r="D9358">
        <v>1012.1994644808749</v>
      </c>
      <c r="E9358">
        <v>2047.1323242428898</v>
      </c>
      <c r="F9358">
        <v>1900.4713475187768</v>
      </c>
      <c r="G9358">
        <v>1953.6468828267098</v>
      </c>
      <c r="H9358">
        <v>1227.463501197429</v>
      </c>
    </row>
    <row r="9359" spans="2:8" x14ac:dyDescent="0.3">
      <c r="B9359">
        <f t="shared" si="148"/>
        <v>9354</v>
      </c>
      <c r="C9359">
        <v>28883.78</v>
      </c>
      <c r="D9359">
        <v>1637.4492826008614</v>
      </c>
      <c r="E9359">
        <v>3290.0480541588036</v>
      </c>
      <c r="F9359">
        <v>1009.6769431673547</v>
      </c>
      <c r="G9359">
        <v>4171.9897570118819</v>
      </c>
      <c r="H9359">
        <v>28883.78</v>
      </c>
    </row>
    <row r="9360" spans="2:8" x14ac:dyDescent="0.3">
      <c r="B9360">
        <f t="shared" si="148"/>
        <v>9355</v>
      </c>
      <c r="C9360">
        <v>12980.116613711565</v>
      </c>
      <c r="D9360">
        <v>28883.78</v>
      </c>
      <c r="E9360">
        <v>2558.8352472375309</v>
      </c>
      <c r="F9360">
        <v>1675.296097518788</v>
      </c>
      <c r="G9360">
        <v>1348.6142544282302</v>
      </c>
      <c r="H9360">
        <v>1078.9340464419761</v>
      </c>
    </row>
    <row r="9361" spans="2:8" x14ac:dyDescent="0.3">
      <c r="B9361">
        <f t="shared" si="148"/>
        <v>9356</v>
      </c>
      <c r="C9361">
        <v>22354.528713945758</v>
      </c>
      <c r="D9361">
        <v>1105.5902238602971</v>
      </c>
      <c r="E9361">
        <v>1006.6606099687024</v>
      </c>
      <c r="F9361">
        <v>26714.073409526492</v>
      </c>
      <c r="G9361">
        <v>1034.8995122371839</v>
      </c>
      <c r="H9361">
        <v>28883.78</v>
      </c>
    </row>
    <row r="9362" spans="2:8" x14ac:dyDescent="0.3">
      <c r="B9362">
        <f t="shared" si="148"/>
        <v>9357</v>
      </c>
      <c r="C9362">
        <v>5642.7350208859552</v>
      </c>
      <c r="D9362">
        <v>1678.3796057351276</v>
      </c>
      <c r="E9362">
        <v>28883.78</v>
      </c>
      <c r="F9362">
        <v>3564.6043083574291</v>
      </c>
      <c r="G9362">
        <v>1086.9046346138066</v>
      </c>
      <c r="H9362">
        <v>5646.9542061879574</v>
      </c>
    </row>
    <row r="9363" spans="2:8" x14ac:dyDescent="0.3">
      <c r="B9363">
        <f t="shared" si="148"/>
        <v>9358</v>
      </c>
      <c r="C9363">
        <v>1003.7036579828928</v>
      </c>
      <c r="D9363">
        <v>1076.6141352713098</v>
      </c>
      <c r="E9363">
        <v>28883.78</v>
      </c>
      <c r="F9363">
        <v>2972.7190432273492</v>
      </c>
      <c r="G9363">
        <v>28883.78</v>
      </c>
      <c r="H9363">
        <v>28883.78</v>
      </c>
    </row>
    <row r="9364" spans="2:8" x14ac:dyDescent="0.3">
      <c r="B9364">
        <f t="shared" si="148"/>
        <v>9359</v>
      </c>
      <c r="C9364">
        <v>1420.893027474352</v>
      </c>
      <c r="D9364">
        <v>6801.2268283768863</v>
      </c>
      <c r="E9364">
        <v>1869.6013863029234</v>
      </c>
      <c r="F9364">
        <v>9207.9194158840583</v>
      </c>
      <c r="G9364">
        <v>23337.822379747493</v>
      </c>
      <c r="H9364">
        <v>1015.9301061570965</v>
      </c>
    </row>
    <row r="9365" spans="2:8" x14ac:dyDescent="0.3">
      <c r="B9365">
        <f t="shared" si="148"/>
        <v>9360</v>
      </c>
      <c r="C9365">
        <v>1666.2370740784947</v>
      </c>
      <c r="D9365">
        <v>28883.78</v>
      </c>
      <c r="E9365">
        <v>4141.7334726547233</v>
      </c>
      <c r="F9365">
        <v>1856.3394877322241</v>
      </c>
      <c r="G9365">
        <v>1121.5978357511005</v>
      </c>
      <c r="H9365">
        <v>3878.5633878552167</v>
      </c>
    </row>
    <row r="9366" spans="2:8" x14ac:dyDescent="0.3">
      <c r="B9366">
        <f t="shared" si="148"/>
        <v>9361</v>
      </c>
      <c r="C9366">
        <v>28883.78</v>
      </c>
      <c r="D9366">
        <v>1145.7509532323286</v>
      </c>
      <c r="E9366">
        <v>1018.5486886881583</v>
      </c>
      <c r="F9366">
        <v>1172.8307189358775</v>
      </c>
      <c r="G9366">
        <v>2247.0152044276565</v>
      </c>
      <c r="H9366">
        <v>28883.78</v>
      </c>
    </row>
    <row r="9367" spans="2:8" x14ac:dyDescent="0.3">
      <c r="B9367">
        <f t="shared" si="148"/>
        <v>9362</v>
      </c>
      <c r="C9367">
        <v>17575.359834422205</v>
      </c>
      <c r="D9367">
        <v>1166.2865297240814</v>
      </c>
      <c r="E9367">
        <v>1311.745551395564</v>
      </c>
      <c r="F9367">
        <v>6532.4517207513536</v>
      </c>
      <c r="G9367">
        <v>9242.9574255787211</v>
      </c>
      <c r="H9367">
        <v>28883.78</v>
      </c>
    </row>
    <row r="9368" spans="2:8" x14ac:dyDescent="0.3">
      <c r="B9368">
        <f t="shared" si="148"/>
        <v>9363</v>
      </c>
      <c r="C9368">
        <v>1230.2644779308598</v>
      </c>
      <c r="D9368">
        <v>1074.9361110363905</v>
      </c>
      <c r="E9368">
        <v>1845.70574979255</v>
      </c>
      <c r="F9368">
        <v>4614.6944795769632</v>
      </c>
      <c r="G9368">
        <v>3158.9327183882524</v>
      </c>
      <c r="H9368">
        <v>2459.9062796945209</v>
      </c>
    </row>
    <row r="9369" spans="2:8" x14ac:dyDescent="0.3">
      <c r="B9369">
        <f t="shared" si="148"/>
        <v>9364</v>
      </c>
      <c r="C9369">
        <v>1272.0924138160653</v>
      </c>
      <c r="D9369">
        <v>1171.007137712237</v>
      </c>
      <c r="E9369">
        <v>1007.0128554635298</v>
      </c>
      <c r="F9369">
        <v>1105.7566860008526</v>
      </c>
      <c r="G9369">
        <v>2618.5686248097991</v>
      </c>
      <c r="H9369">
        <v>21479.264231168749</v>
      </c>
    </row>
    <row r="9370" spans="2:8" x14ac:dyDescent="0.3">
      <c r="B9370">
        <f t="shared" si="148"/>
        <v>9365</v>
      </c>
      <c r="C9370">
        <v>4691.2166997187051</v>
      </c>
      <c r="D9370">
        <v>28883.78</v>
      </c>
      <c r="E9370">
        <v>1762.659745556967</v>
      </c>
      <c r="F9370">
        <v>1026.4716984560323</v>
      </c>
      <c r="G9370">
        <v>5551.9823256349309</v>
      </c>
      <c r="H9370">
        <v>3225.8671153668465</v>
      </c>
    </row>
    <row r="9371" spans="2:8" x14ac:dyDescent="0.3">
      <c r="B9371">
        <f t="shared" si="148"/>
        <v>9366</v>
      </c>
      <c r="C9371">
        <v>2703.7756421396953</v>
      </c>
      <c r="D9371">
        <v>1194.6597298334359</v>
      </c>
      <c r="E9371">
        <v>1312.5313249854332</v>
      </c>
      <c r="F9371">
        <v>1715.7955265208736</v>
      </c>
      <c r="G9371">
        <v>28883.78</v>
      </c>
      <c r="H9371">
        <v>8165.6974490255107</v>
      </c>
    </row>
    <row r="9372" spans="2:8" x14ac:dyDescent="0.3">
      <c r="B9372">
        <f t="shared" si="148"/>
        <v>9367</v>
      </c>
      <c r="C9372">
        <v>1924.8260164067908</v>
      </c>
      <c r="D9372">
        <v>6789.217484042566</v>
      </c>
      <c r="E9372">
        <v>12627.454902005058</v>
      </c>
      <c r="F9372">
        <v>4126.4446699685359</v>
      </c>
      <c r="G9372">
        <v>1011.7896526506167</v>
      </c>
      <c r="H9372">
        <v>2292.8919793754262</v>
      </c>
    </row>
    <row r="9373" spans="2:8" x14ac:dyDescent="0.3">
      <c r="B9373">
        <f t="shared" si="148"/>
        <v>9368</v>
      </c>
      <c r="C9373">
        <v>2254.1407821056137</v>
      </c>
      <c r="D9373">
        <v>5955.2600253770661</v>
      </c>
      <c r="E9373">
        <v>1286.3057548132126</v>
      </c>
      <c r="F9373">
        <v>1088.8141945881084</v>
      </c>
      <c r="G9373">
        <v>1204.668741432632</v>
      </c>
      <c r="H9373">
        <v>3643.0103205598912</v>
      </c>
    </row>
    <row r="9374" spans="2:8" x14ac:dyDescent="0.3">
      <c r="B9374">
        <f t="shared" si="148"/>
        <v>9369</v>
      </c>
      <c r="C9374">
        <v>4956.730815487721</v>
      </c>
      <c r="D9374">
        <v>1892.5553065248087</v>
      </c>
      <c r="E9374">
        <v>1099.7633235111498</v>
      </c>
      <c r="F9374">
        <v>1013.7295445648049</v>
      </c>
      <c r="G9374">
        <v>1195.5994182380171</v>
      </c>
      <c r="H9374">
        <v>5873.2688811847847</v>
      </c>
    </row>
    <row r="9375" spans="2:8" x14ac:dyDescent="0.3">
      <c r="B9375">
        <f t="shared" si="148"/>
        <v>9370</v>
      </c>
      <c r="C9375">
        <v>28883.78</v>
      </c>
      <c r="D9375">
        <v>7217.9496726848774</v>
      </c>
      <c r="E9375">
        <v>3187.5378368767379</v>
      </c>
      <c r="F9375">
        <v>1936.9203298635255</v>
      </c>
      <c r="G9375">
        <v>1873.805243910379</v>
      </c>
      <c r="H9375">
        <v>1127.21991630139</v>
      </c>
    </row>
    <row r="9376" spans="2:8" x14ac:dyDescent="0.3">
      <c r="B9376">
        <f t="shared" si="148"/>
        <v>9371</v>
      </c>
      <c r="C9376">
        <v>1325.6002812011031</v>
      </c>
      <c r="D9376">
        <v>1186.0476254958101</v>
      </c>
      <c r="E9376">
        <v>1018.3624261871965</v>
      </c>
      <c r="F9376">
        <v>1058.5171348303777</v>
      </c>
      <c r="G9376">
        <v>28883.78</v>
      </c>
      <c r="H9376">
        <v>3010.4276621096324</v>
      </c>
    </row>
    <row r="9377" spans="2:8" x14ac:dyDescent="0.3">
      <c r="B9377">
        <f t="shared" si="148"/>
        <v>9372</v>
      </c>
      <c r="C9377">
        <v>2043.3316175865916</v>
      </c>
      <c r="D9377">
        <v>2144.8295648922376</v>
      </c>
      <c r="E9377">
        <v>1087.5727359773432</v>
      </c>
      <c r="F9377">
        <v>1879.2985654797976</v>
      </c>
      <c r="G9377">
        <v>1249.3512542136793</v>
      </c>
      <c r="H9377">
        <v>9907.7145531476872</v>
      </c>
    </row>
    <row r="9378" spans="2:8" x14ac:dyDescent="0.3">
      <c r="B9378">
        <f t="shared" si="148"/>
        <v>9373</v>
      </c>
      <c r="C9378">
        <v>28883.78</v>
      </c>
      <c r="D9378">
        <v>2028.2561864930933</v>
      </c>
      <c r="E9378">
        <v>1017.5680181920609</v>
      </c>
      <c r="F9378">
        <v>1360.3176391273992</v>
      </c>
      <c r="G9378">
        <v>3285.2685616035419</v>
      </c>
      <c r="H9378">
        <v>4058.553472501741</v>
      </c>
    </row>
    <row r="9379" spans="2:8" x14ac:dyDescent="0.3">
      <c r="B9379">
        <f t="shared" si="148"/>
        <v>9374</v>
      </c>
      <c r="C9379">
        <v>8703.510296186636</v>
      </c>
      <c r="D9379">
        <v>2305.9056702133603</v>
      </c>
      <c r="E9379">
        <v>28883.78</v>
      </c>
      <c r="F9379">
        <v>1071.4233302311288</v>
      </c>
      <c r="G9379">
        <v>28883.78</v>
      </c>
      <c r="H9379">
        <v>4565.6116010561327</v>
      </c>
    </row>
    <row r="9380" spans="2:8" x14ac:dyDescent="0.3">
      <c r="B9380">
        <f t="shared" si="148"/>
        <v>9375</v>
      </c>
      <c r="C9380">
        <v>28883.78</v>
      </c>
      <c r="D9380">
        <v>28883.78</v>
      </c>
      <c r="E9380">
        <v>1260.8399333764578</v>
      </c>
      <c r="F9380">
        <v>5392.4674062533322</v>
      </c>
      <c r="G9380">
        <v>1236.0203611633617</v>
      </c>
      <c r="H9380">
        <v>2515.4758558307167</v>
      </c>
    </row>
    <row r="9381" spans="2:8" x14ac:dyDescent="0.3">
      <c r="B9381">
        <f t="shared" si="148"/>
        <v>9376</v>
      </c>
      <c r="C9381">
        <v>19749.230294245692</v>
      </c>
      <c r="D9381">
        <v>1021.885088950027</v>
      </c>
      <c r="E9381">
        <v>1003.1890854212397</v>
      </c>
      <c r="F9381">
        <v>1013.0923591146352</v>
      </c>
      <c r="G9381">
        <v>3813.7504153934769</v>
      </c>
      <c r="H9381">
        <v>1102.0917317320884</v>
      </c>
    </row>
    <row r="9382" spans="2:8" x14ac:dyDescent="0.3">
      <c r="B9382">
        <f t="shared" si="148"/>
        <v>9377</v>
      </c>
      <c r="C9382">
        <v>28883.78</v>
      </c>
      <c r="D9382">
        <v>1539.9636204408341</v>
      </c>
      <c r="E9382">
        <v>1858.8908639536244</v>
      </c>
      <c r="F9382">
        <v>6268.7925809854687</v>
      </c>
      <c r="G9382">
        <v>28883.78</v>
      </c>
      <c r="H9382">
        <v>28883.78</v>
      </c>
    </row>
    <row r="9383" spans="2:8" x14ac:dyDescent="0.3">
      <c r="B9383">
        <f t="shared" si="148"/>
        <v>9378</v>
      </c>
      <c r="C9383">
        <v>28883.78</v>
      </c>
      <c r="D9383">
        <v>23174.227179079469</v>
      </c>
      <c r="E9383">
        <v>1831.476110405288</v>
      </c>
      <c r="F9383">
        <v>5536.978562578206</v>
      </c>
      <c r="G9383">
        <v>1262.8526412124093</v>
      </c>
      <c r="H9383">
        <v>28883.78</v>
      </c>
    </row>
    <row r="9384" spans="2:8" x14ac:dyDescent="0.3">
      <c r="B9384">
        <f t="shared" si="148"/>
        <v>9379</v>
      </c>
      <c r="C9384">
        <v>28883.78</v>
      </c>
      <c r="D9384">
        <v>1189.8684725493656</v>
      </c>
      <c r="E9384">
        <v>1096.1758806936296</v>
      </c>
      <c r="F9384">
        <v>1356.9808673692555</v>
      </c>
      <c r="G9384">
        <v>1375.3190934045747</v>
      </c>
      <c r="H9384">
        <v>19341.700382829196</v>
      </c>
    </row>
    <row r="9385" spans="2:8" x14ac:dyDescent="0.3">
      <c r="B9385">
        <f t="shared" si="148"/>
        <v>9380</v>
      </c>
      <c r="C9385">
        <v>1056.3429964651541</v>
      </c>
      <c r="D9385">
        <v>1577.1655918758693</v>
      </c>
      <c r="E9385">
        <v>1886.3494261436813</v>
      </c>
      <c r="F9385">
        <v>2536.3350980309287</v>
      </c>
      <c r="G9385">
        <v>4887.0619003848497</v>
      </c>
      <c r="H9385">
        <v>4622.7245328643812</v>
      </c>
    </row>
    <row r="9386" spans="2:8" x14ac:dyDescent="0.3">
      <c r="B9386">
        <f t="shared" si="148"/>
        <v>9381</v>
      </c>
      <c r="C9386">
        <v>1457.7033188729374</v>
      </c>
      <c r="D9386">
        <v>4416.2538599878717</v>
      </c>
      <c r="E9386">
        <v>2292.1485739318578</v>
      </c>
      <c r="F9386">
        <v>2947.1016216776488</v>
      </c>
      <c r="G9386">
        <v>1052.3618809502116</v>
      </c>
      <c r="H9386">
        <v>2728.9192601078462</v>
      </c>
    </row>
    <row r="9387" spans="2:8" x14ac:dyDescent="0.3">
      <c r="B9387">
        <f t="shared" si="148"/>
        <v>9382</v>
      </c>
      <c r="C9387">
        <v>1078.7215904412928</v>
      </c>
      <c r="D9387">
        <v>2101.0956806488325</v>
      </c>
      <c r="E9387">
        <v>2151.8003923861488</v>
      </c>
      <c r="F9387">
        <v>1142.0384577093662</v>
      </c>
      <c r="G9387">
        <v>1067.324298221346</v>
      </c>
      <c r="H9387">
        <v>3754.7654686130063</v>
      </c>
    </row>
    <row r="9388" spans="2:8" x14ac:dyDescent="0.3">
      <c r="B9388">
        <f t="shared" si="148"/>
        <v>9383</v>
      </c>
      <c r="C9388">
        <v>28883.78</v>
      </c>
      <c r="D9388">
        <v>2388.3067060780968</v>
      </c>
      <c r="E9388">
        <v>28883.78</v>
      </c>
      <c r="F9388">
        <v>1289.8272423674598</v>
      </c>
      <c r="G9388">
        <v>1364.2062475939015</v>
      </c>
      <c r="H9388">
        <v>6816.9143130757202</v>
      </c>
    </row>
    <row r="9389" spans="2:8" x14ac:dyDescent="0.3">
      <c r="B9389">
        <f t="shared" si="148"/>
        <v>9384</v>
      </c>
      <c r="C9389">
        <v>25529.395133294827</v>
      </c>
      <c r="D9389">
        <v>1104.9244295142676</v>
      </c>
      <c r="E9389">
        <v>18822.879602407844</v>
      </c>
      <c r="F9389">
        <v>1010.8594354958157</v>
      </c>
      <c r="G9389">
        <v>28883.78</v>
      </c>
      <c r="H9389">
        <v>4762.0530477802622</v>
      </c>
    </row>
    <row r="9390" spans="2:8" x14ac:dyDescent="0.3">
      <c r="B9390">
        <f t="shared" si="148"/>
        <v>9385</v>
      </c>
      <c r="C9390">
        <v>7397.0969633796994</v>
      </c>
      <c r="D9390">
        <v>13908.695577209079</v>
      </c>
      <c r="E9390">
        <v>28883.78</v>
      </c>
      <c r="F9390">
        <v>1528.0857877854201</v>
      </c>
      <c r="G9390">
        <v>28883.78</v>
      </c>
      <c r="H9390">
        <v>1157.8581237170754</v>
      </c>
    </row>
    <row r="9391" spans="2:8" x14ac:dyDescent="0.3">
      <c r="B9391">
        <f t="shared" si="148"/>
        <v>9386</v>
      </c>
      <c r="C9391">
        <v>1007.8644292690659</v>
      </c>
      <c r="D9391">
        <v>28883.78</v>
      </c>
      <c r="E9391">
        <v>1316.9901633393742</v>
      </c>
      <c r="F9391">
        <v>1178.5408539285681</v>
      </c>
      <c r="G9391">
        <v>1080.4684715461087</v>
      </c>
      <c r="H9391">
        <v>28883.78</v>
      </c>
    </row>
    <row r="9392" spans="2:8" x14ac:dyDescent="0.3">
      <c r="B9392">
        <f t="shared" si="148"/>
        <v>9387</v>
      </c>
      <c r="C9392">
        <v>1232.0027854202613</v>
      </c>
      <c r="D9392">
        <v>1942.1699774311753</v>
      </c>
      <c r="E9392">
        <v>8673.0029272696993</v>
      </c>
      <c r="F9392">
        <v>3404.7942823711837</v>
      </c>
      <c r="G9392">
        <v>1251.6363936126027</v>
      </c>
      <c r="H9392">
        <v>3063.0082508149135</v>
      </c>
    </row>
    <row r="9393" spans="2:8" x14ac:dyDescent="0.3">
      <c r="B9393">
        <f t="shared" si="148"/>
        <v>9388</v>
      </c>
      <c r="C9393">
        <v>1007.9534967499349</v>
      </c>
      <c r="D9393">
        <v>1966.5118112983714</v>
      </c>
      <c r="E9393">
        <v>1225.0630290828819</v>
      </c>
      <c r="F9393">
        <v>1036.4117071122685</v>
      </c>
      <c r="G9393">
        <v>1043.5640437098862</v>
      </c>
      <c r="H9393">
        <v>1002.4954206491984</v>
      </c>
    </row>
    <row r="9394" spans="2:8" x14ac:dyDescent="0.3">
      <c r="B9394">
        <f t="shared" si="148"/>
        <v>9389</v>
      </c>
      <c r="C9394">
        <v>28883.78</v>
      </c>
      <c r="D9394">
        <v>9702.4257285362401</v>
      </c>
      <c r="E9394">
        <v>28883.78</v>
      </c>
      <c r="F9394">
        <v>1344.2045602065457</v>
      </c>
      <c r="G9394">
        <v>1765.1883416728845</v>
      </c>
      <c r="H9394">
        <v>1014.6081597218242</v>
      </c>
    </row>
    <row r="9395" spans="2:8" x14ac:dyDescent="0.3">
      <c r="B9395">
        <f t="shared" si="148"/>
        <v>9390</v>
      </c>
      <c r="C9395">
        <v>5855.9493976037229</v>
      </c>
      <c r="D9395">
        <v>1327.9041317952633</v>
      </c>
      <c r="E9395">
        <v>1079.2539851505924</v>
      </c>
      <c r="F9395">
        <v>1082.434052676597</v>
      </c>
      <c r="G9395">
        <v>1271.0328509896212</v>
      </c>
      <c r="H9395">
        <v>7669.0086917943727</v>
      </c>
    </row>
    <row r="9396" spans="2:8" x14ac:dyDescent="0.3">
      <c r="B9396">
        <f t="shared" si="148"/>
        <v>9391</v>
      </c>
      <c r="C9396">
        <v>2013.7445803174164</v>
      </c>
      <c r="D9396">
        <v>11314.396044108656</v>
      </c>
      <c r="E9396">
        <v>20570.954443548238</v>
      </c>
      <c r="F9396">
        <v>28883.78</v>
      </c>
      <c r="G9396">
        <v>1106.5733860357657</v>
      </c>
      <c r="H9396">
        <v>2634.9761832631975</v>
      </c>
    </row>
    <row r="9397" spans="2:8" x14ac:dyDescent="0.3">
      <c r="B9397">
        <f t="shared" si="148"/>
        <v>9392</v>
      </c>
      <c r="C9397">
        <v>28883.78</v>
      </c>
      <c r="D9397">
        <v>28883.78</v>
      </c>
      <c r="E9397">
        <v>3624.9914007667567</v>
      </c>
      <c r="F9397">
        <v>1108.8530634920983</v>
      </c>
      <c r="G9397">
        <v>7878.7656462283167</v>
      </c>
      <c r="H9397">
        <v>2162.0997807624481</v>
      </c>
    </row>
    <row r="9398" spans="2:8" x14ac:dyDescent="0.3">
      <c r="B9398">
        <f t="shared" si="148"/>
        <v>9393</v>
      </c>
      <c r="C9398">
        <v>1138.8224802119264</v>
      </c>
      <c r="D9398">
        <v>1022.9810308384706</v>
      </c>
      <c r="E9398">
        <v>28883.78</v>
      </c>
      <c r="F9398">
        <v>28883.78</v>
      </c>
      <c r="G9398">
        <v>28883.78</v>
      </c>
      <c r="H9398">
        <v>1012.8594633123876</v>
      </c>
    </row>
    <row r="9399" spans="2:8" x14ac:dyDescent="0.3">
      <c r="B9399">
        <f t="shared" si="148"/>
        <v>9394</v>
      </c>
      <c r="C9399">
        <v>1123.8542624284862</v>
      </c>
      <c r="D9399">
        <v>2288.5399249192542</v>
      </c>
      <c r="E9399">
        <v>1746.7510722179245</v>
      </c>
      <c r="F9399">
        <v>1349.8538519015001</v>
      </c>
      <c r="G9399">
        <v>1263.9429945909003</v>
      </c>
      <c r="H9399">
        <v>4379.5613246423291</v>
      </c>
    </row>
    <row r="9400" spans="2:8" x14ac:dyDescent="0.3">
      <c r="B9400">
        <f t="shared" si="148"/>
        <v>9395</v>
      </c>
      <c r="C9400">
        <v>5086.8635245451424</v>
      </c>
      <c r="D9400">
        <v>1347.0208455680945</v>
      </c>
      <c r="E9400">
        <v>3319.4720138379835</v>
      </c>
      <c r="F9400">
        <v>3579.6810305548261</v>
      </c>
      <c r="G9400">
        <v>1279.0214933729114</v>
      </c>
      <c r="H9400">
        <v>1089.0470296082647</v>
      </c>
    </row>
    <row r="9401" spans="2:8" x14ac:dyDescent="0.3">
      <c r="B9401">
        <f t="shared" si="148"/>
        <v>9396</v>
      </c>
      <c r="C9401">
        <v>7818.7584080259885</v>
      </c>
      <c r="D9401">
        <v>28883.78</v>
      </c>
      <c r="E9401">
        <v>1100.0285422359989</v>
      </c>
      <c r="F9401">
        <v>1299.9953219734193</v>
      </c>
      <c r="G9401">
        <v>6703.2156111023551</v>
      </c>
      <c r="H9401">
        <v>1136.9238913350491</v>
      </c>
    </row>
    <row r="9402" spans="2:8" x14ac:dyDescent="0.3">
      <c r="B9402">
        <f t="shared" si="148"/>
        <v>9397</v>
      </c>
      <c r="C9402">
        <v>1943.7353613523585</v>
      </c>
      <c r="D9402">
        <v>1359.4373656453984</v>
      </c>
      <c r="E9402">
        <v>1010.745243509507</v>
      </c>
      <c r="F9402">
        <v>3714.0027090156013</v>
      </c>
      <c r="G9402">
        <v>1017.1154185044162</v>
      </c>
      <c r="H9402">
        <v>1423.7902080214301</v>
      </c>
    </row>
    <row r="9403" spans="2:8" x14ac:dyDescent="0.3">
      <c r="B9403">
        <f t="shared" si="148"/>
        <v>9398</v>
      </c>
      <c r="C9403">
        <v>1015.1679300636488</v>
      </c>
      <c r="D9403">
        <v>1261.9535612442596</v>
      </c>
      <c r="E9403">
        <v>15920.497380009634</v>
      </c>
      <c r="F9403">
        <v>4314.0344132886712</v>
      </c>
      <c r="G9403">
        <v>1109.4693988154811</v>
      </c>
      <c r="H9403">
        <v>28883.78</v>
      </c>
    </row>
    <row r="9404" spans="2:8" x14ac:dyDescent="0.3">
      <c r="B9404">
        <f t="shared" si="148"/>
        <v>9399</v>
      </c>
      <c r="C9404">
        <v>1469.6793872499563</v>
      </c>
      <c r="D9404">
        <v>21272.315844252818</v>
      </c>
      <c r="E9404">
        <v>4704.9182927182128</v>
      </c>
      <c r="F9404">
        <v>9207.1453764232392</v>
      </c>
      <c r="G9404">
        <v>7426.5618869425771</v>
      </c>
      <c r="H9404">
        <v>3879.9759470803356</v>
      </c>
    </row>
    <row r="9405" spans="2:8" x14ac:dyDescent="0.3">
      <c r="B9405">
        <f t="shared" si="148"/>
        <v>9400</v>
      </c>
      <c r="C9405">
        <v>2016.4909463768488</v>
      </c>
      <c r="D9405">
        <v>1474.5512888964522</v>
      </c>
      <c r="E9405">
        <v>1592.0503118053703</v>
      </c>
      <c r="F9405">
        <v>1164.5454531787982</v>
      </c>
      <c r="G9405">
        <v>1547.7197220236735</v>
      </c>
      <c r="H9405">
        <v>28883.78</v>
      </c>
    </row>
    <row r="9406" spans="2:8" x14ac:dyDescent="0.3">
      <c r="B9406">
        <f t="shared" si="148"/>
        <v>9401</v>
      </c>
      <c r="C9406">
        <v>1114.1845800258977</v>
      </c>
      <c r="D9406">
        <v>2744.6212385431622</v>
      </c>
      <c r="E9406">
        <v>28883.78</v>
      </c>
      <c r="F9406">
        <v>6332.6914971042052</v>
      </c>
      <c r="G9406">
        <v>7832.3335152486488</v>
      </c>
      <c r="H9406">
        <v>21697.25535840603</v>
      </c>
    </row>
    <row r="9407" spans="2:8" x14ac:dyDescent="0.3">
      <c r="B9407">
        <f t="shared" si="148"/>
        <v>9402</v>
      </c>
      <c r="C9407">
        <v>28883.78</v>
      </c>
      <c r="D9407">
        <v>28883.78</v>
      </c>
      <c r="E9407">
        <v>28883.78</v>
      </c>
      <c r="F9407">
        <v>4222.3696412277586</v>
      </c>
      <c r="G9407">
        <v>28883.78</v>
      </c>
      <c r="H9407">
        <v>28883.78</v>
      </c>
    </row>
    <row r="9408" spans="2:8" x14ac:dyDescent="0.3">
      <c r="B9408">
        <f t="shared" si="148"/>
        <v>9403</v>
      </c>
      <c r="C9408">
        <v>1003.1856915376284</v>
      </c>
      <c r="D9408">
        <v>1086.7609153518151</v>
      </c>
      <c r="E9408">
        <v>1089.2288284180208</v>
      </c>
      <c r="F9408">
        <v>12876.525804424708</v>
      </c>
      <c r="G9408">
        <v>7048.9084022503312</v>
      </c>
      <c r="H9408">
        <v>28883.78</v>
      </c>
    </row>
    <row r="9409" spans="2:8" x14ac:dyDescent="0.3">
      <c r="B9409">
        <f t="shared" si="148"/>
        <v>9404</v>
      </c>
      <c r="C9409">
        <v>28883.78</v>
      </c>
      <c r="D9409">
        <v>15041.976380590657</v>
      </c>
      <c r="E9409">
        <v>22266.445588185707</v>
      </c>
      <c r="F9409">
        <v>1944.7461578740217</v>
      </c>
      <c r="G9409">
        <v>1036.6490155648905</v>
      </c>
      <c r="H9409">
        <v>1141.8579977290369</v>
      </c>
    </row>
    <row r="9410" spans="2:8" x14ac:dyDescent="0.3">
      <c r="B9410">
        <f t="shared" si="148"/>
        <v>9405</v>
      </c>
      <c r="C9410">
        <v>6113.7817968128084</v>
      </c>
      <c r="D9410">
        <v>28883.78</v>
      </c>
      <c r="E9410">
        <v>28883.78</v>
      </c>
      <c r="F9410">
        <v>9602.8661475647787</v>
      </c>
      <c r="G9410">
        <v>28883.78</v>
      </c>
      <c r="H9410">
        <v>2001.9694074477857</v>
      </c>
    </row>
    <row r="9411" spans="2:8" x14ac:dyDescent="0.3">
      <c r="B9411">
        <f t="shared" si="148"/>
        <v>9406</v>
      </c>
      <c r="C9411">
        <v>10999.929930058843</v>
      </c>
      <c r="D9411">
        <v>1025.6169772202638</v>
      </c>
      <c r="E9411">
        <v>3550.93142172745</v>
      </c>
      <c r="F9411">
        <v>28883.78</v>
      </c>
      <c r="G9411">
        <v>1184.7411800673638</v>
      </c>
      <c r="H9411">
        <v>5151.4854915758597</v>
      </c>
    </row>
    <row r="9412" spans="2:8" x14ac:dyDescent="0.3">
      <c r="B9412">
        <f t="shared" si="148"/>
        <v>9407</v>
      </c>
      <c r="C9412">
        <v>1580.7625515740879</v>
      </c>
      <c r="D9412">
        <v>4035.554132933562</v>
      </c>
      <c r="E9412">
        <v>23946.367699183455</v>
      </c>
      <c r="F9412">
        <v>3488.1405049829782</v>
      </c>
      <c r="G9412">
        <v>28883.78</v>
      </c>
      <c r="H9412">
        <v>1146.123499228346</v>
      </c>
    </row>
    <row r="9413" spans="2:8" x14ac:dyDescent="0.3">
      <c r="B9413">
        <f t="shared" si="148"/>
        <v>9408</v>
      </c>
      <c r="C9413">
        <v>1668.5532136128104</v>
      </c>
      <c r="D9413">
        <v>4955.4694462815223</v>
      </c>
      <c r="E9413">
        <v>1302.1549485444361</v>
      </c>
      <c r="F9413">
        <v>4592.8215980480927</v>
      </c>
      <c r="G9413">
        <v>1039.1765000268374</v>
      </c>
      <c r="H9413">
        <v>28883.78</v>
      </c>
    </row>
    <row r="9414" spans="2:8" x14ac:dyDescent="0.3">
      <c r="B9414">
        <f t="shared" si="148"/>
        <v>9409</v>
      </c>
      <c r="C9414">
        <v>1093.9664842953337</v>
      </c>
      <c r="D9414">
        <v>8059.0916984831429</v>
      </c>
      <c r="E9414">
        <v>1061.6697688663971</v>
      </c>
      <c r="F9414">
        <v>2702.5992662187168</v>
      </c>
      <c r="G9414">
        <v>4828.2772621220602</v>
      </c>
      <c r="H9414">
        <v>1851.9293584145487</v>
      </c>
    </row>
    <row r="9415" spans="2:8" x14ac:dyDescent="0.3">
      <c r="B9415">
        <f t="shared" si="148"/>
        <v>9410</v>
      </c>
      <c r="C9415">
        <v>28883.78</v>
      </c>
      <c r="D9415">
        <v>1238.0653744726133</v>
      </c>
      <c r="E9415">
        <v>1894.1311762292485</v>
      </c>
      <c r="F9415">
        <v>1027.3287827779193</v>
      </c>
      <c r="G9415">
        <v>2116.7215978416452</v>
      </c>
      <c r="H9415">
        <v>1030.4412742206939</v>
      </c>
    </row>
    <row r="9416" spans="2:8" x14ac:dyDescent="0.3">
      <c r="B9416">
        <f t="shared" ref="B9416:B9479" si="149">B9415 + 1</f>
        <v>9411</v>
      </c>
      <c r="C9416">
        <v>1150.8598195647414</v>
      </c>
      <c r="D9416">
        <v>1361.0073083091106</v>
      </c>
      <c r="E9416">
        <v>28883.78</v>
      </c>
      <c r="F9416">
        <v>28883.78</v>
      </c>
      <c r="G9416">
        <v>1020.5088598088753</v>
      </c>
      <c r="H9416">
        <v>28883.78</v>
      </c>
    </row>
    <row r="9417" spans="2:8" x14ac:dyDescent="0.3">
      <c r="B9417">
        <f t="shared" si="149"/>
        <v>9412</v>
      </c>
      <c r="C9417">
        <v>28883.78</v>
      </c>
      <c r="D9417">
        <v>19643.319171609099</v>
      </c>
      <c r="E9417">
        <v>2202.2575198240843</v>
      </c>
      <c r="F9417">
        <v>13726.120837320554</v>
      </c>
      <c r="G9417">
        <v>21032.812338785712</v>
      </c>
      <c r="H9417">
        <v>11213.087289161207</v>
      </c>
    </row>
    <row r="9418" spans="2:8" x14ac:dyDescent="0.3">
      <c r="B9418">
        <f t="shared" si="149"/>
        <v>9413</v>
      </c>
      <c r="C9418">
        <v>1347.526015829555</v>
      </c>
      <c r="D9418">
        <v>1071.6947217326128</v>
      </c>
      <c r="E9418">
        <v>28883.78</v>
      </c>
      <c r="F9418">
        <v>4004.9500434559741</v>
      </c>
      <c r="G9418">
        <v>1008.5286489736654</v>
      </c>
      <c r="H9418">
        <v>4928.2322799401318</v>
      </c>
    </row>
    <row r="9419" spans="2:8" x14ac:dyDescent="0.3">
      <c r="B9419">
        <f t="shared" si="149"/>
        <v>9414</v>
      </c>
      <c r="C9419">
        <v>1589.3594371117085</v>
      </c>
      <c r="D9419">
        <v>23183.995636530031</v>
      </c>
      <c r="E9419">
        <v>1657.2160281616666</v>
      </c>
      <c r="F9419">
        <v>1829.4369062803103</v>
      </c>
      <c r="G9419">
        <v>28883.78</v>
      </c>
      <c r="H9419">
        <v>28883.78</v>
      </c>
    </row>
    <row r="9420" spans="2:8" x14ac:dyDescent="0.3">
      <c r="B9420">
        <f t="shared" si="149"/>
        <v>9415</v>
      </c>
      <c r="C9420">
        <v>1749.1387956672197</v>
      </c>
      <c r="D9420">
        <v>14026.8442444051</v>
      </c>
      <c r="E9420">
        <v>5483.9965749779749</v>
      </c>
      <c r="F9420">
        <v>1686.7355686934461</v>
      </c>
      <c r="G9420">
        <v>28883.78</v>
      </c>
      <c r="H9420">
        <v>5363.3451223319116</v>
      </c>
    </row>
    <row r="9421" spans="2:8" x14ac:dyDescent="0.3">
      <c r="B9421">
        <f t="shared" si="149"/>
        <v>9416</v>
      </c>
      <c r="C9421">
        <v>1231.0397157084674</v>
      </c>
      <c r="D9421">
        <v>23201.580967231006</v>
      </c>
      <c r="E9421">
        <v>28883.78</v>
      </c>
      <c r="F9421">
        <v>1779.4915568286719</v>
      </c>
      <c r="G9421">
        <v>14012.298153847209</v>
      </c>
      <c r="H9421">
        <v>4662.8049939300372</v>
      </c>
    </row>
    <row r="9422" spans="2:8" x14ac:dyDescent="0.3">
      <c r="B9422">
        <f t="shared" si="149"/>
        <v>9417</v>
      </c>
      <c r="C9422">
        <v>1210.1680208269349</v>
      </c>
      <c r="D9422">
        <v>1201.0876669241641</v>
      </c>
      <c r="E9422">
        <v>1172.8983815261272</v>
      </c>
      <c r="F9422">
        <v>3676.9794832397961</v>
      </c>
      <c r="G9422">
        <v>3473.7661613518958</v>
      </c>
      <c r="H9422">
        <v>2507.9356666203175</v>
      </c>
    </row>
    <row r="9423" spans="2:8" x14ac:dyDescent="0.3">
      <c r="B9423">
        <f t="shared" si="149"/>
        <v>9418</v>
      </c>
      <c r="C9423">
        <v>2754.1154601727849</v>
      </c>
      <c r="D9423">
        <v>1093.8681689952666</v>
      </c>
      <c r="E9423">
        <v>1650.965638026955</v>
      </c>
      <c r="F9423">
        <v>28883.78</v>
      </c>
      <c r="G9423">
        <v>28883.78</v>
      </c>
      <c r="H9423">
        <v>4373.7751626402542</v>
      </c>
    </row>
    <row r="9424" spans="2:8" x14ac:dyDescent="0.3">
      <c r="B9424">
        <f t="shared" si="149"/>
        <v>9419</v>
      </c>
      <c r="C9424">
        <v>1822.1599565301722</v>
      </c>
      <c r="D9424">
        <v>28883.78</v>
      </c>
      <c r="E9424">
        <v>28883.78</v>
      </c>
      <c r="F9424">
        <v>20753.999722694374</v>
      </c>
      <c r="G9424">
        <v>1703.63721713726</v>
      </c>
      <c r="H9424">
        <v>1462.0006864216134</v>
      </c>
    </row>
    <row r="9425" spans="2:8" x14ac:dyDescent="0.3">
      <c r="B9425">
        <f t="shared" si="149"/>
        <v>9420</v>
      </c>
      <c r="C9425">
        <v>21039.790069108814</v>
      </c>
      <c r="D9425">
        <v>6183.8482753225217</v>
      </c>
      <c r="E9425">
        <v>1467.1168158674529</v>
      </c>
      <c r="F9425">
        <v>28883.78</v>
      </c>
      <c r="G9425">
        <v>2047.9044260617975</v>
      </c>
      <c r="H9425">
        <v>6953.2035714627928</v>
      </c>
    </row>
    <row r="9426" spans="2:8" x14ac:dyDescent="0.3">
      <c r="B9426">
        <f t="shared" si="149"/>
        <v>9421</v>
      </c>
      <c r="C9426">
        <v>5597.0127244075466</v>
      </c>
      <c r="D9426">
        <v>28883.78</v>
      </c>
      <c r="E9426">
        <v>3039.7682863654259</v>
      </c>
      <c r="F9426">
        <v>28299.209197535169</v>
      </c>
      <c r="G9426">
        <v>1841.8838013596414</v>
      </c>
      <c r="H9426">
        <v>2776.2338572873778</v>
      </c>
    </row>
    <row r="9427" spans="2:8" x14ac:dyDescent="0.3">
      <c r="B9427">
        <f t="shared" si="149"/>
        <v>9422</v>
      </c>
      <c r="C9427">
        <v>1017.3215015177757</v>
      </c>
      <c r="D9427">
        <v>1736.408309354681</v>
      </c>
      <c r="E9427">
        <v>1352.2536242989192</v>
      </c>
      <c r="F9427">
        <v>1226.6587627408535</v>
      </c>
      <c r="G9427">
        <v>28883.78</v>
      </c>
      <c r="H9427">
        <v>3089.4594811914872</v>
      </c>
    </row>
    <row r="9428" spans="2:8" x14ac:dyDescent="0.3">
      <c r="B9428">
        <f t="shared" si="149"/>
        <v>9423</v>
      </c>
      <c r="C9428">
        <v>8693.0920029742083</v>
      </c>
      <c r="D9428">
        <v>2042.4931191917601</v>
      </c>
      <c r="E9428">
        <v>1032.6168287499993</v>
      </c>
      <c r="F9428">
        <v>1234.8943713659578</v>
      </c>
      <c r="G9428">
        <v>2608.7983582054549</v>
      </c>
      <c r="H9428">
        <v>1020.6436707517094</v>
      </c>
    </row>
    <row r="9429" spans="2:8" x14ac:dyDescent="0.3">
      <c r="B9429">
        <f t="shared" si="149"/>
        <v>9424</v>
      </c>
      <c r="C9429">
        <v>1007.1471288429113</v>
      </c>
      <c r="D9429">
        <v>1048.5374209147049</v>
      </c>
      <c r="E9429">
        <v>1741.746654879815</v>
      </c>
      <c r="F9429">
        <v>7531.3630451370627</v>
      </c>
      <c r="G9429">
        <v>28883.78</v>
      </c>
      <c r="H9429">
        <v>1055.3037615162257</v>
      </c>
    </row>
    <row r="9430" spans="2:8" x14ac:dyDescent="0.3">
      <c r="B9430">
        <f t="shared" si="149"/>
        <v>9425</v>
      </c>
      <c r="C9430">
        <v>1115.8880102219018</v>
      </c>
      <c r="D9430">
        <v>28883.78</v>
      </c>
      <c r="E9430">
        <v>13013.516273613062</v>
      </c>
      <c r="F9430">
        <v>2892.2500421156965</v>
      </c>
      <c r="G9430">
        <v>1999.470418755755</v>
      </c>
      <c r="H9430">
        <v>1119.1607926286324</v>
      </c>
    </row>
    <row r="9431" spans="2:8" x14ac:dyDescent="0.3">
      <c r="B9431">
        <f t="shared" si="149"/>
        <v>9426</v>
      </c>
      <c r="C9431">
        <v>15031.681417477756</v>
      </c>
      <c r="D9431">
        <v>1211.0276105461448</v>
      </c>
      <c r="E9431">
        <v>28883.78</v>
      </c>
      <c r="F9431">
        <v>1112.6662958549346</v>
      </c>
      <c r="G9431">
        <v>1097.4404032125206</v>
      </c>
      <c r="H9431">
        <v>4729.8391477041851</v>
      </c>
    </row>
    <row r="9432" spans="2:8" x14ac:dyDescent="0.3">
      <c r="B9432">
        <f t="shared" si="149"/>
        <v>9427</v>
      </c>
      <c r="C9432">
        <v>28883.78</v>
      </c>
      <c r="D9432">
        <v>1125.5774596341821</v>
      </c>
      <c r="E9432">
        <v>28883.78</v>
      </c>
      <c r="F9432">
        <v>13649.035080771253</v>
      </c>
      <c r="G9432">
        <v>1573.9438017550672</v>
      </c>
      <c r="H9432">
        <v>1464.4818933463303</v>
      </c>
    </row>
    <row r="9433" spans="2:8" x14ac:dyDescent="0.3">
      <c r="B9433">
        <f t="shared" si="149"/>
        <v>9428</v>
      </c>
      <c r="C9433">
        <v>19405.339691952791</v>
      </c>
      <c r="D9433">
        <v>28883.78</v>
      </c>
      <c r="E9433">
        <v>4302.5704711330918</v>
      </c>
      <c r="F9433">
        <v>28883.78</v>
      </c>
      <c r="G9433">
        <v>1065.0382588302007</v>
      </c>
      <c r="H9433">
        <v>5989.2899843337545</v>
      </c>
    </row>
    <row r="9434" spans="2:8" x14ac:dyDescent="0.3">
      <c r="B9434">
        <f t="shared" si="149"/>
        <v>9429</v>
      </c>
      <c r="C9434">
        <v>4903.9843599580554</v>
      </c>
      <c r="D9434">
        <v>28883.78</v>
      </c>
      <c r="E9434">
        <v>1433.7393567597107</v>
      </c>
      <c r="F9434">
        <v>1193.2003109054144</v>
      </c>
      <c r="G9434">
        <v>1015.8564274678133</v>
      </c>
      <c r="H9434">
        <v>9917.4021602052471</v>
      </c>
    </row>
    <row r="9435" spans="2:8" x14ac:dyDescent="0.3">
      <c r="B9435">
        <f t="shared" si="149"/>
        <v>9430</v>
      </c>
      <c r="C9435">
        <v>1050.4278965549688</v>
      </c>
      <c r="D9435">
        <v>1717.5159153782201</v>
      </c>
      <c r="E9435">
        <v>1970.6634763674565</v>
      </c>
      <c r="F9435">
        <v>28883.78</v>
      </c>
      <c r="G9435">
        <v>1765.5786977436828</v>
      </c>
      <c r="H9435">
        <v>28883.78</v>
      </c>
    </row>
    <row r="9436" spans="2:8" x14ac:dyDescent="0.3">
      <c r="B9436">
        <f t="shared" si="149"/>
        <v>9431</v>
      </c>
      <c r="C9436">
        <v>4365.2772372213385</v>
      </c>
      <c r="D9436">
        <v>1267.7469611243746</v>
      </c>
      <c r="E9436">
        <v>1062.1151931302354</v>
      </c>
      <c r="F9436">
        <v>1403.0192196537307</v>
      </c>
      <c r="G9436">
        <v>1808.1798554522152</v>
      </c>
      <c r="H9436">
        <v>1025.6542587853737</v>
      </c>
    </row>
    <row r="9437" spans="2:8" x14ac:dyDescent="0.3">
      <c r="B9437">
        <f t="shared" si="149"/>
        <v>9432</v>
      </c>
      <c r="C9437">
        <v>28883.78</v>
      </c>
      <c r="D9437">
        <v>28883.78</v>
      </c>
      <c r="E9437">
        <v>28883.78</v>
      </c>
      <c r="F9437">
        <v>28883.78</v>
      </c>
      <c r="G9437">
        <v>14717.24375146326</v>
      </c>
      <c r="H9437">
        <v>28883.78</v>
      </c>
    </row>
    <row r="9438" spans="2:8" x14ac:dyDescent="0.3">
      <c r="B9438">
        <f t="shared" si="149"/>
        <v>9433</v>
      </c>
      <c r="C9438">
        <v>28883.78</v>
      </c>
      <c r="D9438">
        <v>2190.8939646302956</v>
      </c>
      <c r="E9438">
        <v>1635.5402990407376</v>
      </c>
      <c r="F9438">
        <v>28883.78</v>
      </c>
      <c r="G9438">
        <v>1146.4747379917821</v>
      </c>
      <c r="H9438">
        <v>1360.9830439163597</v>
      </c>
    </row>
    <row r="9439" spans="2:8" x14ac:dyDescent="0.3">
      <c r="B9439">
        <f t="shared" si="149"/>
        <v>9434</v>
      </c>
      <c r="C9439">
        <v>1902.6908628890544</v>
      </c>
      <c r="D9439">
        <v>1505.9053016406797</v>
      </c>
      <c r="E9439">
        <v>28883.78</v>
      </c>
      <c r="F9439">
        <v>1219.0396080406201</v>
      </c>
      <c r="G9439">
        <v>1397.0719229096328</v>
      </c>
      <c r="H9439">
        <v>5112.0126530428479</v>
      </c>
    </row>
    <row r="9440" spans="2:8" x14ac:dyDescent="0.3">
      <c r="B9440">
        <f t="shared" si="149"/>
        <v>9435</v>
      </c>
      <c r="C9440">
        <v>17354.508938098224</v>
      </c>
      <c r="D9440">
        <v>1024.2049858171479</v>
      </c>
      <c r="E9440">
        <v>1924.2274941912324</v>
      </c>
      <c r="F9440">
        <v>1303.7645836467796</v>
      </c>
      <c r="G9440">
        <v>1437.9021058945764</v>
      </c>
      <c r="H9440">
        <v>28883.78</v>
      </c>
    </row>
    <row r="9441" spans="2:8" x14ac:dyDescent="0.3">
      <c r="B9441">
        <f t="shared" si="149"/>
        <v>9436</v>
      </c>
      <c r="C9441">
        <v>1072.2886648401127</v>
      </c>
      <c r="D9441">
        <v>1456.9183722409769</v>
      </c>
      <c r="E9441">
        <v>1069.9149229221805</v>
      </c>
      <c r="F9441">
        <v>28883.78</v>
      </c>
      <c r="G9441">
        <v>1016.4047351110175</v>
      </c>
      <c r="H9441">
        <v>2300.6077802493601</v>
      </c>
    </row>
    <row r="9442" spans="2:8" x14ac:dyDescent="0.3">
      <c r="B9442">
        <f t="shared" si="149"/>
        <v>9437</v>
      </c>
      <c r="C9442">
        <v>8241.0699868917654</v>
      </c>
      <c r="D9442">
        <v>28883.78</v>
      </c>
      <c r="E9442">
        <v>1581.8135234132542</v>
      </c>
      <c r="F9442">
        <v>1440.7938154932046</v>
      </c>
      <c r="G9442">
        <v>6651.7410466239471</v>
      </c>
      <c r="H9442">
        <v>28883.78</v>
      </c>
    </row>
    <row r="9443" spans="2:8" x14ac:dyDescent="0.3">
      <c r="B9443">
        <f t="shared" si="149"/>
        <v>9438</v>
      </c>
      <c r="C9443">
        <v>3390.1740591145185</v>
      </c>
      <c r="D9443">
        <v>1350.637657491352</v>
      </c>
      <c r="E9443">
        <v>1199.8367720028141</v>
      </c>
      <c r="F9443">
        <v>28883.78</v>
      </c>
      <c r="G9443">
        <v>1082.2094691744585</v>
      </c>
      <c r="H9443">
        <v>1634.622134929833</v>
      </c>
    </row>
    <row r="9444" spans="2:8" x14ac:dyDescent="0.3">
      <c r="B9444">
        <f t="shared" si="149"/>
        <v>9439</v>
      </c>
      <c r="C9444">
        <v>6777.7824185469926</v>
      </c>
      <c r="D9444">
        <v>1270.7931778265001</v>
      </c>
      <c r="E9444">
        <v>9219.5087817885396</v>
      </c>
      <c r="F9444">
        <v>28883.78</v>
      </c>
      <c r="G9444">
        <v>28883.78</v>
      </c>
      <c r="H9444">
        <v>8578.2884791327488</v>
      </c>
    </row>
    <row r="9445" spans="2:8" x14ac:dyDescent="0.3">
      <c r="B9445">
        <f t="shared" si="149"/>
        <v>9440</v>
      </c>
      <c r="C9445">
        <v>1467.6122990458471</v>
      </c>
      <c r="D9445">
        <v>1671.9306300251669</v>
      </c>
      <c r="E9445">
        <v>8529.4789980270543</v>
      </c>
      <c r="F9445">
        <v>28883.78</v>
      </c>
      <c r="G9445">
        <v>1064.2692000420718</v>
      </c>
      <c r="H9445">
        <v>1088.4095664132369</v>
      </c>
    </row>
    <row r="9446" spans="2:8" x14ac:dyDescent="0.3">
      <c r="B9446">
        <f t="shared" si="149"/>
        <v>9441</v>
      </c>
      <c r="C9446">
        <v>1484.4502018601781</v>
      </c>
      <c r="D9446">
        <v>1979.4261282645109</v>
      </c>
      <c r="E9446">
        <v>1182.1375640163146</v>
      </c>
      <c r="F9446">
        <v>1237.0124287240217</v>
      </c>
      <c r="G9446">
        <v>28883.78</v>
      </c>
      <c r="H9446">
        <v>1045.673804702735</v>
      </c>
    </row>
    <row r="9447" spans="2:8" x14ac:dyDescent="0.3">
      <c r="B9447">
        <f t="shared" si="149"/>
        <v>9442</v>
      </c>
      <c r="C9447">
        <v>1010.6235652747914</v>
      </c>
      <c r="D9447">
        <v>1264.9050916169454</v>
      </c>
      <c r="E9447">
        <v>1402.5909758126245</v>
      </c>
      <c r="F9447">
        <v>1149.6671910117625</v>
      </c>
      <c r="G9447">
        <v>1821.2798520195661</v>
      </c>
      <c r="H9447">
        <v>25238.984295496753</v>
      </c>
    </row>
    <row r="9448" spans="2:8" x14ac:dyDescent="0.3">
      <c r="B9448">
        <f t="shared" si="149"/>
        <v>9443</v>
      </c>
      <c r="C9448">
        <v>4195.1583488288607</v>
      </c>
      <c r="D9448">
        <v>1228.5992257706448</v>
      </c>
      <c r="E9448">
        <v>1062.40770378766</v>
      </c>
      <c r="F9448">
        <v>1001.4316903854374</v>
      </c>
      <c r="G9448">
        <v>28883.78</v>
      </c>
      <c r="H9448">
        <v>3199.7132464650367</v>
      </c>
    </row>
    <row r="9449" spans="2:8" x14ac:dyDescent="0.3">
      <c r="B9449">
        <f t="shared" si="149"/>
        <v>9444</v>
      </c>
      <c r="C9449">
        <v>28883.78</v>
      </c>
      <c r="D9449">
        <v>2526.3936140682918</v>
      </c>
      <c r="E9449">
        <v>2648.2069870830569</v>
      </c>
      <c r="F9449">
        <v>15530.527188046517</v>
      </c>
      <c r="G9449">
        <v>1520.828007438095</v>
      </c>
      <c r="H9449">
        <v>28883.78</v>
      </c>
    </row>
    <row r="9450" spans="2:8" x14ac:dyDescent="0.3">
      <c r="B9450">
        <f t="shared" si="149"/>
        <v>9445</v>
      </c>
      <c r="C9450">
        <v>5212.719160718686</v>
      </c>
      <c r="D9450">
        <v>2478.5198285468368</v>
      </c>
      <c r="E9450">
        <v>1869.4278986725603</v>
      </c>
      <c r="F9450">
        <v>1124.9704801542275</v>
      </c>
      <c r="G9450">
        <v>2869.4950124566258</v>
      </c>
      <c r="H9450">
        <v>28883.78</v>
      </c>
    </row>
    <row r="9451" spans="2:8" x14ac:dyDescent="0.3">
      <c r="B9451">
        <f t="shared" si="149"/>
        <v>9446</v>
      </c>
      <c r="C9451">
        <v>3885.516396192133</v>
      </c>
      <c r="D9451">
        <v>2351.921054642271</v>
      </c>
      <c r="E9451">
        <v>28883.78</v>
      </c>
      <c r="F9451">
        <v>10748.506789635047</v>
      </c>
      <c r="G9451">
        <v>11131.864953201744</v>
      </c>
      <c r="H9451">
        <v>1010.7696450053631</v>
      </c>
    </row>
    <row r="9452" spans="2:8" x14ac:dyDescent="0.3">
      <c r="B9452">
        <f t="shared" si="149"/>
        <v>9447</v>
      </c>
      <c r="C9452">
        <v>28883.78</v>
      </c>
      <c r="D9452">
        <v>1067.1041766049484</v>
      </c>
      <c r="E9452">
        <v>12724.348868233466</v>
      </c>
      <c r="F9452">
        <v>2812.8251112103235</v>
      </c>
      <c r="G9452">
        <v>1176.5152167359815</v>
      </c>
      <c r="H9452">
        <v>20208.410519516492</v>
      </c>
    </row>
    <row r="9453" spans="2:8" x14ac:dyDescent="0.3">
      <c r="B9453">
        <f t="shared" si="149"/>
        <v>9448</v>
      </c>
      <c r="C9453">
        <v>1311.3622213604665</v>
      </c>
      <c r="D9453">
        <v>28883.78</v>
      </c>
      <c r="E9453">
        <v>1830.8960243688975</v>
      </c>
      <c r="F9453">
        <v>1006.8602644047222</v>
      </c>
      <c r="G9453">
        <v>3995.9664415591915</v>
      </c>
      <c r="H9453">
        <v>1622.0949852043595</v>
      </c>
    </row>
    <row r="9454" spans="2:8" x14ac:dyDescent="0.3">
      <c r="B9454">
        <f t="shared" si="149"/>
        <v>9449</v>
      </c>
      <c r="C9454">
        <v>4006.5836217685046</v>
      </c>
      <c r="D9454">
        <v>1752.5838597688266</v>
      </c>
      <c r="E9454">
        <v>1332.9509701328909</v>
      </c>
      <c r="F9454">
        <v>1042.5242052994618</v>
      </c>
      <c r="G9454">
        <v>1476.7407769707249</v>
      </c>
      <c r="H9454">
        <v>1922.6493252409973</v>
      </c>
    </row>
    <row r="9455" spans="2:8" x14ac:dyDescent="0.3">
      <c r="B9455">
        <f t="shared" si="149"/>
        <v>9450</v>
      </c>
      <c r="C9455">
        <v>1191.2345886101884</v>
      </c>
      <c r="D9455">
        <v>1337.4647875321116</v>
      </c>
      <c r="E9455">
        <v>1155.1082709758464</v>
      </c>
      <c r="F9455">
        <v>1027.9542376975721</v>
      </c>
      <c r="G9455">
        <v>1258.2618507327697</v>
      </c>
      <c r="H9455">
        <v>2246.2860860961337</v>
      </c>
    </row>
    <row r="9456" spans="2:8" x14ac:dyDescent="0.3">
      <c r="B9456">
        <f t="shared" si="149"/>
        <v>9451</v>
      </c>
      <c r="C9456">
        <v>9957.5537730934357</v>
      </c>
      <c r="D9456">
        <v>8169.1461208725568</v>
      </c>
      <c r="E9456">
        <v>28883.78</v>
      </c>
      <c r="F9456">
        <v>28883.78</v>
      </c>
      <c r="G9456">
        <v>1107.0043829882106</v>
      </c>
      <c r="H9456">
        <v>9461.9728804327078</v>
      </c>
    </row>
    <row r="9457" spans="2:8" x14ac:dyDescent="0.3">
      <c r="B9457">
        <f t="shared" si="149"/>
        <v>9452</v>
      </c>
      <c r="C9457">
        <v>1047.3094035009046</v>
      </c>
      <c r="D9457">
        <v>28883.78</v>
      </c>
      <c r="E9457">
        <v>28883.78</v>
      </c>
      <c r="F9457">
        <v>1446.1452932585689</v>
      </c>
      <c r="G9457">
        <v>4538.9508835558363</v>
      </c>
      <c r="H9457">
        <v>1269.7746469829917</v>
      </c>
    </row>
    <row r="9458" spans="2:8" x14ac:dyDescent="0.3">
      <c r="B9458">
        <f t="shared" si="149"/>
        <v>9453</v>
      </c>
      <c r="C9458">
        <v>28883.78</v>
      </c>
      <c r="D9458">
        <v>1429.1287706042397</v>
      </c>
      <c r="E9458">
        <v>1001.3586538221042</v>
      </c>
      <c r="F9458">
        <v>2414.81034256775</v>
      </c>
      <c r="G9458">
        <v>3646.031409208716</v>
      </c>
      <c r="H9458">
        <v>11393.052033536796</v>
      </c>
    </row>
    <row r="9459" spans="2:8" x14ac:dyDescent="0.3">
      <c r="B9459">
        <f t="shared" si="149"/>
        <v>9454</v>
      </c>
      <c r="C9459">
        <v>1309.0880425247879</v>
      </c>
      <c r="D9459">
        <v>28883.78</v>
      </c>
      <c r="E9459">
        <v>28883.78</v>
      </c>
      <c r="F9459">
        <v>1027.6648594716276</v>
      </c>
      <c r="G9459">
        <v>28883.78</v>
      </c>
      <c r="H9459">
        <v>1022.2768469821206</v>
      </c>
    </row>
    <row r="9460" spans="2:8" x14ac:dyDescent="0.3">
      <c r="B9460">
        <f t="shared" si="149"/>
        <v>9455</v>
      </c>
      <c r="C9460">
        <v>28883.78</v>
      </c>
      <c r="D9460">
        <v>1417.0196439504493</v>
      </c>
      <c r="E9460">
        <v>11531.271898331801</v>
      </c>
      <c r="F9460">
        <v>28883.78</v>
      </c>
      <c r="G9460">
        <v>1281.4459712586113</v>
      </c>
      <c r="H9460">
        <v>1492.8479534247667</v>
      </c>
    </row>
    <row r="9461" spans="2:8" x14ac:dyDescent="0.3">
      <c r="B9461">
        <f t="shared" si="149"/>
        <v>9456</v>
      </c>
      <c r="C9461">
        <v>1638.9495682547945</v>
      </c>
      <c r="D9461">
        <v>2174.7307805440423</v>
      </c>
      <c r="E9461">
        <v>16873.001294735179</v>
      </c>
      <c r="F9461">
        <v>1157.4715694693505</v>
      </c>
      <c r="G9461">
        <v>1588.735731207825</v>
      </c>
      <c r="H9461">
        <v>8777.9155512791094</v>
      </c>
    </row>
    <row r="9462" spans="2:8" x14ac:dyDescent="0.3">
      <c r="B9462">
        <f t="shared" si="149"/>
        <v>9457</v>
      </c>
      <c r="C9462">
        <v>1681.7847799207416</v>
      </c>
      <c r="D9462">
        <v>1452.3590980115912</v>
      </c>
      <c r="E9462">
        <v>2480.7765341362588</v>
      </c>
      <c r="F9462">
        <v>1095.3522510575876</v>
      </c>
      <c r="G9462">
        <v>2226.0019219600272</v>
      </c>
      <c r="H9462">
        <v>1005.0259183219656</v>
      </c>
    </row>
    <row r="9463" spans="2:8" x14ac:dyDescent="0.3">
      <c r="B9463">
        <f t="shared" si="149"/>
        <v>9458</v>
      </c>
      <c r="C9463">
        <v>1248.5922555209859</v>
      </c>
      <c r="D9463">
        <v>1222.3741285721026</v>
      </c>
      <c r="E9463">
        <v>1573.9160516455327</v>
      </c>
      <c r="F9463">
        <v>1006.930237490211</v>
      </c>
      <c r="G9463">
        <v>1440.389506596106</v>
      </c>
      <c r="H9463">
        <v>28883.78</v>
      </c>
    </row>
    <row r="9464" spans="2:8" x14ac:dyDescent="0.3">
      <c r="B9464">
        <f t="shared" si="149"/>
        <v>9459</v>
      </c>
      <c r="C9464">
        <v>4583.7902781169287</v>
      </c>
      <c r="D9464">
        <v>1349.8162599215414</v>
      </c>
      <c r="E9464">
        <v>1418.892053666586</v>
      </c>
      <c r="F9464">
        <v>3094.4286582332379</v>
      </c>
      <c r="G9464">
        <v>28883.78</v>
      </c>
      <c r="H9464">
        <v>2513.9820637963039</v>
      </c>
    </row>
    <row r="9465" spans="2:8" x14ac:dyDescent="0.3">
      <c r="B9465">
        <f t="shared" si="149"/>
        <v>9460</v>
      </c>
      <c r="C9465">
        <v>28883.78</v>
      </c>
      <c r="D9465">
        <v>1673.6126011389269</v>
      </c>
      <c r="E9465">
        <v>17931.350666047205</v>
      </c>
      <c r="F9465">
        <v>28883.78</v>
      </c>
      <c r="G9465">
        <v>2914.8066878133077</v>
      </c>
      <c r="H9465">
        <v>1090.1729040636108</v>
      </c>
    </row>
    <row r="9466" spans="2:8" x14ac:dyDescent="0.3">
      <c r="B9466">
        <f t="shared" si="149"/>
        <v>9461</v>
      </c>
      <c r="C9466">
        <v>28883.78</v>
      </c>
      <c r="D9466">
        <v>1065.3227382606105</v>
      </c>
      <c r="E9466">
        <v>1048.6730453678647</v>
      </c>
      <c r="F9466">
        <v>1942.6943171573248</v>
      </c>
      <c r="G9466">
        <v>3615.2470007998695</v>
      </c>
      <c r="H9466">
        <v>28883.78</v>
      </c>
    </row>
    <row r="9467" spans="2:8" x14ac:dyDescent="0.3">
      <c r="B9467">
        <f t="shared" si="149"/>
        <v>9462</v>
      </c>
      <c r="C9467">
        <v>28883.78</v>
      </c>
      <c r="D9467">
        <v>1906.4732155406618</v>
      </c>
      <c r="E9467">
        <v>1489.9665959967315</v>
      </c>
      <c r="F9467">
        <v>1002.8649411773986</v>
      </c>
      <c r="G9467">
        <v>2357.9352846789134</v>
      </c>
      <c r="H9467">
        <v>1486.7174405071626</v>
      </c>
    </row>
    <row r="9468" spans="2:8" x14ac:dyDescent="0.3">
      <c r="B9468">
        <f t="shared" si="149"/>
        <v>9463</v>
      </c>
      <c r="C9468">
        <v>6214.9670663495326</v>
      </c>
      <c r="D9468">
        <v>1085.0335344682876</v>
      </c>
      <c r="E9468">
        <v>1603.4499002982775</v>
      </c>
      <c r="F9468">
        <v>1437.4827858888161</v>
      </c>
      <c r="G9468">
        <v>28883.78</v>
      </c>
      <c r="H9468">
        <v>2586.8058535750069</v>
      </c>
    </row>
    <row r="9469" spans="2:8" x14ac:dyDescent="0.3">
      <c r="B9469">
        <f t="shared" si="149"/>
        <v>9464</v>
      </c>
      <c r="C9469">
        <v>1147.7614310518582</v>
      </c>
      <c r="D9469">
        <v>1646.3605605084167</v>
      </c>
      <c r="E9469">
        <v>1560.3488223995748</v>
      </c>
      <c r="F9469">
        <v>1030.1894280829429</v>
      </c>
      <c r="G9469">
        <v>1071.618367382272</v>
      </c>
      <c r="H9469">
        <v>2327.3615718671062</v>
      </c>
    </row>
    <row r="9470" spans="2:8" x14ac:dyDescent="0.3">
      <c r="B9470">
        <f t="shared" si="149"/>
        <v>9465</v>
      </c>
      <c r="C9470">
        <v>1012.2303846060696</v>
      </c>
      <c r="D9470">
        <v>3745.983113949007</v>
      </c>
      <c r="E9470">
        <v>1039.9273651305559</v>
      </c>
      <c r="F9470">
        <v>28883.78</v>
      </c>
      <c r="G9470">
        <v>1560.7696407109779</v>
      </c>
      <c r="H9470">
        <v>1212.3275948240337</v>
      </c>
    </row>
    <row r="9471" spans="2:8" x14ac:dyDescent="0.3">
      <c r="B9471">
        <f t="shared" si="149"/>
        <v>9466</v>
      </c>
      <c r="C9471">
        <v>1264.8970524715016</v>
      </c>
      <c r="D9471">
        <v>1003.0866604440939</v>
      </c>
      <c r="E9471">
        <v>10593.342610473002</v>
      </c>
      <c r="F9471">
        <v>9618.8429730035241</v>
      </c>
      <c r="G9471">
        <v>2275.6577751842306</v>
      </c>
      <c r="H9471">
        <v>1907.7000484001856</v>
      </c>
    </row>
    <row r="9472" spans="2:8" x14ac:dyDescent="0.3">
      <c r="B9472">
        <f t="shared" si="149"/>
        <v>9467</v>
      </c>
      <c r="C9472">
        <v>1887.3052429183799</v>
      </c>
      <c r="D9472">
        <v>21757.774067762384</v>
      </c>
      <c r="E9472">
        <v>1001.0865710620433</v>
      </c>
      <c r="F9472">
        <v>4684.1096125260328</v>
      </c>
      <c r="G9472">
        <v>28883.78</v>
      </c>
      <c r="H9472">
        <v>28883.78</v>
      </c>
    </row>
    <row r="9473" spans="2:8" x14ac:dyDescent="0.3">
      <c r="B9473">
        <f t="shared" si="149"/>
        <v>9468</v>
      </c>
      <c r="C9473">
        <v>28883.78</v>
      </c>
      <c r="D9473">
        <v>1012.6114757440579</v>
      </c>
      <c r="E9473">
        <v>1581.4048817099147</v>
      </c>
      <c r="F9473">
        <v>28883.78</v>
      </c>
      <c r="G9473">
        <v>1152.178548908063</v>
      </c>
      <c r="H9473">
        <v>5273.6627485140052</v>
      </c>
    </row>
    <row r="9474" spans="2:8" x14ac:dyDescent="0.3">
      <c r="B9474">
        <f t="shared" si="149"/>
        <v>9469</v>
      </c>
      <c r="C9474">
        <v>28883.78</v>
      </c>
      <c r="D9474">
        <v>1128.91061912227</v>
      </c>
      <c r="E9474">
        <v>2485.0391026234138</v>
      </c>
      <c r="F9474">
        <v>3372.3206892932899</v>
      </c>
      <c r="G9474">
        <v>28883.78</v>
      </c>
      <c r="H9474">
        <v>1268.2989425337471</v>
      </c>
    </row>
    <row r="9475" spans="2:8" x14ac:dyDescent="0.3">
      <c r="B9475">
        <f t="shared" si="149"/>
        <v>9470</v>
      </c>
      <c r="C9475">
        <v>1791.4793993140902</v>
      </c>
      <c r="D9475">
        <v>7965.0712576622445</v>
      </c>
      <c r="E9475">
        <v>1107.400453615712</v>
      </c>
      <c r="F9475">
        <v>1879.8155386886615</v>
      </c>
      <c r="G9475">
        <v>4587.598382237913</v>
      </c>
      <c r="H9475">
        <v>3304.0238295110394</v>
      </c>
    </row>
    <row r="9476" spans="2:8" x14ac:dyDescent="0.3">
      <c r="B9476">
        <f t="shared" si="149"/>
        <v>9471</v>
      </c>
      <c r="C9476">
        <v>2800.599594284537</v>
      </c>
      <c r="D9476">
        <v>28883.78</v>
      </c>
      <c r="E9476">
        <v>2312.2751844345976</v>
      </c>
      <c r="F9476">
        <v>12438.194399860937</v>
      </c>
      <c r="G9476">
        <v>1311.1543753224098</v>
      </c>
      <c r="H9476">
        <v>13079.069444075152</v>
      </c>
    </row>
    <row r="9477" spans="2:8" x14ac:dyDescent="0.3">
      <c r="B9477">
        <f t="shared" si="149"/>
        <v>9472</v>
      </c>
      <c r="C9477">
        <v>5191.0856456493402</v>
      </c>
      <c r="D9477">
        <v>1933.274808341705</v>
      </c>
      <c r="E9477">
        <v>1249.5813546474892</v>
      </c>
      <c r="F9477">
        <v>1056.8277222532249</v>
      </c>
      <c r="G9477">
        <v>28883.78</v>
      </c>
      <c r="H9477">
        <v>1072.4467389865824</v>
      </c>
    </row>
    <row r="9478" spans="2:8" x14ac:dyDescent="0.3">
      <c r="B9478">
        <f t="shared" si="149"/>
        <v>9473</v>
      </c>
      <c r="C9478">
        <v>1441.4128600755871</v>
      </c>
      <c r="D9478">
        <v>1354.5474336562581</v>
      </c>
      <c r="E9478">
        <v>28883.78</v>
      </c>
      <c r="F9478">
        <v>1562.8166684358312</v>
      </c>
      <c r="G9478">
        <v>9998.7567881541218</v>
      </c>
      <c r="H9478">
        <v>10637.47723327757</v>
      </c>
    </row>
    <row r="9479" spans="2:8" x14ac:dyDescent="0.3">
      <c r="B9479">
        <f t="shared" si="149"/>
        <v>9474</v>
      </c>
      <c r="C9479">
        <v>1340.5615871256809</v>
      </c>
      <c r="D9479">
        <v>1014.6530173208014</v>
      </c>
      <c r="E9479">
        <v>28883.78</v>
      </c>
      <c r="F9479">
        <v>28883.78</v>
      </c>
      <c r="G9479">
        <v>1993.2634024526244</v>
      </c>
      <c r="H9479">
        <v>1823.7819392832344</v>
      </c>
    </row>
    <row r="9480" spans="2:8" x14ac:dyDescent="0.3">
      <c r="B9480">
        <f t="shared" ref="B9480:B9543" si="150">B9479 + 1</f>
        <v>9475</v>
      </c>
      <c r="C9480">
        <v>5828.5729095004353</v>
      </c>
      <c r="D9480">
        <v>28883.78</v>
      </c>
      <c r="E9480">
        <v>3454.4709339164724</v>
      </c>
      <c r="F9480">
        <v>1562.3846847121583</v>
      </c>
      <c r="G9480">
        <v>1567.4693360072433</v>
      </c>
      <c r="H9480">
        <v>1274.4165794848282</v>
      </c>
    </row>
    <row r="9481" spans="2:8" x14ac:dyDescent="0.3">
      <c r="B9481">
        <f t="shared" si="150"/>
        <v>9476</v>
      </c>
      <c r="C9481">
        <v>1127.9374262259869</v>
      </c>
      <c r="D9481">
        <v>1056.0849195161481</v>
      </c>
      <c r="E9481">
        <v>1800.0202984086229</v>
      </c>
      <c r="F9481">
        <v>1292.8323163373373</v>
      </c>
      <c r="G9481">
        <v>1433.6866705472344</v>
      </c>
      <c r="H9481">
        <v>28883.78</v>
      </c>
    </row>
    <row r="9482" spans="2:8" x14ac:dyDescent="0.3">
      <c r="B9482">
        <f t="shared" si="150"/>
        <v>9477</v>
      </c>
      <c r="C9482">
        <v>28883.78</v>
      </c>
      <c r="D9482">
        <v>1001.4703683171629</v>
      </c>
      <c r="E9482">
        <v>1337.7875038416398</v>
      </c>
      <c r="F9482">
        <v>1291.8435273287505</v>
      </c>
      <c r="G9482">
        <v>7738.9777966227857</v>
      </c>
      <c r="H9482">
        <v>1038.4350600621724</v>
      </c>
    </row>
    <row r="9483" spans="2:8" x14ac:dyDescent="0.3">
      <c r="B9483">
        <f t="shared" si="150"/>
        <v>9478</v>
      </c>
      <c r="C9483">
        <v>8628.7083999485749</v>
      </c>
      <c r="D9483">
        <v>28883.78</v>
      </c>
      <c r="E9483">
        <v>1088.5981270252053</v>
      </c>
      <c r="F9483">
        <v>3052.6218194801736</v>
      </c>
      <c r="G9483">
        <v>28883.78</v>
      </c>
      <c r="H9483">
        <v>1372.3607140879403</v>
      </c>
    </row>
    <row r="9484" spans="2:8" x14ac:dyDescent="0.3">
      <c r="B9484">
        <f t="shared" si="150"/>
        <v>9479</v>
      </c>
      <c r="C9484">
        <v>14856.579504336791</v>
      </c>
      <c r="D9484">
        <v>12595.507615827231</v>
      </c>
      <c r="E9484">
        <v>2122.252637643579</v>
      </c>
      <c r="F9484">
        <v>2980.8684377056006</v>
      </c>
      <c r="G9484">
        <v>1290.0879980034288</v>
      </c>
      <c r="H9484">
        <v>3612.4033550603626</v>
      </c>
    </row>
    <row r="9485" spans="2:8" x14ac:dyDescent="0.3">
      <c r="B9485">
        <f t="shared" si="150"/>
        <v>9480</v>
      </c>
      <c r="C9485">
        <v>28883.78</v>
      </c>
      <c r="D9485">
        <v>2657.7854204975083</v>
      </c>
      <c r="E9485">
        <v>5231.4152513874824</v>
      </c>
      <c r="F9485">
        <v>28883.78</v>
      </c>
      <c r="G9485">
        <v>2599.3184312796147</v>
      </c>
      <c r="H9485">
        <v>28883.78</v>
      </c>
    </row>
    <row r="9486" spans="2:8" x14ac:dyDescent="0.3">
      <c r="B9486">
        <f t="shared" si="150"/>
        <v>9481</v>
      </c>
      <c r="C9486">
        <v>1435.7326160750169</v>
      </c>
      <c r="D9486">
        <v>1353.4812005069609</v>
      </c>
      <c r="E9486">
        <v>2033.0772843814157</v>
      </c>
      <c r="F9486">
        <v>1750.8738748514481</v>
      </c>
      <c r="G9486">
        <v>2090.0736545878663</v>
      </c>
      <c r="H9486">
        <v>1211.7018514011734</v>
      </c>
    </row>
    <row r="9487" spans="2:8" x14ac:dyDescent="0.3">
      <c r="B9487">
        <f t="shared" si="150"/>
        <v>9482</v>
      </c>
      <c r="C9487">
        <v>1918.9066682721557</v>
      </c>
      <c r="D9487">
        <v>1485.3785760342978</v>
      </c>
      <c r="E9487">
        <v>1044.3977626244964</v>
      </c>
      <c r="F9487">
        <v>1431.5578830359057</v>
      </c>
      <c r="G9487">
        <v>2520.9918924742606</v>
      </c>
      <c r="H9487">
        <v>1309.3079806364378</v>
      </c>
    </row>
    <row r="9488" spans="2:8" x14ac:dyDescent="0.3">
      <c r="B9488">
        <f t="shared" si="150"/>
        <v>9483</v>
      </c>
      <c r="C9488">
        <v>1019.0219548839633</v>
      </c>
      <c r="D9488">
        <v>1182.5315290410958</v>
      </c>
      <c r="E9488">
        <v>1129.072508780414</v>
      </c>
      <c r="F9488">
        <v>1847.1921662593954</v>
      </c>
      <c r="G9488">
        <v>16588.908664192237</v>
      </c>
      <c r="H9488">
        <v>1131.5881558063929</v>
      </c>
    </row>
    <row r="9489" spans="2:8" x14ac:dyDescent="0.3">
      <c r="B9489">
        <f t="shared" si="150"/>
        <v>9484</v>
      </c>
      <c r="C9489">
        <v>2009.9983118475479</v>
      </c>
      <c r="D9489">
        <v>1081.9863498844329</v>
      </c>
      <c r="E9489">
        <v>1311.270600628922</v>
      </c>
      <c r="F9489">
        <v>10982.01439979683</v>
      </c>
      <c r="G9489">
        <v>1117.3782078483782</v>
      </c>
      <c r="H9489">
        <v>28883.78</v>
      </c>
    </row>
    <row r="9490" spans="2:8" x14ac:dyDescent="0.3">
      <c r="B9490">
        <f t="shared" si="150"/>
        <v>9485</v>
      </c>
      <c r="C9490">
        <v>1014.2953528088823</v>
      </c>
      <c r="D9490">
        <v>5622.337359166786</v>
      </c>
      <c r="E9490">
        <v>3001.906078172754</v>
      </c>
      <c r="F9490">
        <v>1037.5784986749027</v>
      </c>
      <c r="G9490">
        <v>2864.3499690601702</v>
      </c>
      <c r="H9490">
        <v>2233.6507867362443</v>
      </c>
    </row>
    <row r="9491" spans="2:8" x14ac:dyDescent="0.3">
      <c r="B9491">
        <f t="shared" si="150"/>
        <v>9486</v>
      </c>
      <c r="C9491">
        <v>1088.6626951236242</v>
      </c>
      <c r="D9491">
        <v>1014.5050526933678</v>
      </c>
      <c r="E9491">
        <v>1150.8815551193679</v>
      </c>
      <c r="F9491">
        <v>2093.980348896418</v>
      </c>
      <c r="G9491">
        <v>1318.8224234754323</v>
      </c>
      <c r="H9491">
        <v>2104.6084559540259</v>
      </c>
    </row>
    <row r="9492" spans="2:8" x14ac:dyDescent="0.3">
      <c r="B9492">
        <f t="shared" si="150"/>
        <v>9487</v>
      </c>
      <c r="C9492">
        <v>10297.826967064684</v>
      </c>
      <c r="D9492">
        <v>1201.4889863841563</v>
      </c>
      <c r="E9492">
        <v>7547.1745189694648</v>
      </c>
      <c r="F9492">
        <v>1013.0976788390096</v>
      </c>
      <c r="G9492">
        <v>2648.0365159758203</v>
      </c>
      <c r="H9492">
        <v>1072.488319044247</v>
      </c>
    </row>
    <row r="9493" spans="2:8" x14ac:dyDescent="0.3">
      <c r="B9493">
        <f t="shared" si="150"/>
        <v>9488</v>
      </c>
      <c r="C9493">
        <v>1019.7258367918093</v>
      </c>
      <c r="D9493">
        <v>1162.2266212608165</v>
      </c>
      <c r="E9493">
        <v>1047.3893083221183</v>
      </c>
      <c r="F9493">
        <v>10685.092416950563</v>
      </c>
      <c r="G9493">
        <v>1023.9593381617834</v>
      </c>
      <c r="H9493">
        <v>1701.8482643401792</v>
      </c>
    </row>
    <row r="9494" spans="2:8" x14ac:dyDescent="0.3">
      <c r="B9494">
        <f t="shared" si="150"/>
        <v>9489</v>
      </c>
      <c r="C9494">
        <v>1101.9695214647877</v>
      </c>
      <c r="D9494">
        <v>1010.1343678563352</v>
      </c>
      <c r="E9494">
        <v>6614.4116570098759</v>
      </c>
      <c r="F9494">
        <v>2899.3833779826846</v>
      </c>
      <c r="G9494">
        <v>28883.78</v>
      </c>
      <c r="H9494">
        <v>1016.1933112823125</v>
      </c>
    </row>
    <row r="9495" spans="2:8" x14ac:dyDescent="0.3">
      <c r="B9495">
        <f t="shared" si="150"/>
        <v>9490</v>
      </c>
      <c r="C9495">
        <v>1070.0515076079851</v>
      </c>
      <c r="D9495">
        <v>28883.78</v>
      </c>
      <c r="E9495">
        <v>3779.9585859590907</v>
      </c>
      <c r="F9495">
        <v>28883.78</v>
      </c>
      <c r="G9495">
        <v>1002.3434422362096</v>
      </c>
      <c r="H9495">
        <v>1675.1780476842227</v>
      </c>
    </row>
    <row r="9496" spans="2:8" x14ac:dyDescent="0.3">
      <c r="B9496">
        <f t="shared" si="150"/>
        <v>9491</v>
      </c>
      <c r="C9496">
        <v>7303.8423500715708</v>
      </c>
      <c r="D9496">
        <v>28883.78</v>
      </c>
      <c r="E9496">
        <v>3809.1580733662472</v>
      </c>
      <c r="F9496">
        <v>5512.1262352751492</v>
      </c>
      <c r="G9496">
        <v>4156.8532740738292</v>
      </c>
      <c r="H9496">
        <v>2198.1748599853117</v>
      </c>
    </row>
    <row r="9497" spans="2:8" x14ac:dyDescent="0.3">
      <c r="B9497">
        <f t="shared" si="150"/>
        <v>9492</v>
      </c>
      <c r="C9497">
        <v>1320.3617552513047</v>
      </c>
      <c r="D9497">
        <v>1070.8661815940582</v>
      </c>
      <c r="E9497">
        <v>3174.6182368670911</v>
      </c>
      <c r="F9497">
        <v>18914.495245015143</v>
      </c>
      <c r="G9497">
        <v>1036.1299060370959</v>
      </c>
      <c r="H9497">
        <v>7052.8492229464418</v>
      </c>
    </row>
    <row r="9498" spans="2:8" x14ac:dyDescent="0.3">
      <c r="B9498">
        <f t="shared" si="150"/>
        <v>9493</v>
      </c>
      <c r="C9498">
        <v>14825.164919334789</v>
      </c>
      <c r="D9498">
        <v>1929.7289165818797</v>
      </c>
      <c r="E9498">
        <v>13972.1470476099</v>
      </c>
      <c r="F9498">
        <v>3283.0397298019006</v>
      </c>
      <c r="G9498">
        <v>2057.9835716345633</v>
      </c>
      <c r="H9498">
        <v>1076.047312792814</v>
      </c>
    </row>
    <row r="9499" spans="2:8" x14ac:dyDescent="0.3">
      <c r="B9499">
        <f t="shared" si="150"/>
        <v>9494</v>
      </c>
      <c r="C9499">
        <v>10365.57272136336</v>
      </c>
      <c r="D9499">
        <v>1425.5032968372789</v>
      </c>
      <c r="E9499">
        <v>1064.4736472172783</v>
      </c>
      <c r="F9499">
        <v>4231.4640009780869</v>
      </c>
      <c r="G9499">
        <v>4892.499928338636</v>
      </c>
      <c r="H9499">
        <v>1016.0402718623952</v>
      </c>
    </row>
    <row r="9500" spans="2:8" x14ac:dyDescent="0.3">
      <c r="B9500">
        <f t="shared" si="150"/>
        <v>9495</v>
      </c>
      <c r="C9500">
        <v>1571.5639177658545</v>
      </c>
      <c r="D9500">
        <v>1257.1328029971596</v>
      </c>
      <c r="E9500">
        <v>1345.3666570150017</v>
      </c>
      <c r="F9500">
        <v>5221.6709132578544</v>
      </c>
      <c r="G9500">
        <v>1260.4806309092246</v>
      </c>
      <c r="H9500">
        <v>9040.5981804603907</v>
      </c>
    </row>
    <row r="9501" spans="2:8" x14ac:dyDescent="0.3">
      <c r="B9501">
        <f t="shared" si="150"/>
        <v>9496</v>
      </c>
      <c r="C9501">
        <v>2831.69814118352</v>
      </c>
      <c r="D9501">
        <v>1104.7341079116936</v>
      </c>
      <c r="E9501">
        <v>7326.7293567903698</v>
      </c>
      <c r="F9501">
        <v>28883.78</v>
      </c>
      <c r="G9501">
        <v>1777.925245720714</v>
      </c>
      <c r="H9501">
        <v>28883.78</v>
      </c>
    </row>
    <row r="9502" spans="2:8" x14ac:dyDescent="0.3">
      <c r="B9502">
        <f t="shared" si="150"/>
        <v>9497</v>
      </c>
      <c r="C9502">
        <v>1531.8932958536452</v>
      </c>
      <c r="D9502">
        <v>28883.78</v>
      </c>
      <c r="E9502">
        <v>10141.327795502772</v>
      </c>
      <c r="F9502">
        <v>2269.6732432793315</v>
      </c>
      <c r="G9502">
        <v>3815.851897937554</v>
      </c>
      <c r="H9502">
        <v>1216.2701957343813</v>
      </c>
    </row>
    <row r="9503" spans="2:8" x14ac:dyDescent="0.3">
      <c r="B9503">
        <f t="shared" si="150"/>
        <v>9498</v>
      </c>
      <c r="C9503">
        <v>3025.7772833610488</v>
      </c>
      <c r="D9503">
        <v>1749.6013472373074</v>
      </c>
      <c r="E9503">
        <v>4954.6996421062431</v>
      </c>
      <c r="F9503">
        <v>3613.729728817842</v>
      </c>
      <c r="G9503">
        <v>28883.78</v>
      </c>
      <c r="H9503">
        <v>28883.78</v>
      </c>
    </row>
    <row r="9504" spans="2:8" x14ac:dyDescent="0.3">
      <c r="B9504">
        <f t="shared" si="150"/>
        <v>9499</v>
      </c>
      <c r="C9504">
        <v>28883.78</v>
      </c>
      <c r="D9504">
        <v>2359.9737954643515</v>
      </c>
      <c r="E9504">
        <v>19522.920270240549</v>
      </c>
      <c r="F9504">
        <v>28883.78</v>
      </c>
      <c r="G9504">
        <v>1627.8269577881931</v>
      </c>
      <c r="H9504">
        <v>1900.7249178655475</v>
      </c>
    </row>
    <row r="9505" spans="2:8" x14ac:dyDescent="0.3">
      <c r="B9505">
        <f t="shared" si="150"/>
        <v>9500</v>
      </c>
      <c r="C9505">
        <v>1448.1664862923215</v>
      </c>
      <c r="D9505">
        <v>1182.822685886641</v>
      </c>
      <c r="E9505">
        <v>2398.4688737746487</v>
      </c>
      <c r="F9505">
        <v>1539.0709870022256</v>
      </c>
      <c r="G9505">
        <v>1333.22957225765</v>
      </c>
      <c r="H9505">
        <v>25184.654574811932</v>
      </c>
    </row>
    <row r="9506" spans="2:8" x14ac:dyDescent="0.3">
      <c r="B9506">
        <f t="shared" si="150"/>
        <v>9501</v>
      </c>
      <c r="C9506">
        <v>1096.7893237211122</v>
      </c>
      <c r="D9506">
        <v>4122.6652743479863</v>
      </c>
      <c r="E9506">
        <v>1167.397824215303</v>
      </c>
      <c r="F9506">
        <v>13417.123083642064</v>
      </c>
      <c r="G9506">
        <v>1064.7279347917615</v>
      </c>
      <c r="H9506">
        <v>1033.766216513118</v>
      </c>
    </row>
    <row r="9507" spans="2:8" x14ac:dyDescent="0.3">
      <c r="B9507">
        <f t="shared" si="150"/>
        <v>9502</v>
      </c>
      <c r="C9507">
        <v>1412.7736436183818</v>
      </c>
      <c r="D9507">
        <v>1759.3575675927914</v>
      </c>
      <c r="E9507">
        <v>7744.4506638936909</v>
      </c>
      <c r="F9507">
        <v>28883.78</v>
      </c>
      <c r="G9507">
        <v>1179.8222594581071</v>
      </c>
      <c r="H9507">
        <v>1496.7353152386381</v>
      </c>
    </row>
    <row r="9508" spans="2:8" x14ac:dyDescent="0.3">
      <c r="B9508">
        <f t="shared" si="150"/>
        <v>9503</v>
      </c>
      <c r="C9508">
        <v>1335.0248627675423</v>
      </c>
      <c r="D9508">
        <v>11403.274975283048</v>
      </c>
      <c r="E9508">
        <v>3240.6251491642624</v>
      </c>
      <c r="F9508">
        <v>28883.78</v>
      </c>
      <c r="G9508">
        <v>3443.1688462077423</v>
      </c>
      <c r="H9508">
        <v>1013.4938997564927</v>
      </c>
    </row>
    <row r="9509" spans="2:8" x14ac:dyDescent="0.3">
      <c r="B9509">
        <f t="shared" si="150"/>
        <v>9504</v>
      </c>
      <c r="C9509">
        <v>2731.2327364836701</v>
      </c>
      <c r="D9509">
        <v>28883.78</v>
      </c>
      <c r="E9509">
        <v>1000.1821836175723</v>
      </c>
      <c r="F9509">
        <v>1762.4845257110196</v>
      </c>
      <c r="G9509">
        <v>1467.1276720582002</v>
      </c>
      <c r="H9509">
        <v>1103.4171343659871</v>
      </c>
    </row>
    <row r="9510" spans="2:8" x14ac:dyDescent="0.3">
      <c r="B9510">
        <f t="shared" si="150"/>
        <v>9505</v>
      </c>
      <c r="C9510">
        <v>17978.641641877111</v>
      </c>
      <c r="D9510">
        <v>1317.6643171507912</v>
      </c>
      <c r="E9510">
        <v>28883.78</v>
      </c>
      <c r="F9510">
        <v>4041.2150929868462</v>
      </c>
      <c r="G9510">
        <v>28883.78</v>
      </c>
      <c r="H9510">
        <v>2557.3791266521093</v>
      </c>
    </row>
    <row r="9511" spans="2:8" x14ac:dyDescent="0.3">
      <c r="B9511">
        <f t="shared" si="150"/>
        <v>9506</v>
      </c>
      <c r="C9511">
        <v>3877.3551735227452</v>
      </c>
      <c r="D9511">
        <v>2926.650120923232</v>
      </c>
      <c r="E9511">
        <v>6938.3940656463255</v>
      </c>
      <c r="F9511">
        <v>1078.4188680264917</v>
      </c>
      <c r="G9511">
        <v>1543.0363726341552</v>
      </c>
      <c r="H9511">
        <v>8839.2676837125946</v>
      </c>
    </row>
    <row r="9512" spans="2:8" x14ac:dyDescent="0.3">
      <c r="B9512">
        <f t="shared" si="150"/>
        <v>9507</v>
      </c>
      <c r="C9512">
        <v>3469.6226212117535</v>
      </c>
      <c r="D9512">
        <v>1103.126381683207</v>
      </c>
      <c r="E9512">
        <v>5205.3474084968093</v>
      </c>
      <c r="F9512">
        <v>5151.3124448093822</v>
      </c>
      <c r="G9512">
        <v>1444.4272791968865</v>
      </c>
      <c r="H9512">
        <v>1746.545529561894</v>
      </c>
    </row>
    <row r="9513" spans="2:8" x14ac:dyDescent="0.3">
      <c r="B9513">
        <f t="shared" si="150"/>
        <v>9508</v>
      </c>
      <c r="C9513">
        <v>1157.9654845878747</v>
      </c>
      <c r="D9513">
        <v>1521.6462235480599</v>
      </c>
      <c r="E9513">
        <v>3228.3633991383754</v>
      </c>
      <c r="F9513">
        <v>3069.1002513387516</v>
      </c>
      <c r="G9513">
        <v>24443.698715079565</v>
      </c>
      <c r="H9513">
        <v>28883.78</v>
      </c>
    </row>
    <row r="9514" spans="2:8" x14ac:dyDescent="0.3">
      <c r="B9514">
        <f t="shared" si="150"/>
        <v>9509</v>
      </c>
      <c r="C9514">
        <v>28883.78</v>
      </c>
      <c r="D9514">
        <v>1887.7937470485153</v>
      </c>
      <c r="E9514">
        <v>1257.7747119421294</v>
      </c>
      <c r="F9514">
        <v>1220.1209338689578</v>
      </c>
      <c r="G9514">
        <v>1129.1439566289016</v>
      </c>
      <c r="H9514">
        <v>1031.5534888171569</v>
      </c>
    </row>
    <row r="9515" spans="2:8" x14ac:dyDescent="0.3">
      <c r="B9515">
        <f t="shared" si="150"/>
        <v>9510</v>
      </c>
      <c r="C9515">
        <v>1233.6112581578323</v>
      </c>
      <c r="D9515">
        <v>1045.2878266657185</v>
      </c>
      <c r="E9515">
        <v>28883.78</v>
      </c>
      <c r="F9515">
        <v>28883.78</v>
      </c>
      <c r="G9515">
        <v>1102.7962940556752</v>
      </c>
      <c r="H9515">
        <v>1505.2046496568341</v>
      </c>
    </row>
    <row r="9516" spans="2:8" x14ac:dyDescent="0.3">
      <c r="B9516">
        <f t="shared" si="150"/>
        <v>9511</v>
      </c>
      <c r="C9516">
        <v>1327.6133866193168</v>
      </c>
      <c r="D9516">
        <v>1217.9092211552786</v>
      </c>
      <c r="E9516">
        <v>28883.78</v>
      </c>
      <c r="F9516">
        <v>2795.0609494255532</v>
      </c>
      <c r="G9516">
        <v>12517.922438953001</v>
      </c>
      <c r="H9516">
        <v>4475.3876156505157</v>
      </c>
    </row>
    <row r="9517" spans="2:8" x14ac:dyDescent="0.3">
      <c r="B9517">
        <f t="shared" si="150"/>
        <v>9512</v>
      </c>
      <c r="C9517">
        <v>1890.1382279617117</v>
      </c>
      <c r="D9517">
        <v>1036.9726533645342</v>
      </c>
      <c r="E9517">
        <v>4349.1305256854102</v>
      </c>
      <c r="F9517">
        <v>1369.563847581406</v>
      </c>
      <c r="G9517">
        <v>7341.6016847280625</v>
      </c>
      <c r="H9517">
        <v>28883.78</v>
      </c>
    </row>
    <row r="9518" spans="2:8" x14ac:dyDescent="0.3">
      <c r="B9518">
        <f t="shared" si="150"/>
        <v>9513</v>
      </c>
      <c r="C9518">
        <v>1150.6212287589274</v>
      </c>
      <c r="D9518">
        <v>1071.4891013615081</v>
      </c>
      <c r="E9518">
        <v>1092.413724524306</v>
      </c>
      <c r="F9518">
        <v>2266.0606744204633</v>
      </c>
      <c r="G9518">
        <v>3481.3504929406117</v>
      </c>
      <c r="H9518">
        <v>1041.5571782255624</v>
      </c>
    </row>
    <row r="9519" spans="2:8" x14ac:dyDescent="0.3">
      <c r="B9519">
        <f t="shared" si="150"/>
        <v>9514</v>
      </c>
      <c r="C9519">
        <v>1847.6305088882236</v>
      </c>
      <c r="D9519">
        <v>28883.78</v>
      </c>
      <c r="E9519">
        <v>1543.7032639787785</v>
      </c>
      <c r="F9519">
        <v>1022.7826786734055</v>
      </c>
      <c r="G9519">
        <v>1326.4972551830317</v>
      </c>
      <c r="H9519">
        <v>1124.1640394513597</v>
      </c>
    </row>
    <row r="9520" spans="2:8" x14ac:dyDescent="0.3">
      <c r="B9520">
        <f t="shared" si="150"/>
        <v>9515</v>
      </c>
      <c r="C9520">
        <v>9548.5218039233969</v>
      </c>
      <c r="D9520">
        <v>1153.1789286294929</v>
      </c>
      <c r="E9520">
        <v>1702.3263728064021</v>
      </c>
      <c r="F9520">
        <v>1865.8977759526238</v>
      </c>
      <c r="G9520">
        <v>7790.5040206138547</v>
      </c>
      <c r="H9520">
        <v>5033.8977000898494</v>
      </c>
    </row>
    <row r="9521" spans="2:8" x14ac:dyDescent="0.3">
      <c r="B9521">
        <f t="shared" si="150"/>
        <v>9516</v>
      </c>
      <c r="C9521">
        <v>1158.9312269659954</v>
      </c>
      <c r="D9521">
        <v>14382.762085342878</v>
      </c>
      <c r="E9521">
        <v>2130.9665442881633</v>
      </c>
      <c r="F9521">
        <v>1003.0754569291125</v>
      </c>
      <c r="G9521">
        <v>28883.78</v>
      </c>
      <c r="H9521">
        <v>1131.079129128178</v>
      </c>
    </row>
    <row r="9522" spans="2:8" x14ac:dyDescent="0.3">
      <c r="B9522">
        <f t="shared" si="150"/>
        <v>9517</v>
      </c>
      <c r="C9522">
        <v>1202.6572527153967</v>
      </c>
      <c r="D9522">
        <v>1051.1345112531392</v>
      </c>
      <c r="E9522">
        <v>1368.8221873932157</v>
      </c>
      <c r="F9522">
        <v>28883.78</v>
      </c>
      <c r="G9522">
        <v>28883.78</v>
      </c>
      <c r="H9522">
        <v>6753.2016379165307</v>
      </c>
    </row>
    <row r="9523" spans="2:8" x14ac:dyDescent="0.3">
      <c r="B9523">
        <f t="shared" si="150"/>
        <v>9518</v>
      </c>
      <c r="C9523">
        <v>28883.78</v>
      </c>
      <c r="D9523">
        <v>2644.7119572723386</v>
      </c>
      <c r="E9523">
        <v>28883.78</v>
      </c>
      <c r="F9523">
        <v>6783.5995667710504</v>
      </c>
      <c r="G9523">
        <v>1124.9072797876795</v>
      </c>
      <c r="H9523">
        <v>2189.2933382470583</v>
      </c>
    </row>
    <row r="9524" spans="2:8" x14ac:dyDescent="0.3">
      <c r="B9524">
        <f t="shared" si="150"/>
        <v>9519</v>
      </c>
      <c r="C9524">
        <v>1197.4800252954194</v>
      </c>
      <c r="D9524">
        <v>1174.6084784120269</v>
      </c>
      <c r="E9524">
        <v>1261.1049829314418</v>
      </c>
      <c r="F9524">
        <v>1057.8506118338082</v>
      </c>
      <c r="G9524">
        <v>1193.5363900578352</v>
      </c>
      <c r="H9524">
        <v>28883.78</v>
      </c>
    </row>
    <row r="9525" spans="2:8" x14ac:dyDescent="0.3">
      <c r="B9525">
        <f t="shared" si="150"/>
        <v>9520</v>
      </c>
      <c r="C9525">
        <v>8120.1108493425445</v>
      </c>
      <c r="D9525">
        <v>1836.9732230230125</v>
      </c>
      <c r="E9525">
        <v>1080.7914092350352</v>
      </c>
      <c r="F9525">
        <v>1181.5839009362144</v>
      </c>
      <c r="G9525">
        <v>28883.78</v>
      </c>
      <c r="H9525">
        <v>3933.8870854644156</v>
      </c>
    </row>
    <row r="9526" spans="2:8" x14ac:dyDescent="0.3">
      <c r="B9526">
        <f t="shared" si="150"/>
        <v>9521</v>
      </c>
      <c r="C9526">
        <v>28883.78</v>
      </c>
      <c r="D9526">
        <v>1009.7330837614586</v>
      </c>
      <c r="E9526">
        <v>1004.4460157610206</v>
      </c>
      <c r="F9526">
        <v>28862.558373063672</v>
      </c>
      <c r="G9526">
        <v>1151.7404540961093</v>
      </c>
      <c r="H9526">
        <v>1258.9983398441923</v>
      </c>
    </row>
    <row r="9527" spans="2:8" x14ac:dyDescent="0.3">
      <c r="B9527">
        <f t="shared" si="150"/>
        <v>9522</v>
      </c>
      <c r="C9527">
        <v>1141.7780668027171</v>
      </c>
      <c r="D9527">
        <v>1016.7848710926919</v>
      </c>
      <c r="E9527">
        <v>28883.78</v>
      </c>
      <c r="F9527">
        <v>12563.810555376473</v>
      </c>
      <c r="G9527">
        <v>3091.2355880824412</v>
      </c>
      <c r="H9527">
        <v>1095.5537066298421</v>
      </c>
    </row>
    <row r="9528" spans="2:8" x14ac:dyDescent="0.3">
      <c r="B9528">
        <f t="shared" si="150"/>
        <v>9523</v>
      </c>
      <c r="C9528">
        <v>2810.9268925424872</v>
      </c>
      <c r="D9528">
        <v>28883.78</v>
      </c>
      <c r="E9528">
        <v>5853.2361617626448</v>
      </c>
      <c r="F9528">
        <v>3169.7925536917619</v>
      </c>
      <c r="G9528">
        <v>1180.2186603750761</v>
      </c>
      <c r="H9528">
        <v>1107.5716311077745</v>
      </c>
    </row>
    <row r="9529" spans="2:8" x14ac:dyDescent="0.3">
      <c r="B9529">
        <f t="shared" si="150"/>
        <v>9524</v>
      </c>
      <c r="C9529">
        <v>28883.78</v>
      </c>
      <c r="D9529">
        <v>21701.695845256028</v>
      </c>
      <c r="E9529">
        <v>1122.1324950606299</v>
      </c>
      <c r="F9529">
        <v>1071.1534663816872</v>
      </c>
      <c r="G9529">
        <v>1035.2399527314553</v>
      </c>
      <c r="H9529">
        <v>13472.94726770566</v>
      </c>
    </row>
    <row r="9530" spans="2:8" x14ac:dyDescent="0.3">
      <c r="B9530">
        <f t="shared" si="150"/>
        <v>9525</v>
      </c>
      <c r="C9530">
        <v>1007.6713824759142</v>
      </c>
      <c r="D9530">
        <v>1049.0200210036965</v>
      </c>
      <c r="E9530">
        <v>28883.78</v>
      </c>
      <c r="F9530">
        <v>1099.3752431166158</v>
      </c>
      <c r="G9530">
        <v>28883.78</v>
      </c>
      <c r="H9530">
        <v>28883.78</v>
      </c>
    </row>
    <row r="9531" spans="2:8" x14ac:dyDescent="0.3">
      <c r="B9531">
        <f t="shared" si="150"/>
        <v>9526</v>
      </c>
      <c r="C9531">
        <v>1014.0226622285115</v>
      </c>
      <c r="D9531">
        <v>2278.7225096905131</v>
      </c>
      <c r="E9531">
        <v>7509.1432585142256</v>
      </c>
      <c r="F9531">
        <v>28883.78</v>
      </c>
      <c r="G9531">
        <v>1060.9570678817865</v>
      </c>
      <c r="H9531">
        <v>1163.1165884309737</v>
      </c>
    </row>
    <row r="9532" spans="2:8" x14ac:dyDescent="0.3">
      <c r="B9532">
        <f t="shared" si="150"/>
        <v>9527</v>
      </c>
      <c r="C9532">
        <v>1050.0261229354769</v>
      </c>
      <c r="D9532">
        <v>1295.0115627779405</v>
      </c>
      <c r="E9532">
        <v>1047.9684295886921</v>
      </c>
      <c r="F9532">
        <v>28883.78</v>
      </c>
      <c r="G9532">
        <v>1269.3488300703395</v>
      </c>
      <c r="H9532">
        <v>1232.1144111671965</v>
      </c>
    </row>
    <row r="9533" spans="2:8" x14ac:dyDescent="0.3">
      <c r="B9533">
        <f t="shared" si="150"/>
        <v>9528</v>
      </c>
      <c r="C9533">
        <v>1550.0767534563984</v>
      </c>
      <c r="D9533">
        <v>1532.1425087275038</v>
      </c>
      <c r="E9533">
        <v>1123.0389061425353</v>
      </c>
      <c r="F9533">
        <v>28883.78</v>
      </c>
      <c r="G9533">
        <v>28883.78</v>
      </c>
      <c r="H9533">
        <v>3316.7673908028446</v>
      </c>
    </row>
    <row r="9534" spans="2:8" x14ac:dyDescent="0.3">
      <c r="B9534">
        <f t="shared" si="150"/>
        <v>9529</v>
      </c>
      <c r="C9534">
        <v>2001.5752484642194</v>
      </c>
      <c r="D9534">
        <v>7936.4616118034683</v>
      </c>
      <c r="E9534">
        <v>1278.1650930837106</v>
      </c>
      <c r="F9534">
        <v>1019.973933529158</v>
      </c>
      <c r="G9534">
        <v>1053.1083965762957</v>
      </c>
      <c r="H9534">
        <v>1009.8291730378603</v>
      </c>
    </row>
    <row r="9535" spans="2:8" x14ac:dyDescent="0.3">
      <c r="B9535">
        <f t="shared" si="150"/>
        <v>9530</v>
      </c>
      <c r="C9535">
        <v>1064.9007071369224</v>
      </c>
      <c r="D9535">
        <v>28883.78</v>
      </c>
      <c r="E9535">
        <v>1108.2487062987743</v>
      </c>
      <c r="F9535">
        <v>1649.8119494601572</v>
      </c>
      <c r="G9535">
        <v>1046.6419188069294</v>
      </c>
      <c r="H9535">
        <v>1224.0072173336371</v>
      </c>
    </row>
    <row r="9536" spans="2:8" x14ac:dyDescent="0.3">
      <c r="B9536">
        <f t="shared" si="150"/>
        <v>9531</v>
      </c>
      <c r="C9536">
        <v>9375.5272818120975</v>
      </c>
      <c r="D9536">
        <v>1074.6835484038545</v>
      </c>
      <c r="E9536">
        <v>1055.7926578401791</v>
      </c>
      <c r="F9536">
        <v>2906.4381923565311</v>
      </c>
      <c r="G9536">
        <v>1566.3470110018766</v>
      </c>
      <c r="H9536">
        <v>1137.6470012373343</v>
      </c>
    </row>
    <row r="9537" spans="2:8" x14ac:dyDescent="0.3">
      <c r="B9537">
        <f t="shared" si="150"/>
        <v>9532</v>
      </c>
      <c r="C9537">
        <v>1260.5836209269764</v>
      </c>
      <c r="D9537">
        <v>3737.6605496269876</v>
      </c>
      <c r="E9537">
        <v>1678.8950607026295</v>
      </c>
      <c r="F9537">
        <v>28883.78</v>
      </c>
      <c r="G9537">
        <v>4131.8445807728331</v>
      </c>
      <c r="H9537">
        <v>2629.373083053702</v>
      </c>
    </row>
    <row r="9538" spans="2:8" x14ac:dyDescent="0.3">
      <c r="B9538">
        <f t="shared" si="150"/>
        <v>9533</v>
      </c>
      <c r="C9538">
        <v>2781.9597151803127</v>
      </c>
      <c r="D9538">
        <v>4370.7183625855705</v>
      </c>
      <c r="E9538">
        <v>1189.6608645521378</v>
      </c>
      <c r="F9538">
        <v>1001.7272152227188</v>
      </c>
      <c r="G9538">
        <v>5892.6670559325548</v>
      </c>
      <c r="H9538">
        <v>1010.7740040261235</v>
      </c>
    </row>
    <row r="9539" spans="2:8" x14ac:dyDescent="0.3">
      <c r="B9539">
        <f t="shared" si="150"/>
        <v>9534</v>
      </c>
      <c r="C9539">
        <v>1019.2407968331173</v>
      </c>
      <c r="D9539">
        <v>1115.7558937433469</v>
      </c>
      <c r="E9539">
        <v>28883.78</v>
      </c>
      <c r="F9539">
        <v>2005.7507303319817</v>
      </c>
      <c r="G9539">
        <v>28883.78</v>
      </c>
      <c r="H9539">
        <v>1157.5565538259546</v>
      </c>
    </row>
    <row r="9540" spans="2:8" x14ac:dyDescent="0.3">
      <c r="B9540">
        <f t="shared" si="150"/>
        <v>9535</v>
      </c>
      <c r="C9540">
        <v>28883.78</v>
      </c>
      <c r="D9540">
        <v>2520.0543645937587</v>
      </c>
      <c r="E9540">
        <v>1089.5348085998639</v>
      </c>
      <c r="F9540">
        <v>1790.0508045019615</v>
      </c>
      <c r="G9540">
        <v>1015.348857470304</v>
      </c>
      <c r="H9540">
        <v>2561.3234548969363</v>
      </c>
    </row>
    <row r="9541" spans="2:8" x14ac:dyDescent="0.3">
      <c r="B9541">
        <f t="shared" si="150"/>
        <v>9536</v>
      </c>
      <c r="C9541">
        <v>2201.5352967784979</v>
      </c>
      <c r="D9541">
        <v>1168.3368299551751</v>
      </c>
      <c r="E9541">
        <v>9210.5398570634752</v>
      </c>
      <c r="F9541">
        <v>1602.5639438987441</v>
      </c>
      <c r="G9541">
        <v>3325.1576745321545</v>
      </c>
      <c r="H9541">
        <v>1050.1777245859571</v>
      </c>
    </row>
    <row r="9542" spans="2:8" x14ac:dyDescent="0.3">
      <c r="B9542">
        <f t="shared" si="150"/>
        <v>9537</v>
      </c>
      <c r="C9542">
        <v>28883.78</v>
      </c>
      <c r="D9542">
        <v>1104.9367475896079</v>
      </c>
      <c r="E9542">
        <v>1290.8658076568292</v>
      </c>
      <c r="F9542">
        <v>1081.7711723116531</v>
      </c>
      <c r="G9542">
        <v>28883.78</v>
      </c>
      <c r="H9542">
        <v>1358.071257138776</v>
      </c>
    </row>
    <row r="9543" spans="2:8" x14ac:dyDescent="0.3">
      <c r="B9543">
        <f t="shared" si="150"/>
        <v>9538</v>
      </c>
      <c r="C9543">
        <v>28883.78</v>
      </c>
      <c r="D9543">
        <v>11495.817191726823</v>
      </c>
      <c r="E9543">
        <v>1957.725196847171</v>
      </c>
      <c r="F9543">
        <v>1024.8615884020139</v>
      </c>
      <c r="G9543">
        <v>8973.551077691518</v>
      </c>
      <c r="H9543">
        <v>5696.5850373171543</v>
      </c>
    </row>
    <row r="9544" spans="2:8" x14ac:dyDescent="0.3">
      <c r="B9544">
        <f t="shared" ref="B9544:B9607" si="151">B9543 + 1</f>
        <v>9539</v>
      </c>
      <c r="C9544">
        <v>28883.78</v>
      </c>
      <c r="D9544">
        <v>28883.78</v>
      </c>
      <c r="E9544">
        <v>1823.5955548788872</v>
      </c>
      <c r="F9544">
        <v>1253.5153952843989</v>
      </c>
      <c r="G9544">
        <v>10588.865887973077</v>
      </c>
      <c r="H9544">
        <v>28883.78</v>
      </c>
    </row>
    <row r="9545" spans="2:8" x14ac:dyDescent="0.3">
      <c r="B9545">
        <f t="shared" si="151"/>
        <v>9540</v>
      </c>
      <c r="C9545">
        <v>7154.3955311660793</v>
      </c>
      <c r="D9545">
        <v>1214.7568677577869</v>
      </c>
      <c r="E9545">
        <v>1173.8920482910328</v>
      </c>
      <c r="F9545">
        <v>28883.78</v>
      </c>
      <c r="G9545">
        <v>1839.3209173386904</v>
      </c>
      <c r="H9545">
        <v>1925.3567252310222</v>
      </c>
    </row>
    <row r="9546" spans="2:8" x14ac:dyDescent="0.3">
      <c r="B9546">
        <f t="shared" si="151"/>
        <v>9541</v>
      </c>
      <c r="C9546">
        <v>3406.237849516041</v>
      </c>
      <c r="D9546">
        <v>1022.1592664910462</v>
      </c>
      <c r="E9546">
        <v>2289.4798728413434</v>
      </c>
      <c r="F9546">
        <v>28883.78</v>
      </c>
      <c r="G9546">
        <v>1486.8737927015959</v>
      </c>
      <c r="H9546">
        <v>1065.4083176969075</v>
      </c>
    </row>
    <row r="9547" spans="2:8" x14ac:dyDescent="0.3">
      <c r="B9547">
        <f t="shared" si="151"/>
        <v>9542</v>
      </c>
      <c r="C9547">
        <v>28883.78</v>
      </c>
      <c r="D9547">
        <v>16112.360936542838</v>
      </c>
      <c r="E9547">
        <v>1482.6867896372137</v>
      </c>
      <c r="F9547">
        <v>1104.727043772041</v>
      </c>
      <c r="G9547">
        <v>1068.887852517186</v>
      </c>
      <c r="H9547">
        <v>1027.7166112271127</v>
      </c>
    </row>
    <row r="9548" spans="2:8" x14ac:dyDescent="0.3">
      <c r="B9548">
        <f t="shared" si="151"/>
        <v>9543</v>
      </c>
      <c r="C9548">
        <v>3748.3050468422025</v>
      </c>
      <c r="D9548">
        <v>1007.9478655811808</v>
      </c>
      <c r="E9548">
        <v>2944.6359588326695</v>
      </c>
      <c r="F9548">
        <v>1065.5776564465418</v>
      </c>
      <c r="G9548">
        <v>9975.9286048061549</v>
      </c>
      <c r="H9548">
        <v>28883.78</v>
      </c>
    </row>
    <row r="9549" spans="2:8" x14ac:dyDescent="0.3">
      <c r="B9549">
        <f t="shared" si="151"/>
        <v>9544</v>
      </c>
      <c r="C9549">
        <v>28883.78</v>
      </c>
      <c r="D9549">
        <v>1941.8779424274808</v>
      </c>
      <c r="E9549">
        <v>3411.0256414584337</v>
      </c>
      <c r="F9549">
        <v>1029.302206702037</v>
      </c>
      <c r="G9549">
        <v>2369.8218490845588</v>
      </c>
      <c r="H9549">
        <v>1054.1807281610077</v>
      </c>
    </row>
    <row r="9550" spans="2:8" x14ac:dyDescent="0.3">
      <c r="B9550">
        <f t="shared" si="151"/>
        <v>9545</v>
      </c>
      <c r="C9550">
        <v>1492.7775359966201</v>
      </c>
      <c r="D9550">
        <v>13255.819170899838</v>
      </c>
      <c r="E9550">
        <v>7605.6751790105936</v>
      </c>
      <c r="F9550">
        <v>5531.0525281244036</v>
      </c>
      <c r="G9550">
        <v>13851.856159687395</v>
      </c>
      <c r="H9550">
        <v>9238.5074659829133</v>
      </c>
    </row>
    <row r="9551" spans="2:8" x14ac:dyDescent="0.3">
      <c r="B9551">
        <f t="shared" si="151"/>
        <v>9546</v>
      </c>
      <c r="C9551">
        <v>1024.4741520230921</v>
      </c>
      <c r="D9551">
        <v>1018.2137710630044</v>
      </c>
      <c r="E9551">
        <v>1017.5846762214948</v>
      </c>
      <c r="F9551">
        <v>2583.572374475717</v>
      </c>
      <c r="G9551">
        <v>28883.78</v>
      </c>
      <c r="H9551">
        <v>2200.2418405080639</v>
      </c>
    </row>
    <row r="9552" spans="2:8" x14ac:dyDescent="0.3">
      <c r="B9552">
        <f t="shared" si="151"/>
        <v>9547</v>
      </c>
      <c r="C9552">
        <v>1100.8319202587579</v>
      </c>
      <c r="D9552">
        <v>2149.8595629187862</v>
      </c>
      <c r="E9552">
        <v>1004.1033114442362</v>
      </c>
      <c r="F9552">
        <v>1224.6545486501102</v>
      </c>
      <c r="G9552">
        <v>1416.1427013796485</v>
      </c>
      <c r="H9552">
        <v>1425.662380439285</v>
      </c>
    </row>
    <row r="9553" spans="2:8" x14ac:dyDescent="0.3">
      <c r="B9553">
        <f t="shared" si="151"/>
        <v>9548</v>
      </c>
      <c r="C9553">
        <v>1388.5043977222142</v>
      </c>
      <c r="D9553">
        <v>2739.336756155285</v>
      </c>
      <c r="E9553">
        <v>1049.5900430106999</v>
      </c>
      <c r="F9553">
        <v>14888.034446414715</v>
      </c>
      <c r="G9553">
        <v>2174.7442547830833</v>
      </c>
      <c r="H9553">
        <v>1143.8282923443355</v>
      </c>
    </row>
    <row r="9554" spans="2:8" x14ac:dyDescent="0.3">
      <c r="B9554">
        <f t="shared" si="151"/>
        <v>9549</v>
      </c>
      <c r="C9554">
        <v>1107.5873027229454</v>
      </c>
      <c r="D9554">
        <v>28883.78</v>
      </c>
      <c r="E9554">
        <v>28883.78</v>
      </c>
      <c r="F9554">
        <v>1085.1118707962826</v>
      </c>
      <c r="G9554">
        <v>1012.5294726888594</v>
      </c>
      <c r="H9554">
        <v>28883.78</v>
      </c>
    </row>
    <row r="9555" spans="2:8" x14ac:dyDescent="0.3">
      <c r="B9555">
        <f t="shared" si="151"/>
        <v>9550</v>
      </c>
      <c r="C9555">
        <v>1569.5957014131179</v>
      </c>
      <c r="D9555">
        <v>1548.1894158639591</v>
      </c>
      <c r="E9555">
        <v>5392.497585958864</v>
      </c>
      <c r="F9555">
        <v>10140.027276166076</v>
      </c>
      <c r="G9555">
        <v>1010.0382506415733</v>
      </c>
      <c r="H9555">
        <v>1230.808593581874</v>
      </c>
    </row>
    <row r="9556" spans="2:8" x14ac:dyDescent="0.3">
      <c r="B9556">
        <f t="shared" si="151"/>
        <v>9551</v>
      </c>
      <c r="C9556">
        <v>28883.78</v>
      </c>
      <c r="D9556">
        <v>1324.3180354445451</v>
      </c>
      <c r="E9556">
        <v>4520.8628973843424</v>
      </c>
      <c r="F9556">
        <v>12505.781458200243</v>
      </c>
      <c r="G9556">
        <v>1541.7491651570067</v>
      </c>
      <c r="H9556">
        <v>28883.78</v>
      </c>
    </row>
    <row r="9557" spans="2:8" x14ac:dyDescent="0.3">
      <c r="B9557">
        <f t="shared" si="151"/>
        <v>9552</v>
      </c>
      <c r="C9557">
        <v>8062.1875693376815</v>
      </c>
      <c r="D9557">
        <v>28883.78</v>
      </c>
      <c r="E9557">
        <v>1796.2341044412906</v>
      </c>
      <c r="F9557">
        <v>28883.78</v>
      </c>
      <c r="G9557">
        <v>1323.0525785976058</v>
      </c>
      <c r="H9557">
        <v>2135.613803616372</v>
      </c>
    </row>
    <row r="9558" spans="2:8" x14ac:dyDescent="0.3">
      <c r="B9558">
        <f t="shared" si="151"/>
        <v>9553</v>
      </c>
      <c r="C9558">
        <v>1577.9401146506261</v>
      </c>
      <c r="D9558">
        <v>1229.3008238080481</v>
      </c>
      <c r="E9558">
        <v>1442.1130365239053</v>
      </c>
      <c r="F9558">
        <v>1972.1827317802547</v>
      </c>
      <c r="G9558">
        <v>1108.6386528245484</v>
      </c>
      <c r="H9558">
        <v>6374.2726822784989</v>
      </c>
    </row>
    <row r="9559" spans="2:8" x14ac:dyDescent="0.3">
      <c r="B9559">
        <f t="shared" si="151"/>
        <v>9554</v>
      </c>
      <c r="C9559">
        <v>28883.78</v>
      </c>
      <c r="D9559">
        <v>3379.9886162852886</v>
      </c>
      <c r="E9559">
        <v>28883.78</v>
      </c>
      <c r="F9559">
        <v>28883.78</v>
      </c>
      <c r="G9559">
        <v>1149.2348055547977</v>
      </c>
      <c r="H9559">
        <v>28883.78</v>
      </c>
    </row>
    <row r="9560" spans="2:8" x14ac:dyDescent="0.3">
      <c r="B9560">
        <f t="shared" si="151"/>
        <v>9555</v>
      </c>
      <c r="C9560">
        <v>4282.7892881297557</v>
      </c>
      <c r="D9560">
        <v>2631.8081647329927</v>
      </c>
      <c r="E9560">
        <v>2935.2662320044992</v>
      </c>
      <c r="F9560">
        <v>1279.5227385472961</v>
      </c>
      <c r="G9560">
        <v>28883.78</v>
      </c>
      <c r="H9560">
        <v>3981.4000854751957</v>
      </c>
    </row>
    <row r="9561" spans="2:8" x14ac:dyDescent="0.3">
      <c r="B9561">
        <f t="shared" si="151"/>
        <v>9556</v>
      </c>
      <c r="C9561">
        <v>5943.1776836457657</v>
      </c>
      <c r="D9561">
        <v>1016.6875706192636</v>
      </c>
      <c r="E9561">
        <v>5196.1243447192146</v>
      </c>
      <c r="F9561">
        <v>11368.7749230147</v>
      </c>
      <c r="G9561">
        <v>2379.3650794506448</v>
      </c>
      <c r="H9561">
        <v>1007.7651395876036</v>
      </c>
    </row>
    <row r="9562" spans="2:8" x14ac:dyDescent="0.3">
      <c r="B9562">
        <f t="shared" si="151"/>
        <v>9557</v>
      </c>
      <c r="C9562">
        <v>1111.4760527825567</v>
      </c>
      <c r="D9562">
        <v>3407.6805422607035</v>
      </c>
      <c r="E9562">
        <v>1141.948779712129</v>
      </c>
      <c r="F9562">
        <v>1231.1523558559038</v>
      </c>
      <c r="G9562">
        <v>23309.712058241395</v>
      </c>
      <c r="H9562">
        <v>1317.2685682463484</v>
      </c>
    </row>
    <row r="9563" spans="2:8" x14ac:dyDescent="0.3">
      <c r="B9563">
        <f t="shared" si="151"/>
        <v>9558</v>
      </c>
      <c r="C9563">
        <v>1017.7199688788399</v>
      </c>
      <c r="D9563">
        <v>1279.7786355565233</v>
      </c>
      <c r="E9563">
        <v>1418.7799633382158</v>
      </c>
      <c r="F9563">
        <v>28883.78</v>
      </c>
      <c r="G9563">
        <v>28883.78</v>
      </c>
      <c r="H9563">
        <v>28883.78</v>
      </c>
    </row>
    <row r="9564" spans="2:8" x14ac:dyDescent="0.3">
      <c r="B9564">
        <f t="shared" si="151"/>
        <v>9559</v>
      </c>
      <c r="C9564">
        <v>1120.5825393162729</v>
      </c>
      <c r="D9564">
        <v>4937.79574058445</v>
      </c>
      <c r="E9564">
        <v>1309.4960268669809</v>
      </c>
      <c r="F9564">
        <v>1157.0244667001107</v>
      </c>
      <c r="G9564">
        <v>28883.78</v>
      </c>
      <c r="H9564">
        <v>28883.78</v>
      </c>
    </row>
    <row r="9565" spans="2:8" x14ac:dyDescent="0.3">
      <c r="B9565">
        <f t="shared" si="151"/>
        <v>9560</v>
      </c>
      <c r="C9565">
        <v>1097.7992165477872</v>
      </c>
      <c r="D9565">
        <v>1134.1652870720284</v>
      </c>
      <c r="E9565">
        <v>28883.78</v>
      </c>
      <c r="F9565">
        <v>1594.4140972508562</v>
      </c>
      <c r="G9565">
        <v>1020.7018770599924</v>
      </c>
      <c r="H9565">
        <v>28756.749664705512</v>
      </c>
    </row>
    <row r="9566" spans="2:8" x14ac:dyDescent="0.3">
      <c r="B9566">
        <f t="shared" si="151"/>
        <v>9561</v>
      </c>
      <c r="C9566">
        <v>8926.9569168089292</v>
      </c>
      <c r="D9566">
        <v>1012.4918804936035</v>
      </c>
      <c r="E9566">
        <v>1004.2574587031371</v>
      </c>
      <c r="F9566">
        <v>1295.2212562341167</v>
      </c>
      <c r="G9566">
        <v>28883.78</v>
      </c>
      <c r="H9566">
        <v>3335.7589415805251</v>
      </c>
    </row>
    <row r="9567" spans="2:8" x14ac:dyDescent="0.3">
      <c r="B9567">
        <f t="shared" si="151"/>
        <v>9562</v>
      </c>
      <c r="C9567">
        <v>1003.8709284799995</v>
      </c>
      <c r="D9567">
        <v>1099.0963791047245</v>
      </c>
      <c r="E9567">
        <v>8475.053486598581</v>
      </c>
      <c r="F9567">
        <v>1069.1900497781387</v>
      </c>
      <c r="G9567">
        <v>28883.78</v>
      </c>
      <c r="H9567">
        <v>13775.886860784047</v>
      </c>
    </row>
    <row r="9568" spans="2:8" x14ac:dyDescent="0.3">
      <c r="B9568">
        <f t="shared" si="151"/>
        <v>9563</v>
      </c>
      <c r="C9568">
        <v>1044.4341367125085</v>
      </c>
      <c r="D9568">
        <v>4882.6245841300715</v>
      </c>
      <c r="E9568">
        <v>1148.782601579549</v>
      </c>
      <c r="F9568">
        <v>3387.2619537337605</v>
      </c>
      <c r="G9568">
        <v>28883.78</v>
      </c>
      <c r="H9568">
        <v>1250.8030166064514</v>
      </c>
    </row>
    <row r="9569" spans="2:8" x14ac:dyDescent="0.3">
      <c r="B9569">
        <f t="shared" si="151"/>
        <v>9564</v>
      </c>
      <c r="C9569">
        <v>3144.6183918006227</v>
      </c>
      <c r="D9569">
        <v>1109.6105200625668</v>
      </c>
      <c r="E9569">
        <v>1491.4897751182025</v>
      </c>
      <c r="F9569">
        <v>28883.78</v>
      </c>
      <c r="G9569">
        <v>28883.78</v>
      </c>
      <c r="H9569">
        <v>13166.392178141507</v>
      </c>
    </row>
    <row r="9570" spans="2:8" x14ac:dyDescent="0.3">
      <c r="B9570">
        <f t="shared" si="151"/>
        <v>9565</v>
      </c>
      <c r="C9570">
        <v>28883.78</v>
      </c>
      <c r="D9570">
        <v>28883.78</v>
      </c>
      <c r="E9570">
        <v>3716.3883224373981</v>
      </c>
      <c r="F9570">
        <v>1084.8840968091283</v>
      </c>
      <c r="G9570">
        <v>4887.1514160823199</v>
      </c>
      <c r="H9570">
        <v>1018.0062171020733</v>
      </c>
    </row>
    <row r="9571" spans="2:8" x14ac:dyDescent="0.3">
      <c r="B9571">
        <f t="shared" si="151"/>
        <v>9566</v>
      </c>
      <c r="C9571">
        <v>1607.8136981306677</v>
      </c>
      <c r="D9571">
        <v>27744.70606348291</v>
      </c>
      <c r="E9571">
        <v>1046.1976933741705</v>
      </c>
      <c r="F9571">
        <v>28883.78</v>
      </c>
      <c r="G9571">
        <v>1490.4322237581882</v>
      </c>
      <c r="H9571">
        <v>2426.4136931322782</v>
      </c>
    </row>
    <row r="9572" spans="2:8" x14ac:dyDescent="0.3">
      <c r="B9572">
        <f t="shared" si="151"/>
        <v>9567</v>
      </c>
      <c r="C9572">
        <v>1489.4321575053684</v>
      </c>
      <c r="D9572">
        <v>28883.78</v>
      </c>
      <c r="E9572">
        <v>1047.0723759133859</v>
      </c>
      <c r="F9572">
        <v>4233.3967002285817</v>
      </c>
      <c r="G9572">
        <v>2975.140405523915</v>
      </c>
      <c r="H9572">
        <v>4038.9968303238343</v>
      </c>
    </row>
    <row r="9573" spans="2:8" x14ac:dyDescent="0.3">
      <c r="B9573">
        <f t="shared" si="151"/>
        <v>9568</v>
      </c>
      <c r="C9573">
        <v>3219.8353665340755</v>
      </c>
      <c r="D9573">
        <v>28883.78</v>
      </c>
      <c r="E9573">
        <v>1331.0528594990828</v>
      </c>
      <c r="F9573">
        <v>1018.7867401100377</v>
      </c>
      <c r="G9573">
        <v>1233.8074668095189</v>
      </c>
      <c r="H9573">
        <v>2405.734993457947</v>
      </c>
    </row>
    <row r="9574" spans="2:8" x14ac:dyDescent="0.3">
      <c r="B9574">
        <f t="shared" si="151"/>
        <v>9569</v>
      </c>
      <c r="C9574">
        <v>1019.0748283437872</v>
      </c>
      <c r="D9574">
        <v>1245.8543468977914</v>
      </c>
      <c r="E9574">
        <v>1651.2521994549352</v>
      </c>
      <c r="F9574">
        <v>1160.0043036059205</v>
      </c>
      <c r="G9574">
        <v>1238.3913085960219</v>
      </c>
      <c r="H9574">
        <v>2731.0207100309899</v>
      </c>
    </row>
    <row r="9575" spans="2:8" x14ac:dyDescent="0.3">
      <c r="B9575">
        <f t="shared" si="151"/>
        <v>9570</v>
      </c>
      <c r="C9575">
        <v>1073.876996072137</v>
      </c>
      <c r="D9575">
        <v>1121.1062338776746</v>
      </c>
      <c r="E9575">
        <v>1426.2816303162429</v>
      </c>
      <c r="F9575">
        <v>2348.7833966363837</v>
      </c>
      <c r="G9575">
        <v>28883.78</v>
      </c>
      <c r="H9575">
        <v>2387.7587859414289</v>
      </c>
    </row>
    <row r="9576" spans="2:8" x14ac:dyDescent="0.3">
      <c r="B9576">
        <f t="shared" si="151"/>
        <v>9571</v>
      </c>
      <c r="C9576">
        <v>28883.78</v>
      </c>
      <c r="D9576">
        <v>28883.78</v>
      </c>
      <c r="E9576">
        <v>1631.0321824090042</v>
      </c>
      <c r="F9576">
        <v>10843.181458509081</v>
      </c>
      <c r="G9576">
        <v>28883.78</v>
      </c>
      <c r="H9576">
        <v>18777.809693163214</v>
      </c>
    </row>
    <row r="9577" spans="2:8" x14ac:dyDescent="0.3">
      <c r="B9577">
        <f t="shared" si="151"/>
        <v>9572</v>
      </c>
      <c r="C9577">
        <v>9920.7412390937498</v>
      </c>
      <c r="D9577">
        <v>2460.8364108799738</v>
      </c>
      <c r="E9577">
        <v>1096.2554919359202</v>
      </c>
      <c r="F9577">
        <v>28883.78</v>
      </c>
      <c r="G9577">
        <v>1009.8205310939364</v>
      </c>
      <c r="H9577">
        <v>28883.78</v>
      </c>
    </row>
    <row r="9578" spans="2:8" x14ac:dyDescent="0.3">
      <c r="B9578">
        <f t="shared" si="151"/>
        <v>9573</v>
      </c>
      <c r="C9578">
        <v>28883.78</v>
      </c>
      <c r="D9578">
        <v>1327.2828024642115</v>
      </c>
      <c r="E9578">
        <v>1267.0013153801842</v>
      </c>
      <c r="F9578">
        <v>3729.8812790596185</v>
      </c>
      <c r="G9578">
        <v>28883.78</v>
      </c>
      <c r="H9578">
        <v>1475.8524922916292</v>
      </c>
    </row>
    <row r="9579" spans="2:8" x14ac:dyDescent="0.3">
      <c r="B9579">
        <f t="shared" si="151"/>
        <v>9574</v>
      </c>
      <c r="C9579">
        <v>1284.07918930695</v>
      </c>
      <c r="D9579">
        <v>1261.0588322863643</v>
      </c>
      <c r="E9579">
        <v>10831.54042025381</v>
      </c>
      <c r="F9579">
        <v>1024.5430296922516</v>
      </c>
      <c r="G9579">
        <v>3992.043707265907</v>
      </c>
      <c r="H9579">
        <v>1708.5372181316279</v>
      </c>
    </row>
    <row r="9580" spans="2:8" x14ac:dyDescent="0.3">
      <c r="B9580">
        <f t="shared" si="151"/>
        <v>9575</v>
      </c>
      <c r="C9580">
        <v>5036.0188971874377</v>
      </c>
      <c r="D9580">
        <v>6799.594822090754</v>
      </c>
      <c r="E9580">
        <v>1144.6380297497794</v>
      </c>
      <c r="F9580">
        <v>3474.6617425463678</v>
      </c>
      <c r="G9580">
        <v>2540.0158321781928</v>
      </c>
      <c r="H9580">
        <v>6315.7593422274231</v>
      </c>
    </row>
    <row r="9581" spans="2:8" x14ac:dyDescent="0.3">
      <c r="B9581">
        <f t="shared" si="151"/>
        <v>9576</v>
      </c>
      <c r="C9581">
        <v>1738.7250740481827</v>
      </c>
      <c r="D9581">
        <v>9520.2457309920683</v>
      </c>
      <c r="E9581">
        <v>7178.1922986458394</v>
      </c>
      <c r="F9581">
        <v>1011.4138009558538</v>
      </c>
      <c r="G9581">
        <v>1688.6050350709186</v>
      </c>
      <c r="H9581">
        <v>28883.78</v>
      </c>
    </row>
    <row r="9582" spans="2:8" x14ac:dyDescent="0.3">
      <c r="B9582">
        <f t="shared" si="151"/>
        <v>9577</v>
      </c>
      <c r="C9582">
        <v>1937.7303640683922</v>
      </c>
      <c r="D9582">
        <v>20751.865052619145</v>
      </c>
      <c r="E9582">
        <v>1173.963167537381</v>
      </c>
      <c r="F9582">
        <v>4324.2209509481863</v>
      </c>
      <c r="G9582">
        <v>1241.5434765313767</v>
      </c>
      <c r="H9582">
        <v>14839.153084802911</v>
      </c>
    </row>
    <row r="9583" spans="2:8" x14ac:dyDescent="0.3">
      <c r="B9583">
        <f t="shared" si="151"/>
        <v>9578</v>
      </c>
      <c r="C9583">
        <v>28883.78</v>
      </c>
      <c r="D9583">
        <v>1346.9406513711101</v>
      </c>
      <c r="E9583">
        <v>28883.78</v>
      </c>
      <c r="F9583">
        <v>1402.8054808304332</v>
      </c>
      <c r="G9583">
        <v>4098.2942503492959</v>
      </c>
      <c r="H9583">
        <v>1618.2342998174956</v>
      </c>
    </row>
    <row r="9584" spans="2:8" x14ac:dyDescent="0.3">
      <c r="B9584">
        <f t="shared" si="151"/>
        <v>9579</v>
      </c>
      <c r="C9584">
        <v>1784.4343360060411</v>
      </c>
      <c r="D9584">
        <v>26810.849007837682</v>
      </c>
      <c r="E9584">
        <v>1048.8734632387077</v>
      </c>
      <c r="F9584">
        <v>1105.5945010770838</v>
      </c>
      <c r="G9584">
        <v>1732.6157032948017</v>
      </c>
      <c r="H9584">
        <v>6224.9583036384101</v>
      </c>
    </row>
    <row r="9585" spans="2:8" x14ac:dyDescent="0.3">
      <c r="B9585">
        <f t="shared" si="151"/>
        <v>9580</v>
      </c>
      <c r="C9585">
        <v>1038.8400967441441</v>
      </c>
      <c r="D9585">
        <v>1165.8558900867508</v>
      </c>
      <c r="E9585">
        <v>1795.1157700394676</v>
      </c>
      <c r="F9585">
        <v>4880.0973502118704</v>
      </c>
      <c r="G9585">
        <v>2917.0684643715063</v>
      </c>
      <c r="H9585">
        <v>16760.922158752175</v>
      </c>
    </row>
    <row r="9586" spans="2:8" x14ac:dyDescent="0.3">
      <c r="B9586">
        <f t="shared" si="151"/>
        <v>9581</v>
      </c>
      <c r="C9586">
        <v>12556.810881095129</v>
      </c>
      <c r="D9586">
        <v>2170.2829668034155</v>
      </c>
      <c r="E9586">
        <v>2505.9535612141499</v>
      </c>
      <c r="F9586">
        <v>28883.78</v>
      </c>
      <c r="G9586">
        <v>1162.0496347304663</v>
      </c>
      <c r="H9586">
        <v>1002.7147511371758</v>
      </c>
    </row>
    <row r="9587" spans="2:8" x14ac:dyDescent="0.3">
      <c r="B9587">
        <f t="shared" si="151"/>
        <v>9582</v>
      </c>
      <c r="C9587">
        <v>28883.78</v>
      </c>
      <c r="D9587">
        <v>28883.78</v>
      </c>
      <c r="E9587">
        <v>28883.78</v>
      </c>
      <c r="F9587">
        <v>1234.9176818613578</v>
      </c>
      <c r="G9587">
        <v>28883.78</v>
      </c>
      <c r="H9587">
        <v>28883.78</v>
      </c>
    </row>
    <row r="9588" spans="2:8" x14ac:dyDescent="0.3">
      <c r="B9588">
        <f t="shared" si="151"/>
        <v>9583</v>
      </c>
      <c r="C9588">
        <v>6378.9165104633585</v>
      </c>
      <c r="D9588">
        <v>1040.6524761534349</v>
      </c>
      <c r="E9588">
        <v>1040.2205229005604</v>
      </c>
      <c r="F9588">
        <v>28883.78</v>
      </c>
      <c r="G9588">
        <v>1326.1223244409848</v>
      </c>
      <c r="H9588">
        <v>28216.027061210541</v>
      </c>
    </row>
    <row r="9589" spans="2:8" x14ac:dyDescent="0.3">
      <c r="B9589">
        <f t="shared" si="151"/>
        <v>9584</v>
      </c>
      <c r="C9589">
        <v>1750.3867340269189</v>
      </c>
      <c r="D9589">
        <v>28883.78</v>
      </c>
      <c r="E9589">
        <v>1012.4279382313752</v>
      </c>
      <c r="F9589">
        <v>1031.3266362859722</v>
      </c>
      <c r="G9589">
        <v>11042.605725914253</v>
      </c>
      <c r="H9589">
        <v>1093.8373863141371</v>
      </c>
    </row>
    <row r="9590" spans="2:8" x14ac:dyDescent="0.3">
      <c r="B9590">
        <f t="shared" si="151"/>
        <v>9585</v>
      </c>
      <c r="C9590">
        <v>1146.9281692312161</v>
      </c>
      <c r="D9590">
        <v>28883.78</v>
      </c>
      <c r="E9590">
        <v>1859.2718211262709</v>
      </c>
      <c r="F9590">
        <v>28883.78</v>
      </c>
      <c r="G9590">
        <v>14100.319984284954</v>
      </c>
      <c r="H9590">
        <v>1623.8860026580251</v>
      </c>
    </row>
    <row r="9591" spans="2:8" x14ac:dyDescent="0.3">
      <c r="B9591">
        <f t="shared" si="151"/>
        <v>9586</v>
      </c>
      <c r="C9591">
        <v>2388.3893620704421</v>
      </c>
      <c r="D9591">
        <v>1036.5405723600652</v>
      </c>
      <c r="E9591">
        <v>3808.5047758682213</v>
      </c>
      <c r="F9591">
        <v>3342.206348203194</v>
      </c>
      <c r="G9591">
        <v>1008.280888087875</v>
      </c>
      <c r="H9591">
        <v>1628.4293413008791</v>
      </c>
    </row>
    <row r="9592" spans="2:8" x14ac:dyDescent="0.3">
      <c r="B9592">
        <f t="shared" si="151"/>
        <v>9587</v>
      </c>
      <c r="C9592">
        <v>28883.78</v>
      </c>
      <c r="D9592">
        <v>24206.883726205266</v>
      </c>
      <c r="E9592">
        <v>2251.2141267879279</v>
      </c>
      <c r="F9592">
        <v>1059.3762842292685</v>
      </c>
      <c r="G9592">
        <v>1105.0397628176831</v>
      </c>
      <c r="H9592">
        <v>1198.2046897522628</v>
      </c>
    </row>
    <row r="9593" spans="2:8" x14ac:dyDescent="0.3">
      <c r="B9593">
        <f t="shared" si="151"/>
        <v>9588</v>
      </c>
      <c r="C9593">
        <v>1057.7729198670204</v>
      </c>
      <c r="D9593">
        <v>1029.168538892229</v>
      </c>
      <c r="E9593">
        <v>28883.78</v>
      </c>
      <c r="F9593">
        <v>1123.9731578951396</v>
      </c>
      <c r="G9593">
        <v>1074.6949497313922</v>
      </c>
      <c r="H9593">
        <v>28883.78</v>
      </c>
    </row>
    <row r="9594" spans="2:8" x14ac:dyDescent="0.3">
      <c r="B9594">
        <f t="shared" si="151"/>
        <v>9589</v>
      </c>
      <c r="C9594">
        <v>4562.6670962973876</v>
      </c>
      <c r="D9594">
        <v>1058.5424626783922</v>
      </c>
      <c r="E9594">
        <v>13608.670345928245</v>
      </c>
      <c r="F9594">
        <v>28883.78</v>
      </c>
      <c r="G9594">
        <v>6782.1482303929724</v>
      </c>
      <c r="H9594">
        <v>1059.9411852557512</v>
      </c>
    </row>
    <row r="9595" spans="2:8" x14ac:dyDescent="0.3">
      <c r="B9595">
        <f t="shared" si="151"/>
        <v>9590</v>
      </c>
      <c r="C9595">
        <v>13131.707752799879</v>
      </c>
      <c r="D9595">
        <v>1506.0981282272755</v>
      </c>
      <c r="E9595">
        <v>1364.1184431189427</v>
      </c>
      <c r="F9595">
        <v>4132.9291839547059</v>
      </c>
      <c r="G9595">
        <v>1005.5853046316948</v>
      </c>
      <c r="H9595">
        <v>2803.1703501061784</v>
      </c>
    </row>
    <row r="9596" spans="2:8" x14ac:dyDescent="0.3">
      <c r="B9596">
        <f t="shared" si="151"/>
        <v>9591</v>
      </c>
      <c r="C9596">
        <v>1133.0319399178084</v>
      </c>
      <c r="D9596">
        <v>23074.153718974198</v>
      </c>
      <c r="E9596">
        <v>2088.3559442659844</v>
      </c>
      <c r="F9596">
        <v>2783.8182225606415</v>
      </c>
      <c r="G9596">
        <v>1085.0565334140124</v>
      </c>
      <c r="H9596">
        <v>4288.7876221927163</v>
      </c>
    </row>
    <row r="9597" spans="2:8" x14ac:dyDescent="0.3">
      <c r="B9597">
        <f t="shared" si="151"/>
        <v>9592</v>
      </c>
      <c r="C9597">
        <v>1032.5964745164522</v>
      </c>
      <c r="D9597">
        <v>2038.8323752203501</v>
      </c>
      <c r="E9597">
        <v>1123.1526222252553</v>
      </c>
      <c r="F9597">
        <v>28883.78</v>
      </c>
      <c r="G9597">
        <v>1293.1725918664433</v>
      </c>
      <c r="H9597">
        <v>2342.2785342825873</v>
      </c>
    </row>
    <row r="9598" spans="2:8" x14ac:dyDescent="0.3">
      <c r="B9598">
        <f t="shared" si="151"/>
        <v>9593</v>
      </c>
      <c r="C9598">
        <v>12733.453561061417</v>
      </c>
      <c r="D9598">
        <v>1690.1490760375186</v>
      </c>
      <c r="E9598">
        <v>2136.1938604733027</v>
      </c>
      <c r="F9598">
        <v>1001.3641969629375</v>
      </c>
      <c r="G9598">
        <v>1208.4955977390885</v>
      </c>
      <c r="H9598">
        <v>1479.5501455154251</v>
      </c>
    </row>
    <row r="9599" spans="2:8" x14ac:dyDescent="0.3">
      <c r="B9599">
        <f t="shared" si="151"/>
        <v>9594</v>
      </c>
      <c r="C9599">
        <v>2083.9573942890529</v>
      </c>
      <c r="D9599">
        <v>13189.479693362911</v>
      </c>
      <c r="E9599">
        <v>1740.4921985304559</v>
      </c>
      <c r="F9599">
        <v>1180.6670647997091</v>
      </c>
      <c r="G9599">
        <v>3510.1194100162406</v>
      </c>
      <c r="H9599">
        <v>25696.193444874232</v>
      </c>
    </row>
    <row r="9600" spans="2:8" x14ac:dyDescent="0.3">
      <c r="B9600">
        <f t="shared" si="151"/>
        <v>9595</v>
      </c>
      <c r="C9600">
        <v>8531.9540734360125</v>
      </c>
      <c r="D9600">
        <v>28883.78</v>
      </c>
      <c r="E9600">
        <v>2062.2637725579948</v>
      </c>
      <c r="F9600">
        <v>4930.0381607226118</v>
      </c>
      <c r="G9600">
        <v>7347.6441711463294</v>
      </c>
      <c r="H9600">
        <v>16303.926813062237</v>
      </c>
    </row>
    <row r="9601" spans="2:8" x14ac:dyDescent="0.3">
      <c r="B9601">
        <f t="shared" si="151"/>
        <v>9596</v>
      </c>
      <c r="C9601">
        <v>4044.4188050530738</v>
      </c>
      <c r="D9601">
        <v>1512.3533451553376</v>
      </c>
      <c r="E9601">
        <v>1061.2402834364473</v>
      </c>
      <c r="F9601">
        <v>1036.7605993761892</v>
      </c>
      <c r="G9601">
        <v>28883.78</v>
      </c>
      <c r="H9601">
        <v>1033.4312434785425</v>
      </c>
    </row>
    <row r="9602" spans="2:8" x14ac:dyDescent="0.3">
      <c r="B9602">
        <f t="shared" si="151"/>
        <v>9597</v>
      </c>
      <c r="C9602">
        <v>3163.0715644839161</v>
      </c>
      <c r="D9602">
        <v>2389.5380968342847</v>
      </c>
      <c r="E9602">
        <v>24435.316045907544</v>
      </c>
      <c r="F9602">
        <v>19105.222577293</v>
      </c>
      <c r="G9602">
        <v>1537.7201882388313</v>
      </c>
      <c r="H9602">
        <v>2003.0560838876872</v>
      </c>
    </row>
    <row r="9603" spans="2:8" x14ac:dyDescent="0.3">
      <c r="B9603">
        <f t="shared" si="151"/>
        <v>9598</v>
      </c>
      <c r="C9603">
        <v>28883.78</v>
      </c>
      <c r="D9603">
        <v>1020.0349940728522</v>
      </c>
      <c r="E9603">
        <v>1190.0842641450781</v>
      </c>
      <c r="F9603">
        <v>28883.78</v>
      </c>
      <c r="G9603">
        <v>1510.8874057325061</v>
      </c>
      <c r="H9603">
        <v>2455.1028627710384</v>
      </c>
    </row>
    <row r="9604" spans="2:8" x14ac:dyDescent="0.3">
      <c r="B9604">
        <f t="shared" si="151"/>
        <v>9599</v>
      </c>
      <c r="C9604">
        <v>1056.9817425703902</v>
      </c>
      <c r="D9604">
        <v>3959.6598795493132</v>
      </c>
      <c r="E9604">
        <v>28883.78</v>
      </c>
      <c r="F9604">
        <v>10007.452230296982</v>
      </c>
      <c r="G9604">
        <v>1275.224309621233</v>
      </c>
      <c r="H9604">
        <v>1173.2978035776996</v>
      </c>
    </row>
    <row r="9605" spans="2:8" x14ac:dyDescent="0.3">
      <c r="B9605">
        <f t="shared" si="151"/>
        <v>9600</v>
      </c>
      <c r="C9605">
        <v>3296.9035567556211</v>
      </c>
      <c r="D9605">
        <v>1006.583107811254</v>
      </c>
      <c r="E9605">
        <v>1044.3155616457861</v>
      </c>
      <c r="F9605">
        <v>2412.0491983737679</v>
      </c>
      <c r="G9605">
        <v>28883.78</v>
      </c>
      <c r="H9605">
        <v>28883.78</v>
      </c>
    </row>
    <row r="9606" spans="2:8" x14ac:dyDescent="0.3">
      <c r="B9606">
        <f t="shared" si="151"/>
        <v>9601</v>
      </c>
      <c r="C9606">
        <v>28883.78</v>
      </c>
      <c r="D9606">
        <v>1031.250292442005</v>
      </c>
      <c r="E9606">
        <v>28883.78</v>
      </c>
      <c r="F9606">
        <v>28883.78</v>
      </c>
      <c r="G9606">
        <v>5330.6657554101457</v>
      </c>
      <c r="H9606">
        <v>1065.4124063435293</v>
      </c>
    </row>
    <row r="9607" spans="2:8" x14ac:dyDescent="0.3">
      <c r="B9607">
        <f t="shared" si="151"/>
        <v>9602</v>
      </c>
      <c r="C9607">
        <v>1399.3173589077321</v>
      </c>
      <c r="D9607">
        <v>3692.808103509321</v>
      </c>
      <c r="E9607">
        <v>3890.4602879267259</v>
      </c>
      <c r="F9607">
        <v>1331.5407629608069</v>
      </c>
      <c r="G9607">
        <v>28883.78</v>
      </c>
      <c r="H9607">
        <v>2033.4123774286156</v>
      </c>
    </row>
    <row r="9608" spans="2:8" x14ac:dyDescent="0.3">
      <c r="B9608">
        <f t="shared" ref="B9608:B9671" si="152">B9607 + 1</f>
        <v>9603</v>
      </c>
      <c r="C9608">
        <v>28883.78</v>
      </c>
      <c r="D9608">
        <v>1029.5090394591116</v>
      </c>
      <c r="E9608">
        <v>1014.8420664700169</v>
      </c>
      <c r="F9608">
        <v>28883.78</v>
      </c>
      <c r="G9608">
        <v>1298.3811135535118</v>
      </c>
      <c r="H9608">
        <v>22022.617612921586</v>
      </c>
    </row>
    <row r="9609" spans="2:8" x14ac:dyDescent="0.3">
      <c r="B9609">
        <f t="shared" si="152"/>
        <v>9604</v>
      </c>
      <c r="C9609">
        <v>28883.78</v>
      </c>
      <c r="D9609">
        <v>1094.9266719791667</v>
      </c>
      <c r="E9609">
        <v>1337.3986251776801</v>
      </c>
      <c r="F9609">
        <v>1487.7180863789836</v>
      </c>
      <c r="G9609">
        <v>1159.5190088625454</v>
      </c>
      <c r="H9609">
        <v>5915.3874771225001</v>
      </c>
    </row>
    <row r="9610" spans="2:8" x14ac:dyDescent="0.3">
      <c r="B9610">
        <f t="shared" si="152"/>
        <v>9605</v>
      </c>
      <c r="C9610">
        <v>28883.78</v>
      </c>
      <c r="D9610">
        <v>1030.5836967519208</v>
      </c>
      <c r="E9610">
        <v>1732.4466128650747</v>
      </c>
      <c r="F9610">
        <v>28883.78</v>
      </c>
      <c r="G9610">
        <v>5541.3481572845058</v>
      </c>
      <c r="H9610">
        <v>28883.78</v>
      </c>
    </row>
    <row r="9611" spans="2:8" x14ac:dyDescent="0.3">
      <c r="B9611">
        <f t="shared" si="152"/>
        <v>9606</v>
      </c>
      <c r="C9611">
        <v>1339.8759820233172</v>
      </c>
      <c r="D9611">
        <v>28883.78</v>
      </c>
      <c r="E9611">
        <v>28883.78</v>
      </c>
      <c r="F9611">
        <v>1166.3430950323848</v>
      </c>
      <c r="G9611">
        <v>1439.6933700573009</v>
      </c>
      <c r="H9611">
        <v>1497.2856124417738</v>
      </c>
    </row>
    <row r="9612" spans="2:8" x14ac:dyDescent="0.3">
      <c r="B9612">
        <f t="shared" si="152"/>
        <v>9607</v>
      </c>
      <c r="C9612">
        <v>28883.78</v>
      </c>
      <c r="D9612">
        <v>1317.3135702613654</v>
      </c>
      <c r="E9612">
        <v>28883.78</v>
      </c>
      <c r="F9612">
        <v>7037.3498486063272</v>
      </c>
      <c r="G9612">
        <v>1542.7009027204408</v>
      </c>
      <c r="H9612">
        <v>1958.1570510613788</v>
      </c>
    </row>
    <row r="9613" spans="2:8" x14ac:dyDescent="0.3">
      <c r="B9613">
        <f t="shared" si="152"/>
        <v>9608</v>
      </c>
      <c r="C9613">
        <v>28883.78</v>
      </c>
      <c r="D9613">
        <v>28883.78</v>
      </c>
      <c r="E9613">
        <v>1644.9182323503969</v>
      </c>
      <c r="F9613">
        <v>1031.6604412630711</v>
      </c>
      <c r="G9613">
        <v>1956.2423528461063</v>
      </c>
      <c r="H9613">
        <v>28883.78</v>
      </c>
    </row>
    <row r="9614" spans="2:8" x14ac:dyDescent="0.3">
      <c r="B9614">
        <f t="shared" si="152"/>
        <v>9609</v>
      </c>
      <c r="C9614">
        <v>28740.235648708676</v>
      </c>
      <c r="D9614">
        <v>2662.1238850541095</v>
      </c>
      <c r="E9614">
        <v>3100.2928184087268</v>
      </c>
      <c r="F9614">
        <v>28883.78</v>
      </c>
      <c r="G9614">
        <v>28883.78</v>
      </c>
      <c r="H9614">
        <v>1114.8128163611545</v>
      </c>
    </row>
    <row r="9615" spans="2:8" x14ac:dyDescent="0.3">
      <c r="B9615">
        <f t="shared" si="152"/>
        <v>9610</v>
      </c>
      <c r="C9615">
        <v>7381.7211400842307</v>
      </c>
      <c r="D9615">
        <v>8166.2039213379476</v>
      </c>
      <c r="E9615">
        <v>23755.252320556348</v>
      </c>
      <c r="F9615">
        <v>2568.1650670915005</v>
      </c>
      <c r="G9615">
        <v>7631.9634701296509</v>
      </c>
      <c r="H9615">
        <v>1437.4373369951415</v>
      </c>
    </row>
    <row r="9616" spans="2:8" x14ac:dyDescent="0.3">
      <c r="B9616">
        <f t="shared" si="152"/>
        <v>9611</v>
      </c>
      <c r="C9616">
        <v>1256.36005548804</v>
      </c>
      <c r="D9616">
        <v>1298.0443111056836</v>
      </c>
      <c r="E9616">
        <v>9539.4742498179348</v>
      </c>
      <c r="F9616">
        <v>22556.202317513333</v>
      </c>
      <c r="G9616">
        <v>1387.792757799996</v>
      </c>
      <c r="H9616">
        <v>1363.3930015197984</v>
      </c>
    </row>
    <row r="9617" spans="2:8" x14ac:dyDescent="0.3">
      <c r="B9617">
        <f t="shared" si="152"/>
        <v>9612</v>
      </c>
      <c r="C9617">
        <v>1059.909408120822</v>
      </c>
      <c r="D9617">
        <v>1304.3225993578124</v>
      </c>
      <c r="E9617">
        <v>1003.1560584073728</v>
      </c>
      <c r="F9617">
        <v>1240.2377073207499</v>
      </c>
      <c r="G9617">
        <v>3597.0980944707558</v>
      </c>
      <c r="H9617">
        <v>1352.5885790398349</v>
      </c>
    </row>
    <row r="9618" spans="2:8" x14ac:dyDescent="0.3">
      <c r="B9618">
        <f t="shared" si="152"/>
        <v>9613</v>
      </c>
      <c r="C9618">
        <v>1464.5871097754509</v>
      </c>
      <c r="D9618">
        <v>1722.8189641982265</v>
      </c>
      <c r="E9618">
        <v>2218.2647429446938</v>
      </c>
      <c r="F9618">
        <v>28883.78</v>
      </c>
      <c r="G9618">
        <v>2677.8071779282245</v>
      </c>
      <c r="H9618">
        <v>1179.2788624956543</v>
      </c>
    </row>
    <row r="9619" spans="2:8" x14ac:dyDescent="0.3">
      <c r="B9619">
        <f t="shared" si="152"/>
        <v>9614</v>
      </c>
      <c r="C9619">
        <v>2348.5412227301745</v>
      </c>
      <c r="D9619">
        <v>3325.3651074205654</v>
      </c>
      <c r="E9619">
        <v>28883.78</v>
      </c>
      <c r="F9619">
        <v>28883.78</v>
      </c>
      <c r="G9619">
        <v>1339.0186933749806</v>
      </c>
      <c r="H9619">
        <v>1198.9200134627731</v>
      </c>
    </row>
    <row r="9620" spans="2:8" x14ac:dyDescent="0.3">
      <c r="B9620">
        <f t="shared" si="152"/>
        <v>9615</v>
      </c>
      <c r="C9620">
        <v>1621.8080127675046</v>
      </c>
      <c r="D9620">
        <v>1207.3706495842221</v>
      </c>
      <c r="E9620">
        <v>28883.78</v>
      </c>
      <c r="F9620">
        <v>28883.78</v>
      </c>
      <c r="G9620">
        <v>28883.78</v>
      </c>
      <c r="H9620">
        <v>1485.1834006023605</v>
      </c>
    </row>
    <row r="9621" spans="2:8" x14ac:dyDescent="0.3">
      <c r="B9621">
        <f t="shared" si="152"/>
        <v>9616</v>
      </c>
      <c r="C9621">
        <v>1095.4473550065288</v>
      </c>
      <c r="D9621">
        <v>28883.78</v>
      </c>
      <c r="E9621">
        <v>1078.1473157637206</v>
      </c>
      <c r="F9621">
        <v>2522.5044884024092</v>
      </c>
      <c r="G9621">
        <v>2121.9332936651663</v>
      </c>
      <c r="H9621">
        <v>28883.78</v>
      </c>
    </row>
    <row r="9622" spans="2:8" x14ac:dyDescent="0.3">
      <c r="B9622">
        <f t="shared" si="152"/>
        <v>9617</v>
      </c>
      <c r="C9622">
        <v>2842.6067789055569</v>
      </c>
      <c r="D9622">
        <v>4097.5400173633807</v>
      </c>
      <c r="E9622">
        <v>4303.6081062399389</v>
      </c>
      <c r="F9622">
        <v>28883.78</v>
      </c>
      <c r="G9622">
        <v>28883.78</v>
      </c>
      <c r="H9622">
        <v>9757.6259000451046</v>
      </c>
    </row>
    <row r="9623" spans="2:8" x14ac:dyDescent="0.3">
      <c r="B9623">
        <f t="shared" si="152"/>
        <v>9618</v>
      </c>
      <c r="C9623">
        <v>28883.78</v>
      </c>
      <c r="D9623">
        <v>6886.7043859484165</v>
      </c>
      <c r="E9623">
        <v>28883.78</v>
      </c>
      <c r="F9623">
        <v>8024.4105408625983</v>
      </c>
      <c r="G9623">
        <v>28883.78</v>
      </c>
      <c r="H9623">
        <v>1079.838535602184</v>
      </c>
    </row>
    <row r="9624" spans="2:8" x14ac:dyDescent="0.3">
      <c r="B9624">
        <f t="shared" si="152"/>
        <v>9619</v>
      </c>
      <c r="C9624">
        <v>28883.78</v>
      </c>
      <c r="D9624">
        <v>6051.603973480569</v>
      </c>
      <c r="E9624">
        <v>1290.1945693910197</v>
      </c>
      <c r="F9624">
        <v>1762.761919163835</v>
      </c>
      <c r="G9624">
        <v>1365.9133327928334</v>
      </c>
      <c r="H9624">
        <v>7108.482810926429</v>
      </c>
    </row>
    <row r="9625" spans="2:8" x14ac:dyDescent="0.3">
      <c r="B9625">
        <f t="shared" si="152"/>
        <v>9620</v>
      </c>
      <c r="C9625">
        <v>28883.78</v>
      </c>
      <c r="D9625">
        <v>1711.2241173853495</v>
      </c>
      <c r="E9625">
        <v>28883.78</v>
      </c>
      <c r="F9625">
        <v>20188.410047664365</v>
      </c>
      <c r="G9625">
        <v>4467.295861398321</v>
      </c>
      <c r="H9625">
        <v>2510.1179656763475</v>
      </c>
    </row>
    <row r="9626" spans="2:8" x14ac:dyDescent="0.3">
      <c r="B9626">
        <f t="shared" si="152"/>
        <v>9621</v>
      </c>
      <c r="C9626">
        <v>4881.4277350206185</v>
      </c>
      <c r="D9626">
        <v>28883.78</v>
      </c>
      <c r="E9626">
        <v>17161.531618975321</v>
      </c>
      <c r="F9626">
        <v>4731.9694623235991</v>
      </c>
      <c r="G9626">
        <v>14487.467281607276</v>
      </c>
      <c r="H9626">
        <v>28883.78</v>
      </c>
    </row>
    <row r="9627" spans="2:8" x14ac:dyDescent="0.3">
      <c r="B9627">
        <f t="shared" si="152"/>
        <v>9622</v>
      </c>
      <c r="C9627">
        <v>28883.78</v>
      </c>
      <c r="D9627">
        <v>1783.9845481992243</v>
      </c>
      <c r="E9627">
        <v>1708.243726484998</v>
      </c>
      <c r="F9627">
        <v>28883.78</v>
      </c>
      <c r="G9627">
        <v>28883.78</v>
      </c>
      <c r="H9627">
        <v>28883.78</v>
      </c>
    </row>
    <row r="9628" spans="2:8" x14ac:dyDescent="0.3">
      <c r="B9628">
        <f t="shared" si="152"/>
        <v>9623</v>
      </c>
      <c r="C9628">
        <v>14669.592358982858</v>
      </c>
      <c r="D9628">
        <v>6170.028109048545</v>
      </c>
      <c r="E9628">
        <v>28883.78</v>
      </c>
      <c r="F9628">
        <v>1346.0551029323526</v>
      </c>
      <c r="G9628">
        <v>1410.6546546595021</v>
      </c>
      <c r="H9628">
        <v>27284.55824745178</v>
      </c>
    </row>
    <row r="9629" spans="2:8" x14ac:dyDescent="0.3">
      <c r="B9629">
        <f t="shared" si="152"/>
        <v>9624</v>
      </c>
      <c r="C9629">
        <v>28883.78</v>
      </c>
      <c r="D9629">
        <v>28883.78</v>
      </c>
      <c r="E9629">
        <v>28883.78</v>
      </c>
      <c r="F9629">
        <v>28883.78</v>
      </c>
      <c r="G9629">
        <v>28883.78</v>
      </c>
      <c r="H9629">
        <v>2204.2026659583707</v>
      </c>
    </row>
    <row r="9630" spans="2:8" x14ac:dyDescent="0.3">
      <c r="B9630">
        <f t="shared" si="152"/>
        <v>9625</v>
      </c>
      <c r="C9630">
        <v>4233.410808433031</v>
      </c>
      <c r="D9630">
        <v>1099.0132626591333</v>
      </c>
      <c r="E9630">
        <v>1399.2290912569338</v>
      </c>
      <c r="F9630">
        <v>28883.78</v>
      </c>
      <c r="G9630">
        <v>6719.4890389995562</v>
      </c>
      <c r="H9630">
        <v>1890.9340609101368</v>
      </c>
    </row>
    <row r="9631" spans="2:8" x14ac:dyDescent="0.3">
      <c r="B9631">
        <f t="shared" si="152"/>
        <v>9626</v>
      </c>
      <c r="C9631">
        <v>1053.1123373740118</v>
      </c>
      <c r="D9631">
        <v>16920.810591276531</v>
      </c>
      <c r="E9631">
        <v>1016.5654143116817</v>
      </c>
      <c r="F9631">
        <v>1261.9921674476816</v>
      </c>
      <c r="G9631">
        <v>28883.78</v>
      </c>
      <c r="H9631">
        <v>1869.6800875980866</v>
      </c>
    </row>
    <row r="9632" spans="2:8" x14ac:dyDescent="0.3">
      <c r="B9632">
        <f t="shared" si="152"/>
        <v>9627</v>
      </c>
      <c r="C9632">
        <v>7141.9119006290057</v>
      </c>
      <c r="D9632">
        <v>2588.7813877275648</v>
      </c>
      <c r="E9632">
        <v>2592.8669322401511</v>
      </c>
      <c r="F9632">
        <v>3165.8082495488529</v>
      </c>
      <c r="G9632">
        <v>1606.2294143982331</v>
      </c>
      <c r="H9632">
        <v>1098.2086065012711</v>
      </c>
    </row>
    <row r="9633" spans="2:8" x14ac:dyDescent="0.3">
      <c r="B9633">
        <f t="shared" si="152"/>
        <v>9628</v>
      </c>
      <c r="C9633">
        <v>28883.78</v>
      </c>
      <c r="D9633">
        <v>1261.6251761420449</v>
      </c>
      <c r="E9633">
        <v>2991.3082338373852</v>
      </c>
      <c r="F9633">
        <v>28883.78</v>
      </c>
      <c r="G9633">
        <v>1251.2428738521471</v>
      </c>
      <c r="H9633">
        <v>1025.9927198506907</v>
      </c>
    </row>
    <row r="9634" spans="2:8" x14ac:dyDescent="0.3">
      <c r="B9634">
        <f t="shared" si="152"/>
        <v>9629</v>
      </c>
      <c r="C9634">
        <v>1257.1243429705751</v>
      </c>
      <c r="D9634">
        <v>28883.78</v>
      </c>
      <c r="E9634">
        <v>3845.3554042618284</v>
      </c>
      <c r="F9634">
        <v>28883.78</v>
      </c>
      <c r="G9634">
        <v>1213.1674022644497</v>
      </c>
      <c r="H9634">
        <v>5923.2211388075111</v>
      </c>
    </row>
    <row r="9635" spans="2:8" x14ac:dyDescent="0.3">
      <c r="B9635">
        <f t="shared" si="152"/>
        <v>9630</v>
      </c>
      <c r="C9635">
        <v>1165.3303443261784</v>
      </c>
      <c r="D9635">
        <v>20642.24240851272</v>
      </c>
      <c r="E9635">
        <v>1124.4346651271483</v>
      </c>
      <c r="F9635">
        <v>1006.8515013027169</v>
      </c>
      <c r="G9635">
        <v>1856.0563405937824</v>
      </c>
      <c r="H9635">
        <v>1005.8072460590806</v>
      </c>
    </row>
    <row r="9636" spans="2:8" x14ac:dyDescent="0.3">
      <c r="B9636">
        <f t="shared" si="152"/>
        <v>9631</v>
      </c>
      <c r="C9636">
        <v>1105.1331033770598</v>
      </c>
      <c r="D9636">
        <v>4224.7617373186586</v>
      </c>
      <c r="E9636">
        <v>2008.0662146586574</v>
      </c>
      <c r="F9636">
        <v>1182.0652346447753</v>
      </c>
      <c r="G9636">
        <v>13517.967476514841</v>
      </c>
      <c r="H9636">
        <v>25625.002430425739</v>
      </c>
    </row>
    <row r="9637" spans="2:8" x14ac:dyDescent="0.3">
      <c r="B9637">
        <f t="shared" si="152"/>
        <v>9632</v>
      </c>
      <c r="C9637">
        <v>28883.78</v>
      </c>
      <c r="D9637">
        <v>4735.0434216937583</v>
      </c>
      <c r="E9637">
        <v>1016.8150158842321</v>
      </c>
      <c r="F9637">
        <v>10013.653748639879</v>
      </c>
      <c r="G9637">
        <v>4600.7109928174377</v>
      </c>
      <c r="H9637">
        <v>3183.5303334497098</v>
      </c>
    </row>
    <row r="9638" spans="2:8" x14ac:dyDescent="0.3">
      <c r="B9638">
        <f t="shared" si="152"/>
        <v>9633</v>
      </c>
      <c r="C9638">
        <v>1101.1783462065816</v>
      </c>
      <c r="D9638">
        <v>1068.7757857361075</v>
      </c>
      <c r="E9638">
        <v>28883.78</v>
      </c>
      <c r="F9638">
        <v>12499.288877421219</v>
      </c>
      <c r="G9638">
        <v>1082.1675762135967</v>
      </c>
      <c r="H9638">
        <v>1049.4441043862814</v>
      </c>
    </row>
    <row r="9639" spans="2:8" x14ac:dyDescent="0.3">
      <c r="B9639">
        <f t="shared" si="152"/>
        <v>9634</v>
      </c>
      <c r="C9639">
        <v>1096.9457809453895</v>
      </c>
      <c r="D9639">
        <v>28883.78</v>
      </c>
      <c r="E9639">
        <v>1322.792368791901</v>
      </c>
      <c r="F9639">
        <v>1133.9198070616242</v>
      </c>
      <c r="G9639">
        <v>1769.5545833648766</v>
      </c>
      <c r="H9639">
        <v>25739.689626061838</v>
      </c>
    </row>
    <row r="9640" spans="2:8" x14ac:dyDescent="0.3">
      <c r="B9640">
        <f t="shared" si="152"/>
        <v>9635</v>
      </c>
      <c r="C9640">
        <v>2365.8963785936348</v>
      </c>
      <c r="D9640">
        <v>9494.4739462383022</v>
      </c>
      <c r="E9640">
        <v>1338.7909279769824</v>
      </c>
      <c r="F9640">
        <v>1157.9023952057671</v>
      </c>
      <c r="G9640">
        <v>16957.510840085572</v>
      </c>
      <c r="H9640">
        <v>1025.1348453781923</v>
      </c>
    </row>
    <row r="9641" spans="2:8" x14ac:dyDescent="0.3">
      <c r="B9641">
        <f t="shared" si="152"/>
        <v>9636</v>
      </c>
      <c r="C9641">
        <v>2302.9426858763645</v>
      </c>
      <c r="D9641">
        <v>1078.2336082973529</v>
      </c>
      <c r="E9641">
        <v>1005.3684002404621</v>
      </c>
      <c r="F9641">
        <v>1215.8868727856411</v>
      </c>
      <c r="G9641">
        <v>1121.1172435460146</v>
      </c>
      <c r="H9641">
        <v>28883.78</v>
      </c>
    </row>
    <row r="9642" spans="2:8" x14ac:dyDescent="0.3">
      <c r="B9642">
        <f t="shared" si="152"/>
        <v>9637</v>
      </c>
      <c r="C9642">
        <v>1274.0717805349966</v>
      </c>
      <c r="D9642">
        <v>28883.78</v>
      </c>
      <c r="E9642">
        <v>6376.4188557866401</v>
      </c>
      <c r="F9642">
        <v>1264.7767299487571</v>
      </c>
      <c r="G9642">
        <v>1594.0778340257846</v>
      </c>
      <c r="H9642">
        <v>1617.9156810710067</v>
      </c>
    </row>
    <row r="9643" spans="2:8" x14ac:dyDescent="0.3">
      <c r="B9643">
        <f t="shared" si="152"/>
        <v>9638</v>
      </c>
      <c r="C9643">
        <v>1134.8704258774333</v>
      </c>
      <c r="D9643">
        <v>1089.444414551112</v>
      </c>
      <c r="E9643">
        <v>21131.664441444278</v>
      </c>
      <c r="F9643">
        <v>1037.2013819246158</v>
      </c>
      <c r="G9643">
        <v>2130.9255077750058</v>
      </c>
      <c r="H9643">
        <v>1449.709267238266</v>
      </c>
    </row>
    <row r="9644" spans="2:8" x14ac:dyDescent="0.3">
      <c r="B9644">
        <f t="shared" si="152"/>
        <v>9639</v>
      </c>
      <c r="C9644">
        <v>1655.3615016859301</v>
      </c>
      <c r="D9644">
        <v>3854.8885711828943</v>
      </c>
      <c r="E9644">
        <v>28883.78</v>
      </c>
      <c r="F9644">
        <v>1641.3244786494611</v>
      </c>
      <c r="G9644">
        <v>11296.885915891426</v>
      </c>
      <c r="H9644">
        <v>12226.563612302036</v>
      </c>
    </row>
    <row r="9645" spans="2:8" x14ac:dyDescent="0.3">
      <c r="B9645">
        <f t="shared" si="152"/>
        <v>9640</v>
      </c>
      <c r="C9645">
        <v>28883.78</v>
      </c>
      <c r="D9645">
        <v>4409.3341238704515</v>
      </c>
      <c r="E9645">
        <v>2583.7467180331396</v>
      </c>
      <c r="F9645">
        <v>28883.78</v>
      </c>
      <c r="G9645">
        <v>28883.78</v>
      </c>
      <c r="H9645">
        <v>2834.0600281920006</v>
      </c>
    </row>
    <row r="9646" spans="2:8" x14ac:dyDescent="0.3">
      <c r="B9646">
        <f t="shared" si="152"/>
        <v>9641</v>
      </c>
      <c r="C9646">
        <v>4117.1982084651936</v>
      </c>
      <c r="D9646">
        <v>1547.0800032831985</v>
      </c>
      <c r="E9646">
        <v>2525.3569265802453</v>
      </c>
      <c r="F9646">
        <v>28883.78</v>
      </c>
      <c r="G9646">
        <v>28883.78</v>
      </c>
      <c r="H9646">
        <v>28883.78</v>
      </c>
    </row>
    <row r="9647" spans="2:8" x14ac:dyDescent="0.3">
      <c r="B9647">
        <f t="shared" si="152"/>
        <v>9642</v>
      </c>
      <c r="C9647">
        <v>1562.767001243541</v>
      </c>
      <c r="D9647">
        <v>1064.3544565110524</v>
      </c>
      <c r="E9647">
        <v>5806.0580055386163</v>
      </c>
      <c r="F9647">
        <v>1889.6681392336955</v>
      </c>
      <c r="G9647">
        <v>22096.217631261243</v>
      </c>
      <c r="H9647">
        <v>1288.2089232537398</v>
      </c>
    </row>
    <row r="9648" spans="2:8" x14ac:dyDescent="0.3">
      <c r="B9648">
        <f t="shared" si="152"/>
        <v>9643</v>
      </c>
      <c r="C9648">
        <v>1188.3412747255479</v>
      </c>
      <c r="D9648">
        <v>28883.78</v>
      </c>
      <c r="E9648">
        <v>2597.7986538196546</v>
      </c>
      <c r="F9648">
        <v>1176.5273222024794</v>
      </c>
      <c r="G9648">
        <v>3904.7733728767025</v>
      </c>
      <c r="H9648">
        <v>7458.8150575625832</v>
      </c>
    </row>
    <row r="9649" spans="2:8" x14ac:dyDescent="0.3">
      <c r="B9649">
        <f t="shared" si="152"/>
        <v>9644</v>
      </c>
      <c r="C9649">
        <v>1390.0673929684663</v>
      </c>
      <c r="D9649">
        <v>4861.9433951522897</v>
      </c>
      <c r="E9649">
        <v>1861.5525280189709</v>
      </c>
      <c r="F9649">
        <v>1668.7469492738319</v>
      </c>
      <c r="G9649">
        <v>2042.2579986301782</v>
      </c>
      <c r="H9649">
        <v>3266.9468232932072</v>
      </c>
    </row>
    <row r="9650" spans="2:8" x14ac:dyDescent="0.3">
      <c r="B9650">
        <f t="shared" si="152"/>
        <v>9645</v>
      </c>
      <c r="C9650">
        <v>1080.6143547959998</v>
      </c>
      <c r="D9650">
        <v>28883.78</v>
      </c>
      <c r="E9650">
        <v>1043.6151671082985</v>
      </c>
      <c r="F9650">
        <v>1053.4318331525037</v>
      </c>
      <c r="G9650">
        <v>2939.3332535361947</v>
      </c>
      <c r="H9650">
        <v>6778.9968420535315</v>
      </c>
    </row>
    <row r="9651" spans="2:8" x14ac:dyDescent="0.3">
      <c r="B9651">
        <f t="shared" si="152"/>
        <v>9646</v>
      </c>
      <c r="C9651">
        <v>28883.78</v>
      </c>
      <c r="D9651">
        <v>1742.5389887108693</v>
      </c>
      <c r="E9651">
        <v>1159.993852349844</v>
      </c>
      <c r="F9651">
        <v>28883.78</v>
      </c>
      <c r="G9651">
        <v>1270.1467576067989</v>
      </c>
      <c r="H9651">
        <v>1048.987927354274</v>
      </c>
    </row>
    <row r="9652" spans="2:8" x14ac:dyDescent="0.3">
      <c r="B9652">
        <f t="shared" si="152"/>
        <v>9647</v>
      </c>
      <c r="C9652">
        <v>5601.6976788075835</v>
      </c>
      <c r="D9652">
        <v>4854.408386216659</v>
      </c>
      <c r="E9652">
        <v>1018.9037550377429</v>
      </c>
      <c r="F9652">
        <v>28883.78</v>
      </c>
      <c r="G9652">
        <v>1068.7419202105684</v>
      </c>
      <c r="H9652">
        <v>1419.8100136096407</v>
      </c>
    </row>
    <row r="9653" spans="2:8" x14ac:dyDescent="0.3">
      <c r="B9653">
        <f t="shared" si="152"/>
        <v>9648</v>
      </c>
      <c r="C9653">
        <v>1237.968809563494</v>
      </c>
      <c r="D9653">
        <v>5300.1884504209038</v>
      </c>
      <c r="E9653">
        <v>28883.78</v>
      </c>
      <c r="F9653">
        <v>28883.78</v>
      </c>
      <c r="G9653">
        <v>4376.1478243032798</v>
      </c>
      <c r="H9653">
        <v>28883.78</v>
      </c>
    </row>
    <row r="9654" spans="2:8" x14ac:dyDescent="0.3">
      <c r="B9654">
        <f t="shared" si="152"/>
        <v>9649</v>
      </c>
      <c r="C9654">
        <v>1854.5008648736016</v>
      </c>
      <c r="D9654">
        <v>1074.0478012844089</v>
      </c>
      <c r="E9654">
        <v>28883.78</v>
      </c>
      <c r="F9654">
        <v>28883.78</v>
      </c>
      <c r="G9654">
        <v>1239.198661509676</v>
      </c>
      <c r="H9654">
        <v>28883.78</v>
      </c>
    </row>
    <row r="9655" spans="2:8" x14ac:dyDescent="0.3">
      <c r="B9655">
        <f t="shared" si="152"/>
        <v>9650</v>
      </c>
      <c r="C9655">
        <v>28883.78</v>
      </c>
      <c r="D9655">
        <v>3222.1737943156759</v>
      </c>
      <c r="E9655">
        <v>19376.398552089522</v>
      </c>
      <c r="F9655">
        <v>13357.900717689197</v>
      </c>
      <c r="G9655">
        <v>1297.326179590576</v>
      </c>
      <c r="H9655">
        <v>1227.5682812124369</v>
      </c>
    </row>
    <row r="9656" spans="2:8" x14ac:dyDescent="0.3">
      <c r="B9656">
        <f t="shared" si="152"/>
        <v>9651</v>
      </c>
      <c r="C9656">
        <v>1685.1002831355249</v>
      </c>
      <c r="D9656">
        <v>1055.5779176494502</v>
      </c>
      <c r="E9656">
        <v>1108.5589682551622</v>
      </c>
      <c r="F9656">
        <v>1931.3657315127182</v>
      </c>
      <c r="G9656">
        <v>1604.3369305066813</v>
      </c>
      <c r="H9656">
        <v>1257.3228837087743</v>
      </c>
    </row>
    <row r="9657" spans="2:8" x14ac:dyDescent="0.3">
      <c r="B9657">
        <f t="shared" si="152"/>
        <v>9652</v>
      </c>
      <c r="C9657">
        <v>1473.0234247344654</v>
      </c>
      <c r="D9657">
        <v>2605.103666894347</v>
      </c>
      <c r="E9657">
        <v>28883.78</v>
      </c>
      <c r="F9657">
        <v>1661.254598081041</v>
      </c>
      <c r="G9657">
        <v>1081.3634589950823</v>
      </c>
      <c r="H9657">
        <v>1586.5432539667465</v>
      </c>
    </row>
    <row r="9658" spans="2:8" x14ac:dyDescent="0.3">
      <c r="B9658">
        <f t="shared" si="152"/>
        <v>9653</v>
      </c>
      <c r="C9658">
        <v>28883.78</v>
      </c>
      <c r="D9658">
        <v>28883.78</v>
      </c>
      <c r="E9658">
        <v>1102.1761540800874</v>
      </c>
      <c r="F9658">
        <v>1522.9352930138007</v>
      </c>
      <c r="G9658">
        <v>1275.773641799758</v>
      </c>
      <c r="H9658">
        <v>1674.4048657583226</v>
      </c>
    </row>
    <row r="9659" spans="2:8" x14ac:dyDescent="0.3">
      <c r="B9659">
        <f t="shared" si="152"/>
        <v>9654</v>
      </c>
      <c r="C9659">
        <v>2050.69301697009</v>
      </c>
      <c r="D9659">
        <v>3301.1105610747086</v>
      </c>
      <c r="E9659">
        <v>1418.4534954570572</v>
      </c>
      <c r="F9659">
        <v>1040.408114220023</v>
      </c>
      <c r="G9659">
        <v>1029.7248846848236</v>
      </c>
      <c r="H9659">
        <v>3164.6950297278968</v>
      </c>
    </row>
    <row r="9660" spans="2:8" x14ac:dyDescent="0.3">
      <c r="B9660">
        <f t="shared" si="152"/>
        <v>9655</v>
      </c>
      <c r="C9660">
        <v>1288.1700151892414</v>
      </c>
      <c r="D9660">
        <v>1965.6215606410665</v>
      </c>
      <c r="E9660">
        <v>3324.839817883757</v>
      </c>
      <c r="F9660">
        <v>1444.2031959932174</v>
      </c>
      <c r="G9660">
        <v>1001.4787681083925</v>
      </c>
      <c r="H9660">
        <v>2211.6975235609293</v>
      </c>
    </row>
    <row r="9661" spans="2:8" x14ac:dyDescent="0.3">
      <c r="B9661">
        <f t="shared" si="152"/>
        <v>9656</v>
      </c>
      <c r="C9661">
        <v>1044.3837480032655</v>
      </c>
      <c r="D9661">
        <v>1143.2276468541468</v>
      </c>
      <c r="E9661">
        <v>2531.8342746333497</v>
      </c>
      <c r="F9661">
        <v>1594.8878360820891</v>
      </c>
      <c r="G9661">
        <v>9982.0446626753292</v>
      </c>
      <c r="H9661">
        <v>28883.78</v>
      </c>
    </row>
    <row r="9662" spans="2:8" x14ac:dyDescent="0.3">
      <c r="B9662">
        <f t="shared" si="152"/>
        <v>9657</v>
      </c>
      <c r="C9662">
        <v>1195.4277443269841</v>
      </c>
      <c r="D9662">
        <v>24555.499646640579</v>
      </c>
      <c r="E9662">
        <v>28883.78</v>
      </c>
      <c r="F9662">
        <v>1263.051897413035</v>
      </c>
      <c r="G9662">
        <v>14702.833638053644</v>
      </c>
      <c r="H9662">
        <v>3835.2372399063679</v>
      </c>
    </row>
    <row r="9663" spans="2:8" x14ac:dyDescent="0.3">
      <c r="B9663">
        <f t="shared" si="152"/>
        <v>9658</v>
      </c>
      <c r="C9663">
        <v>28883.78</v>
      </c>
      <c r="D9663">
        <v>1090.5535197480051</v>
      </c>
      <c r="E9663">
        <v>1329.3686929453045</v>
      </c>
      <c r="F9663">
        <v>1148.7478148640448</v>
      </c>
      <c r="G9663">
        <v>28883.78</v>
      </c>
      <c r="H9663">
        <v>14693.87793259176</v>
      </c>
    </row>
    <row r="9664" spans="2:8" x14ac:dyDescent="0.3">
      <c r="B9664">
        <f t="shared" si="152"/>
        <v>9659</v>
      </c>
      <c r="C9664">
        <v>6620.3647998359011</v>
      </c>
      <c r="D9664">
        <v>1045.9398047010507</v>
      </c>
      <c r="E9664">
        <v>28883.78</v>
      </c>
      <c r="F9664">
        <v>8499.1537723691872</v>
      </c>
      <c r="G9664">
        <v>2438.0516983864122</v>
      </c>
      <c r="H9664">
        <v>9329.2521979297999</v>
      </c>
    </row>
    <row r="9665" spans="2:8" x14ac:dyDescent="0.3">
      <c r="B9665">
        <f t="shared" si="152"/>
        <v>9660</v>
      </c>
      <c r="C9665">
        <v>1098.8261026094153</v>
      </c>
      <c r="D9665">
        <v>28883.78</v>
      </c>
      <c r="E9665">
        <v>28883.78</v>
      </c>
      <c r="F9665">
        <v>1059.5104113143252</v>
      </c>
      <c r="G9665">
        <v>1202.9444608606093</v>
      </c>
      <c r="H9665">
        <v>1255.7288208089726</v>
      </c>
    </row>
    <row r="9666" spans="2:8" x14ac:dyDescent="0.3">
      <c r="B9666">
        <f t="shared" si="152"/>
        <v>9661</v>
      </c>
      <c r="C9666">
        <v>1209.0950503901636</v>
      </c>
      <c r="D9666">
        <v>1322.1012530127455</v>
      </c>
      <c r="E9666">
        <v>28883.78</v>
      </c>
      <c r="F9666">
        <v>4047.4789754432381</v>
      </c>
      <c r="G9666">
        <v>2331.0301470304466</v>
      </c>
      <c r="H9666">
        <v>28883.78</v>
      </c>
    </row>
    <row r="9667" spans="2:8" x14ac:dyDescent="0.3">
      <c r="B9667">
        <f t="shared" si="152"/>
        <v>9662</v>
      </c>
      <c r="C9667">
        <v>1291.1822875986245</v>
      </c>
      <c r="D9667">
        <v>28883.78</v>
      </c>
      <c r="E9667">
        <v>28883.78</v>
      </c>
      <c r="F9667">
        <v>1036.3824945711681</v>
      </c>
      <c r="G9667">
        <v>2348.6876813851195</v>
      </c>
      <c r="H9667">
        <v>1024.3627126159838</v>
      </c>
    </row>
    <row r="9668" spans="2:8" x14ac:dyDescent="0.3">
      <c r="B9668">
        <f t="shared" si="152"/>
        <v>9663</v>
      </c>
      <c r="C9668">
        <v>1001.5354845951106</v>
      </c>
      <c r="D9668">
        <v>1178.7160500358832</v>
      </c>
      <c r="E9668">
        <v>2419.9529546926569</v>
      </c>
      <c r="F9668">
        <v>1009.236040399859</v>
      </c>
      <c r="G9668">
        <v>3825.3201500499808</v>
      </c>
      <c r="H9668">
        <v>1283.0600873255407</v>
      </c>
    </row>
    <row r="9669" spans="2:8" x14ac:dyDescent="0.3">
      <c r="B9669">
        <f t="shared" si="152"/>
        <v>9664</v>
      </c>
      <c r="C9669">
        <v>1288.8740769618407</v>
      </c>
      <c r="D9669">
        <v>3511.6082152666195</v>
      </c>
      <c r="E9669">
        <v>1015.3863600445906</v>
      </c>
      <c r="F9669">
        <v>8346.1826348954564</v>
      </c>
      <c r="G9669">
        <v>28883.78</v>
      </c>
      <c r="H9669">
        <v>1401.6599341955352</v>
      </c>
    </row>
    <row r="9670" spans="2:8" x14ac:dyDescent="0.3">
      <c r="B9670">
        <f t="shared" si="152"/>
        <v>9665</v>
      </c>
      <c r="C9670">
        <v>1128.5828447572558</v>
      </c>
      <c r="D9670">
        <v>1807.4609203788457</v>
      </c>
      <c r="E9670">
        <v>3423.7711747301837</v>
      </c>
      <c r="F9670">
        <v>1302.1455541082366</v>
      </c>
      <c r="G9670">
        <v>1970.0438561225014</v>
      </c>
      <c r="H9670">
        <v>1939.9628371784011</v>
      </c>
    </row>
    <row r="9671" spans="2:8" x14ac:dyDescent="0.3">
      <c r="B9671">
        <f t="shared" si="152"/>
        <v>9666</v>
      </c>
      <c r="C9671">
        <v>14097.930720654116</v>
      </c>
      <c r="D9671">
        <v>28883.78</v>
      </c>
      <c r="E9671">
        <v>28883.78</v>
      </c>
      <c r="F9671">
        <v>6809.2885164144691</v>
      </c>
      <c r="G9671">
        <v>17116.094968039892</v>
      </c>
      <c r="H9671">
        <v>3317.2306376683932</v>
      </c>
    </row>
    <row r="9672" spans="2:8" x14ac:dyDescent="0.3">
      <c r="B9672">
        <f t="shared" ref="B9672:B9735" si="153">B9671 + 1</f>
        <v>9667</v>
      </c>
      <c r="C9672">
        <v>13410.189885619371</v>
      </c>
      <c r="D9672">
        <v>28883.78</v>
      </c>
      <c r="E9672">
        <v>6442.3273041035018</v>
      </c>
      <c r="F9672">
        <v>1287.7196347684117</v>
      </c>
      <c r="G9672">
        <v>28883.78</v>
      </c>
      <c r="H9672">
        <v>2234.6679358549763</v>
      </c>
    </row>
    <row r="9673" spans="2:8" x14ac:dyDescent="0.3">
      <c r="B9673">
        <f t="shared" si="153"/>
        <v>9668</v>
      </c>
      <c r="C9673">
        <v>1468.663557474569</v>
      </c>
      <c r="D9673">
        <v>4917.646043168932</v>
      </c>
      <c r="E9673">
        <v>5286.5594808483183</v>
      </c>
      <c r="F9673">
        <v>28883.78</v>
      </c>
      <c r="G9673">
        <v>1136.7384299273476</v>
      </c>
      <c r="H9673">
        <v>28883.78</v>
      </c>
    </row>
    <row r="9674" spans="2:8" x14ac:dyDescent="0.3">
      <c r="B9674">
        <f t="shared" si="153"/>
        <v>9669</v>
      </c>
      <c r="C9674">
        <v>1044.5426304404946</v>
      </c>
      <c r="D9674">
        <v>28883.78</v>
      </c>
      <c r="E9674">
        <v>2323.3421427841249</v>
      </c>
      <c r="F9674">
        <v>1025.4564844422862</v>
      </c>
      <c r="G9674">
        <v>1297.9323692205244</v>
      </c>
      <c r="H9674">
        <v>1002.4331503678517</v>
      </c>
    </row>
    <row r="9675" spans="2:8" x14ac:dyDescent="0.3">
      <c r="B9675">
        <f t="shared" si="153"/>
        <v>9670</v>
      </c>
      <c r="C9675">
        <v>2729.2584569254122</v>
      </c>
      <c r="D9675">
        <v>1346.2627653467539</v>
      </c>
      <c r="E9675">
        <v>1675.793923356197</v>
      </c>
      <c r="F9675">
        <v>1166.0567429362777</v>
      </c>
      <c r="G9675">
        <v>1209.6870815862512</v>
      </c>
      <c r="H9675">
        <v>1208.9619371322879</v>
      </c>
    </row>
    <row r="9676" spans="2:8" x14ac:dyDescent="0.3">
      <c r="B9676">
        <f t="shared" si="153"/>
        <v>9671</v>
      </c>
      <c r="C9676">
        <v>28883.78</v>
      </c>
      <c r="D9676">
        <v>2328.1381501031829</v>
      </c>
      <c r="E9676">
        <v>28883.78</v>
      </c>
      <c r="F9676">
        <v>3985.7812077031513</v>
      </c>
      <c r="G9676">
        <v>19195.466121086432</v>
      </c>
      <c r="H9676">
        <v>1082.7688757830156</v>
      </c>
    </row>
    <row r="9677" spans="2:8" x14ac:dyDescent="0.3">
      <c r="B9677">
        <f t="shared" si="153"/>
        <v>9672</v>
      </c>
      <c r="C9677">
        <v>5640.5531371658626</v>
      </c>
      <c r="D9677">
        <v>7996.0949269797884</v>
      </c>
      <c r="E9677">
        <v>5516.3229673298811</v>
      </c>
      <c r="F9677">
        <v>1171.8701599792862</v>
      </c>
      <c r="G9677">
        <v>1858.8063427329353</v>
      </c>
      <c r="H9677">
        <v>1413.3848187076492</v>
      </c>
    </row>
    <row r="9678" spans="2:8" x14ac:dyDescent="0.3">
      <c r="B9678">
        <f t="shared" si="153"/>
        <v>9673</v>
      </c>
      <c r="C9678">
        <v>11157.248782017319</v>
      </c>
      <c r="D9678">
        <v>28883.78</v>
      </c>
      <c r="E9678">
        <v>1041.0304446211383</v>
      </c>
      <c r="F9678">
        <v>25317.054587698509</v>
      </c>
      <c r="G9678">
        <v>28883.78</v>
      </c>
      <c r="H9678">
        <v>1487.0015814754777</v>
      </c>
    </row>
    <row r="9679" spans="2:8" x14ac:dyDescent="0.3">
      <c r="B9679">
        <f t="shared" si="153"/>
        <v>9674</v>
      </c>
      <c r="C9679">
        <v>1034.6091151689423</v>
      </c>
      <c r="D9679">
        <v>1609.899507473624</v>
      </c>
      <c r="E9679">
        <v>28883.78</v>
      </c>
      <c r="F9679">
        <v>1001.9276821811648</v>
      </c>
      <c r="G9679">
        <v>11904.600293225933</v>
      </c>
      <c r="H9679">
        <v>4677.8880622862944</v>
      </c>
    </row>
    <row r="9680" spans="2:8" x14ac:dyDescent="0.3">
      <c r="B9680">
        <f t="shared" si="153"/>
        <v>9675</v>
      </c>
      <c r="C9680">
        <v>1966.0164370227421</v>
      </c>
      <c r="D9680">
        <v>2576.4593798389069</v>
      </c>
      <c r="E9680">
        <v>4514.9956038242817</v>
      </c>
      <c r="F9680">
        <v>1162.5682875296579</v>
      </c>
      <c r="G9680">
        <v>1296.9823316989596</v>
      </c>
      <c r="H9680">
        <v>28883.78</v>
      </c>
    </row>
    <row r="9681" spans="2:8" x14ac:dyDescent="0.3">
      <c r="B9681">
        <f t="shared" si="153"/>
        <v>9676</v>
      </c>
      <c r="C9681">
        <v>28883.78</v>
      </c>
      <c r="D9681">
        <v>1797.6606377264377</v>
      </c>
      <c r="E9681">
        <v>1051.4619632663719</v>
      </c>
      <c r="F9681">
        <v>1246.9698603413312</v>
      </c>
      <c r="G9681">
        <v>28883.78</v>
      </c>
      <c r="H9681">
        <v>28883.78</v>
      </c>
    </row>
    <row r="9682" spans="2:8" x14ac:dyDescent="0.3">
      <c r="B9682">
        <f t="shared" si="153"/>
        <v>9677</v>
      </c>
      <c r="C9682">
        <v>1474.6543242525154</v>
      </c>
      <c r="D9682">
        <v>1064.2314148304249</v>
      </c>
      <c r="E9682">
        <v>1483.0315696411574</v>
      </c>
      <c r="F9682">
        <v>1002.8572430492458</v>
      </c>
      <c r="G9682">
        <v>28883.78</v>
      </c>
      <c r="H9682">
        <v>1076.5288854846535</v>
      </c>
    </row>
    <row r="9683" spans="2:8" x14ac:dyDescent="0.3">
      <c r="B9683">
        <f t="shared" si="153"/>
        <v>9678</v>
      </c>
      <c r="C9683">
        <v>1108.5588623392937</v>
      </c>
      <c r="D9683">
        <v>28883.78</v>
      </c>
      <c r="E9683">
        <v>1057.736237927503</v>
      </c>
      <c r="F9683">
        <v>28883.78</v>
      </c>
      <c r="G9683">
        <v>28883.78</v>
      </c>
      <c r="H9683">
        <v>1007.5585121678623</v>
      </c>
    </row>
    <row r="9684" spans="2:8" x14ac:dyDescent="0.3">
      <c r="B9684">
        <f t="shared" si="153"/>
        <v>9679</v>
      </c>
      <c r="C9684">
        <v>16621.597348487674</v>
      </c>
      <c r="D9684">
        <v>1320.1584785924845</v>
      </c>
      <c r="E9684">
        <v>28293.289788088259</v>
      </c>
      <c r="F9684">
        <v>1124.8499889546395</v>
      </c>
      <c r="G9684">
        <v>1035.2496646543625</v>
      </c>
      <c r="H9684">
        <v>1415.3543488269706</v>
      </c>
    </row>
    <row r="9685" spans="2:8" x14ac:dyDescent="0.3">
      <c r="B9685">
        <f t="shared" si="153"/>
        <v>9680</v>
      </c>
      <c r="C9685">
        <v>1676.6559095696723</v>
      </c>
      <c r="D9685">
        <v>1141.8260781242509</v>
      </c>
      <c r="E9685">
        <v>1617.3423978002743</v>
      </c>
      <c r="F9685">
        <v>2078.6116805585293</v>
      </c>
      <c r="G9685">
        <v>28883.78</v>
      </c>
      <c r="H9685">
        <v>1115.6816248542737</v>
      </c>
    </row>
    <row r="9686" spans="2:8" x14ac:dyDescent="0.3">
      <c r="B9686">
        <f t="shared" si="153"/>
        <v>9681</v>
      </c>
      <c r="C9686">
        <v>1044.8192620367304</v>
      </c>
      <c r="D9686">
        <v>28883.78</v>
      </c>
      <c r="E9686">
        <v>1602.7750649092413</v>
      </c>
      <c r="F9686">
        <v>28883.78</v>
      </c>
      <c r="G9686">
        <v>28883.78</v>
      </c>
      <c r="H9686">
        <v>5190.1921459893101</v>
      </c>
    </row>
    <row r="9687" spans="2:8" x14ac:dyDescent="0.3">
      <c r="B9687">
        <f t="shared" si="153"/>
        <v>9682</v>
      </c>
      <c r="C9687">
        <v>28883.78</v>
      </c>
      <c r="D9687">
        <v>1139.2590633303826</v>
      </c>
      <c r="E9687">
        <v>5337.3065772177633</v>
      </c>
      <c r="F9687">
        <v>1023.4577796296984</v>
      </c>
      <c r="G9687">
        <v>4991.378552959105</v>
      </c>
      <c r="H9687">
        <v>28883.78</v>
      </c>
    </row>
    <row r="9688" spans="2:8" x14ac:dyDescent="0.3">
      <c r="B9688">
        <f t="shared" si="153"/>
        <v>9683</v>
      </c>
      <c r="C9688">
        <v>1202.1704302132973</v>
      </c>
      <c r="D9688">
        <v>28883.78</v>
      </c>
      <c r="E9688">
        <v>28883.78</v>
      </c>
      <c r="F9688">
        <v>28883.78</v>
      </c>
      <c r="G9688">
        <v>1060.7239990943667</v>
      </c>
      <c r="H9688">
        <v>3126.7973718844669</v>
      </c>
    </row>
    <row r="9689" spans="2:8" x14ac:dyDescent="0.3">
      <c r="B9689">
        <f t="shared" si="153"/>
        <v>9684</v>
      </c>
      <c r="C9689">
        <v>1545.8280696233974</v>
      </c>
      <c r="D9689">
        <v>1088.1739651215812</v>
      </c>
      <c r="E9689">
        <v>24754.80465844247</v>
      </c>
      <c r="F9689">
        <v>2307.231423243009</v>
      </c>
      <c r="G9689">
        <v>1766.0325011297987</v>
      </c>
      <c r="H9689">
        <v>1079.8504713904917</v>
      </c>
    </row>
    <row r="9690" spans="2:8" x14ac:dyDescent="0.3">
      <c r="B9690">
        <f t="shared" si="153"/>
        <v>9685</v>
      </c>
      <c r="C9690">
        <v>2138.8034976413655</v>
      </c>
      <c r="D9690">
        <v>1851.1365479653773</v>
      </c>
      <c r="E9690">
        <v>8059.6271302968335</v>
      </c>
      <c r="F9690">
        <v>4592.27180358031</v>
      </c>
      <c r="G9690">
        <v>28883.78</v>
      </c>
      <c r="H9690">
        <v>28883.78</v>
      </c>
    </row>
    <row r="9691" spans="2:8" x14ac:dyDescent="0.3">
      <c r="B9691">
        <f t="shared" si="153"/>
        <v>9686</v>
      </c>
      <c r="C9691">
        <v>1340.1124089908144</v>
      </c>
      <c r="D9691">
        <v>7464.450192289306</v>
      </c>
      <c r="E9691">
        <v>1083.9842072642869</v>
      </c>
      <c r="F9691">
        <v>28883.78</v>
      </c>
      <c r="G9691">
        <v>9970.3597331662513</v>
      </c>
      <c r="H9691">
        <v>2895.6104166774303</v>
      </c>
    </row>
    <row r="9692" spans="2:8" x14ac:dyDescent="0.3">
      <c r="B9692">
        <f t="shared" si="153"/>
        <v>9687</v>
      </c>
      <c r="C9692">
        <v>1028.4031370362948</v>
      </c>
      <c r="D9692">
        <v>1176.4197455281674</v>
      </c>
      <c r="E9692">
        <v>2817.2128730340337</v>
      </c>
      <c r="F9692">
        <v>1414.4873400847825</v>
      </c>
      <c r="G9692">
        <v>4843.3612842069197</v>
      </c>
      <c r="H9692">
        <v>2506.370835768415</v>
      </c>
    </row>
    <row r="9693" spans="2:8" x14ac:dyDescent="0.3">
      <c r="B9693">
        <f t="shared" si="153"/>
        <v>9688</v>
      </c>
      <c r="C9693">
        <v>1194.7095501558306</v>
      </c>
      <c r="D9693">
        <v>28883.78</v>
      </c>
      <c r="E9693">
        <v>1740.4631646804733</v>
      </c>
      <c r="F9693">
        <v>28883.78</v>
      </c>
      <c r="G9693">
        <v>11518.5840115294</v>
      </c>
      <c r="H9693">
        <v>28883.78</v>
      </c>
    </row>
    <row r="9694" spans="2:8" x14ac:dyDescent="0.3">
      <c r="B9694">
        <f t="shared" si="153"/>
        <v>9689</v>
      </c>
      <c r="C9694">
        <v>28883.78</v>
      </c>
      <c r="D9694">
        <v>3576.4683521872416</v>
      </c>
      <c r="E9694">
        <v>28883.78</v>
      </c>
      <c r="F9694">
        <v>6220.3833371530009</v>
      </c>
      <c r="G9694">
        <v>1893.4828272072687</v>
      </c>
      <c r="H9694">
        <v>1234.6354888404053</v>
      </c>
    </row>
    <row r="9695" spans="2:8" x14ac:dyDescent="0.3">
      <c r="B9695">
        <f t="shared" si="153"/>
        <v>9690</v>
      </c>
      <c r="C9695">
        <v>1044.634946294947</v>
      </c>
      <c r="D9695">
        <v>1587.4742115813156</v>
      </c>
      <c r="E9695">
        <v>4080.2975336471618</v>
      </c>
      <c r="F9695">
        <v>1189.6993873078823</v>
      </c>
      <c r="G9695">
        <v>8835.5689475844592</v>
      </c>
      <c r="H9695">
        <v>1026.3546510790295</v>
      </c>
    </row>
    <row r="9696" spans="2:8" x14ac:dyDescent="0.3">
      <c r="B9696">
        <f t="shared" si="153"/>
        <v>9691</v>
      </c>
      <c r="C9696">
        <v>1888.826583411138</v>
      </c>
      <c r="D9696">
        <v>1157.3969219292919</v>
      </c>
      <c r="E9696">
        <v>1005.5871989896955</v>
      </c>
      <c r="F9696">
        <v>2197.8412686943734</v>
      </c>
      <c r="G9696">
        <v>15697.245209912498</v>
      </c>
      <c r="H9696">
        <v>1579.6153073824032</v>
      </c>
    </row>
    <row r="9697" spans="2:8" x14ac:dyDescent="0.3">
      <c r="B9697">
        <f t="shared" si="153"/>
        <v>9692</v>
      </c>
      <c r="C9697">
        <v>1379.3657245477082</v>
      </c>
      <c r="D9697">
        <v>1415.3364267572431</v>
      </c>
      <c r="E9697">
        <v>1632.6526937407293</v>
      </c>
      <c r="F9697">
        <v>8586.486523963049</v>
      </c>
      <c r="G9697">
        <v>28883.78</v>
      </c>
      <c r="H9697">
        <v>17044.829144160722</v>
      </c>
    </row>
    <row r="9698" spans="2:8" x14ac:dyDescent="0.3">
      <c r="B9698">
        <f t="shared" si="153"/>
        <v>9693</v>
      </c>
      <c r="C9698">
        <v>1109.4442862087167</v>
      </c>
      <c r="D9698">
        <v>28883.78</v>
      </c>
      <c r="E9698">
        <v>3416.8763991508986</v>
      </c>
      <c r="F9698">
        <v>1305.3000355402737</v>
      </c>
      <c r="G9698">
        <v>3187.7576851244594</v>
      </c>
      <c r="H9698">
        <v>1052.9726640970991</v>
      </c>
    </row>
    <row r="9699" spans="2:8" x14ac:dyDescent="0.3">
      <c r="B9699">
        <f t="shared" si="153"/>
        <v>9694</v>
      </c>
      <c r="C9699">
        <v>19186.491371593929</v>
      </c>
      <c r="D9699">
        <v>1483.9321920205639</v>
      </c>
      <c r="E9699">
        <v>4621.09108131014</v>
      </c>
      <c r="F9699">
        <v>28883.78</v>
      </c>
      <c r="G9699">
        <v>11685.447845333716</v>
      </c>
      <c r="H9699">
        <v>2920.3364487676267</v>
      </c>
    </row>
    <row r="9700" spans="2:8" x14ac:dyDescent="0.3">
      <c r="B9700">
        <f t="shared" si="153"/>
        <v>9695</v>
      </c>
      <c r="C9700">
        <v>1273.3038885733381</v>
      </c>
      <c r="D9700">
        <v>3258.1512500743752</v>
      </c>
      <c r="E9700">
        <v>28883.78</v>
      </c>
      <c r="F9700">
        <v>28883.78</v>
      </c>
      <c r="G9700">
        <v>1086.3527155294541</v>
      </c>
      <c r="H9700">
        <v>1120.6270216478426</v>
      </c>
    </row>
    <row r="9701" spans="2:8" x14ac:dyDescent="0.3">
      <c r="B9701">
        <f t="shared" si="153"/>
        <v>9696</v>
      </c>
      <c r="C9701">
        <v>2690.0283453873417</v>
      </c>
      <c r="D9701">
        <v>5675.2143004586478</v>
      </c>
      <c r="E9701">
        <v>1015.2401382769687</v>
      </c>
      <c r="F9701">
        <v>28883.78</v>
      </c>
      <c r="G9701">
        <v>28883.78</v>
      </c>
      <c r="H9701">
        <v>28883.78</v>
      </c>
    </row>
    <row r="9702" spans="2:8" x14ac:dyDescent="0.3">
      <c r="B9702">
        <f t="shared" si="153"/>
        <v>9697</v>
      </c>
      <c r="C9702">
        <v>28883.78</v>
      </c>
      <c r="D9702">
        <v>1183.8912249366199</v>
      </c>
      <c r="E9702">
        <v>1013.6076408479739</v>
      </c>
      <c r="F9702">
        <v>1416.0153813274871</v>
      </c>
      <c r="G9702">
        <v>1002.1445196573926</v>
      </c>
      <c r="H9702">
        <v>28883.78</v>
      </c>
    </row>
    <row r="9703" spans="2:8" x14ac:dyDescent="0.3">
      <c r="B9703">
        <f t="shared" si="153"/>
        <v>9698</v>
      </c>
      <c r="C9703">
        <v>28883.78</v>
      </c>
      <c r="D9703">
        <v>5916.7562675545605</v>
      </c>
      <c r="E9703">
        <v>2098.1154976423713</v>
      </c>
      <c r="F9703">
        <v>2011.0971231228468</v>
      </c>
      <c r="G9703">
        <v>1996.0930929528654</v>
      </c>
      <c r="H9703">
        <v>1080.5264346221657</v>
      </c>
    </row>
    <row r="9704" spans="2:8" x14ac:dyDescent="0.3">
      <c r="B9704">
        <f t="shared" si="153"/>
        <v>9699</v>
      </c>
      <c r="C9704">
        <v>5204.1705988921285</v>
      </c>
      <c r="D9704">
        <v>1267.3125759891846</v>
      </c>
      <c r="E9704">
        <v>28883.78</v>
      </c>
      <c r="F9704">
        <v>4420.0862499764698</v>
      </c>
      <c r="G9704">
        <v>12344.443338961994</v>
      </c>
      <c r="H9704">
        <v>6000.9243767633052</v>
      </c>
    </row>
    <row r="9705" spans="2:8" x14ac:dyDescent="0.3">
      <c r="B9705">
        <f t="shared" si="153"/>
        <v>9700</v>
      </c>
      <c r="C9705">
        <v>28883.78</v>
      </c>
      <c r="D9705">
        <v>1425.9542818243694</v>
      </c>
      <c r="E9705">
        <v>11946.882123737561</v>
      </c>
      <c r="F9705">
        <v>1182.1890460422371</v>
      </c>
      <c r="G9705">
        <v>4099.313961034195</v>
      </c>
      <c r="H9705">
        <v>2586.5150237659691</v>
      </c>
    </row>
    <row r="9706" spans="2:8" x14ac:dyDescent="0.3">
      <c r="B9706">
        <f t="shared" si="153"/>
        <v>9701</v>
      </c>
      <c r="C9706">
        <v>28883.78</v>
      </c>
      <c r="D9706">
        <v>2181.5348014185815</v>
      </c>
      <c r="E9706">
        <v>1033.6763179393856</v>
      </c>
      <c r="F9706">
        <v>7263.3867437166682</v>
      </c>
      <c r="G9706">
        <v>14319.440716643634</v>
      </c>
      <c r="H9706">
        <v>1680.585873949763</v>
      </c>
    </row>
    <row r="9707" spans="2:8" x14ac:dyDescent="0.3">
      <c r="B9707">
        <f t="shared" si="153"/>
        <v>9702</v>
      </c>
      <c r="C9707">
        <v>1017.3924900057519</v>
      </c>
      <c r="D9707">
        <v>12599.490680856024</v>
      </c>
      <c r="E9707">
        <v>28883.78</v>
      </c>
      <c r="F9707">
        <v>1083.4723776879723</v>
      </c>
      <c r="G9707">
        <v>1010.1268218389542</v>
      </c>
      <c r="H9707">
        <v>4847.4257499647756</v>
      </c>
    </row>
    <row r="9708" spans="2:8" x14ac:dyDescent="0.3">
      <c r="B9708">
        <f t="shared" si="153"/>
        <v>9703</v>
      </c>
      <c r="C9708">
        <v>1146.534524796519</v>
      </c>
      <c r="D9708">
        <v>28883.78</v>
      </c>
      <c r="E9708">
        <v>28883.78</v>
      </c>
      <c r="F9708">
        <v>1464.508326215665</v>
      </c>
      <c r="G9708">
        <v>28883.78</v>
      </c>
      <c r="H9708">
        <v>1274.0570362928302</v>
      </c>
    </row>
    <row r="9709" spans="2:8" x14ac:dyDescent="0.3">
      <c r="B9709">
        <f t="shared" si="153"/>
        <v>9704</v>
      </c>
      <c r="C9709">
        <v>28883.78</v>
      </c>
      <c r="D9709">
        <v>1002.4207863212687</v>
      </c>
      <c r="E9709">
        <v>1579.2420900494631</v>
      </c>
      <c r="F9709">
        <v>1024.4751362123081</v>
      </c>
      <c r="G9709">
        <v>28883.78</v>
      </c>
      <c r="H9709">
        <v>23231.418409535869</v>
      </c>
    </row>
    <row r="9710" spans="2:8" x14ac:dyDescent="0.3">
      <c r="B9710">
        <f t="shared" si="153"/>
        <v>9705</v>
      </c>
      <c r="C9710">
        <v>28883.78</v>
      </c>
      <c r="D9710">
        <v>1425.3798451664131</v>
      </c>
      <c r="E9710">
        <v>28883.78</v>
      </c>
      <c r="F9710">
        <v>28883.78</v>
      </c>
      <c r="G9710">
        <v>28883.78</v>
      </c>
      <c r="H9710">
        <v>1130.6086185906022</v>
      </c>
    </row>
    <row r="9711" spans="2:8" x14ac:dyDescent="0.3">
      <c r="B9711">
        <f t="shared" si="153"/>
        <v>9706</v>
      </c>
      <c r="C9711">
        <v>5250.6787008071242</v>
      </c>
      <c r="D9711">
        <v>14669.307628853428</v>
      </c>
      <c r="E9711">
        <v>8130.6188595302601</v>
      </c>
      <c r="F9711">
        <v>1039.7412706434761</v>
      </c>
      <c r="G9711">
        <v>1744.1395384459952</v>
      </c>
      <c r="H9711">
        <v>1875.2243238389924</v>
      </c>
    </row>
    <row r="9712" spans="2:8" x14ac:dyDescent="0.3">
      <c r="B9712">
        <f t="shared" si="153"/>
        <v>9707</v>
      </c>
      <c r="C9712">
        <v>1064.2420536152345</v>
      </c>
      <c r="D9712">
        <v>28883.78</v>
      </c>
      <c r="E9712">
        <v>28883.78</v>
      </c>
      <c r="F9712">
        <v>1692.1436180963365</v>
      </c>
      <c r="G9712">
        <v>6745.629917497452</v>
      </c>
      <c r="H9712">
        <v>1048.8451745800553</v>
      </c>
    </row>
    <row r="9713" spans="2:8" x14ac:dyDescent="0.3">
      <c r="B9713">
        <f t="shared" si="153"/>
        <v>9708</v>
      </c>
      <c r="C9713">
        <v>8087.8568658345521</v>
      </c>
      <c r="D9713">
        <v>28883.78</v>
      </c>
      <c r="E9713">
        <v>3019.1061618145623</v>
      </c>
      <c r="F9713">
        <v>1523.0315058211313</v>
      </c>
      <c r="G9713">
        <v>28883.78</v>
      </c>
      <c r="H9713">
        <v>19705.231311104937</v>
      </c>
    </row>
    <row r="9714" spans="2:8" x14ac:dyDescent="0.3">
      <c r="B9714">
        <f t="shared" si="153"/>
        <v>9709</v>
      </c>
      <c r="C9714">
        <v>4903.7458464881638</v>
      </c>
      <c r="D9714">
        <v>28883.78</v>
      </c>
      <c r="E9714">
        <v>28883.78</v>
      </c>
      <c r="F9714">
        <v>28883.78</v>
      </c>
      <c r="G9714">
        <v>1796.8635286357776</v>
      </c>
      <c r="H9714">
        <v>8217.4872376455987</v>
      </c>
    </row>
    <row r="9715" spans="2:8" x14ac:dyDescent="0.3">
      <c r="B9715">
        <f t="shared" si="153"/>
        <v>9710</v>
      </c>
      <c r="C9715">
        <v>3310.3387676251568</v>
      </c>
      <c r="D9715">
        <v>1033.8270791786306</v>
      </c>
      <c r="E9715">
        <v>1168.9582766734597</v>
      </c>
      <c r="F9715">
        <v>28883.78</v>
      </c>
      <c r="G9715">
        <v>28883.78</v>
      </c>
      <c r="H9715">
        <v>1291.3357360443742</v>
      </c>
    </row>
    <row r="9716" spans="2:8" x14ac:dyDescent="0.3">
      <c r="B9716">
        <f t="shared" si="153"/>
        <v>9711</v>
      </c>
      <c r="C9716">
        <v>1021.1938997268309</v>
      </c>
      <c r="D9716">
        <v>28883.78</v>
      </c>
      <c r="E9716">
        <v>2747.9044917649635</v>
      </c>
      <c r="F9716">
        <v>1563.4453077045503</v>
      </c>
      <c r="G9716">
        <v>3262.7239261880418</v>
      </c>
      <c r="H9716">
        <v>4692.3037328130868</v>
      </c>
    </row>
    <row r="9717" spans="2:8" x14ac:dyDescent="0.3">
      <c r="B9717">
        <f t="shared" si="153"/>
        <v>9712</v>
      </c>
      <c r="C9717">
        <v>28883.78</v>
      </c>
      <c r="D9717">
        <v>1067.9010251794</v>
      </c>
      <c r="E9717">
        <v>1133.2889440598674</v>
      </c>
      <c r="F9717">
        <v>28883.78</v>
      </c>
      <c r="G9717">
        <v>28883.78</v>
      </c>
      <c r="H9717">
        <v>28883.78</v>
      </c>
    </row>
    <row r="9718" spans="2:8" x14ac:dyDescent="0.3">
      <c r="B9718">
        <f t="shared" si="153"/>
        <v>9713</v>
      </c>
      <c r="C9718">
        <v>1049.8647929789176</v>
      </c>
      <c r="D9718">
        <v>1412.1981547967789</v>
      </c>
      <c r="E9718">
        <v>28883.78</v>
      </c>
      <c r="F9718">
        <v>1043.6503674401126</v>
      </c>
      <c r="G9718">
        <v>1789.5443655504173</v>
      </c>
      <c r="H9718">
        <v>3209.118401361543</v>
      </c>
    </row>
    <row r="9719" spans="2:8" x14ac:dyDescent="0.3">
      <c r="B9719">
        <f t="shared" si="153"/>
        <v>9714</v>
      </c>
      <c r="C9719">
        <v>1053.3265323584435</v>
      </c>
      <c r="D9719">
        <v>1379.5645169967149</v>
      </c>
      <c r="E9719">
        <v>1878.8727190085597</v>
      </c>
      <c r="F9719">
        <v>1094.2442830396706</v>
      </c>
      <c r="G9719">
        <v>1003.6814267978466</v>
      </c>
      <c r="H9719">
        <v>16504.056996100568</v>
      </c>
    </row>
    <row r="9720" spans="2:8" x14ac:dyDescent="0.3">
      <c r="B9720">
        <f t="shared" si="153"/>
        <v>9715</v>
      </c>
      <c r="C9720">
        <v>1751.1986899218577</v>
      </c>
      <c r="D9720">
        <v>8046.02443300697</v>
      </c>
      <c r="E9720">
        <v>1012.2650416455347</v>
      </c>
      <c r="F9720">
        <v>1265.3524257138599</v>
      </c>
      <c r="G9720">
        <v>28883.78</v>
      </c>
      <c r="H9720">
        <v>28883.78</v>
      </c>
    </row>
    <row r="9721" spans="2:8" x14ac:dyDescent="0.3">
      <c r="B9721">
        <f t="shared" si="153"/>
        <v>9716</v>
      </c>
      <c r="C9721">
        <v>2816.7993023192753</v>
      </c>
      <c r="D9721">
        <v>1423.2218968695042</v>
      </c>
      <c r="E9721">
        <v>1204.1557053861466</v>
      </c>
      <c r="F9721">
        <v>4344.5439622239655</v>
      </c>
      <c r="G9721">
        <v>1422.8515286497345</v>
      </c>
      <c r="H9721">
        <v>1364.074962901037</v>
      </c>
    </row>
    <row r="9722" spans="2:8" x14ac:dyDescent="0.3">
      <c r="B9722">
        <f t="shared" si="153"/>
        <v>9717</v>
      </c>
      <c r="C9722">
        <v>1029.1233921058035</v>
      </c>
      <c r="D9722">
        <v>1624.7922102545895</v>
      </c>
      <c r="E9722">
        <v>1291.4032423788221</v>
      </c>
      <c r="F9722">
        <v>28883.78</v>
      </c>
      <c r="G9722">
        <v>1528.0377828540554</v>
      </c>
      <c r="H9722">
        <v>1412.5465380377707</v>
      </c>
    </row>
    <row r="9723" spans="2:8" x14ac:dyDescent="0.3">
      <c r="B9723">
        <f t="shared" si="153"/>
        <v>9718</v>
      </c>
      <c r="C9723">
        <v>1406.574570255588</v>
      </c>
      <c r="D9723">
        <v>1061.6582402629556</v>
      </c>
      <c r="E9723">
        <v>1028.5660508306614</v>
      </c>
      <c r="F9723">
        <v>1098.5300336835148</v>
      </c>
      <c r="G9723">
        <v>2500.1901638196314</v>
      </c>
      <c r="H9723">
        <v>2191.9667273662049</v>
      </c>
    </row>
    <row r="9724" spans="2:8" x14ac:dyDescent="0.3">
      <c r="B9724">
        <f t="shared" si="153"/>
        <v>9719</v>
      </c>
      <c r="C9724">
        <v>1068.7266047089797</v>
      </c>
      <c r="D9724">
        <v>24336.907332534804</v>
      </c>
      <c r="E9724">
        <v>1341.0857079139942</v>
      </c>
      <c r="F9724">
        <v>3482.1577979243339</v>
      </c>
      <c r="G9724">
        <v>1104.8863114511764</v>
      </c>
      <c r="H9724">
        <v>1085.5850572930099</v>
      </c>
    </row>
    <row r="9725" spans="2:8" x14ac:dyDescent="0.3">
      <c r="B9725">
        <f t="shared" si="153"/>
        <v>9720</v>
      </c>
      <c r="C9725">
        <v>1335.2608533837479</v>
      </c>
      <c r="D9725">
        <v>28883.78</v>
      </c>
      <c r="E9725">
        <v>1126.0202451703101</v>
      </c>
      <c r="F9725">
        <v>1726.5920621910195</v>
      </c>
      <c r="G9725">
        <v>9632.5214529582699</v>
      </c>
      <c r="H9725">
        <v>1226.0153255722198</v>
      </c>
    </row>
    <row r="9726" spans="2:8" x14ac:dyDescent="0.3">
      <c r="B9726">
        <f t="shared" si="153"/>
        <v>9721</v>
      </c>
      <c r="C9726">
        <v>28883.78</v>
      </c>
      <c r="D9726">
        <v>2771.6294466190566</v>
      </c>
      <c r="E9726">
        <v>6926.4208381278295</v>
      </c>
      <c r="F9726">
        <v>1244.7249765850586</v>
      </c>
      <c r="G9726">
        <v>1117.2190846883896</v>
      </c>
      <c r="H9726">
        <v>5036.4152894251511</v>
      </c>
    </row>
    <row r="9727" spans="2:8" x14ac:dyDescent="0.3">
      <c r="B9727">
        <f t="shared" si="153"/>
        <v>9722</v>
      </c>
      <c r="C9727">
        <v>3510.6497644977026</v>
      </c>
      <c r="D9727">
        <v>8801.6723306530239</v>
      </c>
      <c r="E9727">
        <v>28883.78</v>
      </c>
      <c r="F9727">
        <v>5981.7183082339952</v>
      </c>
      <c r="G9727">
        <v>1000.9413361431796</v>
      </c>
      <c r="H9727">
        <v>8631.3689885775839</v>
      </c>
    </row>
    <row r="9728" spans="2:8" x14ac:dyDescent="0.3">
      <c r="B9728">
        <f t="shared" si="153"/>
        <v>9723</v>
      </c>
      <c r="C9728">
        <v>2895.6514637101482</v>
      </c>
      <c r="D9728">
        <v>28883.78</v>
      </c>
      <c r="E9728">
        <v>1281.7856431048367</v>
      </c>
      <c r="F9728">
        <v>11087.191255415497</v>
      </c>
      <c r="G9728">
        <v>4624.5387257640023</v>
      </c>
      <c r="H9728">
        <v>4522.7571698609081</v>
      </c>
    </row>
    <row r="9729" spans="2:8" x14ac:dyDescent="0.3">
      <c r="B9729">
        <f t="shared" si="153"/>
        <v>9724</v>
      </c>
      <c r="C9729">
        <v>1382.371643860301</v>
      </c>
      <c r="D9729">
        <v>9880.1502826399519</v>
      </c>
      <c r="E9729">
        <v>28883.78</v>
      </c>
      <c r="F9729">
        <v>2432.0178775762752</v>
      </c>
      <c r="G9729">
        <v>2737.5174131681088</v>
      </c>
      <c r="H9729">
        <v>1915.4313234174135</v>
      </c>
    </row>
    <row r="9730" spans="2:8" x14ac:dyDescent="0.3">
      <c r="B9730">
        <f t="shared" si="153"/>
        <v>9725</v>
      </c>
      <c r="C9730">
        <v>1097.6787764483397</v>
      </c>
      <c r="D9730">
        <v>17700.23341607134</v>
      </c>
      <c r="E9730">
        <v>16814.212968120177</v>
      </c>
      <c r="F9730">
        <v>2093.0798185325903</v>
      </c>
      <c r="G9730">
        <v>1387.0551318063033</v>
      </c>
      <c r="H9730">
        <v>1003.2852989792765</v>
      </c>
    </row>
    <row r="9731" spans="2:8" x14ac:dyDescent="0.3">
      <c r="B9731">
        <f t="shared" si="153"/>
        <v>9726</v>
      </c>
      <c r="C9731">
        <v>1268.0808642084423</v>
      </c>
      <c r="D9731">
        <v>5448.394772724977</v>
      </c>
      <c r="E9731">
        <v>22313.063386351372</v>
      </c>
      <c r="F9731">
        <v>1517.0761091354952</v>
      </c>
      <c r="G9731">
        <v>2194.3847889936033</v>
      </c>
      <c r="H9731">
        <v>9407.9475499983673</v>
      </c>
    </row>
    <row r="9732" spans="2:8" x14ac:dyDescent="0.3">
      <c r="B9732">
        <f t="shared" si="153"/>
        <v>9727</v>
      </c>
      <c r="C9732">
        <v>1124.8574239371085</v>
      </c>
      <c r="D9732">
        <v>28883.78</v>
      </c>
      <c r="E9732">
        <v>1903.5847523294215</v>
      </c>
      <c r="F9732">
        <v>1017.1213932523534</v>
      </c>
      <c r="G9732">
        <v>1064.3079642676407</v>
      </c>
      <c r="H9732">
        <v>3862.4872407641719</v>
      </c>
    </row>
    <row r="9733" spans="2:8" x14ac:dyDescent="0.3">
      <c r="B9733">
        <f t="shared" si="153"/>
        <v>9728</v>
      </c>
      <c r="C9733">
        <v>6533.2643480138695</v>
      </c>
      <c r="D9733">
        <v>1420.7121726430937</v>
      </c>
      <c r="E9733">
        <v>1509.8904214387744</v>
      </c>
      <c r="F9733">
        <v>1378.1356149424662</v>
      </c>
      <c r="G9733">
        <v>28883.78</v>
      </c>
      <c r="H9733">
        <v>1031.4985690328838</v>
      </c>
    </row>
    <row r="9734" spans="2:8" x14ac:dyDescent="0.3">
      <c r="B9734">
        <f t="shared" si="153"/>
        <v>9729</v>
      </c>
      <c r="C9734">
        <v>2648.9389823104948</v>
      </c>
      <c r="D9734">
        <v>1092.5883223005212</v>
      </c>
      <c r="E9734">
        <v>1443.3703444995426</v>
      </c>
      <c r="F9734">
        <v>28883.78</v>
      </c>
      <c r="G9734">
        <v>1836.1977743604957</v>
      </c>
      <c r="H9734">
        <v>2148.8895733480285</v>
      </c>
    </row>
    <row r="9735" spans="2:8" x14ac:dyDescent="0.3">
      <c r="B9735">
        <f t="shared" si="153"/>
        <v>9730</v>
      </c>
      <c r="C9735">
        <v>7822.6390946566662</v>
      </c>
      <c r="D9735">
        <v>28883.78</v>
      </c>
      <c r="E9735">
        <v>1472.5215140685787</v>
      </c>
      <c r="F9735">
        <v>1762.201590121665</v>
      </c>
      <c r="G9735">
        <v>1145.6131688581972</v>
      </c>
      <c r="H9735">
        <v>3247.636270197906</v>
      </c>
    </row>
    <row r="9736" spans="2:8" x14ac:dyDescent="0.3">
      <c r="B9736">
        <f t="shared" ref="B9736:B9799" si="154">B9735 + 1</f>
        <v>9731</v>
      </c>
      <c r="C9736">
        <v>7093.9115563782507</v>
      </c>
      <c r="D9736">
        <v>1459.4578300495227</v>
      </c>
      <c r="E9736">
        <v>28883.78</v>
      </c>
      <c r="F9736">
        <v>11838.06171465769</v>
      </c>
      <c r="G9736">
        <v>1620.8689298722832</v>
      </c>
      <c r="H9736">
        <v>2205.5074094512415</v>
      </c>
    </row>
    <row r="9737" spans="2:8" x14ac:dyDescent="0.3">
      <c r="B9737">
        <f t="shared" si="154"/>
        <v>9732</v>
      </c>
      <c r="C9737">
        <v>1417.8454434687269</v>
      </c>
      <c r="D9737">
        <v>28883.78</v>
      </c>
      <c r="E9737">
        <v>16378.424306656494</v>
      </c>
      <c r="F9737">
        <v>3700.9365322795788</v>
      </c>
      <c r="G9737">
        <v>12510.167978574051</v>
      </c>
      <c r="H9737">
        <v>6140.7782776310196</v>
      </c>
    </row>
    <row r="9738" spans="2:8" x14ac:dyDescent="0.3">
      <c r="B9738">
        <f t="shared" si="154"/>
        <v>9733</v>
      </c>
      <c r="C9738">
        <v>28883.78</v>
      </c>
      <c r="D9738">
        <v>1349.0658295727444</v>
      </c>
      <c r="E9738">
        <v>28883.78</v>
      </c>
      <c r="F9738">
        <v>1032.3910871359824</v>
      </c>
      <c r="G9738">
        <v>28883.78</v>
      </c>
      <c r="H9738">
        <v>1156.4699671959781</v>
      </c>
    </row>
    <row r="9739" spans="2:8" x14ac:dyDescent="0.3">
      <c r="B9739">
        <f t="shared" si="154"/>
        <v>9734</v>
      </c>
      <c r="C9739">
        <v>28883.78</v>
      </c>
      <c r="D9739">
        <v>1361.4375129432619</v>
      </c>
      <c r="E9739">
        <v>6886.7448412790673</v>
      </c>
      <c r="F9739">
        <v>28883.78</v>
      </c>
      <c r="G9739">
        <v>28883.78</v>
      </c>
      <c r="H9739">
        <v>1647.5196448635675</v>
      </c>
    </row>
    <row r="9740" spans="2:8" x14ac:dyDescent="0.3">
      <c r="B9740">
        <f t="shared" si="154"/>
        <v>9735</v>
      </c>
      <c r="C9740">
        <v>2124.0758897192377</v>
      </c>
      <c r="D9740">
        <v>1309.4731801459193</v>
      </c>
      <c r="E9740">
        <v>1176.7779812658353</v>
      </c>
      <c r="F9740">
        <v>28883.78</v>
      </c>
      <c r="G9740">
        <v>1792.8203947098009</v>
      </c>
      <c r="H9740">
        <v>1887.7465180044237</v>
      </c>
    </row>
    <row r="9741" spans="2:8" x14ac:dyDescent="0.3">
      <c r="B9741">
        <f t="shared" si="154"/>
        <v>9736</v>
      </c>
      <c r="C9741">
        <v>7438.1249112011255</v>
      </c>
      <c r="D9741">
        <v>7272.4841311122655</v>
      </c>
      <c r="E9741">
        <v>1095.5625862896618</v>
      </c>
      <c r="F9741">
        <v>1096.3891483510731</v>
      </c>
      <c r="G9741">
        <v>4069.2630852892798</v>
      </c>
      <c r="H9741">
        <v>1986.953688357999</v>
      </c>
    </row>
    <row r="9742" spans="2:8" x14ac:dyDescent="0.3">
      <c r="B9742">
        <f t="shared" si="154"/>
        <v>9737</v>
      </c>
      <c r="C9742">
        <v>19750.758316619529</v>
      </c>
      <c r="D9742">
        <v>6160.6605803613074</v>
      </c>
      <c r="E9742">
        <v>1198.3351710555262</v>
      </c>
      <c r="F9742">
        <v>1126.4423379808579</v>
      </c>
      <c r="G9742">
        <v>1330.9018877610436</v>
      </c>
      <c r="H9742">
        <v>4202.5214848837722</v>
      </c>
    </row>
    <row r="9743" spans="2:8" x14ac:dyDescent="0.3">
      <c r="B9743">
        <f t="shared" si="154"/>
        <v>9738</v>
      </c>
      <c r="C9743">
        <v>2673.8436240877472</v>
      </c>
      <c r="D9743">
        <v>6906.6323516950088</v>
      </c>
      <c r="E9743">
        <v>1641.7159536888826</v>
      </c>
      <c r="F9743">
        <v>4410.7831645199403</v>
      </c>
      <c r="G9743">
        <v>28883.78</v>
      </c>
      <c r="H9743">
        <v>28883.78</v>
      </c>
    </row>
    <row r="9744" spans="2:8" x14ac:dyDescent="0.3">
      <c r="B9744">
        <f t="shared" si="154"/>
        <v>9739</v>
      </c>
      <c r="C9744">
        <v>28883.78</v>
      </c>
      <c r="D9744">
        <v>4246.0112695341513</v>
      </c>
      <c r="E9744">
        <v>1057.7053778958359</v>
      </c>
      <c r="F9744">
        <v>28883.78</v>
      </c>
      <c r="G9744">
        <v>1815.5351218749652</v>
      </c>
      <c r="H9744">
        <v>6544.5562397768745</v>
      </c>
    </row>
    <row r="9745" spans="2:8" x14ac:dyDescent="0.3">
      <c r="B9745">
        <f t="shared" si="154"/>
        <v>9740</v>
      </c>
      <c r="C9745">
        <v>1225.9989403430413</v>
      </c>
      <c r="D9745">
        <v>1465.0563014706056</v>
      </c>
      <c r="E9745">
        <v>13690.003558947139</v>
      </c>
      <c r="F9745">
        <v>1089.5621949644046</v>
      </c>
      <c r="G9745">
        <v>1222.9463258558317</v>
      </c>
      <c r="H9745">
        <v>1561.5784348995003</v>
      </c>
    </row>
    <row r="9746" spans="2:8" x14ac:dyDescent="0.3">
      <c r="B9746">
        <f t="shared" si="154"/>
        <v>9741</v>
      </c>
      <c r="C9746">
        <v>2444.3307816682018</v>
      </c>
      <c r="D9746">
        <v>28883.78</v>
      </c>
      <c r="E9746">
        <v>1245.5419119931228</v>
      </c>
      <c r="F9746">
        <v>1276.1787878697219</v>
      </c>
      <c r="G9746">
        <v>17074.544326916883</v>
      </c>
      <c r="H9746">
        <v>28883.78</v>
      </c>
    </row>
    <row r="9747" spans="2:8" x14ac:dyDescent="0.3">
      <c r="B9747">
        <f t="shared" si="154"/>
        <v>9742</v>
      </c>
      <c r="C9747">
        <v>2025.6359139680694</v>
      </c>
      <c r="D9747">
        <v>28883.78</v>
      </c>
      <c r="E9747">
        <v>1152.7119402766116</v>
      </c>
      <c r="F9747">
        <v>1986.0545120704101</v>
      </c>
      <c r="G9747">
        <v>2351.1954831905473</v>
      </c>
      <c r="H9747">
        <v>2586.079568991805</v>
      </c>
    </row>
    <row r="9748" spans="2:8" x14ac:dyDescent="0.3">
      <c r="B9748">
        <f t="shared" si="154"/>
        <v>9743</v>
      </c>
      <c r="C9748">
        <v>2822.5073882997667</v>
      </c>
      <c r="D9748">
        <v>3467.2376283336457</v>
      </c>
      <c r="E9748">
        <v>6325.7877885504622</v>
      </c>
      <c r="F9748">
        <v>28883.78</v>
      </c>
      <c r="G9748">
        <v>28883.78</v>
      </c>
      <c r="H9748">
        <v>1794.3110865767853</v>
      </c>
    </row>
    <row r="9749" spans="2:8" x14ac:dyDescent="0.3">
      <c r="B9749">
        <f t="shared" si="154"/>
        <v>9744</v>
      </c>
      <c r="C9749">
        <v>2276.797865229506</v>
      </c>
      <c r="D9749">
        <v>1053.1749182933768</v>
      </c>
      <c r="E9749">
        <v>28883.78</v>
      </c>
      <c r="F9749">
        <v>3298.275392789209</v>
      </c>
      <c r="G9749">
        <v>5553.8853085231813</v>
      </c>
      <c r="H9749">
        <v>5812.3373479423308</v>
      </c>
    </row>
    <row r="9750" spans="2:8" x14ac:dyDescent="0.3">
      <c r="B9750">
        <f t="shared" si="154"/>
        <v>9745</v>
      </c>
      <c r="C9750">
        <v>28883.78</v>
      </c>
      <c r="D9750">
        <v>28883.78</v>
      </c>
      <c r="E9750">
        <v>1132.2913125850059</v>
      </c>
      <c r="F9750">
        <v>1322.4543872961824</v>
      </c>
      <c r="G9750">
        <v>1183.7690002439676</v>
      </c>
      <c r="H9750">
        <v>28883.78</v>
      </c>
    </row>
    <row r="9751" spans="2:8" x14ac:dyDescent="0.3">
      <c r="B9751">
        <f t="shared" si="154"/>
        <v>9746</v>
      </c>
      <c r="C9751">
        <v>12008.947932957546</v>
      </c>
      <c r="D9751">
        <v>2880.8224674286894</v>
      </c>
      <c r="E9751">
        <v>2598.8200461433535</v>
      </c>
      <c r="F9751">
        <v>1535.8000842496783</v>
      </c>
      <c r="G9751">
        <v>1340.525864022286</v>
      </c>
      <c r="H9751">
        <v>5834.9230541836114</v>
      </c>
    </row>
    <row r="9752" spans="2:8" x14ac:dyDescent="0.3">
      <c r="B9752">
        <f t="shared" si="154"/>
        <v>9747</v>
      </c>
      <c r="C9752">
        <v>1031.3409929237498</v>
      </c>
      <c r="D9752">
        <v>1155.5546957783863</v>
      </c>
      <c r="E9752">
        <v>1458.9281373485051</v>
      </c>
      <c r="F9752">
        <v>2210.2176780630543</v>
      </c>
      <c r="G9752">
        <v>1862.7551795194574</v>
      </c>
      <c r="H9752">
        <v>1274.1931022243352</v>
      </c>
    </row>
    <row r="9753" spans="2:8" x14ac:dyDescent="0.3">
      <c r="B9753">
        <f t="shared" si="154"/>
        <v>9748</v>
      </c>
      <c r="C9753">
        <v>1038.4571803168976</v>
      </c>
      <c r="D9753">
        <v>1024.6136234455812</v>
      </c>
      <c r="E9753">
        <v>1503.5735307177965</v>
      </c>
      <c r="F9753">
        <v>28883.78</v>
      </c>
      <c r="G9753">
        <v>28883.78</v>
      </c>
      <c r="H9753">
        <v>1521.8011335130691</v>
      </c>
    </row>
    <row r="9754" spans="2:8" x14ac:dyDescent="0.3">
      <c r="B9754">
        <f t="shared" si="154"/>
        <v>9749</v>
      </c>
      <c r="C9754">
        <v>8770.9074304583464</v>
      </c>
      <c r="D9754">
        <v>28883.78</v>
      </c>
      <c r="E9754">
        <v>17900.834915905929</v>
      </c>
      <c r="F9754">
        <v>1021.4228250751572</v>
      </c>
      <c r="G9754">
        <v>28883.78</v>
      </c>
      <c r="H9754">
        <v>1153.5239245834514</v>
      </c>
    </row>
    <row r="9755" spans="2:8" x14ac:dyDescent="0.3">
      <c r="B9755">
        <f t="shared" si="154"/>
        <v>9750</v>
      </c>
      <c r="C9755">
        <v>1211.8836083600115</v>
      </c>
      <c r="D9755">
        <v>1087.1524034539327</v>
      </c>
      <c r="E9755">
        <v>1414.4048434060041</v>
      </c>
      <c r="F9755">
        <v>1374.5327161389293</v>
      </c>
      <c r="G9755">
        <v>1792.2906525538885</v>
      </c>
      <c r="H9755">
        <v>2754.6985307178229</v>
      </c>
    </row>
    <row r="9756" spans="2:8" x14ac:dyDescent="0.3">
      <c r="B9756">
        <f t="shared" si="154"/>
        <v>9751</v>
      </c>
      <c r="C9756">
        <v>28883.78</v>
      </c>
      <c r="D9756">
        <v>6446.074138212065</v>
      </c>
      <c r="E9756">
        <v>1039.5638219087461</v>
      </c>
      <c r="F9756">
        <v>1570.731349748768</v>
      </c>
      <c r="G9756">
        <v>3895.9164252428018</v>
      </c>
      <c r="H9756">
        <v>3501.7433954928415</v>
      </c>
    </row>
    <row r="9757" spans="2:8" x14ac:dyDescent="0.3">
      <c r="B9757">
        <f t="shared" si="154"/>
        <v>9752</v>
      </c>
      <c r="C9757">
        <v>2462.1239983638998</v>
      </c>
      <c r="D9757">
        <v>1020.5794591113282</v>
      </c>
      <c r="E9757">
        <v>28883.78</v>
      </c>
      <c r="F9757">
        <v>1087.2765469451042</v>
      </c>
      <c r="G9757">
        <v>3212.8768054073803</v>
      </c>
      <c r="H9757">
        <v>28883.78</v>
      </c>
    </row>
    <row r="9758" spans="2:8" x14ac:dyDescent="0.3">
      <c r="B9758">
        <f t="shared" si="154"/>
        <v>9753</v>
      </c>
      <c r="C9758">
        <v>9085.8935596169649</v>
      </c>
      <c r="D9758">
        <v>1641.8335801722706</v>
      </c>
      <c r="E9758">
        <v>21673.409265997605</v>
      </c>
      <c r="F9758">
        <v>3127.1921990141982</v>
      </c>
      <c r="G9758">
        <v>1323.8050583536237</v>
      </c>
      <c r="H9758">
        <v>2893.0558894018559</v>
      </c>
    </row>
    <row r="9759" spans="2:8" x14ac:dyDescent="0.3">
      <c r="B9759">
        <f t="shared" si="154"/>
        <v>9754</v>
      </c>
      <c r="C9759">
        <v>1796.087808073544</v>
      </c>
      <c r="D9759">
        <v>1083.8433718768415</v>
      </c>
      <c r="E9759">
        <v>1966.7190649594022</v>
      </c>
      <c r="F9759">
        <v>1109.9157441105715</v>
      </c>
      <c r="G9759">
        <v>28883.78</v>
      </c>
      <c r="H9759">
        <v>1101.4451278186041</v>
      </c>
    </row>
    <row r="9760" spans="2:8" x14ac:dyDescent="0.3">
      <c r="B9760">
        <f t="shared" si="154"/>
        <v>9755</v>
      </c>
      <c r="C9760">
        <v>1131.6516871419703</v>
      </c>
      <c r="D9760">
        <v>2109.1771869261811</v>
      </c>
      <c r="E9760">
        <v>1446.348292741035</v>
      </c>
      <c r="F9760">
        <v>1099.3444544930314</v>
      </c>
      <c r="G9760">
        <v>28883.78</v>
      </c>
      <c r="H9760">
        <v>5439.6473873903624</v>
      </c>
    </row>
    <row r="9761" spans="2:8" x14ac:dyDescent="0.3">
      <c r="B9761">
        <f t="shared" si="154"/>
        <v>9756</v>
      </c>
      <c r="C9761">
        <v>28883.78</v>
      </c>
      <c r="D9761">
        <v>2207.0474511801021</v>
      </c>
      <c r="E9761">
        <v>2438.7150787233722</v>
      </c>
      <c r="F9761">
        <v>1644.8459425152546</v>
      </c>
      <c r="G9761">
        <v>1327.5950140316818</v>
      </c>
      <c r="H9761">
        <v>1222.3799041085554</v>
      </c>
    </row>
    <row r="9762" spans="2:8" x14ac:dyDescent="0.3">
      <c r="B9762">
        <f t="shared" si="154"/>
        <v>9757</v>
      </c>
      <c r="C9762">
        <v>1059.5503654785339</v>
      </c>
      <c r="D9762">
        <v>28883.78</v>
      </c>
      <c r="E9762">
        <v>25776.327547943198</v>
      </c>
      <c r="F9762">
        <v>2156.1959137030117</v>
      </c>
      <c r="G9762">
        <v>1150.69859375947</v>
      </c>
      <c r="H9762">
        <v>13885.26798690696</v>
      </c>
    </row>
    <row r="9763" spans="2:8" x14ac:dyDescent="0.3">
      <c r="B9763">
        <f t="shared" si="154"/>
        <v>9758</v>
      </c>
      <c r="C9763">
        <v>1585.2601709348105</v>
      </c>
      <c r="D9763">
        <v>1196.9977397990783</v>
      </c>
      <c r="E9763">
        <v>1203.0774362744712</v>
      </c>
      <c r="F9763">
        <v>1301.6453156337257</v>
      </c>
      <c r="G9763">
        <v>4549.946988671607</v>
      </c>
      <c r="H9763">
        <v>2234.6808991494099</v>
      </c>
    </row>
    <row r="9764" spans="2:8" x14ac:dyDescent="0.3">
      <c r="B9764">
        <f t="shared" si="154"/>
        <v>9759</v>
      </c>
      <c r="C9764">
        <v>25285.082934407317</v>
      </c>
      <c r="D9764">
        <v>1203.647945854774</v>
      </c>
      <c r="E9764">
        <v>28883.78</v>
      </c>
      <c r="F9764">
        <v>28883.78</v>
      </c>
      <c r="G9764">
        <v>2524.9607632546404</v>
      </c>
      <c r="H9764">
        <v>28883.78</v>
      </c>
    </row>
    <row r="9765" spans="2:8" x14ac:dyDescent="0.3">
      <c r="B9765">
        <f t="shared" si="154"/>
        <v>9760</v>
      </c>
      <c r="C9765">
        <v>1247.5693496134461</v>
      </c>
      <c r="D9765">
        <v>1147.263556372794</v>
      </c>
      <c r="E9765">
        <v>13803.178416570698</v>
      </c>
      <c r="F9765">
        <v>1072.3794287401979</v>
      </c>
      <c r="G9765">
        <v>12356.448142849777</v>
      </c>
      <c r="H9765">
        <v>5906.7919465000705</v>
      </c>
    </row>
    <row r="9766" spans="2:8" x14ac:dyDescent="0.3">
      <c r="B9766">
        <f t="shared" si="154"/>
        <v>9761</v>
      </c>
      <c r="C9766">
        <v>1007.9271985624353</v>
      </c>
      <c r="D9766">
        <v>2020.9424697771371</v>
      </c>
      <c r="E9766">
        <v>1032.7027184729905</v>
      </c>
      <c r="F9766">
        <v>19297.346527990296</v>
      </c>
      <c r="G9766">
        <v>4441.8331258511898</v>
      </c>
      <c r="H9766">
        <v>1239.4784393984819</v>
      </c>
    </row>
    <row r="9767" spans="2:8" x14ac:dyDescent="0.3">
      <c r="B9767">
        <f t="shared" si="154"/>
        <v>9762</v>
      </c>
      <c r="C9767">
        <v>18818.438970170057</v>
      </c>
      <c r="D9767">
        <v>1041.8045873895051</v>
      </c>
      <c r="E9767">
        <v>11061.271233439515</v>
      </c>
      <c r="F9767">
        <v>1250.319955716938</v>
      </c>
      <c r="G9767">
        <v>28883.78</v>
      </c>
      <c r="H9767">
        <v>14784.246845704944</v>
      </c>
    </row>
    <row r="9768" spans="2:8" x14ac:dyDescent="0.3">
      <c r="B9768">
        <f t="shared" si="154"/>
        <v>9763</v>
      </c>
      <c r="C9768">
        <v>2793.2137622892342</v>
      </c>
      <c r="D9768">
        <v>3158.3895413124324</v>
      </c>
      <c r="E9768">
        <v>1006.8187285935368</v>
      </c>
      <c r="F9768">
        <v>5996.8103984189938</v>
      </c>
      <c r="G9768">
        <v>1109.1238221551926</v>
      </c>
      <c r="H9768">
        <v>28883.78</v>
      </c>
    </row>
    <row r="9769" spans="2:8" x14ac:dyDescent="0.3">
      <c r="B9769">
        <f t="shared" si="154"/>
        <v>9764</v>
      </c>
      <c r="C9769">
        <v>1020.7679330654574</v>
      </c>
      <c r="D9769">
        <v>6350.87117142651</v>
      </c>
      <c r="E9769">
        <v>1039.1764179342292</v>
      </c>
      <c r="F9769">
        <v>10857.093307593921</v>
      </c>
      <c r="G9769">
        <v>28883.78</v>
      </c>
      <c r="H9769">
        <v>1081.5275348804857</v>
      </c>
    </row>
    <row r="9770" spans="2:8" x14ac:dyDescent="0.3">
      <c r="B9770">
        <f t="shared" si="154"/>
        <v>9765</v>
      </c>
      <c r="C9770">
        <v>13457.323268726201</v>
      </c>
      <c r="D9770">
        <v>1081.8712320630159</v>
      </c>
      <c r="E9770">
        <v>28883.78</v>
      </c>
      <c r="F9770">
        <v>1470.0408790034621</v>
      </c>
      <c r="G9770">
        <v>1039.0911664272892</v>
      </c>
      <c r="H9770">
        <v>1223.8449870092074</v>
      </c>
    </row>
    <row r="9771" spans="2:8" x14ac:dyDescent="0.3">
      <c r="B9771">
        <f t="shared" si="154"/>
        <v>9766</v>
      </c>
      <c r="C9771">
        <v>1389.4318158552571</v>
      </c>
      <c r="D9771">
        <v>1133.0994184558647</v>
      </c>
      <c r="E9771">
        <v>3867.2954764353308</v>
      </c>
      <c r="F9771">
        <v>1146.287976799176</v>
      </c>
      <c r="G9771">
        <v>1925.9505252559475</v>
      </c>
      <c r="H9771">
        <v>1203.8888515528515</v>
      </c>
    </row>
    <row r="9772" spans="2:8" x14ac:dyDescent="0.3">
      <c r="B9772">
        <f t="shared" si="154"/>
        <v>9767</v>
      </c>
      <c r="C9772">
        <v>3839.2642404058283</v>
      </c>
      <c r="D9772">
        <v>1322.1658022053336</v>
      </c>
      <c r="E9772">
        <v>5266.5982026420124</v>
      </c>
      <c r="F9772">
        <v>1350.9676668974826</v>
      </c>
      <c r="G9772">
        <v>1490.2901293450484</v>
      </c>
      <c r="H9772">
        <v>15938.808326179082</v>
      </c>
    </row>
    <row r="9773" spans="2:8" x14ac:dyDescent="0.3">
      <c r="B9773">
        <f t="shared" si="154"/>
        <v>9768</v>
      </c>
      <c r="C9773">
        <v>1392.203698199776</v>
      </c>
      <c r="D9773">
        <v>28883.78</v>
      </c>
      <c r="E9773">
        <v>1059.7441538754306</v>
      </c>
      <c r="F9773">
        <v>1132.9473526909881</v>
      </c>
      <c r="G9773">
        <v>28883.78</v>
      </c>
      <c r="H9773">
        <v>28883.78</v>
      </c>
    </row>
    <row r="9774" spans="2:8" x14ac:dyDescent="0.3">
      <c r="B9774">
        <f t="shared" si="154"/>
        <v>9769</v>
      </c>
      <c r="C9774">
        <v>1254.248852319301</v>
      </c>
      <c r="D9774">
        <v>6773.4917397377876</v>
      </c>
      <c r="E9774">
        <v>28883.78</v>
      </c>
      <c r="F9774">
        <v>5673.9711053482097</v>
      </c>
      <c r="G9774">
        <v>1017.4163054031</v>
      </c>
      <c r="H9774">
        <v>14990.876934945009</v>
      </c>
    </row>
    <row r="9775" spans="2:8" x14ac:dyDescent="0.3">
      <c r="B9775">
        <f t="shared" si="154"/>
        <v>9770</v>
      </c>
      <c r="C9775">
        <v>2539.8738466820059</v>
      </c>
      <c r="D9775">
        <v>28883.78</v>
      </c>
      <c r="E9775">
        <v>1224.6956813465001</v>
      </c>
      <c r="F9775">
        <v>1755.2628931073036</v>
      </c>
      <c r="G9775">
        <v>28883.78</v>
      </c>
      <c r="H9775">
        <v>1022.3992028078625</v>
      </c>
    </row>
    <row r="9776" spans="2:8" x14ac:dyDescent="0.3">
      <c r="B9776">
        <f t="shared" si="154"/>
        <v>9771</v>
      </c>
      <c r="C9776">
        <v>1839.672707059382</v>
      </c>
      <c r="D9776">
        <v>1217.982053642038</v>
      </c>
      <c r="E9776">
        <v>6877.8322938590263</v>
      </c>
      <c r="F9776">
        <v>1197.3630661471391</v>
      </c>
      <c r="G9776">
        <v>1112.3110295643708</v>
      </c>
      <c r="H9776">
        <v>1077.444848761877</v>
      </c>
    </row>
    <row r="9777" spans="2:8" x14ac:dyDescent="0.3">
      <c r="B9777">
        <f t="shared" si="154"/>
        <v>9772</v>
      </c>
      <c r="C9777">
        <v>3479.4905936619216</v>
      </c>
      <c r="D9777">
        <v>10754.316312715513</v>
      </c>
      <c r="E9777">
        <v>1038.1207924032929</v>
      </c>
      <c r="F9777">
        <v>8116.5824508097212</v>
      </c>
      <c r="G9777">
        <v>28883.78</v>
      </c>
      <c r="H9777">
        <v>28883.78</v>
      </c>
    </row>
    <row r="9778" spans="2:8" x14ac:dyDescent="0.3">
      <c r="B9778">
        <f t="shared" si="154"/>
        <v>9773</v>
      </c>
      <c r="C9778">
        <v>1034.2215366541725</v>
      </c>
      <c r="D9778">
        <v>1533.0769658793865</v>
      </c>
      <c r="E9778">
        <v>1658.2332826708919</v>
      </c>
      <c r="F9778">
        <v>1617.248880100009</v>
      </c>
      <c r="G9778">
        <v>1436.2589330568555</v>
      </c>
      <c r="H9778">
        <v>8190.1823368738378</v>
      </c>
    </row>
    <row r="9779" spans="2:8" x14ac:dyDescent="0.3">
      <c r="B9779">
        <f t="shared" si="154"/>
        <v>9774</v>
      </c>
      <c r="C9779">
        <v>4925.4658785570555</v>
      </c>
      <c r="D9779">
        <v>28883.78</v>
      </c>
      <c r="E9779">
        <v>2168.7185439453219</v>
      </c>
      <c r="F9779">
        <v>1173.9778560630823</v>
      </c>
      <c r="G9779">
        <v>2192.9633347262579</v>
      </c>
      <c r="H9779">
        <v>28883.78</v>
      </c>
    </row>
    <row r="9780" spans="2:8" x14ac:dyDescent="0.3">
      <c r="B9780">
        <f t="shared" si="154"/>
        <v>9775</v>
      </c>
      <c r="C9780">
        <v>1068.5682814236295</v>
      </c>
      <c r="D9780">
        <v>3990.7132457654684</v>
      </c>
      <c r="E9780">
        <v>28883.78</v>
      </c>
      <c r="F9780">
        <v>3285.0332110198406</v>
      </c>
      <c r="G9780">
        <v>3449.9907552576356</v>
      </c>
      <c r="H9780">
        <v>1064.8590207119573</v>
      </c>
    </row>
    <row r="9781" spans="2:8" x14ac:dyDescent="0.3">
      <c r="B9781">
        <f t="shared" si="154"/>
        <v>9776</v>
      </c>
      <c r="C9781">
        <v>8247.0092538743775</v>
      </c>
      <c r="D9781">
        <v>1023.2701364769263</v>
      </c>
      <c r="E9781">
        <v>1244.6222755963438</v>
      </c>
      <c r="F9781">
        <v>4105.7285043831935</v>
      </c>
      <c r="G9781">
        <v>1107.6019956781504</v>
      </c>
      <c r="H9781">
        <v>1038.9250431427072</v>
      </c>
    </row>
    <row r="9782" spans="2:8" x14ac:dyDescent="0.3">
      <c r="B9782">
        <f t="shared" si="154"/>
        <v>9777</v>
      </c>
      <c r="C9782">
        <v>1570.0538625410511</v>
      </c>
      <c r="D9782">
        <v>2774.3253097224438</v>
      </c>
      <c r="E9782">
        <v>1083.6891189177875</v>
      </c>
      <c r="F9782">
        <v>8943.4828078507126</v>
      </c>
      <c r="G9782">
        <v>16711.088786785262</v>
      </c>
      <c r="H9782">
        <v>1406.7301325311707</v>
      </c>
    </row>
    <row r="9783" spans="2:8" x14ac:dyDescent="0.3">
      <c r="B9783">
        <f t="shared" si="154"/>
        <v>9778</v>
      </c>
      <c r="C9783">
        <v>14204.167462290214</v>
      </c>
      <c r="D9783">
        <v>1386.3948249383957</v>
      </c>
      <c r="E9783">
        <v>1034.7717545618825</v>
      </c>
      <c r="F9783">
        <v>1801.9791516284063</v>
      </c>
      <c r="G9783">
        <v>1050.4799289375571</v>
      </c>
      <c r="H9783">
        <v>28883.78</v>
      </c>
    </row>
    <row r="9784" spans="2:8" x14ac:dyDescent="0.3">
      <c r="B9784">
        <f t="shared" si="154"/>
        <v>9779</v>
      </c>
      <c r="C9784">
        <v>1151.9687284053343</v>
      </c>
      <c r="D9784">
        <v>28883.78</v>
      </c>
      <c r="E9784">
        <v>1312.9768914283068</v>
      </c>
      <c r="F9784">
        <v>4144.8053224790547</v>
      </c>
      <c r="G9784">
        <v>19282.081307633638</v>
      </c>
      <c r="H9784">
        <v>12033.98566046572</v>
      </c>
    </row>
    <row r="9785" spans="2:8" x14ac:dyDescent="0.3">
      <c r="B9785">
        <f t="shared" si="154"/>
        <v>9780</v>
      </c>
      <c r="C9785">
        <v>1379.3638621132641</v>
      </c>
      <c r="D9785">
        <v>1055.5319344785521</v>
      </c>
      <c r="E9785">
        <v>28883.78</v>
      </c>
      <c r="F9785">
        <v>1433.0667058897334</v>
      </c>
      <c r="G9785">
        <v>1702.8703950882702</v>
      </c>
      <c r="H9785">
        <v>1157.1636007441857</v>
      </c>
    </row>
    <row r="9786" spans="2:8" x14ac:dyDescent="0.3">
      <c r="B9786">
        <f t="shared" si="154"/>
        <v>9781</v>
      </c>
      <c r="C9786">
        <v>1841.1667377196782</v>
      </c>
      <c r="D9786">
        <v>13426.098606393161</v>
      </c>
      <c r="E9786">
        <v>1088.5877116732843</v>
      </c>
      <c r="F9786">
        <v>1193.1290454373366</v>
      </c>
      <c r="G9786">
        <v>28883.78</v>
      </c>
      <c r="H9786">
        <v>2992.8679112631207</v>
      </c>
    </row>
    <row r="9787" spans="2:8" x14ac:dyDescent="0.3">
      <c r="B9787">
        <f t="shared" si="154"/>
        <v>9782</v>
      </c>
      <c r="C9787">
        <v>2214.4859979438252</v>
      </c>
      <c r="D9787">
        <v>28883.78</v>
      </c>
      <c r="E9787">
        <v>9400.1475498077561</v>
      </c>
      <c r="F9787">
        <v>28883.78</v>
      </c>
      <c r="G9787">
        <v>2276.9024588237344</v>
      </c>
      <c r="H9787">
        <v>1246.4701201588332</v>
      </c>
    </row>
    <row r="9788" spans="2:8" x14ac:dyDescent="0.3">
      <c r="B9788">
        <f t="shared" si="154"/>
        <v>9783</v>
      </c>
      <c r="C9788">
        <v>15766.733242383571</v>
      </c>
      <c r="D9788">
        <v>1158.1488166653867</v>
      </c>
      <c r="E9788">
        <v>7465.9135300565276</v>
      </c>
      <c r="F9788">
        <v>28883.78</v>
      </c>
      <c r="G9788">
        <v>7797.8334726253524</v>
      </c>
      <c r="H9788">
        <v>1049.8521875589615</v>
      </c>
    </row>
    <row r="9789" spans="2:8" x14ac:dyDescent="0.3">
      <c r="B9789">
        <f t="shared" si="154"/>
        <v>9784</v>
      </c>
      <c r="C9789">
        <v>28883.78</v>
      </c>
      <c r="D9789">
        <v>1711.4683326554591</v>
      </c>
      <c r="E9789">
        <v>2621.265873084044</v>
      </c>
      <c r="F9789">
        <v>28883.78</v>
      </c>
      <c r="G9789">
        <v>2199.2075924282262</v>
      </c>
      <c r="H9789">
        <v>8188.0386266424775</v>
      </c>
    </row>
    <row r="9790" spans="2:8" x14ac:dyDescent="0.3">
      <c r="B9790">
        <f t="shared" si="154"/>
        <v>9785</v>
      </c>
      <c r="C9790">
        <v>1474.4738802257318</v>
      </c>
      <c r="D9790">
        <v>1331.8079365178833</v>
      </c>
      <c r="E9790">
        <v>4595.2217147890751</v>
      </c>
      <c r="F9790">
        <v>3485.6766488995504</v>
      </c>
      <c r="G9790">
        <v>1129.1786525234465</v>
      </c>
      <c r="H9790">
        <v>1025.4100623649736</v>
      </c>
    </row>
    <row r="9791" spans="2:8" x14ac:dyDescent="0.3">
      <c r="B9791">
        <f t="shared" si="154"/>
        <v>9786</v>
      </c>
      <c r="C9791">
        <v>1025.785767991076</v>
      </c>
      <c r="D9791">
        <v>1357.9615497366799</v>
      </c>
      <c r="E9791">
        <v>1018.6652083354757</v>
      </c>
      <c r="F9791">
        <v>5671.5770272448408</v>
      </c>
      <c r="G9791">
        <v>1060.3916805278868</v>
      </c>
      <c r="H9791">
        <v>28883.78</v>
      </c>
    </row>
    <row r="9792" spans="2:8" x14ac:dyDescent="0.3">
      <c r="B9792">
        <f t="shared" si="154"/>
        <v>9787</v>
      </c>
      <c r="C9792">
        <v>3111.6628876620607</v>
      </c>
      <c r="D9792">
        <v>1332.8959457245094</v>
      </c>
      <c r="E9792">
        <v>1048.1217411876776</v>
      </c>
      <c r="F9792">
        <v>28883.78</v>
      </c>
      <c r="G9792">
        <v>3908.5151698788513</v>
      </c>
      <c r="H9792">
        <v>28883.78</v>
      </c>
    </row>
    <row r="9793" spans="2:8" x14ac:dyDescent="0.3">
      <c r="B9793">
        <f t="shared" si="154"/>
        <v>9788</v>
      </c>
      <c r="C9793">
        <v>28883.78</v>
      </c>
      <c r="D9793">
        <v>1125.7364330290809</v>
      </c>
      <c r="E9793">
        <v>28883.78</v>
      </c>
      <c r="F9793">
        <v>2929.4263476782899</v>
      </c>
      <c r="G9793">
        <v>2021.2466478325318</v>
      </c>
      <c r="H9793">
        <v>28883.78</v>
      </c>
    </row>
    <row r="9794" spans="2:8" x14ac:dyDescent="0.3">
      <c r="B9794">
        <f t="shared" si="154"/>
        <v>9789</v>
      </c>
      <c r="C9794">
        <v>28883.78</v>
      </c>
      <c r="D9794">
        <v>28883.78</v>
      </c>
      <c r="E9794">
        <v>1100.7432879464332</v>
      </c>
      <c r="F9794">
        <v>10961.816900434522</v>
      </c>
      <c r="G9794">
        <v>1485.351443051979</v>
      </c>
      <c r="H9794">
        <v>1123.0972748017678</v>
      </c>
    </row>
    <row r="9795" spans="2:8" x14ac:dyDescent="0.3">
      <c r="B9795">
        <f t="shared" si="154"/>
        <v>9790</v>
      </c>
      <c r="C9795">
        <v>3536.2222650120093</v>
      </c>
      <c r="D9795">
        <v>1000.7731526234797</v>
      </c>
      <c r="E9795">
        <v>1282.0711773710152</v>
      </c>
      <c r="F9795">
        <v>1044.1304180767315</v>
      </c>
      <c r="G9795">
        <v>17100.954079233165</v>
      </c>
      <c r="H9795">
        <v>1328.3707051627853</v>
      </c>
    </row>
    <row r="9796" spans="2:8" x14ac:dyDescent="0.3">
      <c r="B9796">
        <f t="shared" si="154"/>
        <v>9791</v>
      </c>
      <c r="C9796">
        <v>6864.6172298709625</v>
      </c>
      <c r="D9796">
        <v>2638.1101063947599</v>
      </c>
      <c r="E9796">
        <v>28883.78</v>
      </c>
      <c r="F9796">
        <v>1323.6940595556512</v>
      </c>
      <c r="G9796">
        <v>6469.1284780738597</v>
      </c>
      <c r="H9796">
        <v>3114.2581485497985</v>
      </c>
    </row>
    <row r="9797" spans="2:8" x14ac:dyDescent="0.3">
      <c r="B9797">
        <f t="shared" si="154"/>
        <v>9792</v>
      </c>
      <c r="C9797">
        <v>28883.78</v>
      </c>
      <c r="D9797">
        <v>1105.9340860031687</v>
      </c>
      <c r="E9797">
        <v>6328.0820376169722</v>
      </c>
      <c r="F9797">
        <v>28883.78</v>
      </c>
      <c r="G9797">
        <v>3980.4172680749543</v>
      </c>
      <c r="H9797">
        <v>28883.78</v>
      </c>
    </row>
    <row r="9798" spans="2:8" x14ac:dyDescent="0.3">
      <c r="B9798">
        <f t="shared" si="154"/>
        <v>9793</v>
      </c>
      <c r="C9798">
        <v>28883.78</v>
      </c>
      <c r="D9798">
        <v>1092.9461502456604</v>
      </c>
      <c r="E9798">
        <v>2635.0928125047376</v>
      </c>
      <c r="F9798">
        <v>2294.0954669559546</v>
      </c>
      <c r="G9798">
        <v>2306.5635702289005</v>
      </c>
      <c r="H9798">
        <v>1087.3556383318737</v>
      </c>
    </row>
    <row r="9799" spans="2:8" x14ac:dyDescent="0.3">
      <c r="B9799">
        <f t="shared" si="154"/>
        <v>9794</v>
      </c>
      <c r="C9799">
        <v>3275.8702988469804</v>
      </c>
      <c r="D9799">
        <v>28883.78</v>
      </c>
      <c r="E9799">
        <v>1021.3887562628713</v>
      </c>
      <c r="F9799">
        <v>1142.3885069793216</v>
      </c>
      <c r="G9799">
        <v>1173.3455213251609</v>
      </c>
      <c r="H9799">
        <v>28883.78</v>
      </c>
    </row>
    <row r="9800" spans="2:8" x14ac:dyDescent="0.3">
      <c r="B9800">
        <f t="shared" ref="B9800:B9863" si="155">B9799 + 1</f>
        <v>9795</v>
      </c>
      <c r="C9800">
        <v>5319.7820259778955</v>
      </c>
      <c r="D9800">
        <v>1030.3003323812532</v>
      </c>
      <c r="E9800">
        <v>1315.1963633726352</v>
      </c>
      <c r="F9800">
        <v>1123.8883219661827</v>
      </c>
      <c r="G9800">
        <v>11788.205072779865</v>
      </c>
      <c r="H9800">
        <v>1004.7035215805939</v>
      </c>
    </row>
    <row r="9801" spans="2:8" x14ac:dyDescent="0.3">
      <c r="B9801">
        <f t="shared" si="155"/>
        <v>9796</v>
      </c>
      <c r="C9801">
        <v>1193.3251308882589</v>
      </c>
      <c r="D9801">
        <v>1803.3856448384856</v>
      </c>
      <c r="E9801">
        <v>15040.482174948924</v>
      </c>
      <c r="F9801">
        <v>4720.5615593503007</v>
      </c>
      <c r="G9801">
        <v>1064.6266010170302</v>
      </c>
      <c r="H9801">
        <v>6882.8873551869583</v>
      </c>
    </row>
    <row r="9802" spans="2:8" x14ac:dyDescent="0.3">
      <c r="B9802">
        <f t="shared" si="155"/>
        <v>9797</v>
      </c>
      <c r="C9802">
        <v>28883.78</v>
      </c>
      <c r="D9802">
        <v>1006.9911155681008</v>
      </c>
      <c r="E9802">
        <v>1606.3031933742573</v>
      </c>
      <c r="F9802">
        <v>28883.78</v>
      </c>
      <c r="G9802">
        <v>28883.78</v>
      </c>
      <c r="H9802">
        <v>3503.8612959528614</v>
      </c>
    </row>
    <row r="9803" spans="2:8" x14ac:dyDescent="0.3">
      <c r="B9803">
        <f t="shared" si="155"/>
        <v>9798</v>
      </c>
      <c r="C9803">
        <v>1172.5378507534531</v>
      </c>
      <c r="D9803">
        <v>1296.7921709176062</v>
      </c>
      <c r="E9803">
        <v>28883.78</v>
      </c>
      <c r="F9803">
        <v>5402.6524039722735</v>
      </c>
      <c r="G9803">
        <v>28883.78</v>
      </c>
      <c r="H9803">
        <v>1058.1439136756321</v>
      </c>
    </row>
    <row r="9804" spans="2:8" x14ac:dyDescent="0.3">
      <c r="B9804">
        <f t="shared" si="155"/>
        <v>9799</v>
      </c>
      <c r="C9804">
        <v>4531.756240488623</v>
      </c>
      <c r="D9804">
        <v>1058.4688930661719</v>
      </c>
      <c r="E9804">
        <v>1236.8169847177476</v>
      </c>
      <c r="F9804">
        <v>1192.7774723269868</v>
      </c>
      <c r="G9804">
        <v>1037.573835444425</v>
      </c>
      <c r="H9804">
        <v>13860.067244543068</v>
      </c>
    </row>
    <row r="9805" spans="2:8" x14ac:dyDescent="0.3">
      <c r="B9805">
        <f t="shared" si="155"/>
        <v>9800</v>
      </c>
      <c r="C9805">
        <v>1443.3886788771499</v>
      </c>
      <c r="D9805">
        <v>28883.78</v>
      </c>
      <c r="E9805">
        <v>1644.7116916704285</v>
      </c>
      <c r="F9805">
        <v>2255.2938856744508</v>
      </c>
      <c r="G9805">
        <v>1114.2510834714342</v>
      </c>
      <c r="H9805">
        <v>1086.8992691473297</v>
      </c>
    </row>
    <row r="9806" spans="2:8" x14ac:dyDescent="0.3">
      <c r="B9806">
        <f t="shared" si="155"/>
        <v>9801</v>
      </c>
      <c r="C9806">
        <v>1530.5380426489887</v>
      </c>
      <c r="D9806">
        <v>3372.7479663267236</v>
      </c>
      <c r="E9806">
        <v>1758.7356366344027</v>
      </c>
      <c r="F9806">
        <v>9576.2741655675709</v>
      </c>
      <c r="G9806">
        <v>1168.9449703382263</v>
      </c>
      <c r="H9806">
        <v>1547.0111454534351</v>
      </c>
    </row>
    <row r="9807" spans="2:8" x14ac:dyDescent="0.3">
      <c r="B9807">
        <f t="shared" si="155"/>
        <v>9802</v>
      </c>
      <c r="C9807">
        <v>1327.139759196735</v>
      </c>
      <c r="D9807">
        <v>1029.0916702092429</v>
      </c>
      <c r="E9807">
        <v>5456.1756946464375</v>
      </c>
      <c r="F9807">
        <v>6172.4391952183241</v>
      </c>
      <c r="G9807">
        <v>1030.3524072561477</v>
      </c>
      <c r="H9807">
        <v>28883.78</v>
      </c>
    </row>
    <row r="9808" spans="2:8" x14ac:dyDescent="0.3">
      <c r="B9808">
        <f t="shared" si="155"/>
        <v>9803</v>
      </c>
      <c r="C9808">
        <v>1653.1724434356238</v>
      </c>
      <c r="D9808">
        <v>1322.7872010899807</v>
      </c>
      <c r="E9808">
        <v>1578.5048286963047</v>
      </c>
      <c r="F9808">
        <v>1270.5768220357309</v>
      </c>
      <c r="G9808">
        <v>1107.4766227324267</v>
      </c>
      <c r="H9808">
        <v>28883.78</v>
      </c>
    </row>
    <row r="9809" spans="2:8" x14ac:dyDescent="0.3">
      <c r="B9809">
        <f t="shared" si="155"/>
        <v>9804</v>
      </c>
      <c r="C9809">
        <v>3719.5592306178632</v>
      </c>
      <c r="D9809">
        <v>1095.0012898243169</v>
      </c>
      <c r="E9809">
        <v>1014.8236467157111</v>
      </c>
      <c r="F9809">
        <v>28883.78</v>
      </c>
      <c r="G9809">
        <v>1232.8334349948759</v>
      </c>
      <c r="H9809">
        <v>28883.78</v>
      </c>
    </row>
    <row r="9810" spans="2:8" x14ac:dyDescent="0.3">
      <c r="B9810">
        <f t="shared" si="155"/>
        <v>9805</v>
      </c>
      <c r="C9810">
        <v>1167.5331033328455</v>
      </c>
      <c r="D9810">
        <v>1134.8391116740586</v>
      </c>
      <c r="E9810">
        <v>28883.78</v>
      </c>
      <c r="F9810">
        <v>1150.8142267864846</v>
      </c>
      <c r="G9810">
        <v>28883.78</v>
      </c>
      <c r="H9810">
        <v>24798.871690255335</v>
      </c>
    </row>
    <row r="9811" spans="2:8" x14ac:dyDescent="0.3">
      <c r="B9811">
        <f t="shared" si="155"/>
        <v>9806</v>
      </c>
      <c r="C9811">
        <v>1032.5658653573043</v>
      </c>
      <c r="D9811">
        <v>5893.5353889348844</v>
      </c>
      <c r="E9811">
        <v>28883.78</v>
      </c>
      <c r="F9811">
        <v>28883.78</v>
      </c>
      <c r="G9811">
        <v>1223.5984649719926</v>
      </c>
      <c r="H9811">
        <v>4184.3531889130591</v>
      </c>
    </row>
    <row r="9812" spans="2:8" x14ac:dyDescent="0.3">
      <c r="B9812">
        <f t="shared" si="155"/>
        <v>9807</v>
      </c>
      <c r="C9812">
        <v>3989.7014475088768</v>
      </c>
      <c r="D9812">
        <v>2310.8019532888993</v>
      </c>
      <c r="E9812">
        <v>28883.78</v>
      </c>
      <c r="F9812">
        <v>26306.055817275308</v>
      </c>
      <c r="G9812">
        <v>1062.6985432162328</v>
      </c>
      <c r="H9812">
        <v>7497.9592760571413</v>
      </c>
    </row>
    <row r="9813" spans="2:8" x14ac:dyDescent="0.3">
      <c r="B9813">
        <f t="shared" si="155"/>
        <v>9808</v>
      </c>
      <c r="C9813">
        <v>1007.1886256281525</v>
      </c>
      <c r="D9813">
        <v>1587.8328798606374</v>
      </c>
      <c r="E9813">
        <v>1266.8555819041039</v>
      </c>
      <c r="F9813">
        <v>28883.78</v>
      </c>
      <c r="G9813">
        <v>1019.8739632276439</v>
      </c>
      <c r="H9813">
        <v>28883.78</v>
      </c>
    </row>
    <row r="9814" spans="2:8" x14ac:dyDescent="0.3">
      <c r="B9814">
        <f t="shared" si="155"/>
        <v>9809</v>
      </c>
      <c r="C9814">
        <v>3018.4969070305397</v>
      </c>
      <c r="D9814">
        <v>28883.78</v>
      </c>
      <c r="E9814">
        <v>2827.5161902190416</v>
      </c>
      <c r="F9814">
        <v>1306.4622677287202</v>
      </c>
      <c r="G9814">
        <v>1352.5413928956843</v>
      </c>
      <c r="H9814">
        <v>1002.7595407783929</v>
      </c>
    </row>
    <row r="9815" spans="2:8" x14ac:dyDescent="0.3">
      <c r="B9815">
        <f t="shared" si="155"/>
        <v>9810</v>
      </c>
      <c r="C9815">
        <v>18457.343542960858</v>
      </c>
      <c r="D9815">
        <v>1026.6698219380064</v>
      </c>
      <c r="E9815">
        <v>28883.78</v>
      </c>
      <c r="F9815">
        <v>28883.78</v>
      </c>
      <c r="G9815">
        <v>1164.0614057461494</v>
      </c>
      <c r="H9815">
        <v>1232.650798627795</v>
      </c>
    </row>
    <row r="9816" spans="2:8" x14ac:dyDescent="0.3">
      <c r="B9816">
        <f t="shared" si="155"/>
        <v>9811</v>
      </c>
      <c r="C9816">
        <v>1196.7743956493757</v>
      </c>
      <c r="D9816">
        <v>3678.0402741332459</v>
      </c>
      <c r="E9816">
        <v>1027.5594107312174</v>
      </c>
      <c r="F9816">
        <v>3189.371612977784</v>
      </c>
      <c r="G9816">
        <v>28883.78</v>
      </c>
      <c r="H9816">
        <v>5374.8019435141841</v>
      </c>
    </row>
    <row r="9817" spans="2:8" x14ac:dyDescent="0.3">
      <c r="B9817">
        <f t="shared" si="155"/>
        <v>9812</v>
      </c>
      <c r="C9817">
        <v>28883.78</v>
      </c>
      <c r="D9817">
        <v>1021.9303727273174</v>
      </c>
      <c r="E9817">
        <v>28883.78</v>
      </c>
      <c r="F9817">
        <v>28883.78</v>
      </c>
      <c r="G9817">
        <v>26395.420900579313</v>
      </c>
      <c r="H9817">
        <v>1251.8033850582087</v>
      </c>
    </row>
    <row r="9818" spans="2:8" x14ac:dyDescent="0.3">
      <c r="B9818">
        <f t="shared" si="155"/>
        <v>9813</v>
      </c>
      <c r="C9818">
        <v>2022.2496497033865</v>
      </c>
      <c r="D9818">
        <v>5733.4367817314633</v>
      </c>
      <c r="E9818">
        <v>1076.8899187995858</v>
      </c>
      <c r="F9818">
        <v>1078.6265690308589</v>
      </c>
      <c r="G9818">
        <v>3983.1758407750667</v>
      </c>
      <c r="H9818">
        <v>1341.1673106184444</v>
      </c>
    </row>
    <row r="9819" spans="2:8" x14ac:dyDescent="0.3">
      <c r="B9819">
        <f t="shared" si="155"/>
        <v>9814</v>
      </c>
      <c r="C9819">
        <v>1056.5932235815221</v>
      </c>
      <c r="D9819">
        <v>28883.78</v>
      </c>
      <c r="E9819">
        <v>28883.78</v>
      </c>
      <c r="F9819">
        <v>1297.7387866885815</v>
      </c>
      <c r="G9819">
        <v>2310.9639993647311</v>
      </c>
      <c r="H9819">
        <v>1509.1882031288114</v>
      </c>
    </row>
    <row r="9820" spans="2:8" x14ac:dyDescent="0.3">
      <c r="B9820">
        <f t="shared" si="155"/>
        <v>9815</v>
      </c>
      <c r="C9820">
        <v>1004.8454755410916</v>
      </c>
      <c r="D9820">
        <v>28883.78</v>
      </c>
      <c r="E9820">
        <v>1838.8239806502897</v>
      </c>
      <c r="F9820">
        <v>6712.9062837681813</v>
      </c>
      <c r="G9820">
        <v>5504.1844443367827</v>
      </c>
      <c r="H9820">
        <v>28883.78</v>
      </c>
    </row>
    <row r="9821" spans="2:8" x14ac:dyDescent="0.3">
      <c r="B9821">
        <f t="shared" si="155"/>
        <v>9816</v>
      </c>
      <c r="C9821">
        <v>1342.2480369002099</v>
      </c>
      <c r="D9821">
        <v>28883.78</v>
      </c>
      <c r="E9821">
        <v>1079.2599092197011</v>
      </c>
      <c r="F9821">
        <v>1259.5351058052456</v>
      </c>
      <c r="G9821">
        <v>3745.6427176491038</v>
      </c>
      <c r="H9821">
        <v>1354.3063738383203</v>
      </c>
    </row>
    <row r="9822" spans="2:8" x14ac:dyDescent="0.3">
      <c r="B9822">
        <f t="shared" si="155"/>
        <v>9817</v>
      </c>
      <c r="C9822">
        <v>28883.78</v>
      </c>
      <c r="D9822">
        <v>13350.883316909201</v>
      </c>
      <c r="E9822">
        <v>2881.4626383440473</v>
      </c>
      <c r="F9822">
        <v>8470.0422053366492</v>
      </c>
      <c r="G9822">
        <v>22525.099673227709</v>
      </c>
      <c r="H9822">
        <v>28883.78</v>
      </c>
    </row>
    <row r="9823" spans="2:8" x14ac:dyDescent="0.3">
      <c r="B9823">
        <f t="shared" si="155"/>
        <v>9818</v>
      </c>
      <c r="C9823">
        <v>1432.4020288480124</v>
      </c>
      <c r="D9823">
        <v>1113.5715143830912</v>
      </c>
      <c r="E9823">
        <v>1160.7450563972163</v>
      </c>
      <c r="F9823">
        <v>1481.9769782807589</v>
      </c>
      <c r="G9823">
        <v>1058.5304864274822</v>
      </c>
      <c r="H9823">
        <v>28883.78</v>
      </c>
    </row>
    <row r="9824" spans="2:8" x14ac:dyDescent="0.3">
      <c r="B9824">
        <f t="shared" si="155"/>
        <v>9819</v>
      </c>
      <c r="C9824">
        <v>11529.210141247671</v>
      </c>
      <c r="D9824">
        <v>1035.1715449341416</v>
      </c>
      <c r="E9824">
        <v>1919.0192752950361</v>
      </c>
      <c r="F9824">
        <v>1075.6144640930258</v>
      </c>
      <c r="G9824">
        <v>28883.78</v>
      </c>
      <c r="H9824">
        <v>2496.3162735813289</v>
      </c>
    </row>
    <row r="9825" spans="2:8" x14ac:dyDescent="0.3">
      <c r="B9825">
        <f t="shared" si="155"/>
        <v>9820</v>
      </c>
      <c r="C9825">
        <v>1005.9020114565869</v>
      </c>
      <c r="D9825">
        <v>28883.78</v>
      </c>
      <c r="E9825">
        <v>1051.2035073360989</v>
      </c>
      <c r="F9825">
        <v>2099.0623094099419</v>
      </c>
      <c r="G9825">
        <v>1953.3284549717844</v>
      </c>
      <c r="H9825">
        <v>28883.78</v>
      </c>
    </row>
    <row r="9826" spans="2:8" x14ac:dyDescent="0.3">
      <c r="B9826">
        <f t="shared" si="155"/>
        <v>9821</v>
      </c>
      <c r="C9826">
        <v>1530.0807913374774</v>
      </c>
      <c r="D9826">
        <v>2588.3820136673821</v>
      </c>
      <c r="E9826">
        <v>6214.5810326867313</v>
      </c>
      <c r="F9826">
        <v>1039.1290891590572</v>
      </c>
      <c r="G9826">
        <v>1708.6990334350075</v>
      </c>
      <c r="H9826">
        <v>1017.7677858559747</v>
      </c>
    </row>
    <row r="9827" spans="2:8" x14ac:dyDescent="0.3">
      <c r="B9827">
        <f t="shared" si="155"/>
        <v>9822</v>
      </c>
      <c r="C9827">
        <v>28883.78</v>
      </c>
      <c r="D9827">
        <v>2764.8120726341585</v>
      </c>
      <c r="E9827">
        <v>28883.78</v>
      </c>
      <c r="F9827">
        <v>2935.6098019702677</v>
      </c>
      <c r="G9827">
        <v>23421.214883492637</v>
      </c>
      <c r="H9827">
        <v>2394.6189343909364</v>
      </c>
    </row>
    <row r="9828" spans="2:8" x14ac:dyDescent="0.3">
      <c r="B9828">
        <f t="shared" si="155"/>
        <v>9823</v>
      </c>
      <c r="C9828">
        <v>28883.78</v>
      </c>
      <c r="D9828">
        <v>1950.3647102196121</v>
      </c>
      <c r="E9828">
        <v>2389.6425396932427</v>
      </c>
      <c r="F9828">
        <v>1830.2571408665867</v>
      </c>
      <c r="G9828">
        <v>3747.6380070230312</v>
      </c>
      <c r="H9828">
        <v>5765.7020096745227</v>
      </c>
    </row>
    <row r="9829" spans="2:8" x14ac:dyDescent="0.3">
      <c r="B9829">
        <f t="shared" si="155"/>
        <v>9824</v>
      </c>
      <c r="C9829">
        <v>5510.344371157239</v>
      </c>
      <c r="D9829">
        <v>1125.7862599169923</v>
      </c>
      <c r="E9829">
        <v>1028.5808578138174</v>
      </c>
      <c r="F9829">
        <v>1327.1483148221466</v>
      </c>
      <c r="G9829">
        <v>5551.9351831102658</v>
      </c>
      <c r="H9829">
        <v>1103.5223603385402</v>
      </c>
    </row>
    <row r="9830" spans="2:8" x14ac:dyDescent="0.3">
      <c r="B9830">
        <f t="shared" si="155"/>
        <v>9825</v>
      </c>
      <c r="C9830">
        <v>2850.8784786330452</v>
      </c>
      <c r="D9830">
        <v>1009.6181137634834</v>
      </c>
      <c r="E9830">
        <v>1189.3554286858389</v>
      </c>
      <c r="F9830">
        <v>1145.0377396585372</v>
      </c>
      <c r="G9830">
        <v>1144.2445214031447</v>
      </c>
      <c r="H9830">
        <v>1003.4965526998777</v>
      </c>
    </row>
    <row r="9831" spans="2:8" x14ac:dyDescent="0.3">
      <c r="B9831">
        <f t="shared" si="155"/>
        <v>9826</v>
      </c>
      <c r="C9831">
        <v>28883.78</v>
      </c>
      <c r="D9831">
        <v>28883.78</v>
      </c>
      <c r="E9831">
        <v>1051.846777421865</v>
      </c>
      <c r="F9831">
        <v>1430.588581786702</v>
      </c>
      <c r="G9831">
        <v>28883.78</v>
      </c>
      <c r="H9831">
        <v>1206.4179133816428</v>
      </c>
    </row>
    <row r="9832" spans="2:8" x14ac:dyDescent="0.3">
      <c r="B9832">
        <f t="shared" si="155"/>
        <v>9827</v>
      </c>
      <c r="C9832">
        <v>1331.9333860058598</v>
      </c>
      <c r="D9832">
        <v>1755.7990308608873</v>
      </c>
      <c r="E9832">
        <v>2965.5166490783922</v>
      </c>
      <c r="F9832">
        <v>1823.8649674265284</v>
      </c>
      <c r="G9832">
        <v>1878.3996487742966</v>
      </c>
      <c r="H9832">
        <v>13232.008861768118</v>
      </c>
    </row>
    <row r="9833" spans="2:8" x14ac:dyDescent="0.3">
      <c r="B9833">
        <f t="shared" si="155"/>
        <v>9828</v>
      </c>
      <c r="C9833">
        <v>28883.78</v>
      </c>
      <c r="D9833">
        <v>28883.78</v>
      </c>
      <c r="E9833">
        <v>28883.78</v>
      </c>
      <c r="F9833">
        <v>1044.4839564567092</v>
      </c>
      <c r="G9833">
        <v>28883.78</v>
      </c>
      <c r="H9833">
        <v>12428.720290324149</v>
      </c>
    </row>
    <row r="9834" spans="2:8" x14ac:dyDescent="0.3">
      <c r="B9834">
        <f t="shared" si="155"/>
        <v>9829</v>
      </c>
      <c r="C9834">
        <v>1063.7813685009748</v>
      </c>
      <c r="D9834">
        <v>28883.78</v>
      </c>
      <c r="E9834">
        <v>28883.78</v>
      </c>
      <c r="F9834">
        <v>1242.9292250881963</v>
      </c>
      <c r="G9834">
        <v>1653.1982169129033</v>
      </c>
      <c r="H9834">
        <v>1971.8497105198394</v>
      </c>
    </row>
    <row r="9835" spans="2:8" x14ac:dyDescent="0.3">
      <c r="B9835">
        <f t="shared" si="155"/>
        <v>9830</v>
      </c>
      <c r="C9835">
        <v>28883.78</v>
      </c>
      <c r="D9835">
        <v>20893.54436138249</v>
      </c>
      <c r="E9835">
        <v>6728.0829147832246</v>
      </c>
      <c r="F9835">
        <v>2203.9558282795924</v>
      </c>
      <c r="G9835">
        <v>1103.3011285865653</v>
      </c>
      <c r="H9835">
        <v>28883.78</v>
      </c>
    </row>
    <row r="9836" spans="2:8" x14ac:dyDescent="0.3">
      <c r="B9836">
        <f t="shared" si="155"/>
        <v>9831</v>
      </c>
      <c r="C9836">
        <v>1401.5181434768951</v>
      </c>
      <c r="D9836">
        <v>3495.467244482591</v>
      </c>
      <c r="E9836">
        <v>1331.7187951507549</v>
      </c>
      <c r="F9836">
        <v>28883.78</v>
      </c>
      <c r="G9836">
        <v>1213.5888027414326</v>
      </c>
      <c r="H9836">
        <v>1649.3145495514682</v>
      </c>
    </row>
    <row r="9837" spans="2:8" x14ac:dyDescent="0.3">
      <c r="B9837">
        <f t="shared" si="155"/>
        <v>9832</v>
      </c>
      <c r="C9837">
        <v>5077.7809516436719</v>
      </c>
      <c r="D9837">
        <v>1627.9018909193885</v>
      </c>
      <c r="E9837">
        <v>28883.78</v>
      </c>
      <c r="F9837">
        <v>4317.2006217094531</v>
      </c>
      <c r="G9837">
        <v>1091.1905740629388</v>
      </c>
      <c r="H9837">
        <v>1001.4970645382932</v>
      </c>
    </row>
    <row r="9838" spans="2:8" x14ac:dyDescent="0.3">
      <c r="B9838">
        <f t="shared" si="155"/>
        <v>9833</v>
      </c>
      <c r="C9838">
        <v>2334.6665146380165</v>
      </c>
      <c r="D9838">
        <v>5629.6954459155295</v>
      </c>
      <c r="E9838">
        <v>4553.0582766417501</v>
      </c>
      <c r="F9838">
        <v>2012.3871856830683</v>
      </c>
      <c r="G9838">
        <v>1041.6613329031202</v>
      </c>
      <c r="H9838">
        <v>28883.78</v>
      </c>
    </row>
    <row r="9839" spans="2:8" x14ac:dyDescent="0.3">
      <c r="B9839">
        <f t="shared" si="155"/>
        <v>9834</v>
      </c>
      <c r="C9839">
        <v>1675.7875040742611</v>
      </c>
      <c r="D9839">
        <v>2611.597703720513</v>
      </c>
      <c r="E9839">
        <v>5984.6281811020945</v>
      </c>
      <c r="F9839">
        <v>6810.6397308454889</v>
      </c>
      <c r="G9839">
        <v>28883.78</v>
      </c>
      <c r="H9839">
        <v>1357.8287666639424</v>
      </c>
    </row>
    <row r="9840" spans="2:8" x14ac:dyDescent="0.3">
      <c r="B9840">
        <f t="shared" si="155"/>
        <v>9835</v>
      </c>
      <c r="C9840">
        <v>1954.5148971561816</v>
      </c>
      <c r="D9840">
        <v>28820.48754538599</v>
      </c>
      <c r="E9840">
        <v>1128.1141213820044</v>
      </c>
      <c r="F9840">
        <v>1939.9522029084792</v>
      </c>
      <c r="G9840">
        <v>28883.78</v>
      </c>
      <c r="H9840">
        <v>2507.4228786813792</v>
      </c>
    </row>
    <row r="9841" spans="2:8" x14ac:dyDescent="0.3">
      <c r="B9841">
        <f t="shared" si="155"/>
        <v>9836</v>
      </c>
      <c r="C9841">
        <v>1028.7654839884244</v>
      </c>
      <c r="D9841">
        <v>28883.78</v>
      </c>
      <c r="E9841">
        <v>8404.6661155610836</v>
      </c>
      <c r="F9841">
        <v>1048.0250087107518</v>
      </c>
      <c r="G9841">
        <v>1210.4970859678579</v>
      </c>
      <c r="H9841">
        <v>1042.7227215374839</v>
      </c>
    </row>
    <row r="9842" spans="2:8" x14ac:dyDescent="0.3">
      <c r="B9842">
        <f t="shared" si="155"/>
        <v>9837</v>
      </c>
      <c r="C9842">
        <v>3169.0446916252245</v>
      </c>
      <c r="D9842">
        <v>1193.3591248416778</v>
      </c>
      <c r="E9842">
        <v>6500.9523424505524</v>
      </c>
      <c r="F9842">
        <v>2841.9913450278791</v>
      </c>
      <c r="G9842">
        <v>28883.78</v>
      </c>
      <c r="H9842">
        <v>1961.2145519009241</v>
      </c>
    </row>
    <row r="9843" spans="2:8" x14ac:dyDescent="0.3">
      <c r="B9843">
        <f t="shared" si="155"/>
        <v>9838</v>
      </c>
      <c r="C9843">
        <v>2301.9412466880767</v>
      </c>
      <c r="D9843">
        <v>28883.78</v>
      </c>
      <c r="E9843">
        <v>28883.78</v>
      </c>
      <c r="F9843">
        <v>2520.1468000388222</v>
      </c>
      <c r="G9843">
        <v>28883.78</v>
      </c>
      <c r="H9843">
        <v>28883.78</v>
      </c>
    </row>
    <row r="9844" spans="2:8" x14ac:dyDescent="0.3">
      <c r="B9844">
        <f t="shared" si="155"/>
        <v>9839</v>
      </c>
      <c r="C9844">
        <v>1531.8674720487327</v>
      </c>
      <c r="D9844">
        <v>1789.8217389183367</v>
      </c>
      <c r="E9844">
        <v>9080.6418627081821</v>
      </c>
      <c r="F9844">
        <v>2069.2631766165164</v>
      </c>
      <c r="G9844">
        <v>1078.567524237583</v>
      </c>
      <c r="H9844">
        <v>5129.280318836506</v>
      </c>
    </row>
    <row r="9845" spans="2:8" x14ac:dyDescent="0.3">
      <c r="B9845">
        <f t="shared" si="155"/>
        <v>9840</v>
      </c>
      <c r="C9845">
        <v>1872.2258470894549</v>
      </c>
      <c r="D9845">
        <v>2055.1679594095758</v>
      </c>
      <c r="E9845">
        <v>1078.3954169902852</v>
      </c>
      <c r="F9845">
        <v>3251.2314059365467</v>
      </c>
      <c r="G9845">
        <v>2236.9056871001339</v>
      </c>
      <c r="H9845">
        <v>2271.4391663038673</v>
      </c>
    </row>
    <row r="9846" spans="2:8" x14ac:dyDescent="0.3">
      <c r="B9846">
        <f t="shared" si="155"/>
        <v>9841</v>
      </c>
      <c r="C9846">
        <v>14317.17071933037</v>
      </c>
      <c r="D9846">
        <v>5174.0383065323485</v>
      </c>
      <c r="E9846">
        <v>20866.438527084629</v>
      </c>
      <c r="F9846">
        <v>1679.0147951721578</v>
      </c>
      <c r="G9846">
        <v>2047.5241927451525</v>
      </c>
      <c r="H9846">
        <v>1580.1535745494562</v>
      </c>
    </row>
    <row r="9847" spans="2:8" x14ac:dyDescent="0.3">
      <c r="B9847">
        <f t="shared" si="155"/>
        <v>9842</v>
      </c>
      <c r="C9847">
        <v>1688.3811699834305</v>
      </c>
      <c r="D9847">
        <v>1052.0035249157654</v>
      </c>
      <c r="E9847">
        <v>28883.78</v>
      </c>
      <c r="F9847">
        <v>8638.6543968326441</v>
      </c>
      <c r="G9847">
        <v>28883.78</v>
      </c>
      <c r="H9847">
        <v>5676.5262930667141</v>
      </c>
    </row>
    <row r="9848" spans="2:8" x14ac:dyDescent="0.3">
      <c r="B9848">
        <f t="shared" si="155"/>
        <v>9843</v>
      </c>
      <c r="C9848">
        <v>28883.78</v>
      </c>
      <c r="D9848">
        <v>2612.0227083709724</v>
      </c>
      <c r="E9848">
        <v>28883.78</v>
      </c>
      <c r="F9848">
        <v>28883.78</v>
      </c>
      <c r="G9848">
        <v>1067.3634912678629</v>
      </c>
      <c r="H9848">
        <v>3196.9360892537898</v>
      </c>
    </row>
    <row r="9849" spans="2:8" x14ac:dyDescent="0.3">
      <c r="B9849">
        <f t="shared" si="155"/>
        <v>9844</v>
      </c>
      <c r="C9849">
        <v>28883.78</v>
      </c>
      <c r="D9849">
        <v>1008.9158498195285</v>
      </c>
      <c r="E9849">
        <v>1764.998910829228</v>
      </c>
      <c r="F9849">
        <v>5019.7213164446148</v>
      </c>
      <c r="G9849">
        <v>12395.747895433722</v>
      </c>
      <c r="H9849">
        <v>2079.2954915316486</v>
      </c>
    </row>
    <row r="9850" spans="2:8" x14ac:dyDescent="0.3">
      <c r="B9850">
        <f t="shared" si="155"/>
        <v>9845</v>
      </c>
      <c r="C9850">
        <v>2129.8936744470429</v>
      </c>
      <c r="D9850">
        <v>1069.3119694446152</v>
      </c>
      <c r="E9850">
        <v>1014.7950333026367</v>
      </c>
      <c r="F9850">
        <v>1515.0618433764212</v>
      </c>
      <c r="G9850">
        <v>1027.3551069224618</v>
      </c>
      <c r="H9850">
        <v>1123.9799630879261</v>
      </c>
    </row>
    <row r="9851" spans="2:8" x14ac:dyDescent="0.3">
      <c r="B9851">
        <f t="shared" si="155"/>
        <v>9846</v>
      </c>
      <c r="C9851">
        <v>1532.330380250572</v>
      </c>
      <c r="D9851">
        <v>28883.78</v>
      </c>
      <c r="E9851">
        <v>28883.78</v>
      </c>
      <c r="F9851">
        <v>1618.3795653801885</v>
      </c>
      <c r="G9851">
        <v>1173.7105089349998</v>
      </c>
      <c r="H9851">
        <v>1090.0004005873263</v>
      </c>
    </row>
    <row r="9852" spans="2:8" x14ac:dyDescent="0.3">
      <c r="B9852">
        <f t="shared" si="155"/>
        <v>9847</v>
      </c>
      <c r="C9852">
        <v>1155.3280990730998</v>
      </c>
      <c r="D9852">
        <v>1587.2232207375782</v>
      </c>
      <c r="E9852">
        <v>1315.0960227650166</v>
      </c>
      <c r="F9852">
        <v>28883.78</v>
      </c>
      <c r="G9852">
        <v>1017.2410340680677</v>
      </c>
      <c r="H9852">
        <v>4232.2983627647936</v>
      </c>
    </row>
    <row r="9853" spans="2:8" x14ac:dyDescent="0.3">
      <c r="B9853">
        <f t="shared" si="155"/>
        <v>9848</v>
      </c>
      <c r="C9853">
        <v>4848.467651509869</v>
      </c>
      <c r="D9853">
        <v>1065.0233572039417</v>
      </c>
      <c r="E9853">
        <v>2003.0752064537792</v>
      </c>
      <c r="F9853">
        <v>2090.0747912169354</v>
      </c>
      <c r="G9853">
        <v>1097.3265323989863</v>
      </c>
      <c r="H9853">
        <v>28883.78</v>
      </c>
    </row>
    <row r="9854" spans="2:8" x14ac:dyDescent="0.3">
      <c r="B9854">
        <f t="shared" si="155"/>
        <v>9849</v>
      </c>
      <c r="C9854">
        <v>1005.7569152520912</v>
      </c>
      <c r="D9854">
        <v>1397.2413874295219</v>
      </c>
      <c r="E9854">
        <v>2650.8719998272782</v>
      </c>
      <c r="F9854">
        <v>6718.0691032832583</v>
      </c>
      <c r="G9854">
        <v>28883.78</v>
      </c>
      <c r="H9854">
        <v>28883.78</v>
      </c>
    </row>
    <row r="9855" spans="2:8" x14ac:dyDescent="0.3">
      <c r="B9855">
        <f t="shared" si="155"/>
        <v>9850</v>
      </c>
      <c r="C9855">
        <v>28883.78</v>
      </c>
      <c r="D9855">
        <v>4238.2870091076529</v>
      </c>
      <c r="E9855">
        <v>1579.5640237021803</v>
      </c>
      <c r="F9855">
        <v>28883.78</v>
      </c>
      <c r="G9855">
        <v>28883.78</v>
      </c>
      <c r="H9855">
        <v>1021.6094970882442</v>
      </c>
    </row>
    <row r="9856" spans="2:8" x14ac:dyDescent="0.3">
      <c r="B9856">
        <f t="shared" si="155"/>
        <v>9851</v>
      </c>
      <c r="C9856">
        <v>1799.6173559312706</v>
      </c>
      <c r="D9856">
        <v>1245.7668406422335</v>
      </c>
      <c r="E9856">
        <v>1092.4090409418529</v>
      </c>
      <c r="F9856">
        <v>1003.2780683393769</v>
      </c>
      <c r="G9856">
        <v>1010.7115438730254</v>
      </c>
      <c r="H9856">
        <v>28883.78</v>
      </c>
    </row>
    <row r="9857" spans="2:8" x14ac:dyDescent="0.3">
      <c r="B9857">
        <f t="shared" si="155"/>
        <v>9852</v>
      </c>
      <c r="C9857">
        <v>28883.78</v>
      </c>
      <c r="D9857">
        <v>1004.6164099218287</v>
      </c>
      <c r="E9857">
        <v>4969.005376919773</v>
      </c>
      <c r="F9857">
        <v>1012.1950246482789</v>
      </c>
      <c r="G9857">
        <v>1450.133173694539</v>
      </c>
      <c r="H9857">
        <v>2091.9439836973638</v>
      </c>
    </row>
    <row r="9858" spans="2:8" x14ac:dyDescent="0.3">
      <c r="B9858">
        <f t="shared" si="155"/>
        <v>9853</v>
      </c>
      <c r="C9858">
        <v>1238.8723899622801</v>
      </c>
      <c r="D9858">
        <v>1564.2417289241621</v>
      </c>
      <c r="E9858">
        <v>28883.78</v>
      </c>
      <c r="F9858">
        <v>1327.571658142142</v>
      </c>
      <c r="G9858">
        <v>4496.5620798437885</v>
      </c>
      <c r="H9858">
        <v>3071.3495275450637</v>
      </c>
    </row>
    <row r="9859" spans="2:8" x14ac:dyDescent="0.3">
      <c r="B9859">
        <f t="shared" si="155"/>
        <v>9854</v>
      </c>
      <c r="C9859">
        <v>1000.9766249663218</v>
      </c>
      <c r="D9859">
        <v>1558.406116359442</v>
      </c>
      <c r="E9859">
        <v>1018.946408738091</v>
      </c>
      <c r="F9859">
        <v>28883.78</v>
      </c>
      <c r="G9859">
        <v>8488.7450755600839</v>
      </c>
      <c r="H9859">
        <v>28883.78</v>
      </c>
    </row>
    <row r="9860" spans="2:8" x14ac:dyDescent="0.3">
      <c r="B9860">
        <f t="shared" si="155"/>
        <v>9855</v>
      </c>
      <c r="C9860">
        <v>1010.9162646503421</v>
      </c>
      <c r="D9860">
        <v>28883.78</v>
      </c>
      <c r="E9860">
        <v>1219.3173493866832</v>
      </c>
      <c r="F9860">
        <v>1060.8046600214921</v>
      </c>
      <c r="G9860">
        <v>1053.57137693754</v>
      </c>
      <c r="H9860">
        <v>1055.8342992253115</v>
      </c>
    </row>
    <row r="9861" spans="2:8" x14ac:dyDescent="0.3">
      <c r="B9861">
        <f t="shared" si="155"/>
        <v>9856</v>
      </c>
      <c r="C9861">
        <v>5040.7042613670928</v>
      </c>
      <c r="D9861">
        <v>1008.0720628712354</v>
      </c>
      <c r="E9861">
        <v>1485.2947680128004</v>
      </c>
      <c r="F9861">
        <v>1134.0076277295843</v>
      </c>
      <c r="G9861">
        <v>4998.5147050137493</v>
      </c>
      <c r="H9861">
        <v>1173.8041381539579</v>
      </c>
    </row>
    <row r="9862" spans="2:8" x14ac:dyDescent="0.3">
      <c r="B9862">
        <f t="shared" si="155"/>
        <v>9857</v>
      </c>
      <c r="C9862">
        <v>2774.226261182228</v>
      </c>
      <c r="D9862">
        <v>1168.9311236253234</v>
      </c>
      <c r="E9862">
        <v>1060.2136007754159</v>
      </c>
      <c r="F9862">
        <v>1151.8760834649413</v>
      </c>
      <c r="G9862">
        <v>1047.7429876982728</v>
      </c>
      <c r="H9862">
        <v>28883.78</v>
      </c>
    </row>
    <row r="9863" spans="2:8" x14ac:dyDescent="0.3">
      <c r="B9863">
        <f t="shared" si="155"/>
        <v>9858</v>
      </c>
      <c r="C9863">
        <v>2198.8877774322254</v>
      </c>
      <c r="D9863">
        <v>1040.9180276493894</v>
      </c>
      <c r="E9863">
        <v>1065.0453164636297</v>
      </c>
      <c r="F9863">
        <v>17815.246363445374</v>
      </c>
      <c r="G9863">
        <v>28883.78</v>
      </c>
      <c r="H9863">
        <v>28883.78</v>
      </c>
    </row>
    <row r="9864" spans="2:8" x14ac:dyDescent="0.3">
      <c r="B9864">
        <f t="shared" ref="B9864:B9927" si="156">B9863 + 1</f>
        <v>9859</v>
      </c>
      <c r="C9864">
        <v>28883.78</v>
      </c>
      <c r="D9864">
        <v>1884.4834528670381</v>
      </c>
      <c r="E9864">
        <v>4086.3331606983566</v>
      </c>
      <c r="F9864">
        <v>1034.2871309637944</v>
      </c>
      <c r="G9864">
        <v>1872.053063330181</v>
      </c>
      <c r="H9864">
        <v>1357.2551430529793</v>
      </c>
    </row>
    <row r="9865" spans="2:8" x14ac:dyDescent="0.3">
      <c r="B9865">
        <f t="shared" si="156"/>
        <v>9860</v>
      </c>
      <c r="C9865">
        <v>1089.5724927806777</v>
      </c>
      <c r="D9865">
        <v>28883.78</v>
      </c>
      <c r="E9865">
        <v>1070.4680030485786</v>
      </c>
      <c r="F9865">
        <v>1517.6453305678488</v>
      </c>
      <c r="G9865">
        <v>1057.6321247646499</v>
      </c>
      <c r="H9865">
        <v>1147.5364774567884</v>
      </c>
    </row>
    <row r="9866" spans="2:8" x14ac:dyDescent="0.3">
      <c r="B9866">
        <f t="shared" si="156"/>
        <v>9861</v>
      </c>
      <c r="C9866">
        <v>2300.0502033617831</v>
      </c>
      <c r="D9866">
        <v>28883.78</v>
      </c>
      <c r="E9866">
        <v>28883.78</v>
      </c>
      <c r="F9866">
        <v>1738.7314354396733</v>
      </c>
      <c r="G9866">
        <v>1471.9632254571727</v>
      </c>
      <c r="H9866">
        <v>2049.5583296824843</v>
      </c>
    </row>
    <row r="9867" spans="2:8" x14ac:dyDescent="0.3">
      <c r="B9867">
        <f t="shared" si="156"/>
        <v>9862</v>
      </c>
      <c r="C9867">
        <v>28883.78</v>
      </c>
      <c r="D9867">
        <v>1706.221330897183</v>
      </c>
      <c r="E9867">
        <v>1273.9005180053605</v>
      </c>
      <c r="F9867">
        <v>1416.2039837784628</v>
      </c>
      <c r="G9867">
        <v>1008.5931387727837</v>
      </c>
      <c r="H9867">
        <v>1064.8148115447455</v>
      </c>
    </row>
    <row r="9868" spans="2:8" x14ac:dyDescent="0.3">
      <c r="B9868">
        <f t="shared" si="156"/>
        <v>9863</v>
      </c>
      <c r="C9868">
        <v>2395.2177895584391</v>
      </c>
      <c r="D9868">
        <v>5704.8404919882778</v>
      </c>
      <c r="E9868">
        <v>2546.1842102726182</v>
      </c>
      <c r="F9868">
        <v>1242.2512338836023</v>
      </c>
      <c r="G9868">
        <v>1509.426120897318</v>
      </c>
      <c r="H9868">
        <v>1144.5825455532688</v>
      </c>
    </row>
    <row r="9869" spans="2:8" x14ac:dyDescent="0.3">
      <c r="B9869">
        <f t="shared" si="156"/>
        <v>9864</v>
      </c>
      <c r="C9869">
        <v>1000.8369175828725</v>
      </c>
      <c r="D9869">
        <v>1343.6235064959189</v>
      </c>
      <c r="E9869">
        <v>17350.162549007764</v>
      </c>
      <c r="F9869">
        <v>1335.532254381505</v>
      </c>
      <c r="G9869">
        <v>28883.78</v>
      </c>
      <c r="H9869">
        <v>28883.78</v>
      </c>
    </row>
    <row r="9870" spans="2:8" x14ac:dyDescent="0.3">
      <c r="B9870">
        <f t="shared" si="156"/>
        <v>9865</v>
      </c>
      <c r="C9870">
        <v>8025.7355206393486</v>
      </c>
      <c r="D9870">
        <v>28883.78</v>
      </c>
      <c r="E9870">
        <v>1203.1117453985553</v>
      </c>
      <c r="F9870">
        <v>28883.78</v>
      </c>
      <c r="G9870">
        <v>28883.78</v>
      </c>
      <c r="H9870">
        <v>1032.1571609429068</v>
      </c>
    </row>
    <row r="9871" spans="2:8" x14ac:dyDescent="0.3">
      <c r="B9871">
        <f t="shared" si="156"/>
        <v>9866</v>
      </c>
      <c r="C9871">
        <v>3950.7211834631335</v>
      </c>
      <c r="D9871">
        <v>1002.9213079904182</v>
      </c>
      <c r="E9871">
        <v>1066.4451403433829</v>
      </c>
      <c r="F9871">
        <v>1038.7733686922111</v>
      </c>
      <c r="G9871">
        <v>2461.7472926034943</v>
      </c>
      <c r="H9871">
        <v>28883.78</v>
      </c>
    </row>
    <row r="9872" spans="2:8" x14ac:dyDescent="0.3">
      <c r="B9872">
        <f t="shared" si="156"/>
        <v>9867</v>
      </c>
      <c r="C9872">
        <v>11838.003553397226</v>
      </c>
      <c r="D9872">
        <v>8580.8343176328017</v>
      </c>
      <c r="E9872">
        <v>1354.4151819317131</v>
      </c>
      <c r="F9872">
        <v>1871.0655063353074</v>
      </c>
      <c r="G9872">
        <v>6339.9372991861874</v>
      </c>
      <c r="H9872">
        <v>10957.204854177351</v>
      </c>
    </row>
    <row r="9873" spans="2:8" x14ac:dyDescent="0.3">
      <c r="B9873">
        <f t="shared" si="156"/>
        <v>9868</v>
      </c>
      <c r="C9873">
        <v>1250.6098119313262</v>
      </c>
      <c r="D9873">
        <v>7799.5430086856823</v>
      </c>
      <c r="E9873">
        <v>1171.149425081835</v>
      </c>
      <c r="F9873">
        <v>28663.921618228516</v>
      </c>
      <c r="G9873">
        <v>4588.9460120019758</v>
      </c>
      <c r="H9873">
        <v>1282.1849620941607</v>
      </c>
    </row>
    <row r="9874" spans="2:8" x14ac:dyDescent="0.3">
      <c r="B9874">
        <f t="shared" si="156"/>
        <v>9869</v>
      </c>
      <c r="C9874">
        <v>28883.78</v>
      </c>
      <c r="D9874">
        <v>28883.78</v>
      </c>
      <c r="E9874">
        <v>1023.1473336905146</v>
      </c>
      <c r="F9874">
        <v>9168.2399185966169</v>
      </c>
      <c r="G9874">
        <v>28883.78</v>
      </c>
      <c r="H9874">
        <v>1341.2026090002937</v>
      </c>
    </row>
    <row r="9875" spans="2:8" x14ac:dyDescent="0.3">
      <c r="B9875">
        <f t="shared" si="156"/>
        <v>9870</v>
      </c>
      <c r="C9875">
        <v>28883.78</v>
      </c>
      <c r="D9875">
        <v>1021.3731578565237</v>
      </c>
      <c r="E9875">
        <v>28883.78</v>
      </c>
      <c r="F9875">
        <v>1046.376288892624</v>
      </c>
      <c r="G9875">
        <v>28883.78</v>
      </c>
      <c r="H9875">
        <v>1012.9026019394372</v>
      </c>
    </row>
    <row r="9876" spans="2:8" x14ac:dyDescent="0.3">
      <c r="B9876">
        <f t="shared" si="156"/>
        <v>9871</v>
      </c>
      <c r="C9876">
        <v>28883.78</v>
      </c>
      <c r="D9876">
        <v>1502.9752273700938</v>
      </c>
      <c r="E9876">
        <v>20838.391691982233</v>
      </c>
      <c r="F9876">
        <v>2481.2344097565074</v>
      </c>
      <c r="G9876">
        <v>2443.0590285586827</v>
      </c>
      <c r="H9876">
        <v>1222.2818130355508</v>
      </c>
    </row>
    <row r="9877" spans="2:8" x14ac:dyDescent="0.3">
      <c r="B9877">
        <f t="shared" si="156"/>
        <v>9872</v>
      </c>
      <c r="C9877">
        <v>14034.602678337234</v>
      </c>
      <c r="D9877">
        <v>1034.2017026113629</v>
      </c>
      <c r="E9877">
        <v>28883.78</v>
      </c>
      <c r="F9877">
        <v>28883.78</v>
      </c>
      <c r="G9877">
        <v>1027.6439578520099</v>
      </c>
      <c r="H9877">
        <v>7464.2478929627023</v>
      </c>
    </row>
    <row r="9878" spans="2:8" x14ac:dyDescent="0.3">
      <c r="B9878">
        <f t="shared" si="156"/>
        <v>9873</v>
      </c>
      <c r="C9878">
        <v>9508.2445335415214</v>
      </c>
      <c r="D9878">
        <v>28883.78</v>
      </c>
      <c r="E9878">
        <v>6135.5333479125293</v>
      </c>
      <c r="F9878">
        <v>28883.78</v>
      </c>
      <c r="G9878">
        <v>1691.6224589412941</v>
      </c>
      <c r="H9878">
        <v>1078.5194281350414</v>
      </c>
    </row>
    <row r="9879" spans="2:8" x14ac:dyDescent="0.3">
      <c r="B9879">
        <f t="shared" si="156"/>
        <v>9874</v>
      </c>
      <c r="C9879">
        <v>1017.8418339878009</v>
      </c>
      <c r="D9879">
        <v>28883.78</v>
      </c>
      <c r="E9879">
        <v>1114.1382958762094</v>
      </c>
      <c r="F9879">
        <v>1085.7552142869768</v>
      </c>
      <c r="G9879">
        <v>2102.4366199318565</v>
      </c>
      <c r="H9879">
        <v>28883.78</v>
      </c>
    </row>
    <row r="9880" spans="2:8" x14ac:dyDescent="0.3">
      <c r="B9880">
        <f t="shared" si="156"/>
        <v>9875</v>
      </c>
      <c r="C9880">
        <v>28883.78</v>
      </c>
      <c r="D9880">
        <v>1279.4187024639318</v>
      </c>
      <c r="E9880">
        <v>10213.48936993108</v>
      </c>
      <c r="F9880">
        <v>28883.78</v>
      </c>
      <c r="G9880">
        <v>1943.8847968999121</v>
      </c>
      <c r="H9880">
        <v>8812.1222822163363</v>
      </c>
    </row>
    <row r="9881" spans="2:8" x14ac:dyDescent="0.3">
      <c r="B9881">
        <f t="shared" si="156"/>
        <v>9876</v>
      </c>
      <c r="C9881">
        <v>3686.1288980429622</v>
      </c>
      <c r="D9881">
        <v>1511.1281589248697</v>
      </c>
      <c r="E9881">
        <v>5550.8172008092042</v>
      </c>
      <c r="F9881">
        <v>5905.9763864829556</v>
      </c>
      <c r="G9881">
        <v>1225.1203263536884</v>
      </c>
      <c r="H9881">
        <v>1191.9574361921836</v>
      </c>
    </row>
    <row r="9882" spans="2:8" x14ac:dyDescent="0.3">
      <c r="B9882">
        <f t="shared" si="156"/>
        <v>9877</v>
      </c>
      <c r="C9882">
        <v>6933.1060118139294</v>
      </c>
      <c r="D9882">
        <v>28883.78</v>
      </c>
      <c r="E9882">
        <v>3102.5503580223499</v>
      </c>
      <c r="F9882">
        <v>1148.4291422325764</v>
      </c>
      <c r="G9882">
        <v>5908.5694421059261</v>
      </c>
      <c r="H9882">
        <v>1689.1677559039558</v>
      </c>
    </row>
    <row r="9883" spans="2:8" x14ac:dyDescent="0.3">
      <c r="B9883">
        <f t="shared" si="156"/>
        <v>9878</v>
      </c>
      <c r="C9883">
        <v>1214.2065024158103</v>
      </c>
      <c r="D9883">
        <v>11806.773344709472</v>
      </c>
      <c r="E9883">
        <v>1281.0323238336066</v>
      </c>
      <c r="F9883">
        <v>23260.511244056535</v>
      </c>
      <c r="G9883">
        <v>7974.3307817908417</v>
      </c>
      <c r="H9883">
        <v>5121.2271679201222</v>
      </c>
    </row>
    <row r="9884" spans="2:8" x14ac:dyDescent="0.3">
      <c r="B9884">
        <f t="shared" si="156"/>
        <v>9879</v>
      </c>
      <c r="C9884">
        <v>1016.8359849172132</v>
      </c>
      <c r="D9884">
        <v>16981.104424870984</v>
      </c>
      <c r="E9884">
        <v>4749.0371069357534</v>
      </c>
      <c r="F9884">
        <v>1125.8266890895381</v>
      </c>
      <c r="G9884">
        <v>28883.78</v>
      </c>
      <c r="H9884">
        <v>28883.78</v>
      </c>
    </row>
    <row r="9885" spans="2:8" x14ac:dyDescent="0.3">
      <c r="B9885">
        <f t="shared" si="156"/>
        <v>9880</v>
      </c>
      <c r="C9885">
        <v>1017.4124393526753</v>
      </c>
      <c r="D9885">
        <v>1197.9579202968303</v>
      </c>
      <c r="E9885">
        <v>28883.78</v>
      </c>
      <c r="F9885">
        <v>2478.0115784408035</v>
      </c>
      <c r="G9885">
        <v>1105.4550792089151</v>
      </c>
      <c r="H9885">
        <v>1279.7828222877504</v>
      </c>
    </row>
    <row r="9886" spans="2:8" x14ac:dyDescent="0.3">
      <c r="B9886">
        <f t="shared" si="156"/>
        <v>9881</v>
      </c>
      <c r="C9886">
        <v>1226.2937060111828</v>
      </c>
      <c r="D9886">
        <v>7411.5092517962075</v>
      </c>
      <c r="E9886">
        <v>2534.0756288425255</v>
      </c>
      <c r="F9886">
        <v>2007.1051558735035</v>
      </c>
      <c r="G9886">
        <v>1013.4773337398614</v>
      </c>
      <c r="H9886">
        <v>3053.3536382964539</v>
      </c>
    </row>
    <row r="9887" spans="2:8" x14ac:dyDescent="0.3">
      <c r="B9887">
        <f t="shared" si="156"/>
        <v>9882</v>
      </c>
      <c r="C9887">
        <v>27706.677805238749</v>
      </c>
      <c r="D9887">
        <v>28883.78</v>
      </c>
      <c r="E9887">
        <v>25103.443200123267</v>
      </c>
      <c r="F9887">
        <v>1401.6037597993773</v>
      </c>
      <c r="G9887">
        <v>1005.2157563063772</v>
      </c>
      <c r="H9887">
        <v>3358.54829485043</v>
      </c>
    </row>
    <row r="9888" spans="2:8" x14ac:dyDescent="0.3">
      <c r="B9888">
        <f t="shared" si="156"/>
        <v>9883</v>
      </c>
      <c r="C9888">
        <v>28883.78</v>
      </c>
      <c r="D9888">
        <v>1531.72389723371</v>
      </c>
      <c r="E9888">
        <v>1012.1864418733995</v>
      </c>
      <c r="F9888">
        <v>4308.7125462685508</v>
      </c>
      <c r="G9888">
        <v>10580.312109712608</v>
      </c>
      <c r="H9888">
        <v>23117.155524072474</v>
      </c>
    </row>
    <row r="9889" spans="2:8" x14ac:dyDescent="0.3">
      <c r="B9889">
        <f t="shared" si="156"/>
        <v>9884</v>
      </c>
      <c r="C9889">
        <v>2833.5313855157624</v>
      </c>
      <c r="D9889">
        <v>1101.3342696284822</v>
      </c>
      <c r="E9889">
        <v>28883.78</v>
      </c>
      <c r="F9889">
        <v>1512.1572625209433</v>
      </c>
      <c r="G9889">
        <v>2705.0379626825861</v>
      </c>
      <c r="H9889">
        <v>2774.8578412623501</v>
      </c>
    </row>
    <row r="9890" spans="2:8" x14ac:dyDescent="0.3">
      <c r="B9890">
        <f t="shared" si="156"/>
        <v>9885</v>
      </c>
      <c r="C9890">
        <v>1043.0203880526285</v>
      </c>
      <c r="D9890">
        <v>4682.1992743837709</v>
      </c>
      <c r="E9890">
        <v>1003.91063996632</v>
      </c>
      <c r="F9890">
        <v>1460.0094400801333</v>
      </c>
      <c r="G9890">
        <v>1296.0023927756279</v>
      </c>
      <c r="H9890">
        <v>1961.9328789474353</v>
      </c>
    </row>
    <row r="9891" spans="2:8" x14ac:dyDescent="0.3">
      <c r="B9891">
        <f t="shared" si="156"/>
        <v>9886</v>
      </c>
      <c r="C9891">
        <v>1038.1013074190466</v>
      </c>
      <c r="D9891">
        <v>2262.2742856230943</v>
      </c>
      <c r="E9891">
        <v>1200.4724589097052</v>
      </c>
      <c r="F9891">
        <v>1392.7518220057041</v>
      </c>
      <c r="G9891">
        <v>1216.0254550466361</v>
      </c>
      <c r="H9891">
        <v>1450.9815967131008</v>
      </c>
    </row>
    <row r="9892" spans="2:8" x14ac:dyDescent="0.3">
      <c r="B9892">
        <f t="shared" si="156"/>
        <v>9887</v>
      </c>
      <c r="C9892">
        <v>1257.3301296073796</v>
      </c>
      <c r="D9892">
        <v>1099.5677804506556</v>
      </c>
      <c r="E9892">
        <v>28883.78</v>
      </c>
      <c r="F9892">
        <v>1091.1416601896772</v>
      </c>
      <c r="G9892">
        <v>1705.9311647590603</v>
      </c>
      <c r="H9892">
        <v>1633.402718571479</v>
      </c>
    </row>
    <row r="9893" spans="2:8" x14ac:dyDescent="0.3">
      <c r="B9893">
        <f t="shared" si="156"/>
        <v>9888</v>
      </c>
      <c r="C9893">
        <v>1150.667789432388</v>
      </c>
      <c r="D9893">
        <v>1029.682581168968</v>
      </c>
      <c r="E9893">
        <v>6854.4999532986585</v>
      </c>
      <c r="F9893">
        <v>1103.3935451931011</v>
      </c>
      <c r="G9893">
        <v>2396.158899435266</v>
      </c>
      <c r="H9893">
        <v>28883.78</v>
      </c>
    </row>
    <row r="9894" spans="2:8" x14ac:dyDescent="0.3">
      <c r="B9894">
        <f t="shared" si="156"/>
        <v>9889</v>
      </c>
      <c r="C9894">
        <v>2769.2322000914792</v>
      </c>
      <c r="D9894">
        <v>28883.78</v>
      </c>
      <c r="E9894">
        <v>1451.2765432533308</v>
      </c>
      <c r="F9894">
        <v>1751.0647470579413</v>
      </c>
      <c r="G9894">
        <v>1197.5640061681856</v>
      </c>
      <c r="H9894">
        <v>2324.6670916695521</v>
      </c>
    </row>
    <row r="9895" spans="2:8" x14ac:dyDescent="0.3">
      <c r="B9895">
        <f t="shared" si="156"/>
        <v>9890</v>
      </c>
      <c r="C9895">
        <v>28883.78</v>
      </c>
      <c r="D9895">
        <v>1146.0891772702923</v>
      </c>
      <c r="E9895">
        <v>23093.202415330437</v>
      </c>
      <c r="F9895">
        <v>1152.6901241091828</v>
      </c>
      <c r="G9895">
        <v>24674.587565221042</v>
      </c>
      <c r="H9895">
        <v>1127.2162226990763</v>
      </c>
    </row>
    <row r="9896" spans="2:8" x14ac:dyDescent="0.3">
      <c r="B9896">
        <f t="shared" si="156"/>
        <v>9891</v>
      </c>
      <c r="C9896">
        <v>1009.3702047550088</v>
      </c>
      <c r="D9896">
        <v>3776.7512853535445</v>
      </c>
      <c r="E9896">
        <v>28883.78</v>
      </c>
      <c r="F9896">
        <v>3384.9370256630968</v>
      </c>
      <c r="G9896">
        <v>1036.7073712993854</v>
      </c>
      <c r="H9896">
        <v>1899.8843912391212</v>
      </c>
    </row>
    <row r="9897" spans="2:8" x14ac:dyDescent="0.3">
      <c r="B9897">
        <f t="shared" si="156"/>
        <v>9892</v>
      </c>
      <c r="C9897">
        <v>11881.339475205095</v>
      </c>
      <c r="D9897">
        <v>1029.60942297629</v>
      </c>
      <c r="E9897">
        <v>3340.3154045339897</v>
      </c>
      <c r="F9897">
        <v>1065.2357291135161</v>
      </c>
      <c r="G9897">
        <v>1088.2000055456704</v>
      </c>
      <c r="H9897">
        <v>2999.1475397206068</v>
      </c>
    </row>
    <row r="9898" spans="2:8" x14ac:dyDescent="0.3">
      <c r="B9898">
        <f t="shared" si="156"/>
        <v>9893</v>
      </c>
      <c r="C9898">
        <v>1049.2424069961935</v>
      </c>
      <c r="D9898">
        <v>19042.545681661817</v>
      </c>
      <c r="E9898">
        <v>1179.7861330439221</v>
      </c>
      <c r="F9898">
        <v>1132.4473468225599</v>
      </c>
      <c r="G9898">
        <v>28883.78</v>
      </c>
      <c r="H9898">
        <v>3800.8684069401429</v>
      </c>
    </row>
    <row r="9899" spans="2:8" x14ac:dyDescent="0.3">
      <c r="B9899">
        <f t="shared" si="156"/>
        <v>9894</v>
      </c>
      <c r="C9899">
        <v>1036.8874540894246</v>
      </c>
      <c r="D9899">
        <v>1591.3147521754809</v>
      </c>
      <c r="E9899">
        <v>1265.6452704207545</v>
      </c>
      <c r="F9899">
        <v>28883.78</v>
      </c>
      <c r="G9899">
        <v>1047.4397639112096</v>
      </c>
      <c r="H9899">
        <v>1999.596318746015</v>
      </c>
    </row>
    <row r="9900" spans="2:8" x14ac:dyDescent="0.3">
      <c r="B9900">
        <f t="shared" si="156"/>
        <v>9895</v>
      </c>
      <c r="C9900">
        <v>1585.6673563855902</v>
      </c>
      <c r="D9900">
        <v>28883.78</v>
      </c>
      <c r="E9900">
        <v>4220.9870376211347</v>
      </c>
      <c r="F9900">
        <v>1185.4929498170786</v>
      </c>
      <c r="G9900">
        <v>28883.78</v>
      </c>
      <c r="H9900">
        <v>1074.8708332122042</v>
      </c>
    </row>
    <row r="9901" spans="2:8" x14ac:dyDescent="0.3">
      <c r="B9901">
        <f t="shared" si="156"/>
        <v>9896</v>
      </c>
      <c r="C9901">
        <v>5865.8987533851341</v>
      </c>
      <c r="D9901">
        <v>28883.78</v>
      </c>
      <c r="E9901">
        <v>28883.78</v>
      </c>
      <c r="F9901">
        <v>2077.7664633056215</v>
      </c>
      <c r="G9901">
        <v>9201.0134496361607</v>
      </c>
      <c r="H9901">
        <v>5999.4957516512204</v>
      </c>
    </row>
    <row r="9902" spans="2:8" x14ac:dyDescent="0.3">
      <c r="B9902">
        <f t="shared" si="156"/>
        <v>9897</v>
      </c>
      <c r="C9902">
        <v>3114.8329407690576</v>
      </c>
      <c r="D9902">
        <v>8042.3849206156292</v>
      </c>
      <c r="E9902">
        <v>1344.0919246895189</v>
      </c>
      <c r="F9902">
        <v>1852.0643446677168</v>
      </c>
      <c r="G9902">
        <v>1065.4376962104971</v>
      </c>
      <c r="H9902">
        <v>2797.9639527974573</v>
      </c>
    </row>
    <row r="9903" spans="2:8" x14ac:dyDescent="0.3">
      <c r="B9903">
        <f t="shared" si="156"/>
        <v>9898</v>
      </c>
      <c r="C9903">
        <v>1142.6487790982401</v>
      </c>
      <c r="D9903">
        <v>28883.78</v>
      </c>
      <c r="E9903">
        <v>28883.78</v>
      </c>
      <c r="F9903">
        <v>28883.78</v>
      </c>
      <c r="G9903">
        <v>1007.5262781474952</v>
      </c>
      <c r="H9903">
        <v>28883.78</v>
      </c>
    </row>
    <row r="9904" spans="2:8" x14ac:dyDescent="0.3">
      <c r="B9904">
        <f t="shared" si="156"/>
        <v>9899</v>
      </c>
      <c r="C9904">
        <v>28883.78</v>
      </c>
      <c r="D9904">
        <v>28883.78</v>
      </c>
      <c r="E9904">
        <v>5257.8371880512259</v>
      </c>
      <c r="F9904">
        <v>1152.3811067852978</v>
      </c>
      <c r="G9904">
        <v>3235.8580861983583</v>
      </c>
      <c r="H9904">
        <v>2995.7735834179157</v>
      </c>
    </row>
    <row r="9905" spans="2:8" x14ac:dyDescent="0.3">
      <c r="B9905">
        <f t="shared" si="156"/>
        <v>9900</v>
      </c>
      <c r="C9905">
        <v>1069.3326620010057</v>
      </c>
      <c r="D9905">
        <v>28883.78</v>
      </c>
      <c r="E9905">
        <v>1358.209820829642</v>
      </c>
      <c r="F9905">
        <v>4625.0757797918959</v>
      </c>
      <c r="G9905">
        <v>1295.5824030957267</v>
      </c>
      <c r="H9905">
        <v>28883.78</v>
      </c>
    </row>
    <row r="9906" spans="2:8" x14ac:dyDescent="0.3">
      <c r="B9906">
        <f t="shared" si="156"/>
        <v>9901</v>
      </c>
      <c r="C9906">
        <v>1245.0791957393997</v>
      </c>
      <c r="D9906">
        <v>19987.563546741389</v>
      </c>
      <c r="E9906">
        <v>2390.3848035341171</v>
      </c>
      <c r="F9906">
        <v>10081.22792663877</v>
      </c>
      <c r="G9906">
        <v>3896.0900417787793</v>
      </c>
      <c r="H9906">
        <v>1040.7645379301944</v>
      </c>
    </row>
    <row r="9907" spans="2:8" x14ac:dyDescent="0.3">
      <c r="B9907">
        <f t="shared" si="156"/>
        <v>9902</v>
      </c>
      <c r="C9907">
        <v>3557.2758934904627</v>
      </c>
      <c r="D9907">
        <v>28883.78</v>
      </c>
      <c r="E9907">
        <v>1158.1810642555015</v>
      </c>
      <c r="F9907">
        <v>4396.6462068886394</v>
      </c>
      <c r="G9907">
        <v>1133.6950354900443</v>
      </c>
      <c r="H9907">
        <v>1576.1034530187981</v>
      </c>
    </row>
    <row r="9908" spans="2:8" x14ac:dyDescent="0.3">
      <c r="B9908">
        <f t="shared" si="156"/>
        <v>9903</v>
      </c>
      <c r="C9908">
        <v>3656.6367519278692</v>
      </c>
      <c r="D9908">
        <v>1033.211968825552</v>
      </c>
      <c r="E9908">
        <v>16343.383346987495</v>
      </c>
      <c r="F9908">
        <v>9822.8012257207611</v>
      </c>
      <c r="G9908">
        <v>28883.78</v>
      </c>
      <c r="H9908">
        <v>1235.7600317748208</v>
      </c>
    </row>
    <row r="9909" spans="2:8" x14ac:dyDescent="0.3">
      <c r="B9909">
        <f t="shared" si="156"/>
        <v>9904</v>
      </c>
      <c r="C9909">
        <v>12369.055336572001</v>
      </c>
      <c r="D9909">
        <v>6556.7916596529731</v>
      </c>
      <c r="E9909">
        <v>28883.78</v>
      </c>
      <c r="F9909">
        <v>1638.4257730890067</v>
      </c>
      <c r="G9909">
        <v>2533.0906364207081</v>
      </c>
      <c r="H9909">
        <v>28883.78</v>
      </c>
    </row>
    <row r="9910" spans="2:8" x14ac:dyDescent="0.3">
      <c r="B9910">
        <f t="shared" si="156"/>
        <v>9905</v>
      </c>
      <c r="C9910">
        <v>1003.690543628584</v>
      </c>
      <c r="D9910">
        <v>2358.0739740167869</v>
      </c>
      <c r="E9910">
        <v>12027.216988056791</v>
      </c>
      <c r="F9910">
        <v>4713.1249031092993</v>
      </c>
      <c r="G9910">
        <v>1118.4962022893737</v>
      </c>
      <c r="H9910">
        <v>3881.1630967636502</v>
      </c>
    </row>
    <row r="9911" spans="2:8" x14ac:dyDescent="0.3">
      <c r="B9911">
        <f t="shared" si="156"/>
        <v>9906</v>
      </c>
      <c r="C9911">
        <v>1268.6464316385948</v>
      </c>
      <c r="D9911">
        <v>28883.78</v>
      </c>
      <c r="E9911">
        <v>3571.3604693696934</v>
      </c>
      <c r="F9911">
        <v>28883.78</v>
      </c>
      <c r="G9911">
        <v>28883.78</v>
      </c>
      <c r="H9911">
        <v>28883.78</v>
      </c>
    </row>
    <row r="9912" spans="2:8" x14ac:dyDescent="0.3">
      <c r="B9912">
        <f t="shared" si="156"/>
        <v>9907</v>
      </c>
      <c r="C9912">
        <v>28883.78</v>
      </c>
      <c r="D9912">
        <v>2508.743429595489</v>
      </c>
      <c r="E9912">
        <v>1019.8688688039815</v>
      </c>
      <c r="F9912">
        <v>4116.6100732441391</v>
      </c>
      <c r="G9912">
        <v>1339.6535970048142</v>
      </c>
      <c r="H9912">
        <v>4040.8380760706259</v>
      </c>
    </row>
    <row r="9913" spans="2:8" x14ac:dyDescent="0.3">
      <c r="B9913">
        <f t="shared" si="156"/>
        <v>9908</v>
      </c>
      <c r="C9913">
        <v>4564.5530399955969</v>
      </c>
      <c r="D9913">
        <v>1099.8148612438813</v>
      </c>
      <c r="E9913">
        <v>1364.3087094105274</v>
      </c>
      <c r="F9913">
        <v>28883.78</v>
      </c>
      <c r="G9913">
        <v>1189.3609592011467</v>
      </c>
      <c r="H9913">
        <v>1140.210728289474</v>
      </c>
    </row>
    <row r="9914" spans="2:8" x14ac:dyDescent="0.3">
      <c r="B9914">
        <f t="shared" si="156"/>
        <v>9909</v>
      </c>
      <c r="C9914">
        <v>1009.1086589076191</v>
      </c>
      <c r="D9914">
        <v>1022.9264990427164</v>
      </c>
      <c r="E9914">
        <v>1492.7291065645518</v>
      </c>
      <c r="F9914">
        <v>4378.2734902263728</v>
      </c>
      <c r="G9914">
        <v>1736.5188794507312</v>
      </c>
      <c r="H9914">
        <v>28883.78</v>
      </c>
    </row>
    <row r="9915" spans="2:8" x14ac:dyDescent="0.3">
      <c r="B9915">
        <f t="shared" si="156"/>
        <v>9910</v>
      </c>
      <c r="C9915">
        <v>28883.78</v>
      </c>
      <c r="D9915">
        <v>1613.4252146729559</v>
      </c>
      <c r="E9915">
        <v>28883.78</v>
      </c>
      <c r="F9915">
        <v>28883.78</v>
      </c>
      <c r="G9915">
        <v>1458.0604671633555</v>
      </c>
      <c r="H9915">
        <v>4466.9752174566038</v>
      </c>
    </row>
    <row r="9916" spans="2:8" x14ac:dyDescent="0.3">
      <c r="B9916">
        <f t="shared" si="156"/>
        <v>9911</v>
      </c>
      <c r="C9916">
        <v>1122.1385742033019</v>
      </c>
      <c r="D9916">
        <v>28883.78</v>
      </c>
      <c r="E9916">
        <v>2648.4300629252598</v>
      </c>
      <c r="F9916">
        <v>8324.9248062827828</v>
      </c>
      <c r="G9916">
        <v>2643.5253854091848</v>
      </c>
      <c r="H9916">
        <v>1007.8933356396518</v>
      </c>
    </row>
    <row r="9917" spans="2:8" x14ac:dyDescent="0.3">
      <c r="B9917">
        <f t="shared" si="156"/>
        <v>9912</v>
      </c>
      <c r="C9917">
        <v>1307.4384211168224</v>
      </c>
      <c r="D9917">
        <v>1315.0483773933622</v>
      </c>
      <c r="E9917">
        <v>4041.7144272471264</v>
      </c>
      <c r="F9917">
        <v>1002.1863911729358</v>
      </c>
      <c r="G9917">
        <v>1071.8195220277705</v>
      </c>
      <c r="H9917">
        <v>1523.822514616254</v>
      </c>
    </row>
    <row r="9918" spans="2:8" x14ac:dyDescent="0.3">
      <c r="B9918">
        <f t="shared" si="156"/>
        <v>9913</v>
      </c>
      <c r="C9918">
        <v>20325.710648519565</v>
      </c>
      <c r="D9918">
        <v>28883.78</v>
      </c>
      <c r="E9918">
        <v>1097.9802020289251</v>
      </c>
      <c r="F9918">
        <v>1038.0449930076013</v>
      </c>
      <c r="G9918">
        <v>5970.6127231165947</v>
      </c>
      <c r="H9918">
        <v>1917.8085652866721</v>
      </c>
    </row>
    <row r="9919" spans="2:8" x14ac:dyDescent="0.3">
      <c r="B9919">
        <f t="shared" si="156"/>
        <v>9914</v>
      </c>
      <c r="C9919">
        <v>4524.4585973852245</v>
      </c>
      <c r="D9919">
        <v>28883.78</v>
      </c>
      <c r="E9919">
        <v>1045.5604691477986</v>
      </c>
      <c r="F9919">
        <v>25316.618189156095</v>
      </c>
      <c r="G9919">
        <v>1578.2270383052269</v>
      </c>
      <c r="H9919">
        <v>2494.441429903291</v>
      </c>
    </row>
    <row r="9920" spans="2:8" x14ac:dyDescent="0.3">
      <c r="B9920">
        <f t="shared" si="156"/>
        <v>9915</v>
      </c>
      <c r="C9920">
        <v>4417.4217616209808</v>
      </c>
      <c r="D9920">
        <v>28883.78</v>
      </c>
      <c r="E9920">
        <v>13141.977719414046</v>
      </c>
      <c r="F9920">
        <v>1769.8184674206439</v>
      </c>
      <c r="G9920">
        <v>1202.9505664188989</v>
      </c>
      <c r="H9920">
        <v>3238.6653045273138</v>
      </c>
    </row>
    <row r="9921" spans="2:8" x14ac:dyDescent="0.3">
      <c r="B9921">
        <f t="shared" si="156"/>
        <v>9916</v>
      </c>
      <c r="C9921">
        <v>2268.9867741309981</v>
      </c>
      <c r="D9921">
        <v>28883.78</v>
      </c>
      <c r="E9921">
        <v>1958.9166247903022</v>
      </c>
      <c r="F9921">
        <v>3571.0766129696558</v>
      </c>
      <c r="G9921">
        <v>1066.6492144232332</v>
      </c>
      <c r="H9921">
        <v>2237.8834008863778</v>
      </c>
    </row>
    <row r="9922" spans="2:8" x14ac:dyDescent="0.3">
      <c r="B9922">
        <f t="shared" si="156"/>
        <v>9917</v>
      </c>
      <c r="C9922">
        <v>28883.78</v>
      </c>
      <c r="D9922">
        <v>1297.5321338531035</v>
      </c>
      <c r="E9922">
        <v>3828.9791774071741</v>
      </c>
      <c r="F9922">
        <v>12227.9593675735</v>
      </c>
      <c r="G9922">
        <v>1050.780258568306</v>
      </c>
      <c r="H9922">
        <v>8119.0427967936857</v>
      </c>
    </row>
    <row r="9923" spans="2:8" x14ac:dyDescent="0.3">
      <c r="B9923">
        <f t="shared" si="156"/>
        <v>9918</v>
      </c>
      <c r="C9923">
        <v>28883.78</v>
      </c>
      <c r="D9923">
        <v>1127.2917393527136</v>
      </c>
      <c r="E9923">
        <v>1316.2612641946132</v>
      </c>
      <c r="F9923">
        <v>28883.78</v>
      </c>
      <c r="G9923">
        <v>1198.970965218117</v>
      </c>
      <c r="H9923">
        <v>28883.78</v>
      </c>
    </row>
    <row r="9924" spans="2:8" x14ac:dyDescent="0.3">
      <c r="B9924">
        <f t="shared" si="156"/>
        <v>9919</v>
      </c>
      <c r="C9924">
        <v>1585.0406629730264</v>
      </c>
      <c r="D9924">
        <v>28883.78</v>
      </c>
      <c r="E9924">
        <v>28883.78</v>
      </c>
      <c r="F9924">
        <v>27583.309820545695</v>
      </c>
      <c r="G9924">
        <v>28883.78</v>
      </c>
      <c r="H9924">
        <v>28883.78</v>
      </c>
    </row>
    <row r="9925" spans="2:8" x14ac:dyDescent="0.3">
      <c r="B9925">
        <f t="shared" si="156"/>
        <v>9920</v>
      </c>
      <c r="C9925">
        <v>1175.4924078295287</v>
      </c>
      <c r="D9925">
        <v>1440.8492923903987</v>
      </c>
      <c r="E9925">
        <v>1007.0012698492951</v>
      </c>
      <c r="F9925">
        <v>1025.2661879037796</v>
      </c>
      <c r="G9925">
        <v>8037.0780654360988</v>
      </c>
      <c r="H9925">
        <v>1052.6147101180413</v>
      </c>
    </row>
    <row r="9926" spans="2:8" x14ac:dyDescent="0.3">
      <c r="B9926">
        <f t="shared" si="156"/>
        <v>9921</v>
      </c>
      <c r="C9926">
        <v>28883.78</v>
      </c>
      <c r="D9926">
        <v>1455.4671280898424</v>
      </c>
      <c r="E9926">
        <v>1339.3863226509798</v>
      </c>
      <c r="F9926">
        <v>7729.0151760273629</v>
      </c>
      <c r="G9926">
        <v>11774.061097522168</v>
      </c>
      <c r="H9926">
        <v>1083.195727827514</v>
      </c>
    </row>
    <row r="9927" spans="2:8" x14ac:dyDescent="0.3">
      <c r="B9927">
        <f t="shared" si="156"/>
        <v>9922</v>
      </c>
      <c r="C9927">
        <v>28883.78</v>
      </c>
      <c r="D9927">
        <v>6371.9976731644801</v>
      </c>
      <c r="E9927">
        <v>1808.2525919252057</v>
      </c>
      <c r="F9927">
        <v>28883.78</v>
      </c>
      <c r="G9927">
        <v>1133.1043026870816</v>
      </c>
      <c r="H9927">
        <v>1026.2761646732895</v>
      </c>
    </row>
    <row r="9928" spans="2:8" x14ac:dyDescent="0.3">
      <c r="B9928">
        <f t="shared" ref="B9928:B9991" si="157">B9927 + 1</f>
        <v>9923</v>
      </c>
      <c r="C9928">
        <v>1392.545646889055</v>
      </c>
      <c r="D9928">
        <v>1317.0055917322261</v>
      </c>
      <c r="E9928">
        <v>1063.6622848236675</v>
      </c>
      <c r="F9928">
        <v>1099.023553732811</v>
      </c>
      <c r="G9928">
        <v>11966.213640556038</v>
      </c>
      <c r="H9928">
        <v>28883.78</v>
      </c>
    </row>
    <row r="9929" spans="2:8" x14ac:dyDescent="0.3">
      <c r="B9929">
        <f t="shared" si="157"/>
        <v>9924</v>
      </c>
      <c r="C9929">
        <v>1620.86804721115</v>
      </c>
      <c r="D9929">
        <v>1135.5119520007834</v>
      </c>
      <c r="E9929">
        <v>1018.2068505223774</v>
      </c>
      <c r="F9929">
        <v>1049.880946791387</v>
      </c>
      <c r="G9929">
        <v>1057.0562167653213</v>
      </c>
      <c r="H9929">
        <v>1461.8819428290828</v>
      </c>
    </row>
    <row r="9930" spans="2:8" x14ac:dyDescent="0.3">
      <c r="B9930">
        <f t="shared" si="157"/>
        <v>9925</v>
      </c>
      <c r="C9930">
        <v>1162.8975381261539</v>
      </c>
      <c r="D9930">
        <v>1302.6588832144835</v>
      </c>
      <c r="E9930">
        <v>1671.6171004793141</v>
      </c>
      <c r="F9930">
        <v>3368.589652447411</v>
      </c>
      <c r="G9930">
        <v>3532.8013854052706</v>
      </c>
      <c r="H9930">
        <v>1352.8132703999552</v>
      </c>
    </row>
    <row r="9931" spans="2:8" x14ac:dyDescent="0.3">
      <c r="B9931">
        <f t="shared" si="157"/>
        <v>9926</v>
      </c>
      <c r="C9931">
        <v>2881.5273021929133</v>
      </c>
      <c r="D9931">
        <v>28883.78</v>
      </c>
      <c r="E9931">
        <v>28883.78</v>
      </c>
      <c r="F9931">
        <v>1396.8725366037334</v>
      </c>
      <c r="G9931">
        <v>1081.3374504218493</v>
      </c>
      <c r="H9931">
        <v>1021.8394260583455</v>
      </c>
    </row>
    <row r="9932" spans="2:8" x14ac:dyDescent="0.3">
      <c r="B9932">
        <f t="shared" si="157"/>
        <v>9927</v>
      </c>
      <c r="C9932">
        <v>7498.387132096097</v>
      </c>
      <c r="D9932">
        <v>28883.78</v>
      </c>
      <c r="E9932">
        <v>6060.7318046034916</v>
      </c>
      <c r="F9932">
        <v>1186.0124204108806</v>
      </c>
      <c r="G9932">
        <v>1141.174774860348</v>
      </c>
      <c r="H9932">
        <v>1237.0873881988293</v>
      </c>
    </row>
    <row r="9933" spans="2:8" x14ac:dyDescent="0.3">
      <c r="B9933">
        <f t="shared" si="157"/>
        <v>9928</v>
      </c>
      <c r="C9933">
        <v>28883.78</v>
      </c>
      <c r="D9933">
        <v>2005.2566350402799</v>
      </c>
      <c r="E9933">
        <v>28883.78</v>
      </c>
      <c r="F9933">
        <v>28883.78</v>
      </c>
      <c r="G9933">
        <v>2245.4221960339837</v>
      </c>
      <c r="H9933">
        <v>1716.390213612756</v>
      </c>
    </row>
    <row r="9934" spans="2:8" x14ac:dyDescent="0.3">
      <c r="B9934">
        <f t="shared" si="157"/>
        <v>9929</v>
      </c>
      <c r="C9934">
        <v>1760.2596656483647</v>
      </c>
      <c r="D9934">
        <v>1469.8654505257819</v>
      </c>
      <c r="E9934">
        <v>28883.78</v>
      </c>
      <c r="F9934">
        <v>1105.5333451256761</v>
      </c>
      <c r="G9934">
        <v>16471.126728396375</v>
      </c>
      <c r="H9934">
        <v>28883.78</v>
      </c>
    </row>
    <row r="9935" spans="2:8" x14ac:dyDescent="0.3">
      <c r="B9935">
        <f t="shared" si="157"/>
        <v>9930</v>
      </c>
      <c r="C9935">
        <v>1106.4588769704583</v>
      </c>
      <c r="D9935">
        <v>28883.78</v>
      </c>
      <c r="E9935">
        <v>28883.78</v>
      </c>
      <c r="F9935">
        <v>28883.78</v>
      </c>
      <c r="G9935">
        <v>1025.1284226704822</v>
      </c>
      <c r="H9935">
        <v>1243.9129263450823</v>
      </c>
    </row>
    <row r="9936" spans="2:8" x14ac:dyDescent="0.3">
      <c r="B9936">
        <f t="shared" si="157"/>
        <v>9931</v>
      </c>
      <c r="C9936">
        <v>2276.5610987676955</v>
      </c>
      <c r="D9936">
        <v>28883.78</v>
      </c>
      <c r="E9936">
        <v>28883.78</v>
      </c>
      <c r="F9936">
        <v>1857.2777437048619</v>
      </c>
      <c r="G9936">
        <v>2009.4837528995981</v>
      </c>
      <c r="H9936">
        <v>28883.78</v>
      </c>
    </row>
    <row r="9937" spans="2:8" x14ac:dyDescent="0.3">
      <c r="B9937">
        <f t="shared" si="157"/>
        <v>9932</v>
      </c>
      <c r="C9937">
        <v>1020.6025785454051</v>
      </c>
      <c r="D9937">
        <v>2159.4763347060129</v>
      </c>
      <c r="E9937">
        <v>1601.5365736995304</v>
      </c>
      <c r="F9937">
        <v>1315.4333074879978</v>
      </c>
      <c r="G9937">
        <v>1494.2507871465293</v>
      </c>
      <c r="H9937">
        <v>28883.78</v>
      </c>
    </row>
    <row r="9938" spans="2:8" x14ac:dyDescent="0.3">
      <c r="B9938">
        <f t="shared" si="157"/>
        <v>9933</v>
      </c>
      <c r="C9938">
        <v>1099.404202909411</v>
      </c>
      <c r="D9938">
        <v>1081.4958579592023</v>
      </c>
      <c r="E9938">
        <v>24108.487370940064</v>
      </c>
      <c r="F9938">
        <v>1010.7896004105318</v>
      </c>
      <c r="G9938">
        <v>15319.656801363706</v>
      </c>
      <c r="H9938">
        <v>3183.0179157445205</v>
      </c>
    </row>
    <row r="9939" spans="2:8" x14ac:dyDescent="0.3">
      <c r="B9939">
        <f t="shared" si="157"/>
        <v>9934</v>
      </c>
      <c r="C9939">
        <v>4705.7468398030596</v>
      </c>
      <c r="D9939">
        <v>1211.2575674199047</v>
      </c>
      <c r="E9939">
        <v>1019.1250658835543</v>
      </c>
      <c r="F9939">
        <v>1100.5999358604872</v>
      </c>
      <c r="G9939">
        <v>1708.5543483437987</v>
      </c>
      <c r="H9939">
        <v>2056.7276292294009</v>
      </c>
    </row>
    <row r="9940" spans="2:8" x14ac:dyDescent="0.3">
      <c r="B9940">
        <f t="shared" si="157"/>
        <v>9935</v>
      </c>
      <c r="C9940">
        <v>28883.78</v>
      </c>
      <c r="D9940">
        <v>2102.2548099597352</v>
      </c>
      <c r="E9940">
        <v>5343.5096580635545</v>
      </c>
      <c r="F9940">
        <v>1349.420124319347</v>
      </c>
      <c r="G9940">
        <v>13583.706931393437</v>
      </c>
      <c r="H9940">
        <v>1075.6208448978639</v>
      </c>
    </row>
    <row r="9941" spans="2:8" x14ac:dyDescent="0.3">
      <c r="B9941">
        <f t="shared" si="157"/>
        <v>9936</v>
      </c>
      <c r="C9941">
        <v>1243.5767645774374</v>
      </c>
      <c r="D9941">
        <v>1071.3763366817841</v>
      </c>
      <c r="E9941">
        <v>6703.4279101391285</v>
      </c>
      <c r="F9941">
        <v>28883.78</v>
      </c>
      <c r="G9941">
        <v>3487.5584023131287</v>
      </c>
      <c r="H9941">
        <v>1079.6712028187965</v>
      </c>
    </row>
    <row r="9942" spans="2:8" x14ac:dyDescent="0.3">
      <c r="B9942">
        <f t="shared" si="157"/>
        <v>9937</v>
      </c>
      <c r="C9942">
        <v>1551.3731363582706</v>
      </c>
      <c r="D9942">
        <v>1486.2049600146217</v>
      </c>
      <c r="E9942">
        <v>2070.6262593635747</v>
      </c>
      <c r="F9942">
        <v>18050.905452848434</v>
      </c>
      <c r="G9942">
        <v>2184.2988593111668</v>
      </c>
      <c r="H9942">
        <v>28883.78</v>
      </c>
    </row>
    <row r="9943" spans="2:8" x14ac:dyDescent="0.3">
      <c r="B9943">
        <f t="shared" si="157"/>
        <v>9938</v>
      </c>
      <c r="C9943">
        <v>28883.78</v>
      </c>
      <c r="D9943">
        <v>1067.2762724403954</v>
      </c>
      <c r="E9943">
        <v>1356.2745910150595</v>
      </c>
      <c r="F9943">
        <v>1088.7012288336609</v>
      </c>
      <c r="G9943">
        <v>6324.8006597163057</v>
      </c>
      <c r="H9943">
        <v>1656.468635167852</v>
      </c>
    </row>
    <row r="9944" spans="2:8" x14ac:dyDescent="0.3">
      <c r="B9944">
        <f t="shared" si="157"/>
        <v>9939</v>
      </c>
      <c r="C9944">
        <v>1055.6274490887458</v>
      </c>
      <c r="D9944">
        <v>1281.2930591721281</v>
      </c>
      <c r="E9944">
        <v>28883.78</v>
      </c>
      <c r="F9944">
        <v>3189.9456374079909</v>
      </c>
      <c r="G9944">
        <v>25971.42211782638</v>
      </c>
      <c r="H9944">
        <v>28883.78</v>
      </c>
    </row>
    <row r="9945" spans="2:8" x14ac:dyDescent="0.3">
      <c r="B9945">
        <f t="shared" si="157"/>
        <v>9940</v>
      </c>
      <c r="C9945">
        <v>28883.78</v>
      </c>
      <c r="D9945">
        <v>1014.051292923041</v>
      </c>
      <c r="E9945">
        <v>4841.2057150119053</v>
      </c>
      <c r="F9945">
        <v>3917.1398553457479</v>
      </c>
      <c r="G9945">
        <v>2117.5250877658373</v>
      </c>
      <c r="H9945">
        <v>1592.329692771501</v>
      </c>
    </row>
    <row r="9946" spans="2:8" x14ac:dyDescent="0.3">
      <c r="B9946">
        <f t="shared" si="157"/>
        <v>9941</v>
      </c>
      <c r="C9946">
        <v>1718.7157588993603</v>
      </c>
      <c r="D9946">
        <v>28883.78</v>
      </c>
      <c r="E9946">
        <v>19616.041362645963</v>
      </c>
      <c r="F9946">
        <v>1533.714168949673</v>
      </c>
      <c r="G9946">
        <v>13018.142123142095</v>
      </c>
      <c r="H9946">
        <v>1938.9842886029462</v>
      </c>
    </row>
    <row r="9947" spans="2:8" x14ac:dyDescent="0.3">
      <c r="B9947">
        <f t="shared" si="157"/>
        <v>9942</v>
      </c>
      <c r="C9947">
        <v>2088.5761170346186</v>
      </c>
      <c r="D9947">
        <v>1014.9497409899772</v>
      </c>
      <c r="E9947">
        <v>24724.049234728918</v>
      </c>
      <c r="F9947">
        <v>2195.9439493068985</v>
      </c>
      <c r="G9947">
        <v>4960.2025474363872</v>
      </c>
      <c r="H9947">
        <v>1125.9418476187932</v>
      </c>
    </row>
    <row r="9948" spans="2:8" x14ac:dyDescent="0.3">
      <c r="B9948">
        <f t="shared" si="157"/>
        <v>9943</v>
      </c>
      <c r="C9948">
        <v>12085.019123872366</v>
      </c>
      <c r="D9948">
        <v>2789.6365459453054</v>
      </c>
      <c r="E9948">
        <v>1608.2842422224173</v>
      </c>
      <c r="F9948">
        <v>8101.1258950123129</v>
      </c>
      <c r="G9948">
        <v>7884.5573590624599</v>
      </c>
      <c r="H9948">
        <v>6015.3572715335749</v>
      </c>
    </row>
    <row r="9949" spans="2:8" x14ac:dyDescent="0.3">
      <c r="B9949">
        <f t="shared" si="157"/>
        <v>9944</v>
      </c>
      <c r="C9949">
        <v>28883.78</v>
      </c>
      <c r="D9949">
        <v>28883.78</v>
      </c>
      <c r="E9949">
        <v>28883.78</v>
      </c>
      <c r="F9949">
        <v>28883.78</v>
      </c>
      <c r="G9949">
        <v>24093.764733763823</v>
      </c>
      <c r="H9949">
        <v>28883.78</v>
      </c>
    </row>
    <row r="9950" spans="2:8" x14ac:dyDescent="0.3">
      <c r="B9950">
        <f t="shared" si="157"/>
        <v>9945</v>
      </c>
      <c r="C9950">
        <v>28883.78</v>
      </c>
      <c r="D9950">
        <v>28883.78</v>
      </c>
      <c r="E9950">
        <v>28883.78</v>
      </c>
      <c r="F9950">
        <v>6930.8492034307183</v>
      </c>
      <c r="G9950">
        <v>2019.8080878127068</v>
      </c>
      <c r="H9950">
        <v>1514.6286680675812</v>
      </c>
    </row>
    <row r="9951" spans="2:8" x14ac:dyDescent="0.3">
      <c r="B9951">
        <f t="shared" si="157"/>
        <v>9946</v>
      </c>
      <c r="C9951">
        <v>1007.8545855445865</v>
      </c>
      <c r="D9951">
        <v>1171.9360673837941</v>
      </c>
      <c r="E9951">
        <v>28883.78</v>
      </c>
      <c r="F9951">
        <v>1479.0676992717219</v>
      </c>
      <c r="G9951">
        <v>27003.316122774148</v>
      </c>
      <c r="H9951">
        <v>1314.6658753968991</v>
      </c>
    </row>
    <row r="9952" spans="2:8" x14ac:dyDescent="0.3">
      <c r="B9952">
        <f t="shared" si="157"/>
        <v>9947</v>
      </c>
      <c r="C9952">
        <v>2527.1958360645549</v>
      </c>
      <c r="D9952">
        <v>28883.78</v>
      </c>
      <c r="E9952">
        <v>1118.7180502070703</v>
      </c>
      <c r="F9952">
        <v>23045.908970605338</v>
      </c>
      <c r="G9952">
        <v>3861.6700172397395</v>
      </c>
      <c r="H9952">
        <v>6688.6982958068475</v>
      </c>
    </row>
    <row r="9953" spans="2:8" x14ac:dyDescent="0.3">
      <c r="B9953">
        <f t="shared" si="157"/>
        <v>9948</v>
      </c>
      <c r="C9953">
        <v>2117.2517917032787</v>
      </c>
      <c r="D9953">
        <v>28883.78</v>
      </c>
      <c r="E9953">
        <v>1132.4727616790826</v>
      </c>
      <c r="F9953">
        <v>6091.3662341512172</v>
      </c>
      <c r="G9953">
        <v>1523.1204760938308</v>
      </c>
      <c r="H9953">
        <v>3091.2867225264772</v>
      </c>
    </row>
    <row r="9954" spans="2:8" x14ac:dyDescent="0.3">
      <c r="B9954">
        <f t="shared" si="157"/>
        <v>9949</v>
      </c>
      <c r="C9954">
        <v>3047.2538853167825</v>
      </c>
      <c r="D9954">
        <v>1517.2228104223425</v>
      </c>
      <c r="E9954">
        <v>1530.2096818912385</v>
      </c>
      <c r="F9954">
        <v>1630.8922788209429</v>
      </c>
      <c r="G9954">
        <v>28883.78</v>
      </c>
      <c r="H9954">
        <v>6175.7270136406487</v>
      </c>
    </row>
    <row r="9955" spans="2:8" x14ac:dyDescent="0.3">
      <c r="B9955">
        <f t="shared" si="157"/>
        <v>9950</v>
      </c>
      <c r="C9955">
        <v>28883.78</v>
      </c>
      <c r="D9955">
        <v>28883.78</v>
      </c>
      <c r="E9955">
        <v>1072.6157468179911</v>
      </c>
      <c r="F9955">
        <v>3164.5188311010461</v>
      </c>
      <c r="G9955">
        <v>1044.1699296437105</v>
      </c>
      <c r="H9955">
        <v>1013.9968428894372</v>
      </c>
    </row>
    <row r="9956" spans="2:8" x14ac:dyDescent="0.3">
      <c r="B9956">
        <f t="shared" si="157"/>
        <v>9951</v>
      </c>
      <c r="C9956">
        <v>28883.78</v>
      </c>
      <c r="D9956">
        <v>3798.7972424050968</v>
      </c>
      <c r="E9956">
        <v>5130.745924010489</v>
      </c>
      <c r="F9956">
        <v>1640.9873656918262</v>
      </c>
      <c r="G9956">
        <v>1256.590400328944</v>
      </c>
      <c r="H9956">
        <v>28883.78</v>
      </c>
    </row>
    <row r="9957" spans="2:8" x14ac:dyDescent="0.3">
      <c r="B9957">
        <f t="shared" si="157"/>
        <v>9952</v>
      </c>
      <c r="C9957">
        <v>28883.78</v>
      </c>
      <c r="D9957">
        <v>11371.647251178074</v>
      </c>
      <c r="E9957">
        <v>12715.826165356933</v>
      </c>
      <c r="F9957">
        <v>2698.8356392438209</v>
      </c>
      <c r="G9957">
        <v>28883.78</v>
      </c>
      <c r="H9957">
        <v>28883.78</v>
      </c>
    </row>
    <row r="9958" spans="2:8" x14ac:dyDescent="0.3">
      <c r="B9958">
        <f t="shared" si="157"/>
        <v>9953</v>
      </c>
      <c r="C9958">
        <v>4724.4786110409441</v>
      </c>
      <c r="D9958">
        <v>6216.1823512797255</v>
      </c>
      <c r="E9958">
        <v>1753.7715291035142</v>
      </c>
      <c r="F9958">
        <v>14676.226313774469</v>
      </c>
      <c r="G9958">
        <v>1037.3943339904527</v>
      </c>
      <c r="H9958">
        <v>28883.78</v>
      </c>
    </row>
    <row r="9959" spans="2:8" x14ac:dyDescent="0.3">
      <c r="B9959">
        <f t="shared" si="157"/>
        <v>9954</v>
      </c>
      <c r="C9959">
        <v>9189.2040921030894</v>
      </c>
      <c r="D9959">
        <v>28883.78</v>
      </c>
      <c r="E9959">
        <v>1318.823085196397</v>
      </c>
      <c r="F9959">
        <v>5085.7629645490779</v>
      </c>
      <c r="G9959">
        <v>28883.78</v>
      </c>
      <c r="H9959">
        <v>1537.618180603569</v>
      </c>
    </row>
    <row r="9960" spans="2:8" x14ac:dyDescent="0.3">
      <c r="B9960">
        <f t="shared" si="157"/>
        <v>9955</v>
      </c>
      <c r="C9960">
        <v>1010.6521639687646</v>
      </c>
      <c r="D9960">
        <v>1470.1765992567512</v>
      </c>
      <c r="E9960">
        <v>7500.1300417511566</v>
      </c>
      <c r="F9960">
        <v>3979.3839646702331</v>
      </c>
      <c r="G9960">
        <v>14196.512281685802</v>
      </c>
      <c r="H9960">
        <v>1072.436692016594</v>
      </c>
    </row>
    <row r="9961" spans="2:8" x14ac:dyDescent="0.3">
      <c r="B9961">
        <f t="shared" si="157"/>
        <v>9956</v>
      </c>
      <c r="C9961">
        <v>2065.8533554077612</v>
      </c>
      <c r="D9961">
        <v>28883.78</v>
      </c>
      <c r="E9961">
        <v>4118.2470934276216</v>
      </c>
      <c r="F9961">
        <v>5209.8551161767782</v>
      </c>
      <c r="G9961">
        <v>28883.78</v>
      </c>
      <c r="H9961">
        <v>28883.78</v>
      </c>
    </row>
    <row r="9962" spans="2:8" x14ac:dyDescent="0.3">
      <c r="B9962">
        <f t="shared" si="157"/>
        <v>9957</v>
      </c>
      <c r="C9962">
        <v>23661.257534171582</v>
      </c>
      <c r="D9962">
        <v>3544.2640664376131</v>
      </c>
      <c r="E9962">
        <v>28883.78</v>
      </c>
      <c r="F9962">
        <v>1037.637506360745</v>
      </c>
      <c r="G9962">
        <v>2122.3789517075311</v>
      </c>
      <c r="H9962">
        <v>2509.3190424396344</v>
      </c>
    </row>
    <row r="9963" spans="2:8" x14ac:dyDescent="0.3">
      <c r="B9963">
        <f t="shared" si="157"/>
        <v>9958</v>
      </c>
      <c r="C9963">
        <v>1084.896794799713</v>
      </c>
      <c r="D9963">
        <v>28883.78</v>
      </c>
      <c r="E9963">
        <v>22638.297849643215</v>
      </c>
      <c r="F9963">
        <v>1045.2488180134321</v>
      </c>
      <c r="G9963">
        <v>1569.2323969004267</v>
      </c>
      <c r="H9963">
        <v>28883.78</v>
      </c>
    </row>
    <row r="9964" spans="2:8" x14ac:dyDescent="0.3">
      <c r="B9964">
        <f t="shared" si="157"/>
        <v>9959</v>
      </c>
      <c r="C9964">
        <v>28883.78</v>
      </c>
      <c r="D9964">
        <v>18915.630450962759</v>
      </c>
      <c r="E9964">
        <v>28883.78</v>
      </c>
      <c r="F9964">
        <v>1383.9404407411314</v>
      </c>
      <c r="G9964">
        <v>1039.0407201510011</v>
      </c>
      <c r="H9964">
        <v>13592.633907762303</v>
      </c>
    </row>
    <row r="9965" spans="2:8" x14ac:dyDescent="0.3">
      <c r="B9965">
        <f t="shared" si="157"/>
        <v>9960</v>
      </c>
      <c r="C9965">
        <v>2476.4281710259975</v>
      </c>
      <c r="D9965">
        <v>1236.8233989619553</v>
      </c>
      <c r="E9965">
        <v>1863.0596000846181</v>
      </c>
      <c r="F9965">
        <v>1570.3930223397576</v>
      </c>
      <c r="G9965">
        <v>20503.228603975047</v>
      </c>
      <c r="H9965">
        <v>10399.579177686441</v>
      </c>
    </row>
    <row r="9966" spans="2:8" x14ac:dyDescent="0.3">
      <c r="B9966">
        <f t="shared" si="157"/>
        <v>9961</v>
      </c>
      <c r="C9966">
        <v>10824.312529199173</v>
      </c>
      <c r="D9966">
        <v>2211.9041646570108</v>
      </c>
      <c r="E9966">
        <v>1370.0206412294408</v>
      </c>
      <c r="F9966">
        <v>1465.795707736318</v>
      </c>
      <c r="G9966">
        <v>1021.6083099911812</v>
      </c>
      <c r="H9966">
        <v>2535.2925606503022</v>
      </c>
    </row>
    <row r="9967" spans="2:8" x14ac:dyDescent="0.3">
      <c r="B9967">
        <f t="shared" si="157"/>
        <v>9962</v>
      </c>
      <c r="C9967">
        <v>1316.9122566447186</v>
      </c>
      <c r="D9967">
        <v>3840.896552950087</v>
      </c>
      <c r="E9967">
        <v>12217.792567716011</v>
      </c>
      <c r="F9967">
        <v>1019.669629014406</v>
      </c>
      <c r="G9967">
        <v>1390.8168254303953</v>
      </c>
      <c r="H9967">
        <v>1117.8436302513117</v>
      </c>
    </row>
    <row r="9968" spans="2:8" x14ac:dyDescent="0.3">
      <c r="B9968">
        <f t="shared" si="157"/>
        <v>9963</v>
      </c>
      <c r="C9968">
        <v>28883.78</v>
      </c>
      <c r="D9968">
        <v>28883.78</v>
      </c>
      <c r="E9968">
        <v>1918.3890059160231</v>
      </c>
      <c r="F9968">
        <v>1205.3886001897465</v>
      </c>
      <c r="G9968">
        <v>2097.1560048662786</v>
      </c>
      <c r="H9968">
        <v>1174.9687658695705</v>
      </c>
    </row>
    <row r="9969" spans="2:8" x14ac:dyDescent="0.3">
      <c r="B9969">
        <f t="shared" si="157"/>
        <v>9964</v>
      </c>
      <c r="C9969">
        <v>1156.2990234044169</v>
      </c>
      <c r="D9969">
        <v>28883.78</v>
      </c>
      <c r="E9969">
        <v>1013.1357387047602</v>
      </c>
      <c r="F9969">
        <v>1180.123363115576</v>
      </c>
      <c r="G9969">
        <v>1012.2522001608123</v>
      </c>
      <c r="H9969">
        <v>1450.342146160652</v>
      </c>
    </row>
    <row r="9970" spans="2:8" x14ac:dyDescent="0.3">
      <c r="B9970">
        <f t="shared" si="157"/>
        <v>9965</v>
      </c>
      <c r="C9970">
        <v>1080.1281997481562</v>
      </c>
      <c r="D9970">
        <v>2518.62726705556</v>
      </c>
      <c r="E9970">
        <v>28883.78</v>
      </c>
      <c r="F9970">
        <v>6826.7831110269262</v>
      </c>
      <c r="G9970">
        <v>5199.0646496253639</v>
      </c>
      <c r="H9970">
        <v>28883.78</v>
      </c>
    </row>
    <row r="9971" spans="2:8" x14ac:dyDescent="0.3">
      <c r="B9971">
        <f t="shared" si="157"/>
        <v>9966</v>
      </c>
      <c r="C9971">
        <v>2783.5856189491597</v>
      </c>
      <c r="D9971">
        <v>28883.78</v>
      </c>
      <c r="E9971">
        <v>3595.0510873662884</v>
      </c>
      <c r="F9971">
        <v>28883.78</v>
      </c>
      <c r="G9971">
        <v>28883.78</v>
      </c>
      <c r="H9971">
        <v>6681.8404693982748</v>
      </c>
    </row>
    <row r="9972" spans="2:8" x14ac:dyDescent="0.3">
      <c r="B9972">
        <f t="shared" si="157"/>
        <v>9967</v>
      </c>
      <c r="C9972">
        <v>1266.9398924705322</v>
      </c>
      <c r="D9972">
        <v>1217.9566101348205</v>
      </c>
      <c r="E9972">
        <v>1304.077514819307</v>
      </c>
      <c r="F9972">
        <v>9392.1187084892972</v>
      </c>
      <c r="G9972">
        <v>28883.78</v>
      </c>
      <c r="H9972">
        <v>5310.8629611463957</v>
      </c>
    </row>
    <row r="9973" spans="2:8" x14ac:dyDescent="0.3">
      <c r="B9973">
        <f t="shared" si="157"/>
        <v>9968</v>
      </c>
      <c r="C9973">
        <v>28883.78</v>
      </c>
      <c r="D9973">
        <v>1079.0747006424281</v>
      </c>
      <c r="E9973">
        <v>10347.463126016566</v>
      </c>
      <c r="F9973">
        <v>1104.2035472693171</v>
      </c>
      <c r="G9973">
        <v>3628.0644948071317</v>
      </c>
      <c r="H9973">
        <v>1344.0875403181499</v>
      </c>
    </row>
    <row r="9974" spans="2:8" x14ac:dyDescent="0.3">
      <c r="B9974">
        <f t="shared" si="157"/>
        <v>9969</v>
      </c>
      <c r="C9974">
        <v>8298.4338024381541</v>
      </c>
      <c r="D9974">
        <v>1097.9576243334104</v>
      </c>
      <c r="E9974">
        <v>1478.7330758026742</v>
      </c>
      <c r="F9974">
        <v>28883.78</v>
      </c>
      <c r="G9974">
        <v>2042.6855967658878</v>
      </c>
      <c r="H9974">
        <v>1192.5679951290761</v>
      </c>
    </row>
    <row r="9975" spans="2:8" x14ac:dyDescent="0.3">
      <c r="B9975">
        <f t="shared" si="157"/>
        <v>9970</v>
      </c>
      <c r="C9975">
        <v>1241.650041967803</v>
      </c>
      <c r="D9975">
        <v>1605.4185816467784</v>
      </c>
      <c r="E9975">
        <v>28883.78</v>
      </c>
      <c r="F9975">
        <v>1163.4679111342327</v>
      </c>
      <c r="G9975">
        <v>1170.1873257744885</v>
      </c>
      <c r="H9975">
        <v>28883.78</v>
      </c>
    </row>
    <row r="9976" spans="2:8" x14ac:dyDescent="0.3">
      <c r="B9976">
        <f t="shared" si="157"/>
        <v>9971</v>
      </c>
      <c r="C9976">
        <v>3810.9699479306132</v>
      </c>
      <c r="D9976">
        <v>1483.0523988777763</v>
      </c>
      <c r="E9976">
        <v>1031.1149005776945</v>
      </c>
      <c r="F9976">
        <v>1422.347400112571</v>
      </c>
      <c r="G9976">
        <v>28883.78</v>
      </c>
      <c r="H9976">
        <v>3855.863332163342</v>
      </c>
    </row>
    <row r="9977" spans="2:8" x14ac:dyDescent="0.3">
      <c r="B9977">
        <f t="shared" si="157"/>
        <v>9972</v>
      </c>
      <c r="C9977">
        <v>28883.78</v>
      </c>
      <c r="D9977">
        <v>1025.6157689764675</v>
      </c>
      <c r="E9977">
        <v>26939.545933356214</v>
      </c>
      <c r="F9977">
        <v>2856.7250841600826</v>
      </c>
      <c r="G9977">
        <v>1151.9194097875059</v>
      </c>
      <c r="H9977">
        <v>1428.4008571876607</v>
      </c>
    </row>
    <row r="9978" spans="2:8" x14ac:dyDescent="0.3">
      <c r="B9978">
        <f t="shared" si="157"/>
        <v>9973</v>
      </c>
      <c r="C9978">
        <v>1136.9561755324248</v>
      </c>
      <c r="D9978">
        <v>1749.209678966472</v>
      </c>
      <c r="E9978">
        <v>7251.0496385661563</v>
      </c>
      <c r="F9978">
        <v>3321.7870587973216</v>
      </c>
      <c r="G9978">
        <v>28883.78</v>
      </c>
      <c r="H9978">
        <v>5233.1969018851742</v>
      </c>
    </row>
    <row r="9979" spans="2:8" x14ac:dyDescent="0.3">
      <c r="B9979">
        <f t="shared" si="157"/>
        <v>9974</v>
      </c>
      <c r="C9979">
        <v>23911.474496400417</v>
      </c>
      <c r="D9979">
        <v>28883.78</v>
      </c>
      <c r="E9979">
        <v>2770.0313377486941</v>
      </c>
      <c r="F9979">
        <v>28883.78</v>
      </c>
      <c r="G9979">
        <v>23008.622393679281</v>
      </c>
      <c r="H9979">
        <v>28883.78</v>
      </c>
    </row>
    <row r="9980" spans="2:8" x14ac:dyDescent="0.3">
      <c r="B9980">
        <f t="shared" si="157"/>
        <v>9975</v>
      </c>
      <c r="C9980">
        <v>1083.7777158425663</v>
      </c>
      <c r="D9980">
        <v>28883.78</v>
      </c>
      <c r="E9980">
        <v>13411.452544711234</v>
      </c>
      <c r="F9980">
        <v>28883.78</v>
      </c>
      <c r="G9980">
        <v>28883.78</v>
      </c>
      <c r="H9980">
        <v>1491.4614770048083</v>
      </c>
    </row>
    <row r="9981" spans="2:8" x14ac:dyDescent="0.3">
      <c r="B9981">
        <f t="shared" si="157"/>
        <v>9976</v>
      </c>
      <c r="C9981">
        <v>5615.8763337827886</v>
      </c>
      <c r="D9981">
        <v>5992.375538551596</v>
      </c>
      <c r="E9981">
        <v>4269.2137910393003</v>
      </c>
      <c r="F9981">
        <v>4868.65148329351</v>
      </c>
      <c r="G9981">
        <v>1623.9623177585881</v>
      </c>
      <c r="H9981">
        <v>1799.8318703914003</v>
      </c>
    </row>
    <row r="9982" spans="2:8" x14ac:dyDescent="0.3">
      <c r="B9982">
        <f t="shared" si="157"/>
        <v>9977</v>
      </c>
      <c r="C9982">
        <v>1020.0206507877969</v>
      </c>
      <c r="D9982">
        <v>2232.4492378254863</v>
      </c>
      <c r="E9982">
        <v>1077.3345283807516</v>
      </c>
      <c r="F9982">
        <v>1298.8756577892768</v>
      </c>
      <c r="G9982">
        <v>28883.78</v>
      </c>
      <c r="H9982">
        <v>1413.1919984448195</v>
      </c>
    </row>
    <row r="9983" spans="2:8" x14ac:dyDescent="0.3">
      <c r="B9983">
        <f t="shared" si="157"/>
        <v>9978</v>
      </c>
      <c r="C9983">
        <v>1403.6990632180948</v>
      </c>
      <c r="D9983">
        <v>2797.5303005814462</v>
      </c>
      <c r="E9983">
        <v>1376.2588203735152</v>
      </c>
      <c r="F9983">
        <v>28883.78</v>
      </c>
      <c r="G9983">
        <v>28883.78</v>
      </c>
      <c r="H9983">
        <v>28883.78</v>
      </c>
    </row>
    <row r="9984" spans="2:8" x14ac:dyDescent="0.3">
      <c r="B9984">
        <f t="shared" si="157"/>
        <v>9979</v>
      </c>
      <c r="C9984">
        <v>7283.9305209763997</v>
      </c>
      <c r="D9984">
        <v>28883.78</v>
      </c>
      <c r="E9984">
        <v>1035.745915576262</v>
      </c>
      <c r="F9984">
        <v>1897.4546339998501</v>
      </c>
      <c r="G9984">
        <v>4099.8726046256979</v>
      </c>
      <c r="H9984">
        <v>1242.047890298416</v>
      </c>
    </row>
    <row r="9985" spans="2:8" x14ac:dyDescent="0.3">
      <c r="B9985">
        <f t="shared" si="157"/>
        <v>9980</v>
      </c>
      <c r="C9985">
        <v>2068.0142306617681</v>
      </c>
      <c r="D9985">
        <v>2184.0717739085039</v>
      </c>
      <c r="E9985">
        <v>1392.0141655027242</v>
      </c>
      <c r="F9985">
        <v>4007.4512624301192</v>
      </c>
      <c r="G9985">
        <v>1070.871746677881</v>
      </c>
      <c r="H9985">
        <v>1304.7272474075</v>
      </c>
    </row>
    <row r="9986" spans="2:8" x14ac:dyDescent="0.3">
      <c r="B9986">
        <f t="shared" si="157"/>
        <v>9981</v>
      </c>
      <c r="C9986">
        <v>1013.0573714887479</v>
      </c>
      <c r="D9986">
        <v>1395.4562438907533</v>
      </c>
      <c r="E9986">
        <v>28883.78</v>
      </c>
      <c r="F9986">
        <v>1533.6306789977582</v>
      </c>
      <c r="G9986">
        <v>28883.78</v>
      </c>
      <c r="H9986">
        <v>7150.6534306833391</v>
      </c>
    </row>
    <row r="9987" spans="2:8" x14ac:dyDescent="0.3">
      <c r="B9987">
        <f t="shared" si="157"/>
        <v>9982</v>
      </c>
      <c r="C9987">
        <v>2177.3262403591211</v>
      </c>
      <c r="D9987">
        <v>1633.3303730851192</v>
      </c>
      <c r="E9987">
        <v>1006.9849508614008</v>
      </c>
      <c r="F9987">
        <v>3832.3785291821987</v>
      </c>
      <c r="G9987">
        <v>1410.8224105130705</v>
      </c>
      <c r="H9987">
        <v>9815.1259977932277</v>
      </c>
    </row>
    <row r="9988" spans="2:8" x14ac:dyDescent="0.3">
      <c r="B9988">
        <f t="shared" si="157"/>
        <v>9983</v>
      </c>
      <c r="C9988">
        <v>4637.6414377030742</v>
      </c>
      <c r="D9988">
        <v>1194.2390585887078</v>
      </c>
      <c r="E9988">
        <v>28883.78</v>
      </c>
      <c r="F9988">
        <v>2744.9223930159596</v>
      </c>
      <c r="G9988">
        <v>28883.78</v>
      </c>
      <c r="H9988">
        <v>28883.78</v>
      </c>
    </row>
    <row r="9989" spans="2:8" x14ac:dyDescent="0.3">
      <c r="B9989">
        <f t="shared" si="157"/>
        <v>9984</v>
      </c>
      <c r="C9989">
        <v>2437.0740513384389</v>
      </c>
      <c r="D9989">
        <v>1094.7094397203446</v>
      </c>
      <c r="E9989">
        <v>5986.6525662989025</v>
      </c>
      <c r="F9989">
        <v>4723.84593124604</v>
      </c>
      <c r="G9989">
        <v>1127.5401482439734</v>
      </c>
      <c r="H9989">
        <v>3034.8857600019655</v>
      </c>
    </row>
    <row r="9990" spans="2:8" x14ac:dyDescent="0.3">
      <c r="B9990">
        <f t="shared" si="157"/>
        <v>9985</v>
      </c>
      <c r="C9990">
        <v>28883.78</v>
      </c>
      <c r="D9990">
        <v>13323.391333911439</v>
      </c>
      <c r="E9990">
        <v>1143.3702691348446</v>
      </c>
      <c r="F9990">
        <v>18954.285059740745</v>
      </c>
      <c r="G9990">
        <v>3941.069681787571</v>
      </c>
      <c r="H9990">
        <v>1329.8443883246719</v>
      </c>
    </row>
    <row r="9991" spans="2:8" x14ac:dyDescent="0.3">
      <c r="B9991">
        <f t="shared" si="157"/>
        <v>9986</v>
      </c>
      <c r="C9991">
        <v>1029.2403054440867</v>
      </c>
      <c r="D9991">
        <v>1128.6659181450907</v>
      </c>
      <c r="E9991">
        <v>7617.4174385288461</v>
      </c>
      <c r="F9991">
        <v>28883.78</v>
      </c>
      <c r="G9991">
        <v>16368.804721752886</v>
      </c>
      <c r="H9991">
        <v>1090.809361637894</v>
      </c>
    </row>
    <row r="9992" spans="2:8" x14ac:dyDescent="0.3">
      <c r="B9992">
        <f t="shared" ref="B9992:B10005" si="158">B9991 + 1</f>
        <v>9987</v>
      </c>
      <c r="C9992">
        <v>11429.969378731763</v>
      </c>
      <c r="D9992">
        <v>1013.7975242611515</v>
      </c>
      <c r="E9992">
        <v>1404.6445046196118</v>
      </c>
      <c r="F9992">
        <v>28883.78</v>
      </c>
      <c r="G9992">
        <v>18949.427157719514</v>
      </c>
      <c r="H9992">
        <v>1003.521534722273</v>
      </c>
    </row>
    <row r="9993" spans="2:8" x14ac:dyDescent="0.3">
      <c r="B9993">
        <f t="shared" si="158"/>
        <v>9988</v>
      </c>
      <c r="C9993">
        <v>1502.1795014087534</v>
      </c>
      <c r="D9993">
        <v>1055.9638067372989</v>
      </c>
      <c r="E9993">
        <v>1098.5417444844013</v>
      </c>
      <c r="F9993">
        <v>1153.456982788065</v>
      </c>
      <c r="G9993">
        <v>2015.6798545134507</v>
      </c>
      <c r="H9993">
        <v>28883.78</v>
      </c>
    </row>
    <row r="9994" spans="2:8" x14ac:dyDescent="0.3">
      <c r="B9994">
        <f t="shared" si="158"/>
        <v>9989</v>
      </c>
      <c r="C9994">
        <v>1016.8164627342727</v>
      </c>
      <c r="D9994">
        <v>28883.78</v>
      </c>
      <c r="E9994">
        <v>3154.748869121081</v>
      </c>
      <c r="F9994">
        <v>1052.2500751308864</v>
      </c>
      <c r="G9994">
        <v>2385.1466088804887</v>
      </c>
      <c r="H9994">
        <v>1003.8875500104225</v>
      </c>
    </row>
    <row r="9995" spans="2:8" x14ac:dyDescent="0.3">
      <c r="B9995">
        <f t="shared" si="158"/>
        <v>9990</v>
      </c>
      <c r="C9995">
        <v>28883.78</v>
      </c>
      <c r="D9995">
        <v>1009.9234075299159</v>
      </c>
      <c r="E9995">
        <v>28883.78</v>
      </c>
      <c r="F9995">
        <v>1553.8131176607274</v>
      </c>
      <c r="G9995">
        <v>1056.882616879265</v>
      </c>
      <c r="H9995">
        <v>26955.017449245068</v>
      </c>
    </row>
    <row r="9996" spans="2:8" x14ac:dyDescent="0.3">
      <c r="B9996">
        <f t="shared" si="158"/>
        <v>9991</v>
      </c>
      <c r="C9996">
        <v>28883.78</v>
      </c>
      <c r="D9996">
        <v>28883.78</v>
      </c>
      <c r="E9996">
        <v>1027.3563847186908</v>
      </c>
      <c r="F9996">
        <v>1194.2283680043936</v>
      </c>
      <c r="G9996">
        <v>1003.7484826289059</v>
      </c>
      <c r="H9996">
        <v>3496.1896657292345</v>
      </c>
    </row>
    <row r="9997" spans="2:8" x14ac:dyDescent="0.3">
      <c r="B9997">
        <f t="shared" si="158"/>
        <v>9992</v>
      </c>
      <c r="C9997">
        <v>9955.5476107784725</v>
      </c>
      <c r="D9997">
        <v>1034.9830640189132</v>
      </c>
      <c r="E9997">
        <v>1025.6950571505993</v>
      </c>
      <c r="F9997">
        <v>1020.6978862589719</v>
      </c>
      <c r="G9997">
        <v>1007.5045201721547</v>
      </c>
      <c r="H9997">
        <v>25691.162986934476</v>
      </c>
    </row>
    <row r="9998" spans="2:8" x14ac:dyDescent="0.3">
      <c r="B9998">
        <f t="shared" si="158"/>
        <v>9993</v>
      </c>
      <c r="C9998">
        <v>12681.726942194653</v>
      </c>
      <c r="D9998">
        <v>1004.5018901415865</v>
      </c>
      <c r="E9998">
        <v>1095.4649725254721</v>
      </c>
      <c r="F9998">
        <v>1090.7599289401633</v>
      </c>
      <c r="G9998">
        <v>1252.0773939520243</v>
      </c>
      <c r="H9998">
        <v>2199.6229602395147</v>
      </c>
    </row>
    <row r="9999" spans="2:8" x14ac:dyDescent="0.3">
      <c r="B9999">
        <f t="shared" si="158"/>
        <v>9994</v>
      </c>
      <c r="C9999">
        <v>1233.9547672369408</v>
      </c>
      <c r="D9999">
        <v>1811.2783878283599</v>
      </c>
      <c r="E9999">
        <v>4327.7373128589206</v>
      </c>
      <c r="F9999">
        <v>28883.78</v>
      </c>
      <c r="G9999">
        <v>1807.597265851849</v>
      </c>
      <c r="H9999">
        <v>2292.4842504673297</v>
      </c>
    </row>
    <row r="10000" spans="2:8" x14ac:dyDescent="0.3">
      <c r="B10000">
        <f t="shared" si="158"/>
        <v>9995</v>
      </c>
      <c r="C10000">
        <v>1273.8746229893759</v>
      </c>
      <c r="D10000">
        <v>1124.9502415532895</v>
      </c>
      <c r="E10000">
        <v>1045.9932201482532</v>
      </c>
      <c r="F10000">
        <v>23693.994233186684</v>
      </c>
      <c r="G10000">
        <v>28883.78</v>
      </c>
      <c r="H10000">
        <v>28883.78</v>
      </c>
    </row>
    <row r="10001" spans="2:8" x14ac:dyDescent="0.3">
      <c r="B10001">
        <f t="shared" si="158"/>
        <v>9996</v>
      </c>
      <c r="C10001">
        <v>16711.213771785413</v>
      </c>
      <c r="D10001">
        <v>1506.1271585186219</v>
      </c>
      <c r="E10001">
        <v>1047.9967089230108</v>
      </c>
      <c r="F10001">
        <v>15561.83805476725</v>
      </c>
      <c r="G10001">
        <v>7443.4048706061167</v>
      </c>
      <c r="H10001">
        <v>28883.78</v>
      </c>
    </row>
    <row r="10002" spans="2:8" x14ac:dyDescent="0.3">
      <c r="B10002">
        <f t="shared" si="158"/>
        <v>9997</v>
      </c>
      <c r="C10002">
        <v>28883.78</v>
      </c>
      <c r="D10002">
        <v>28883.78</v>
      </c>
      <c r="E10002">
        <v>28883.78</v>
      </c>
      <c r="F10002">
        <v>2015.0273371925668</v>
      </c>
      <c r="G10002">
        <v>1488.7359711191045</v>
      </c>
      <c r="H10002">
        <v>1676.6397085056224</v>
      </c>
    </row>
    <row r="10003" spans="2:8" x14ac:dyDescent="0.3">
      <c r="B10003">
        <f t="shared" si="158"/>
        <v>9998</v>
      </c>
      <c r="C10003">
        <v>2509.7783905223969</v>
      </c>
      <c r="D10003">
        <v>1585.7106364989927</v>
      </c>
      <c r="E10003">
        <v>1482.6722294532487</v>
      </c>
      <c r="F10003">
        <v>1714.5405157674677</v>
      </c>
      <c r="G10003">
        <v>1037.346571745165</v>
      </c>
      <c r="H10003">
        <v>16865.763838253984</v>
      </c>
    </row>
    <row r="10004" spans="2:8" x14ac:dyDescent="0.3">
      <c r="B10004">
        <f t="shared" si="158"/>
        <v>9999</v>
      </c>
      <c r="C10004">
        <v>2543.5472832221021</v>
      </c>
      <c r="D10004">
        <v>1484.1644656671356</v>
      </c>
      <c r="E10004">
        <v>2700.9425785915164</v>
      </c>
      <c r="F10004">
        <v>28883.78</v>
      </c>
      <c r="G10004">
        <v>9467.2042469742119</v>
      </c>
      <c r="H10004">
        <v>1238.7364147529909</v>
      </c>
    </row>
    <row r="10005" spans="2:8" x14ac:dyDescent="0.3">
      <c r="B10005">
        <f t="shared" si="158"/>
        <v>10000</v>
      </c>
      <c r="C10005">
        <v>21915.232121962395</v>
      </c>
      <c r="D10005">
        <v>1346.911664333255</v>
      </c>
      <c r="E10005">
        <v>1011.8420920131076</v>
      </c>
      <c r="F10005">
        <v>1868.8014478328068</v>
      </c>
      <c r="G10005">
        <v>28883.78</v>
      </c>
      <c r="H10005">
        <v>1353.1767551045648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9A421-B053-4005-AE5D-6076DFC6FAAC}">
  <sheetPr codeName="Sheet14"/>
  <dimension ref="A1"/>
  <sheetViews>
    <sheetView workbookViewId="0"/>
  </sheetViews>
  <sheetFormatPr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C00A5-D384-45DE-A1C8-00BA9BDFCA32}">
  <sheetPr codeName="Sheet9"/>
  <dimension ref="B2:I18"/>
  <sheetViews>
    <sheetView workbookViewId="0">
      <selection activeCell="C22" sqref="C22"/>
    </sheetView>
  </sheetViews>
  <sheetFormatPr defaultRowHeight="14.4" x14ac:dyDescent="0.3"/>
  <sheetData>
    <row r="2" spans="2:9" x14ac:dyDescent="0.3">
      <c r="B2" s="185" t="s">
        <v>42</v>
      </c>
      <c r="C2" s="186"/>
      <c r="D2" s="97">
        <v>1</v>
      </c>
      <c r="E2" s="97">
        <v>2</v>
      </c>
      <c r="F2" s="97">
        <v>3</v>
      </c>
      <c r="G2" s="97">
        <v>4</v>
      </c>
      <c r="H2" s="97">
        <v>5</v>
      </c>
      <c r="I2" s="97">
        <v>6</v>
      </c>
    </row>
    <row r="3" spans="2:9" x14ac:dyDescent="0.3">
      <c r="B3" s="185" t="s">
        <v>76</v>
      </c>
      <c r="C3" s="186"/>
      <c r="D3" s="98">
        <v>110</v>
      </c>
      <c r="E3" s="98">
        <v>143</v>
      </c>
      <c r="F3" s="98">
        <v>101</v>
      </c>
      <c r="G3" s="98">
        <v>1203</v>
      </c>
      <c r="H3" s="98">
        <v>875</v>
      </c>
      <c r="I3" s="98">
        <v>103</v>
      </c>
    </row>
    <row r="5" spans="2:9" x14ac:dyDescent="0.3">
      <c r="C5" s="99"/>
      <c r="D5" s="187" t="s">
        <v>85</v>
      </c>
      <c r="E5" s="188"/>
      <c r="F5" s="99"/>
    </row>
    <row r="6" spans="2:9" x14ac:dyDescent="0.3">
      <c r="C6" s="97" t="s">
        <v>77</v>
      </c>
      <c r="D6" s="97" t="s">
        <v>78</v>
      </c>
      <c r="E6" s="97" t="s">
        <v>79</v>
      </c>
      <c r="F6" s="97" t="s">
        <v>80</v>
      </c>
    </row>
    <row r="7" spans="2:9" x14ac:dyDescent="0.3">
      <c r="C7" s="100" t="s">
        <v>81</v>
      </c>
      <c r="D7" s="101">
        <v>1</v>
      </c>
      <c r="E7" s="102">
        <v>2</v>
      </c>
      <c r="F7" s="103">
        <v>1.7999999999999999E-2</v>
      </c>
    </row>
    <row r="8" spans="2:9" x14ac:dyDescent="0.3">
      <c r="C8" s="104" t="s">
        <v>82</v>
      </c>
      <c r="D8" s="105">
        <v>1</v>
      </c>
      <c r="E8" s="106">
        <v>3</v>
      </c>
      <c r="F8" s="107">
        <v>3.5000000000000003E-2</v>
      </c>
    </row>
    <row r="9" spans="2:9" x14ac:dyDescent="0.3">
      <c r="C9" s="104" t="s">
        <v>83</v>
      </c>
      <c r="D9" s="105">
        <v>1</v>
      </c>
      <c r="E9" s="106">
        <v>4</v>
      </c>
      <c r="F9" s="107">
        <v>5.8000000000000003E-2</v>
      </c>
    </row>
    <row r="10" spans="2:9" x14ac:dyDescent="0.3">
      <c r="C10" s="104" t="s">
        <v>84</v>
      </c>
      <c r="D10" s="105">
        <v>1</v>
      </c>
      <c r="E10" s="106">
        <v>7</v>
      </c>
      <c r="F10" s="107">
        <v>0.11</v>
      </c>
    </row>
    <row r="11" spans="2:9" x14ac:dyDescent="0.3">
      <c r="C11" s="104" t="s">
        <v>81</v>
      </c>
      <c r="D11" s="105">
        <v>2</v>
      </c>
      <c r="E11" s="106">
        <v>3</v>
      </c>
      <c r="F11" s="107">
        <v>2.1999999999999999E-2</v>
      </c>
    </row>
    <row r="12" spans="2:9" x14ac:dyDescent="0.3">
      <c r="C12" s="104" t="s">
        <v>81</v>
      </c>
      <c r="D12" s="105">
        <v>3</v>
      </c>
      <c r="E12" s="106">
        <v>4</v>
      </c>
      <c r="F12" s="107">
        <v>2.1000000000000001E-2</v>
      </c>
    </row>
    <row r="13" spans="2:9" x14ac:dyDescent="0.3">
      <c r="C13" s="104" t="s">
        <v>82</v>
      </c>
      <c r="D13" s="105">
        <v>3</v>
      </c>
      <c r="E13" s="106">
        <v>5</v>
      </c>
      <c r="F13" s="107">
        <v>3.6999999999999998E-2</v>
      </c>
    </row>
    <row r="14" spans="2:9" x14ac:dyDescent="0.3">
      <c r="C14" s="104" t="s">
        <v>81</v>
      </c>
      <c r="D14" s="105">
        <v>4</v>
      </c>
      <c r="E14" s="106">
        <v>5</v>
      </c>
      <c r="F14" s="107">
        <v>2.4E-2</v>
      </c>
    </row>
    <row r="15" spans="2:9" x14ac:dyDescent="0.3">
      <c r="C15" s="104" t="s">
        <v>83</v>
      </c>
      <c r="D15" s="105">
        <v>4</v>
      </c>
      <c r="E15" s="106">
        <v>7</v>
      </c>
      <c r="F15" s="107">
        <v>5.8000000000000003E-2</v>
      </c>
    </row>
    <row r="16" spans="2:9" x14ac:dyDescent="0.3">
      <c r="C16" s="104" t="s">
        <v>81</v>
      </c>
      <c r="D16" s="105">
        <v>5</v>
      </c>
      <c r="E16" s="106">
        <v>6</v>
      </c>
      <c r="F16" s="107">
        <v>2.5000000000000001E-2</v>
      </c>
    </row>
    <row r="17" spans="3:6" x14ac:dyDescent="0.3">
      <c r="C17" s="104" t="s">
        <v>82</v>
      </c>
      <c r="D17" s="105">
        <v>5</v>
      </c>
      <c r="E17" s="106">
        <v>7</v>
      </c>
      <c r="F17" s="107">
        <v>4.1000000000000002E-2</v>
      </c>
    </row>
    <row r="18" spans="3:6" x14ac:dyDescent="0.3">
      <c r="C18" s="108" t="s">
        <v>81</v>
      </c>
      <c r="D18" s="109">
        <v>6</v>
      </c>
      <c r="E18" s="110">
        <v>7</v>
      </c>
      <c r="F18" s="111">
        <v>1.7999999999999999E-2</v>
      </c>
    </row>
  </sheetData>
  <mergeCells count="3">
    <mergeCell ref="B2:C2"/>
    <mergeCell ref="B3:C3"/>
    <mergeCell ref="D5:E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9AF94-C891-4B18-9753-CFC8E265BCE9}">
  <sheetPr codeName="Sheet11"/>
  <dimension ref="B3:W40"/>
  <sheetViews>
    <sheetView topLeftCell="A3" zoomScale="80" zoomScaleNormal="80" workbookViewId="0">
      <selection activeCell="AA38" sqref="AA38"/>
    </sheetView>
  </sheetViews>
  <sheetFormatPr defaultColWidth="9.109375" defaultRowHeight="13.2" x14ac:dyDescent="0.25"/>
  <cols>
    <col min="1" max="1" width="3" style="118" customWidth="1"/>
    <col min="2" max="2" width="16.44140625" style="118" customWidth="1"/>
    <col min="3" max="3" width="10.77734375" style="118" customWidth="1"/>
    <col min="4" max="4" width="12" style="118" customWidth="1"/>
    <col min="5" max="5" width="10.88671875" style="118" customWidth="1"/>
    <col min="6" max="6" width="8.109375" style="118" customWidth="1"/>
    <col min="7" max="7" width="6.33203125" style="118" customWidth="1"/>
    <col min="8" max="8" width="10.33203125" style="118" customWidth="1"/>
    <col min="9" max="14" width="6.33203125" style="118" customWidth="1"/>
    <col min="15" max="15" width="8.44140625" style="118" customWidth="1"/>
    <col min="16" max="17" width="9.109375" style="118"/>
    <col min="18" max="18" width="12.109375" style="118" customWidth="1"/>
    <col min="19" max="19" width="8.33203125" style="118" customWidth="1"/>
    <col min="20" max="20" width="7.88671875" style="118" customWidth="1"/>
    <col min="21" max="21" width="10.21875" style="118" customWidth="1"/>
    <col min="22" max="16384" width="9.109375" style="118"/>
  </cols>
  <sheetData>
    <row r="3" spans="2:21" ht="13.8" x14ac:dyDescent="0.25">
      <c r="B3" s="117" t="s">
        <v>99</v>
      </c>
    </row>
    <row r="4" spans="2:21" x14ac:dyDescent="0.25">
      <c r="F4" s="119"/>
    </row>
    <row r="5" spans="2:21" x14ac:dyDescent="0.25">
      <c r="C5" s="190" t="s">
        <v>100</v>
      </c>
      <c r="D5" s="191"/>
      <c r="G5" s="190" t="s">
        <v>101</v>
      </c>
      <c r="H5" s="192"/>
      <c r="I5" s="192"/>
      <c r="J5" s="192"/>
      <c r="K5" s="192"/>
      <c r="L5" s="192"/>
      <c r="M5" s="191"/>
      <c r="N5" s="120"/>
      <c r="O5" s="134" t="s">
        <v>105</v>
      </c>
    </row>
    <row r="6" spans="2:21" x14ac:dyDescent="0.25">
      <c r="B6" s="121" t="s">
        <v>77</v>
      </c>
      <c r="C6" s="121" t="s">
        <v>78</v>
      </c>
      <c r="D6" s="121" t="s">
        <v>79</v>
      </c>
      <c r="E6" s="121" t="s">
        <v>102</v>
      </c>
      <c r="F6" s="121" t="s">
        <v>80</v>
      </c>
      <c r="G6" s="121">
        <v>1</v>
      </c>
      <c r="H6" s="121">
        <f>G6 + 1</f>
        <v>2</v>
      </c>
      <c r="I6" s="121">
        <f t="shared" ref="I6:M6" si="0">H6 + 1</f>
        <v>3</v>
      </c>
      <c r="J6" s="121">
        <f t="shared" si="0"/>
        <v>4</v>
      </c>
      <c r="K6" s="121">
        <f t="shared" si="0"/>
        <v>5</v>
      </c>
      <c r="L6" s="121">
        <f t="shared" si="0"/>
        <v>6</v>
      </c>
      <c r="M6" s="121">
        <f t="shared" si="0"/>
        <v>7</v>
      </c>
      <c r="N6" s="120"/>
      <c r="O6" s="141" t="str">
        <f ca="1">_xlfn.FORMULATEXT(M6)</f>
        <v>=L6 + 1</v>
      </c>
    </row>
    <row r="7" spans="2:21" x14ac:dyDescent="0.25">
      <c r="B7" s="100" t="s">
        <v>81</v>
      </c>
      <c r="C7" s="101">
        <v>1</v>
      </c>
      <c r="D7" s="102">
        <v>2</v>
      </c>
      <c r="E7" s="122">
        <v>110.25606531752041</v>
      </c>
      <c r="F7" s="103">
        <v>1.7999999999999999E-2</v>
      </c>
      <c r="G7" s="123">
        <f t="shared" ref="G7:M18" si="1">IF($C7=G$6,-1,IF($D7=G$6,1+$F7,IF(AND($C7&lt;G$6,$D7&gt;G$6),"&lt;----&gt;","")))</f>
        <v>-1</v>
      </c>
      <c r="H7" s="123">
        <f t="shared" si="1"/>
        <v>1.018</v>
      </c>
      <c r="I7" s="123" t="str">
        <f t="shared" si="1"/>
        <v/>
      </c>
      <c r="J7" s="123" t="str">
        <f t="shared" si="1"/>
        <v/>
      </c>
      <c r="K7" s="123" t="str">
        <f t="shared" si="1"/>
        <v/>
      </c>
      <c r="L7" s="123" t="str">
        <f t="shared" si="1"/>
        <v/>
      </c>
      <c r="M7" s="102" t="str">
        <f t="shared" si="1"/>
        <v/>
      </c>
      <c r="N7" s="120"/>
      <c r="O7" s="189" t="str">
        <f ca="1">_xlfn.FORMULATEXT(M7)</f>
        <v>=IF($C7=M$6,-1,IF($D7=M$6,1+$F7,IF(AND($C7&lt;M$6,$D7&gt;M$6),"&lt;----&gt;","")))</v>
      </c>
      <c r="P7" s="189"/>
      <c r="Q7" s="189"/>
      <c r="R7" s="189"/>
      <c r="S7" s="189"/>
      <c r="T7" s="189"/>
      <c r="U7" s="189"/>
    </row>
    <row r="8" spans="2:21" x14ac:dyDescent="0.25">
      <c r="B8" s="104" t="s">
        <v>82</v>
      </c>
      <c r="C8" s="105">
        <v>1</v>
      </c>
      <c r="D8" s="106">
        <v>3</v>
      </c>
      <c r="E8" s="124">
        <v>0</v>
      </c>
      <c r="F8" s="107">
        <v>3.5000000000000003E-2</v>
      </c>
      <c r="G8" s="120">
        <f t="shared" si="1"/>
        <v>-1</v>
      </c>
      <c r="H8" s="120" t="str">
        <f t="shared" si="1"/>
        <v>&lt;----&gt;</v>
      </c>
      <c r="I8" s="120">
        <f t="shared" si="1"/>
        <v>1.0349999999999999</v>
      </c>
      <c r="J8" s="120" t="str">
        <f t="shared" si="1"/>
        <v/>
      </c>
      <c r="K8" s="120" t="str">
        <f t="shared" si="1"/>
        <v/>
      </c>
      <c r="L8" s="120" t="str">
        <f t="shared" si="1"/>
        <v/>
      </c>
      <c r="M8" s="106" t="str">
        <f t="shared" si="1"/>
        <v/>
      </c>
      <c r="N8" s="120"/>
      <c r="O8" s="135"/>
    </row>
    <row r="9" spans="2:21" x14ac:dyDescent="0.25">
      <c r="B9" s="104" t="s">
        <v>83</v>
      </c>
      <c r="C9" s="105">
        <v>1</v>
      </c>
      <c r="D9" s="106">
        <v>4</v>
      </c>
      <c r="E9" s="124">
        <v>0</v>
      </c>
      <c r="F9" s="107">
        <v>5.8000000000000003E-2</v>
      </c>
      <c r="G9" s="120">
        <f t="shared" si="1"/>
        <v>-1</v>
      </c>
      <c r="H9" s="120" t="str">
        <f t="shared" si="1"/>
        <v>&lt;----&gt;</v>
      </c>
      <c r="I9" s="120" t="str">
        <f t="shared" si="1"/>
        <v>&lt;----&gt;</v>
      </c>
      <c r="J9" s="120">
        <f t="shared" si="1"/>
        <v>1.0580000000000001</v>
      </c>
      <c r="K9" s="120" t="str">
        <f t="shared" si="1"/>
        <v/>
      </c>
      <c r="L9" s="120" t="str">
        <f t="shared" si="1"/>
        <v/>
      </c>
      <c r="M9" s="106" t="str">
        <f t="shared" si="1"/>
        <v/>
      </c>
      <c r="N9" s="120"/>
      <c r="O9" s="135"/>
    </row>
    <row r="10" spans="2:21" x14ac:dyDescent="0.25">
      <c r="B10" s="104" t="s">
        <v>84</v>
      </c>
      <c r="C10" s="105">
        <v>1</v>
      </c>
      <c r="D10" s="106">
        <v>7</v>
      </c>
      <c r="E10" s="124">
        <v>0</v>
      </c>
      <c r="F10" s="107">
        <v>0.11</v>
      </c>
      <c r="G10" s="120">
        <f t="shared" si="1"/>
        <v>-1</v>
      </c>
      <c r="H10" s="120" t="str">
        <f t="shared" si="1"/>
        <v>&lt;----&gt;</v>
      </c>
      <c r="I10" s="120" t="str">
        <f t="shared" si="1"/>
        <v>&lt;----&gt;</v>
      </c>
      <c r="J10" s="120" t="str">
        <f t="shared" si="1"/>
        <v>&lt;----&gt;</v>
      </c>
      <c r="K10" s="120" t="str">
        <f t="shared" si="1"/>
        <v>&lt;----&gt;</v>
      </c>
      <c r="L10" s="120" t="str">
        <f t="shared" si="1"/>
        <v>&lt;----&gt;</v>
      </c>
      <c r="M10" s="106">
        <f t="shared" si="1"/>
        <v>1.1100000000000001</v>
      </c>
      <c r="N10" s="120"/>
      <c r="O10" s="189" t="str">
        <f ca="1">_xlfn.FORMULATEXT(M10)</f>
        <v>=IF($C10=M$6,-1,IF($D10=M$6,1+$F10,IF(AND($C10&lt;M$6,$D10&gt;M$6),"&lt;----&gt;","")))</v>
      </c>
      <c r="P10" s="189"/>
      <c r="Q10" s="189"/>
      <c r="R10" s="189"/>
      <c r="S10" s="189"/>
      <c r="T10" s="189"/>
      <c r="U10" s="189"/>
    </row>
    <row r="11" spans="2:21" x14ac:dyDescent="0.25">
      <c r="B11" s="104" t="s">
        <v>81</v>
      </c>
      <c r="C11" s="105">
        <v>2</v>
      </c>
      <c r="D11" s="106">
        <v>3</v>
      </c>
      <c r="E11" s="124">
        <v>593.26573329998007</v>
      </c>
      <c r="F11" s="107">
        <v>1.7999999999999999E-2</v>
      </c>
      <c r="G11" s="120" t="str">
        <f t="shared" si="1"/>
        <v/>
      </c>
      <c r="H11" s="120" t="s">
        <v>109</v>
      </c>
      <c r="I11" s="120">
        <f t="shared" si="1"/>
        <v>1.018</v>
      </c>
      <c r="J11" s="120" t="str">
        <f t="shared" si="1"/>
        <v/>
      </c>
      <c r="K11" s="120" t="str">
        <f t="shared" si="1"/>
        <v/>
      </c>
      <c r="L11" s="120" t="str">
        <f t="shared" si="1"/>
        <v/>
      </c>
      <c r="M11" s="106" t="str">
        <f t="shared" si="1"/>
        <v/>
      </c>
      <c r="N11" s="120"/>
      <c r="O11" s="135"/>
    </row>
    <row r="12" spans="2:21" x14ac:dyDescent="0.25">
      <c r="B12" s="104" t="s">
        <v>81</v>
      </c>
      <c r="C12" s="105">
        <v>3</v>
      </c>
      <c r="D12" s="106">
        <v>4</v>
      </c>
      <c r="E12" s="124">
        <v>251.44972078491412</v>
      </c>
      <c r="F12" s="107">
        <v>1.7999999999999999E-2</v>
      </c>
      <c r="G12" s="120" t="str">
        <f t="shared" si="1"/>
        <v/>
      </c>
      <c r="H12" s="120" t="str">
        <f t="shared" si="1"/>
        <v/>
      </c>
      <c r="I12" s="120">
        <f t="shared" si="1"/>
        <v>-1</v>
      </c>
      <c r="J12" s="120">
        <f t="shared" si="1"/>
        <v>1.018</v>
      </c>
      <c r="K12" s="120" t="str">
        <f t="shared" si="1"/>
        <v/>
      </c>
      <c r="L12" s="120" t="str">
        <f t="shared" si="1"/>
        <v/>
      </c>
      <c r="M12" s="106" t="str">
        <f t="shared" si="1"/>
        <v/>
      </c>
      <c r="N12" s="120"/>
      <c r="O12" s="135"/>
    </row>
    <row r="13" spans="2:21" x14ac:dyDescent="0.25">
      <c r="B13" s="104" t="s">
        <v>82</v>
      </c>
      <c r="C13" s="105">
        <v>3</v>
      </c>
      <c r="D13" s="106">
        <v>5</v>
      </c>
      <c r="E13" s="124">
        <v>251.14849286755145</v>
      </c>
      <c r="F13" s="107">
        <v>3.5000000000000003E-2</v>
      </c>
      <c r="G13" s="120" t="str">
        <f t="shared" si="1"/>
        <v/>
      </c>
      <c r="H13" s="120" t="str">
        <f t="shared" si="1"/>
        <v/>
      </c>
      <c r="I13" s="120">
        <f t="shared" si="1"/>
        <v>-1</v>
      </c>
      <c r="J13" s="120" t="str">
        <f t="shared" si="1"/>
        <v>&lt;----&gt;</v>
      </c>
      <c r="K13" s="120">
        <f t="shared" si="1"/>
        <v>1.0349999999999999</v>
      </c>
      <c r="L13" s="120" t="str">
        <f t="shared" si="1"/>
        <v/>
      </c>
      <c r="M13" s="106" t="str">
        <f t="shared" si="1"/>
        <v/>
      </c>
      <c r="N13" s="120"/>
      <c r="O13" s="135"/>
    </row>
    <row r="14" spans="2:21" x14ac:dyDescent="0.25">
      <c r="B14" s="104" t="s">
        <v>81</v>
      </c>
      <c r="C14" s="105">
        <v>4</v>
      </c>
      <c r="D14" s="106">
        <v>5</v>
      </c>
      <c r="E14" s="124">
        <v>0</v>
      </c>
      <c r="F14" s="107">
        <v>1.7999999999999999E-2</v>
      </c>
      <c r="G14" s="120" t="str">
        <f t="shared" si="1"/>
        <v/>
      </c>
      <c r="H14" s="120" t="str">
        <f t="shared" si="1"/>
        <v/>
      </c>
      <c r="I14" s="120" t="str">
        <f t="shared" si="1"/>
        <v/>
      </c>
      <c r="J14" s="120">
        <f t="shared" si="1"/>
        <v>-1</v>
      </c>
      <c r="K14" s="120">
        <f t="shared" si="1"/>
        <v>1.018</v>
      </c>
      <c r="L14" s="120" t="str">
        <f t="shared" si="1"/>
        <v/>
      </c>
      <c r="M14" s="106" t="str">
        <f t="shared" si="1"/>
        <v/>
      </c>
      <c r="N14" s="120"/>
      <c r="O14" s="135"/>
    </row>
    <row r="15" spans="2:21" x14ac:dyDescent="0.25">
      <c r="B15" s="104" t="s">
        <v>83</v>
      </c>
      <c r="C15" s="105">
        <v>4</v>
      </c>
      <c r="D15" s="106">
        <v>7</v>
      </c>
      <c r="E15" s="124">
        <v>97.046816159255116</v>
      </c>
      <c r="F15" s="107">
        <v>5.8000000000000003E-2</v>
      </c>
      <c r="G15" s="120" t="str">
        <f t="shared" si="1"/>
        <v/>
      </c>
      <c r="H15" s="120" t="str">
        <f t="shared" si="1"/>
        <v/>
      </c>
      <c r="I15" s="120" t="str">
        <f t="shared" si="1"/>
        <v/>
      </c>
      <c r="J15" s="120">
        <f t="shared" si="1"/>
        <v>-1</v>
      </c>
      <c r="K15" s="120" t="str">
        <f t="shared" si="1"/>
        <v>&lt;----&gt;</v>
      </c>
      <c r="L15" s="120" t="str">
        <f t="shared" si="1"/>
        <v>&lt;----&gt;</v>
      </c>
      <c r="M15" s="106">
        <f t="shared" si="1"/>
        <v>1.0580000000000001</v>
      </c>
      <c r="N15" s="120"/>
      <c r="O15" s="135"/>
    </row>
    <row r="16" spans="2:21" x14ac:dyDescent="0.25">
      <c r="B16" s="104" t="s">
        <v>81</v>
      </c>
      <c r="C16" s="105">
        <v>5</v>
      </c>
      <c r="D16" s="106">
        <v>6</v>
      </c>
      <c r="E16" s="124">
        <v>151.40620499890059</v>
      </c>
      <c r="F16" s="107">
        <v>1.7999999999999999E-2</v>
      </c>
      <c r="G16" s="120" t="str">
        <f t="shared" si="1"/>
        <v/>
      </c>
      <c r="H16" s="120" t="str">
        <f t="shared" si="1"/>
        <v/>
      </c>
      <c r="I16" s="120" t="str">
        <f t="shared" si="1"/>
        <v/>
      </c>
      <c r="J16" s="120" t="str">
        <f t="shared" si="1"/>
        <v/>
      </c>
      <c r="K16" s="120">
        <f t="shared" si="1"/>
        <v>-1</v>
      </c>
      <c r="L16" s="120">
        <f t="shared" si="1"/>
        <v>1.018</v>
      </c>
      <c r="M16" s="106" t="str">
        <f t="shared" si="1"/>
        <v/>
      </c>
      <c r="N16" s="120"/>
      <c r="O16" s="135"/>
    </row>
    <row r="17" spans="2:21" x14ac:dyDescent="0.25">
      <c r="B17" s="104" t="s">
        <v>82</v>
      </c>
      <c r="C17" s="105">
        <v>5</v>
      </c>
      <c r="D17" s="106">
        <v>7</v>
      </c>
      <c r="E17" s="124">
        <v>0</v>
      </c>
      <c r="F17" s="107">
        <v>3.5000000000000003E-2</v>
      </c>
      <c r="G17" s="120" t="str">
        <f t="shared" si="1"/>
        <v/>
      </c>
      <c r="H17" s="120" t="str">
        <f t="shared" si="1"/>
        <v/>
      </c>
      <c r="I17" s="120" t="str">
        <f t="shared" si="1"/>
        <v/>
      </c>
      <c r="J17" s="120" t="str">
        <f t="shared" si="1"/>
        <v/>
      </c>
      <c r="K17" s="120">
        <f t="shared" si="1"/>
        <v>-1</v>
      </c>
      <c r="L17" s="120" t="str">
        <f t="shared" si="1"/>
        <v>&lt;----&gt;</v>
      </c>
      <c r="M17" s="106">
        <f t="shared" si="1"/>
        <v>1.0349999999999999</v>
      </c>
      <c r="N17" s="120"/>
      <c r="O17" s="135"/>
    </row>
    <row r="18" spans="2:21" x14ac:dyDescent="0.25">
      <c r="B18" s="108" t="s">
        <v>81</v>
      </c>
      <c r="C18" s="109">
        <v>6</v>
      </c>
      <c r="D18" s="110">
        <v>7</v>
      </c>
      <c r="E18" s="125">
        <v>0</v>
      </c>
      <c r="F18" s="111">
        <v>1.7999999999999999E-2</v>
      </c>
      <c r="G18" s="126" t="str">
        <f t="shared" si="1"/>
        <v/>
      </c>
      <c r="H18" s="126" t="str">
        <f t="shared" si="1"/>
        <v/>
      </c>
      <c r="I18" s="126" t="str">
        <f t="shared" si="1"/>
        <v/>
      </c>
      <c r="J18" s="126" t="str">
        <f t="shared" si="1"/>
        <v/>
      </c>
      <c r="K18" s="126" t="str">
        <f t="shared" si="1"/>
        <v/>
      </c>
      <c r="L18" s="126">
        <f t="shared" si="1"/>
        <v>-1</v>
      </c>
      <c r="M18" s="110">
        <f t="shared" si="1"/>
        <v>1.018</v>
      </c>
      <c r="N18" s="120"/>
      <c r="O18" s="135"/>
    </row>
    <row r="19" spans="2:21" ht="13.8" thickBot="1" x14ac:dyDescent="0.3">
      <c r="B19" s="193" t="s">
        <v>103</v>
      </c>
      <c r="C19" s="194"/>
      <c r="D19" s="195"/>
      <c r="E19" s="127">
        <f>SUMIF(C7:C18,1,E7:E18)</f>
        <v>110.25606531752041</v>
      </c>
      <c r="F19" s="196" t="s">
        <v>104</v>
      </c>
      <c r="G19" s="196"/>
      <c r="H19" s="128">
        <f t="shared" ref="H19:M19" si="2">SUMPRODUCT(H7:H18,$E$7:$E$18)</f>
        <v>112.24067449323577</v>
      </c>
      <c r="I19" s="128">
        <f t="shared" si="2"/>
        <v>101.34630284691411</v>
      </c>
      <c r="J19" s="128">
        <f t="shared" si="2"/>
        <v>158.92899959978746</v>
      </c>
      <c r="K19" s="128">
        <f t="shared" si="2"/>
        <v>108.53248511901512</v>
      </c>
      <c r="L19" s="128">
        <f t="shared" si="2"/>
        <v>154.13151668888079</v>
      </c>
      <c r="M19" s="128">
        <f t="shared" si="2"/>
        <v>102.67553149649191</v>
      </c>
      <c r="N19" s="129"/>
      <c r="O19" s="148" t="s">
        <v>110</v>
      </c>
      <c r="P19" s="147" t="str">
        <f ca="1">_xlfn.FORMULATEXT(E19)</f>
        <v>=SUMIF(C7:C18,1,E7:E18)</v>
      </c>
      <c r="Q19" s="147"/>
      <c r="R19" s="148" t="s">
        <v>111</v>
      </c>
      <c r="S19" s="147" t="str">
        <f ca="1">_xlfn.FORMULATEXT(M19)</f>
        <v>=SUMPRODUCT(M7:M18,$E$7:$E$18)</v>
      </c>
      <c r="T19" s="147"/>
      <c r="U19" s="147"/>
    </row>
    <row r="20" spans="2:21" ht="13.8" thickTop="1" x14ac:dyDescent="0.25">
      <c r="B20" s="120"/>
      <c r="C20" s="120"/>
      <c r="D20" s="120"/>
      <c r="F20" s="197" t="s">
        <v>33</v>
      </c>
      <c r="G20" s="198"/>
      <c r="H20" s="98">
        <v>112.24067449323577</v>
      </c>
      <c r="I20" s="98">
        <v>101.34630284691411</v>
      </c>
      <c r="J20" s="98">
        <v>158.92899959978752</v>
      </c>
      <c r="K20" s="98">
        <v>108.53248511901515</v>
      </c>
      <c r="L20" s="98">
        <v>154.13151668888079</v>
      </c>
      <c r="M20" s="98">
        <v>102.67553149649191</v>
      </c>
      <c r="N20" s="130"/>
      <c r="Q20" s="150"/>
      <c r="R20" s="149" t="s">
        <v>112</v>
      </c>
      <c r="S20" s="147" t="str">
        <f>"'xi-sigma-sim'!Z15:AE15"</f>
        <v>'xi-sigma-sim'!Z15:AE15</v>
      </c>
      <c r="T20" s="147"/>
      <c r="U20" s="147"/>
    </row>
    <row r="25" spans="2:21" x14ac:dyDescent="0.25">
      <c r="F25" s="119"/>
      <c r="P25" s="137"/>
      <c r="Q25" s="137"/>
    </row>
    <row r="28" spans="2:21" x14ac:dyDescent="0.25">
      <c r="B28" s="134" t="str">
        <f ca="1">_xlfn.FORMULATEXT(C28)</f>
        <v>=B7&amp;"_"&amp;C7&amp;"_"&amp;D7&amp;"_"</v>
      </c>
      <c r="C28" s="151" t="str">
        <f>B7&amp;"_"&amp;C7&amp;"_"&amp;D7&amp;"_"</f>
        <v>A_1_2_</v>
      </c>
      <c r="E28" s="118" t="s">
        <v>108</v>
      </c>
    </row>
    <row r="29" spans="2:21" x14ac:dyDescent="0.25">
      <c r="C29" s="151" t="str">
        <f t="shared" ref="C29:C39" si="3">B8&amp;"_"&amp;C8&amp;"_"&amp;D8&amp;"_"</f>
        <v>B_1_3_</v>
      </c>
      <c r="E29" s="133">
        <f t="array" ref="E29:Q29">TRANSPOSE(E7:E19)</f>
        <v>110.25606531752041</v>
      </c>
      <c r="F29" s="133">
        <v>0</v>
      </c>
      <c r="G29" s="133">
        <v>0</v>
      </c>
      <c r="H29" s="133">
        <v>0</v>
      </c>
      <c r="I29" s="133">
        <v>593.26573329998007</v>
      </c>
      <c r="J29" s="133">
        <v>251.44972078491412</v>
      </c>
      <c r="K29" s="133">
        <v>251.14849286755145</v>
      </c>
      <c r="L29" s="133">
        <v>0</v>
      </c>
      <c r="M29" s="133">
        <v>97.046816159255116</v>
      </c>
      <c r="N29" s="133">
        <v>151.40620499890059</v>
      </c>
      <c r="O29" s="133">
        <v>0</v>
      </c>
      <c r="P29" s="133">
        <v>0</v>
      </c>
      <c r="Q29" s="133">
        <v>110.25606531752041</v>
      </c>
    </row>
    <row r="30" spans="2:21" x14ac:dyDescent="0.25">
      <c r="C30" s="151" t="str">
        <f t="shared" si="3"/>
        <v>C_1_4_</v>
      </c>
      <c r="E30" s="143" t="str">
        <f ca="1">_xlfn.FORMULATEXT(E29)</f>
        <v>{=TRANSPOSE(E7:E19)}</v>
      </c>
      <c r="F30" s="142"/>
    </row>
    <row r="31" spans="2:21" x14ac:dyDescent="0.25">
      <c r="C31" s="151" t="str">
        <f t="shared" si="3"/>
        <v>D_1_7_</v>
      </c>
      <c r="E31" s="133">
        <f>H20</f>
        <v>112.24067449323577</v>
      </c>
      <c r="F31" s="133">
        <f t="shared" ref="F31:J31" si="4">I20</f>
        <v>101.34630284691411</v>
      </c>
      <c r="G31" s="133">
        <f t="shared" si="4"/>
        <v>158.92899959978752</v>
      </c>
      <c r="H31" s="133">
        <f t="shared" si="4"/>
        <v>108.53248511901515</v>
      </c>
      <c r="I31" s="133">
        <f t="shared" si="4"/>
        <v>154.13151668888079</v>
      </c>
      <c r="J31" s="133">
        <f t="shared" si="4"/>
        <v>102.67553149649191</v>
      </c>
    </row>
    <row r="32" spans="2:21" x14ac:dyDescent="0.25">
      <c r="C32" s="151" t="str">
        <f t="shared" si="3"/>
        <v>A_2_3_</v>
      </c>
      <c r="E32" s="143" t="str">
        <f ca="1">_xlfn.FORMULATEXT(E31)</f>
        <v>=H20</v>
      </c>
    </row>
    <row r="33" spans="3:23" x14ac:dyDescent="0.25">
      <c r="C33" s="151" t="str">
        <f t="shared" si="3"/>
        <v>A_3_4_</v>
      </c>
      <c r="E33" s="121" t="str">
        <f t="array" ref="E33:Q33">TRANSPOSE(C28:C40)</f>
        <v>A_1_2_</v>
      </c>
      <c r="F33" s="121" t="str">
        <v>B_1_3_</v>
      </c>
      <c r="G33" s="121" t="str">
        <v>C_1_4_</v>
      </c>
      <c r="H33" s="121" t="str">
        <v>D_1_7_</v>
      </c>
      <c r="I33" s="121" t="str">
        <v>A_2_3_</v>
      </c>
      <c r="J33" s="121" t="str">
        <v>A_3_4_</v>
      </c>
      <c r="K33" s="121" t="str">
        <v>B_3_5_</v>
      </c>
      <c r="L33" s="121" t="str">
        <v>A_4_5_</v>
      </c>
      <c r="M33" s="121" t="str">
        <v>C_4_7_</v>
      </c>
      <c r="N33" s="121" t="str">
        <v>A_5_6_</v>
      </c>
      <c r="O33" s="121" t="str">
        <v>B_5_7_</v>
      </c>
      <c r="P33" s="121" t="str">
        <v>A_6_7_</v>
      </c>
      <c r="Q33" s="121" t="str">
        <v>capital_yr1</v>
      </c>
      <c r="R33" s="133" t="str">
        <f>"claims_yr"&amp;H6</f>
        <v>claims_yr2</v>
      </c>
      <c r="S33" s="133" t="str">
        <f t="shared" ref="S33:W33" si="5">"claims_yr"&amp;I6</f>
        <v>claims_yr3</v>
      </c>
      <c r="T33" s="133" t="str">
        <f t="shared" si="5"/>
        <v>claims_yr4</v>
      </c>
      <c r="U33" s="133" t="str">
        <f t="shared" si="5"/>
        <v>claims_yr5</v>
      </c>
      <c r="V33" s="133" t="str">
        <f t="shared" si="5"/>
        <v>claims_yr6</v>
      </c>
      <c r="W33" s="133" t="str">
        <f t="shared" si="5"/>
        <v>claims_yr7</v>
      </c>
    </row>
    <row r="34" spans="3:23" x14ac:dyDescent="0.25">
      <c r="C34" s="151" t="str">
        <f t="shared" si="3"/>
        <v>B_3_5_</v>
      </c>
      <c r="E34" s="143" t="str">
        <f ca="1">_xlfn.FORMULATEXT(E33)</f>
        <v>{=TRANSPOSE(C28:C40)}</v>
      </c>
    </row>
    <row r="35" spans="3:23" x14ac:dyDescent="0.25">
      <c r="C35" s="151" t="str">
        <f t="shared" si="3"/>
        <v>A_4_5_</v>
      </c>
      <c r="E35" s="146" t="str">
        <f ca="1">_xlfn.FORMULATEXT(E33)</f>
        <v>{=TRANSPOSE(C28:C40)}</v>
      </c>
      <c r="F35" s="144"/>
      <c r="G35" s="144"/>
      <c r="H35" s="144"/>
      <c r="I35" s="144"/>
      <c r="J35" s="144"/>
      <c r="K35" s="144"/>
      <c r="L35" s="144"/>
      <c r="M35" s="144"/>
      <c r="N35" s="144"/>
      <c r="O35" s="144"/>
      <c r="P35" s="144"/>
      <c r="Q35" s="145"/>
      <c r="R35" s="146" t="str">
        <f ca="1">_xlfn.FORMULATEXT(R33)</f>
        <v>="claims_yr"&amp;H6</v>
      </c>
    </row>
    <row r="36" spans="3:23" x14ac:dyDescent="0.25">
      <c r="C36" s="151" t="str">
        <f t="shared" si="3"/>
        <v>C_4_7_</v>
      </c>
    </row>
    <row r="37" spans="3:23" x14ac:dyDescent="0.25">
      <c r="C37" s="151" t="str">
        <f t="shared" si="3"/>
        <v>A_5_6_</v>
      </c>
    </row>
    <row r="38" spans="3:23" x14ac:dyDescent="0.25">
      <c r="C38" s="151" t="str">
        <f t="shared" si="3"/>
        <v>B_5_7_</v>
      </c>
    </row>
    <row r="39" spans="3:23" x14ac:dyDescent="0.25">
      <c r="C39" s="151" t="str">
        <f t="shared" si="3"/>
        <v>A_6_7_</v>
      </c>
    </row>
    <row r="40" spans="3:23" x14ac:dyDescent="0.25">
      <c r="C40" s="151" t="s">
        <v>107</v>
      </c>
      <c r="O40" s="131"/>
    </row>
  </sheetData>
  <mergeCells count="7">
    <mergeCell ref="F20:G20"/>
    <mergeCell ref="O7:U7"/>
    <mergeCell ref="O10:U10"/>
    <mergeCell ref="C5:D5"/>
    <mergeCell ref="G5:M5"/>
    <mergeCell ref="B19:D19"/>
    <mergeCell ref="F19:G19"/>
  </mergeCells>
  <pageMargins left="0.75" right="0.75" top="1" bottom="1" header="0.5" footer="0.5"/>
  <pageSetup orientation="portrait" horizontalDpi="300"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olve_capital_paste_special">
                <anchor moveWithCells="1" sizeWithCells="1">
                  <from>
                    <xdr:col>8</xdr:col>
                    <xdr:colOff>15240</xdr:colOff>
                    <xdr:row>21</xdr:row>
                    <xdr:rowOff>129540</xdr:rowOff>
                  </from>
                  <to>
                    <xdr:col>11</xdr:col>
                    <xdr:colOff>91440</xdr:colOff>
                    <xdr:row>24</xdr:row>
                    <xdr:rowOff>83820</xdr:rowOff>
                  </to>
                </anchor>
              </controlPr>
            </control>
          </mc:Choice>
        </mc:AlternateContent>
        <mc:AlternateContent xmlns:mc="http://schemas.openxmlformats.org/markup-compatibility/2006">
          <mc:Choice Requires="x14">
            <control shapeId="11285" r:id="rId5" name="Button 21">
              <controlPr defaultSize="0" print="0" autoFill="0" autoPict="0" macro="[0]!fundMonteCarlo_Click">
                <anchor moveWithCells="1" sizeWithCells="1">
                  <from>
                    <xdr:col>11</xdr:col>
                    <xdr:colOff>335280</xdr:colOff>
                    <xdr:row>21</xdr:row>
                    <xdr:rowOff>152400</xdr:rowOff>
                  </from>
                  <to>
                    <xdr:col>14</xdr:col>
                    <xdr:colOff>213360</xdr:colOff>
                    <xdr:row>24</xdr:row>
                    <xdr:rowOff>68580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0AFF-14BB-40BF-B31F-534EC7E48AF7}">
  <sheetPr codeName="Sheet10"/>
  <dimension ref="A3:V106"/>
  <sheetViews>
    <sheetView zoomScale="90" workbookViewId="0">
      <selection activeCell="Y23" sqref="Y23"/>
    </sheetView>
  </sheetViews>
  <sheetFormatPr defaultRowHeight="14.4" x14ac:dyDescent="0.3"/>
  <cols>
    <col min="1" max="1" width="7.5546875" customWidth="1"/>
    <col min="20" max="20" width="11.44140625" customWidth="1"/>
    <col min="21" max="21" width="3.33203125" customWidth="1"/>
    <col min="22" max="22" width="21.109375" customWidth="1"/>
  </cols>
  <sheetData>
    <row r="3" spans="1:22" x14ac:dyDescent="0.3">
      <c r="B3" s="94" t="str">
        <f>'fund-allocation'!E33</f>
        <v>A_1_2_</v>
      </c>
      <c r="C3" s="94" t="str">
        <f>'fund-allocation'!F33</f>
        <v>B_1_3_</v>
      </c>
      <c r="D3" s="94" t="str">
        <f>'fund-allocation'!G33</f>
        <v>C_1_4_</v>
      </c>
      <c r="E3" s="94" t="str">
        <f>'fund-allocation'!H33</f>
        <v>D_1_7_</v>
      </c>
      <c r="F3" s="94" t="str">
        <f>'fund-allocation'!I33</f>
        <v>A_2_3_</v>
      </c>
      <c r="G3" s="94" t="str">
        <f>'fund-allocation'!J33</f>
        <v>A_3_4_</v>
      </c>
      <c r="H3" s="94" t="str">
        <f>'fund-allocation'!K33</f>
        <v>B_3_5_</v>
      </c>
      <c r="I3" s="94" t="str">
        <f>'fund-allocation'!L33</f>
        <v>A_4_5_</v>
      </c>
      <c r="J3" s="94" t="str">
        <f>'fund-allocation'!M33</f>
        <v>C_4_7_</v>
      </c>
      <c r="K3" s="94" t="str">
        <f>'fund-allocation'!N33</f>
        <v>A_5_6_</v>
      </c>
      <c r="L3" s="94" t="str">
        <f>'fund-allocation'!O33</f>
        <v>B_5_7_</v>
      </c>
      <c r="M3" s="94" t="str">
        <f>'fund-allocation'!P33</f>
        <v>A_6_7_</v>
      </c>
      <c r="N3" s="94" t="str">
        <f>'fund-allocation'!Q33</f>
        <v>capital_yr1</v>
      </c>
      <c r="O3" s="94" t="str">
        <f>'fund-allocation'!R33</f>
        <v>claims_yr2</v>
      </c>
      <c r="P3" s="94" t="str">
        <f>'fund-allocation'!S33</f>
        <v>claims_yr3</v>
      </c>
      <c r="Q3" s="94" t="str">
        <f>'fund-allocation'!T33</f>
        <v>claims_yr4</v>
      </c>
      <c r="R3" s="94" t="str">
        <f>'fund-allocation'!U33</f>
        <v>claims_yr5</v>
      </c>
      <c r="S3" s="94" t="str">
        <f>'fund-allocation'!V33</f>
        <v>claims_yr6</v>
      </c>
      <c r="T3" s="94" t="str">
        <f>'fund-allocation'!W33</f>
        <v>claims_yr7</v>
      </c>
      <c r="V3" s="5" t="str">
        <f ca="1">_xlfn.FORMULATEXT(T3)</f>
        <v>='fund-allocation'!W33</v>
      </c>
    </row>
    <row r="4" spans="1:22" x14ac:dyDescent="0.3">
      <c r="B4">
        <f>'fund-allocation'!E29</f>
        <v>110.25606531752041</v>
      </c>
      <c r="C4">
        <f>'fund-allocation'!F29</f>
        <v>0</v>
      </c>
      <c r="D4">
        <f>'fund-allocation'!G29</f>
        <v>0</v>
      </c>
      <c r="E4">
        <f>'fund-allocation'!H29</f>
        <v>0</v>
      </c>
      <c r="F4">
        <f>'fund-allocation'!I29</f>
        <v>593.26573329998007</v>
      </c>
      <c r="G4">
        <f>'fund-allocation'!J29</f>
        <v>251.44972078491412</v>
      </c>
      <c r="H4">
        <f>'fund-allocation'!K29</f>
        <v>251.14849286755145</v>
      </c>
      <c r="I4">
        <f>'fund-allocation'!L29</f>
        <v>0</v>
      </c>
      <c r="J4">
        <f>'fund-allocation'!M29</f>
        <v>97.046816159255116</v>
      </c>
      <c r="K4">
        <f>'fund-allocation'!N29</f>
        <v>151.40620499890059</v>
      </c>
      <c r="L4">
        <f>'fund-allocation'!O29</f>
        <v>0</v>
      </c>
      <c r="M4">
        <f>'fund-allocation'!P29</f>
        <v>0</v>
      </c>
      <c r="N4">
        <f>'fund-allocation'!Q29</f>
        <v>110.25606531752041</v>
      </c>
      <c r="O4">
        <f>'fund-allocation'!E31</f>
        <v>112.24067449323577</v>
      </c>
      <c r="P4">
        <f>'fund-allocation'!F31</f>
        <v>101.34630284691411</v>
      </c>
      <c r="Q4">
        <f>'fund-allocation'!G31</f>
        <v>158.92899959978752</v>
      </c>
      <c r="R4">
        <f>'fund-allocation'!H31</f>
        <v>108.53248511901515</v>
      </c>
      <c r="S4">
        <f>'fund-allocation'!I31</f>
        <v>154.13151668888079</v>
      </c>
      <c r="T4">
        <f>'fund-allocation'!J31</f>
        <v>102.67553149649191</v>
      </c>
      <c r="V4" s="5" t="str">
        <f ca="1">_xlfn.FORMULATEXT(T4)</f>
        <v>='fund-allocation'!J31</v>
      </c>
    </row>
    <row r="6" spans="1:22" x14ac:dyDescent="0.3">
      <c r="A6" s="75" t="s">
        <v>113</v>
      </c>
      <c r="B6" s="32" t="str">
        <f>B3</f>
        <v>A_1_2_</v>
      </c>
      <c r="C6" s="32" t="str">
        <f t="shared" ref="C6:T6" si="0">C3</f>
        <v>B_1_3_</v>
      </c>
      <c r="D6" s="32" t="str">
        <f t="shared" si="0"/>
        <v>C_1_4_</v>
      </c>
      <c r="E6" s="32" t="str">
        <f t="shared" si="0"/>
        <v>D_1_7_</v>
      </c>
      <c r="F6" s="32" t="str">
        <f t="shared" si="0"/>
        <v>A_2_3_</v>
      </c>
      <c r="G6" s="32" t="str">
        <f t="shared" si="0"/>
        <v>A_3_4_</v>
      </c>
      <c r="H6" s="32" t="str">
        <f t="shared" si="0"/>
        <v>B_3_5_</v>
      </c>
      <c r="I6" s="32" t="str">
        <f t="shared" si="0"/>
        <v>A_4_5_</v>
      </c>
      <c r="J6" s="32" t="str">
        <f t="shared" si="0"/>
        <v>C_4_7_</v>
      </c>
      <c r="K6" s="32" t="str">
        <f t="shared" si="0"/>
        <v>A_5_6_</v>
      </c>
      <c r="L6" s="32" t="str">
        <f t="shared" si="0"/>
        <v>B_5_7_</v>
      </c>
      <c r="M6" s="32" t="str">
        <f t="shared" si="0"/>
        <v>A_6_7_</v>
      </c>
      <c r="N6" s="32" t="str">
        <f t="shared" si="0"/>
        <v>capital_yr1</v>
      </c>
      <c r="O6" s="32" t="str">
        <f t="shared" si="0"/>
        <v>claims_yr2</v>
      </c>
      <c r="P6" s="32" t="str">
        <f t="shared" si="0"/>
        <v>claims_yr3</v>
      </c>
      <c r="Q6" s="32" t="str">
        <f t="shared" si="0"/>
        <v>claims_yr4</v>
      </c>
      <c r="R6" s="32" t="str">
        <f t="shared" si="0"/>
        <v>claims_yr5</v>
      </c>
      <c r="S6" s="32" t="str">
        <f t="shared" si="0"/>
        <v>claims_yr6</v>
      </c>
      <c r="T6" s="32" t="str">
        <f t="shared" si="0"/>
        <v>claims_yr7</v>
      </c>
      <c r="V6" s="5" t="str">
        <f ca="1">_xlfn.FORMULATEXT(T6)</f>
        <v>=T3</v>
      </c>
    </row>
    <row r="7" spans="1:22" x14ac:dyDescent="0.3">
      <c r="A7">
        <v>1</v>
      </c>
      <c r="B7">
        <v>105.76200717301118</v>
      </c>
      <c r="C7">
        <v>0</v>
      </c>
      <c r="D7">
        <v>0</v>
      </c>
      <c r="E7">
        <v>0</v>
      </c>
      <c r="F7">
        <v>624.62946428970656</v>
      </c>
      <c r="G7">
        <v>265.15104597602846</v>
      </c>
      <c r="H7">
        <v>223.3505653215102</v>
      </c>
      <c r="I7">
        <v>0</v>
      </c>
      <c r="J7">
        <v>96.651091923336594</v>
      </c>
      <c r="K7">
        <v>130.28448530584777</v>
      </c>
      <c r="L7">
        <v>0</v>
      </c>
      <c r="M7">
        <v>0</v>
      </c>
      <c r="N7">
        <v>105.76200717301118</v>
      </c>
      <c r="O7">
        <v>107.66572330212539</v>
      </c>
      <c r="P7">
        <v>147.37118334938259</v>
      </c>
      <c r="Q7">
        <v>173.27267288026039</v>
      </c>
      <c r="R7">
        <v>100.88334980191527</v>
      </c>
      <c r="S7">
        <v>132.62960604135301</v>
      </c>
      <c r="T7">
        <v>102.25685525489013</v>
      </c>
    </row>
    <row r="8" spans="1:22" x14ac:dyDescent="0.3">
      <c r="A8">
        <f>A7 + 1</f>
        <v>2</v>
      </c>
      <c r="B8">
        <v>161.41048242625229</v>
      </c>
      <c r="C8">
        <v>0</v>
      </c>
      <c r="D8">
        <v>0</v>
      </c>
      <c r="E8">
        <v>0</v>
      </c>
      <c r="F8">
        <v>604.59086771385398</v>
      </c>
      <c r="G8">
        <v>300.43505628835283</v>
      </c>
      <c r="H8">
        <v>209.81001473771289</v>
      </c>
      <c r="I8">
        <v>0</v>
      </c>
      <c r="J8">
        <v>95.037455050768841</v>
      </c>
      <c r="K8">
        <v>100.45317797631003</v>
      </c>
      <c r="L8">
        <v>0</v>
      </c>
      <c r="M8">
        <v>0</v>
      </c>
      <c r="N8">
        <v>161.41048242625229</v>
      </c>
      <c r="O8">
        <v>164.31587110992484</v>
      </c>
      <c r="P8">
        <v>105.22843230663759</v>
      </c>
      <c r="Q8">
        <v>210.8054322507744</v>
      </c>
      <c r="R8">
        <v>116.70018727722278</v>
      </c>
      <c r="S8">
        <v>102.26133517988362</v>
      </c>
      <c r="T8">
        <v>100.54962744371345</v>
      </c>
    </row>
    <row r="9" spans="1:22" x14ac:dyDescent="0.3">
      <c r="A9">
        <f t="shared" ref="A9:A72" si="1">A8 + 1</f>
        <v>3</v>
      </c>
      <c r="B9">
        <v>119.39923145717763</v>
      </c>
      <c r="C9">
        <v>0</v>
      </c>
      <c r="D9">
        <v>0</v>
      </c>
      <c r="E9">
        <v>0</v>
      </c>
      <c r="F9">
        <v>2860.862735834723</v>
      </c>
      <c r="G9">
        <v>2473.1195921222716</v>
      </c>
      <c r="H9">
        <v>234.94991052868642</v>
      </c>
      <c r="I9">
        <v>0</v>
      </c>
      <c r="J9">
        <v>111.63574478047259</v>
      </c>
      <c r="K9">
        <v>138.71684075695407</v>
      </c>
      <c r="L9">
        <v>0</v>
      </c>
      <c r="M9">
        <v>0</v>
      </c>
      <c r="N9">
        <v>119.39923145717763</v>
      </c>
      <c r="O9">
        <v>121.54841762340683</v>
      </c>
      <c r="P9">
        <v>204.28876242879016</v>
      </c>
      <c r="Q9">
        <v>2406</v>
      </c>
      <c r="R9">
        <v>104.45631664023634</v>
      </c>
      <c r="S9">
        <v>141.21374389057925</v>
      </c>
      <c r="T9">
        <v>118.11061797774002</v>
      </c>
    </row>
    <row r="10" spans="1:22" x14ac:dyDescent="0.3">
      <c r="A10">
        <f t="shared" si="1"/>
        <v>4</v>
      </c>
      <c r="B10">
        <v>131.04703038027486</v>
      </c>
      <c r="C10">
        <v>0</v>
      </c>
      <c r="D10">
        <v>0</v>
      </c>
      <c r="E10">
        <v>0</v>
      </c>
      <c r="F10">
        <v>660.08599559135359</v>
      </c>
      <c r="G10">
        <v>211.09675910813405</v>
      </c>
      <c r="H10">
        <v>354.66984464893017</v>
      </c>
      <c r="I10">
        <v>0</v>
      </c>
      <c r="J10">
        <v>113.09545997895545</v>
      </c>
      <c r="K10">
        <v>229.21892906917199</v>
      </c>
      <c r="L10">
        <v>0</v>
      </c>
      <c r="M10">
        <v>0</v>
      </c>
      <c r="N10">
        <v>131.04703038027486</v>
      </c>
      <c r="O10">
        <v>133.40587692711981</v>
      </c>
      <c r="P10">
        <v>106.20093975493361</v>
      </c>
      <c r="Q10">
        <v>101.80104079312504</v>
      </c>
      <c r="R10">
        <v>137.86436014247073</v>
      </c>
      <c r="S10">
        <v>233.34486979241709</v>
      </c>
      <c r="T10">
        <v>119.65499665773487</v>
      </c>
    </row>
    <row r="11" spans="1:22" x14ac:dyDescent="0.3">
      <c r="A11">
        <f t="shared" si="1"/>
        <v>5</v>
      </c>
      <c r="B11">
        <v>2363.4577603143416</v>
      </c>
      <c r="C11">
        <v>0</v>
      </c>
      <c r="D11">
        <v>0</v>
      </c>
      <c r="E11">
        <v>0</v>
      </c>
      <c r="F11">
        <v>3753.968363746309</v>
      </c>
      <c r="G11">
        <v>208.58804695480882</v>
      </c>
      <c r="H11">
        <v>2656.1363820059114</v>
      </c>
      <c r="I11">
        <v>0</v>
      </c>
      <c r="J11">
        <v>105.48226373425108</v>
      </c>
      <c r="K11">
        <v>357.58011567553791</v>
      </c>
      <c r="L11">
        <v>0</v>
      </c>
      <c r="M11">
        <v>0</v>
      </c>
      <c r="N11">
        <v>2363.4577603143416</v>
      </c>
      <c r="O11">
        <v>2406</v>
      </c>
      <c r="P11">
        <v>956.81536533302221</v>
      </c>
      <c r="Q11">
        <v>106.86036806574434</v>
      </c>
      <c r="R11">
        <v>2391.5210397005803</v>
      </c>
      <c r="S11">
        <v>364.01655775769757</v>
      </c>
      <c r="T11">
        <v>111.60023503083765</v>
      </c>
    </row>
    <row r="12" spans="1:22" x14ac:dyDescent="0.3">
      <c r="A12">
        <f t="shared" si="1"/>
        <v>6</v>
      </c>
      <c r="B12">
        <v>99.871140627729488</v>
      </c>
      <c r="C12">
        <v>0</v>
      </c>
      <c r="D12">
        <v>0</v>
      </c>
      <c r="E12">
        <v>0</v>
      </c>
      <c r="F12">
        <v>2772.7274264003377</v>
      </c>
      <c r="G12">
        <v>2479.1955632728623</v>
      </c>
      <c r="H12">
        <v>242.43386814497802</v>
      </c>
      <c r="I12">
        <v>0</v>
      </c>
      <c r="J12">
        <v>117.82108341177428</v>
      </c>
      <c r="K12">
        <v>132.55367800666977</v>
      </c>
      <c r="L12">
        <v>0</v>
      </c>
      <c r="M12">
        <v>0</v>
      </c>
      <c r="N12">
        <v>99.871140627729488</v>
      </c>
      <c r="O12">
        <v>101.66882115902862</v>
      </c>
      <c r="P12">
        <v>101.00708865770336</v>
      </c>
      <c r="Q12">
        <v>2406</v>
      </c>
      <c r="R12">
        <v>118.36537552338248</v>
      </c>
      <c r="S12">
        <v>134.93964421078982</v>
      </c>
      <c r="T12">
        <v>124.6547062496572</v>
      </c>
    </row>
    <row r="13" spans="1:22" x14ac:dyDescent="0.3">
      <c r="A13">
        <f t="shared" si="1"/>
        <v>7</v>
      </c>
      <c r="B13">
        <v>101.76868659360764</v>
      </c>
      <c r="C13">
        <v>0</v>
      </c>
      <c r="D13">
        <v>0</v>
      </c>
      <c r="E13">
        <v>0</v>
      </c>
      <c r="F13">
        <v>2822.6226316933758</v>
      </c>
      <c r="G13">
        <v>348.37998468682264</v>
      </c>
      <c r="H13">
        <v>2421.2046668593835</v>
      </c>
      <c r="I13">
        <v>0</v>
      </c>
      <c r="J13">
        <v>117.20306070144537</v>
      </c>
      <c r="K13">
        <v>99.946830199461772</v>
      </c>
      <c r="L13">
        <v>0</v>
      </c>
      <c r="M13">
        <v>0</v>
      </c>
      <c r="N13">
        <v>101.76868659360764</v>
      </c>
      <c r="O13">
        <v>103.60052295229258</v>
      </c>
      <c r="P13">
        <v>103.84518751765113</v>
      </c>
      <c r="Q13">
        <v>237.44776370974012</v>
      </c>
      <c r="R13">
        <v>2406</v>
      </c>
      <c r="S13">
        <v>101.74587314305208</v>
      </c>
      <c r="T13">
        <v>124.0008382221292</v>
      </c>
    </row>
    <row r="14" spans="1:22" x14ac:dyDescent="0.3">
      <c r="A14">
        <f t="shared" si="1"/>
        <v>8</v>
      </c>
      <c r="B14">
        <v>171.59628549102447</v>
      </c>
      <c r="C14">
        <v>0</v>
      </c>
      <c r="D14">
        <v>0</v>
      </c>
      <c r="E14">
        <v>0</v>
      </c>
      <c r="F14">
        <v>2505.4986800924125</v>
      </c>
      <c r="G14">
        <v>2125.2381094061811</v>
      </c>
      <c r="H14">
        <v>322.23151817123687</v>
      </c>
      <c r="I14">
        <v>0</v>
      </c>
      <c r="J14">
        <v>472.3079428389027</v>
      </c>
      <c r="K14">
        <v>113.10931324358782</v>
      </c>
      <c r="L14">
        <v>0</v>
      </c>
      <c r="M14">
        <v>0</v>
      </c>
      <c r="N14">
        <v>171.59628549102447</v>
      </c>
      <c r="O14">
        <v>174.68501862986292</v>
      </c>
      <c r="P14">
        <v>103.12802875665798</v>
      </c>
      <c r="Q14">
        <v>1691.1844525365898</v>
      </c>
      <c r="R14">
        <v>220.40030806364234</v>
      </c>
      <c r="S14">
        <v>115.1452808819724</v>
      </c>
      <c r="T14">
        <v>499.70180352355908</v>
      </c>
    </row>
    <row r="15" spans="1:22" x14ac:dyDescent="0.3">
      <c r="A15">
        <f t="shared" si="1"/>
        <v>9</v>
      </c>
      <c r="B15">
        <v>132.68743906311798</v>
      </c>
      <c r="C15">
        <v>0</v>
      </c>
      <c r="D15">
        <v>0</v>
      </c>
      <c r="E15">
        <v>0</v>
      </c>
      <c r="F15">
        <v>2699.3292032462296</v>
      </c>
      <c r="G15">
        <v>222.19763129904283</v>
      </c>
      <c r="H15">
        <v>2419.7492915606808</v>
      </c>
      <c r="I15">
        <v>0</v>
      </c>
      <c r="J15">
        <v>125.776637836802</v>
      </c>
      <c r="K15">
        <v>98.440516765304352</v>
      </c>
      <c r="L15">
        <v>0</v>
      </c>
      <c r="M15">
        <v>0</v>
      </c>
      <c r="N15">
        <v>132.68743906311798</v>
      </c>
      <c r="O15">
        <v>135.07581296625409</v>
      </c>
      <c r="P15">
        <v>105.97020604493818</v>
      </c>
      <c r="Q15">
        <v>100.42055082562364</v>
      </c>
      <c r="R15">
        <v>2406</v>
      </c>
      <c r="S15">
        <v>100.21244606707982</v>
      </c>
      <c r="T15">
        <v>133.07168283133652</v>
      </c>
    </row>
    <row r="16" spans="1:22" x14ac:dyDescent="0.3">
      <c r="A16">
        <f t="shared" si="1"/>
        <v>10</v>
      </c>
      <c r="B16">
        <v>125.60288277664735</v>
      </c>
      <c r="C16">
        <v>0</v>
      </c>
      <c r="D16">
        <v>0</v>
      </c>
      <c r="E16">
        <v>0</v>
      </c>
      <c r="F16">
        <v>2784.6631800886685</v>
      </c>
      <c r="G16">
        <v>2459.3794715390732</v>
      </c>
      <c r="H16">
        <v>216.96749361559858</v>
      </c>
      <c r="I16">
        <v>0</v>
      </c>
      <c r="J16">
        <v>97.648302026776932</v>
      </c>
      <c r="K16">
        <v>102.18165787274134</v>
      </c>
      <c r="L16">
        <v>0</v>
      </c>
      <c r="M16">
        <v>0</v>
      </c>
      <c r="N16">
        <v>125.60288277664735</v>
      </c>
      <c r="O16">
        <v>127.863734666627</v>
      </c>
      <c r="P16">
        <v>158.44015217559283</v>
      </c>
      <c r="Q16">
        <v>2406</v>
      </c>
      <c r="R16">
        <v>122.37969801940318</v>
      </c>
      <c r="S16">
        <v>104.02092771445068</v>
      </c>
      <c r="T16">
        <v>103.31190354432999</v>
      </c>
    </row>
    <row r="17" spans="1:20" x14ac:dyDescent="0.3">
      <c r="A17">
        <f t="shared" si="1"/>
        <v>11</v>
      </c>
      <c r="B17">
        <v>112.60834377743332</v>
      </c>
      <c r="C17">
        <v>0</v>
      </c>
      <c r="D17">
        <v>0</v>
      </c>
      <c r="E17">
        <v>0</v>
      </c>
      <c r="F17">
        <v>4257.1017454545763</v>
      </c>
      <c r="G17">
        <v>1783.878526529998</v>
      </c>
      <c r="H17">
        <v>2447.7773178622597</v>
      </c>
      <c r="I17">
        <v>0</v>
      </c>
      <c r="J17">
        <v>1666.2178883041406</v>
      </c>
      <c r="K17">
        <v>127.44952398743834</v>
      </c>
      <c r="L17">
        <v>0</v>
      </c>
      <c r="M17">
        <v>0</v>
      </c>
      <c r="N17">
        <v>112.60834377743332</v>
      </c>
      <c r="O17">
        <v>114.63529396542712</v>
      </c>
      <c r="P17">
        <v>102.07373248050058</v>
      </c>
      <c r="Q17">
        <v>149.77045170339778</v>
      </c>
      <c r="R17">
        <v>2406</v>
      </c>
      <c r="S17">
        <v>129.74361541921223</v>
      </c>
      <c r="T17">
        <v>1762.858525825781</v>
      </c>
    </row>
    <row r="18" spans="1:20" x14ac:dyDescent="0.3">
      <c r="A18">
        <f t="shared" si="1"/>
        <v>12</v>
      </c>
      <c r="B18">
        <v>113.5962077487</v>
      </c>
      <c r="C18">
        <v>0</v>
      </c>
      <c r="D18">
        <v>0</v>
      </c>
      <c r="E18">
        <v>0</v>
      </c>
      <c r="F18">
        <v>3325.3563276694281</v>
      </c>
      <c r="G18">
        <v>3058.1259200262975</v>
      </c>
      <c r="H18">
        <v>203.91330831940695</v>
      </c>
      <c r="I18">
        <v>0</v>
      </c>
      <c r="J18">
        <v>707.1721865867712</v>
      </c>
      <c r="K18">
        <v>108.94899979867849</v>
      </c>
      <c r="L18">
        <v>0</v>
      </c>
      <c r="M18">
        <v>0</v>
      </c>
      <c r="N18">
        <v>113.5962077487</v>
      </c>
      <c r="O18">
        <v>115.6409394881766</v>
      </c>
      <c r="P18">
        <v>123.17351322177329</v>
      </c>
      <c r="Q18">
        <v>2406</v>
      </c>
      <c r="R18">
        <v>102.1012743119077</v>
      </c>
      <c r="S18">
        <v>110.91008179505469</v>
      </c>
      <c r="T18">
        <v>748.188173408804</v>
      </c>
    </row>
    <row r="19" spans="1:20" x14ac:dyDescent="0.3">
      <c r="A19">
        <f t="shared" si="1"/>
        <v>13</v>
      </c>
      <c r="B19">
        <v>117.34568428294669</v>
      </c>
      <c r="C19">
        <v>0</v>
      </c>
      <c r="D19">
        <v>0</v>
      </c>
      <c r="E19">
        <v>0</v>
      </c>
      <c r="F19">
        <v>2850.2577198792683</v>
      </c>
      <c r="G19">
        <v>269.7044165662536</v>
      </c>
      <c r="H19">
        <v>225.85794227084162</v>
      </c>
      <c r="I19">
        <v>0</v>
      </c>
      <c r="J19">
        <v>120.15523524347481</v>
      </c>
      <c r="K19">
        <v>106.00958583514428</v>
      </c>
      <c r="L19">
        <v>0</v>
      </c>
      <c r="M19">
        <v>0</v>
      </c>
      <c r="N19">
        <v>117.34568428294669</v>
      </c>
      <c r="O19">
        <v>119.45790660003973</v>
      </c>
      <c r="P19">
        <v>2406</v>
      </c>
      <c r="Q19">
        <v>154.40386082097137</v>
      </c>
      <c r="R19">
        <v>127.75338441517677</v>
      </c>
      <c r="S19">
        <v>107.91775838017688</v>
      </c>
      <c r="T19">
        <v>127.12423888759635</v>
      </c>
    </row>
    <row r="20" spans="1:20" x14ac:dyDescent="0.3">
      <c r="A20">
        <f t="shared" si="1"/>
        <v>14</v>
      </c>
      <c r="B20">
        <v>394.72595646512082</v>
      </c>
      <c r="C20">
        <v>0</v>
      </c>
      <c r="D20">
        <v>0</v>
      </c>
      <c r="E20">
        <v>0</v>
      </c>
      <c r="F20">
        <v>3134.5785635541051</v>
      </c>
      <c r="G20">
        <v>2691.7844590539921</v>
      </c>
      <c r="H20">
        <v>342.41633712316764</v>
      </c>
      <c r="I20">
        <v>0</v>
      </c>
      <c r="J20">
        <v>2129.9668765396868</v>
      </c>
      <c r="K20">
        <v>148.07730654521745</v>
      </c>
      <c r="L20">
        <v>0</v>
      </c>
      <c r="M20">
        <v>0</v>
      </c>
      <c r="N20">
        <v>394.72595646512082</v>
      </c>
      <c r="O20">
        <v>401.83102368149298</v>
      </c>
      <c r="P20">
        <v>156.8001815209189</v>
      </c>
      <c r="Q20">
        <v>610.26970277727753</v>
      </c>
      <c r="R20">
        <v>206.32360237726101</v>
      </c>
      <c r="S20">
        <v>150.74269806303136</v>
      </c>
      <c r="T20">
        <v>2253.5049553789891</v>
      </c>
    </row>
    <row r="21" spans="1:20" x14ac:dyDescent="0.3">
      <c r="A21">
        <f t="shared" si="1"/>
        <v>15</v>
      </c>
      <c r="B21">
        <v>114.31148529473553</v>
      </c>
      <c r="C21">
        <v>0</v>
      </c>
      <c r="D21">
        <v>0</v>
      </c>
      <c r="E21">
        <v>0</v>
      </c>
      <c r="F21">
        <v>2740.4405227184852</v>
      </c>
      <c r="G21">
        <v>249.31866814439059</v>
      </c>
      <c r="H21">
        <v>2422.1973536049209</v>
      </c>
      <c r="I21">
        <v>0</v>
      </c>
      <c r="J21">
        <v>139.89299375746722</v>
      </c>
      <c r="K21">
        <v>100.97426098109304</v>
      </c>
      <c r="L21">
        <v>0</v>
      </c>
      <c r="M21">
        <v>0</v>
      </c>
      <c r="N21">
        <v>114.31148529473553</v>
      </c>
      <c r="O21">
        <v>116.36909203004078</v>
      </c>
      <c r="P21">
        <v>118.2524303781065</v>
      </c>
      <c r="Q21">
        <v>113.91341041352241</v>
      </c>
      <c r="R21">
        <v>2406</v>
      </c>
      <c r="S21">
        <v>102.79179767875272</v>
      </c>
      <c r="T21">
        <v>148.00678739540035</v>
      </c>
    </row>
    <row r="22" spans="1:20" x14ac:dyDescent="0.3">
      <c r="A22">
        <f t="shared" si="1"/>
        <v>16</v>
      </c>
      <c r="B22">
        <v>109.69406146990131</v>
      </c>
      <c r="C22">
        <v>0</v>
      </c>
      <c r="D22">
        <v>0</v>
      </c>
      <c r="E22">
        <v>0</v>
      </c>
      <c r="F22">
        <v>1381.2557194368833</v>
      </c>
      <c r="G22">
        <v>234.90992502444618</v>
      </c>
      <c r="H22">
        <v>380.30924616025976</v>
      </c>
      <c r="I22">
        <v>0</v>
      </c>
      <c r="J22">
        <v>121.66900349172532</v>
      </c>
      <c r="K22">
        <v>236.75155342489305</v>
      </c>
      <c r="L22">
        <v>0</v>
      </c>
      <c r="M22">
        <v>0</v>
      </c>
      <c r="N22">
        <v>109.69406146990131</v>
      </c>
      <c r="O22">
        <v>111.66855457635954</v>
      </c>
      <c r="P22">
        <v>790.89915120204103</v>
      </c>
      <c r="Q22">
        <v>117.46930018316091</v>
      </c>
      <c r="R22">
        <v>156.86851635097577</v>
      </c>
      <c r="S22">
        <v>241.01308138654113</v>
      </c>
      <c r="T22">
        <v>128.72580569424539</v>
      </c>
    </row>
    <row r="23" spans="1:20" x14ac:dyDescent="0.3">
      <c r="A23">
        <f t="shared" si="1"/>
        <v>17</v>
      </c>
      <c r="B23">
        <v>117.18174092211022</v>
      </c>
      <c r="C23">
        <v>0</v>
      </c>
      <c r="D23">
        <v>0</v>
      </c>
      <c r="E23">
        <v>0</v>
      </c>
      <c r="F23">
        <v>3028.3576315602727</v>
      </c>
      <c r="G23">
        <v>336.13418090994861</v>
      </c>
      <c r="H23">
        <v>340.73388801840889</v>
      </c>
      <c r="I23">
        <v>0</v>
      </c>
      <c r="J23">
        <v>241.07642314312892</v>
      </c>
      <c r="K23">
        <v>101.68703857827286</v>
      </c>
      <c r="L23">
        <v>0</v>
      </c>
      <c r="M23">
        <v>0</v>
      </c>
      <c r="N23">
        <v>117.18174092211022</v>
      </c>
      <c r="O23">
        <v>119.29101225870821</v>
      </c>
      <c r="P23">
        <v>2406</v>
      </c>
      <c r="Q23">
        <v>101.10817302319879</v>
      </c>
      <c r="R23">
        <v>250.9725355207803</v>
      </c>
      <c r="S23">
        <v>103.51740527268177</v>
      </c>
      <c r="T23">
        <v>255.05885568543042</v>
      </c>
    </row>
    <row r="24" spans="1:20" x14ac:dyDescent="0.3">
      <c r="A24">
        <f t="shared" si="1"/>
        <v>18</v>
      </c>
      <c r="B24">
        <v>124.62408154684269</v>
      </c>
      <c r="C24">
        <v>0</v>
      </c>
      <c r="D24">
        <v>0</v>
      </c>
      <c r="E24">
        <v>0</v>
      </c>
      <c r="F24">
        <v>4927.3228231160683</v>
      </c>
      <c r="G24">
        <v>2339.2377140517524</v>
      </c>
      <c r="H24">
        <v>2494.5093293993395</v>
      </c>
      <c r="I24">
        <v>0</v>
      </c>
      <c r="J24">
        <v>2274.1020793950852</v>
      </c>
      <c r="K24">
        <v>2363.4577603143416</v>
      </c>
      <c r="L24">
        <v>0</v>
      </c>
      <c r="M24">
        <v>0</v>
      </c>
      <c r="N24">
        <v>124.62408154684269</v>
      </c>
      <c r="O24">
        <v>126.86731501468586</v>
      </c>
      <c r="P24">
        <v>182.26759048106524</v>
      </c>
      <c r="Q24">
        <v>107.24191350959913</v>
      </c>
      <c r="R24">
        <v>218.3593956139747</v>
      </c>
      <c r="S24">
        <v>2406</v>
      </c>
      <c r="T24">
        <v>2406</v>
      </c>
    </row>
    <row r="25" spans="1:20" x14ac:dyDescent="0.3">
      <c r="A25">
        <f t="shared" si="1"/>
        <v>19</v>
      </c>
      <c r="B25">
        <v>546.82866043033948</v>
      </c>
      <c r="C25">
        <v>0</v>
      </c>
      <c r="D25">
        <v>0</v>
      </c>
      <c r="E25">
        <v>0</v>
      </c>
      <c r="F25">
        <v>4814.2133037821895</v>
      </c>
      <c r="G25">
        <v>2336.4870363848167</v>
      </c>
      <c r="H25">
        <v>2395.2292193744729</v>
      </c>
      <c r="I25">
        <v>0</v>
      </c>
      <c r="J25">
        <v>2274.1020793950852</v>
      </c>
      <c r="K25">
        <v>2363.4577603143416</v>
      </c>
      <c r="L25">
        <v>0</v>
      </c>
      <c r="M25">
        <v>0</v>
      </c>
      <c r="N25">
        <v>546.82866043033948</v>
      </c>
      <c r="O25">
        <v>556.67157631808561</v>
      </c>
      <c r="P25">
        <v>169.15288749098028</v>
      </c>
      <c r="Q25">
        <v>104.4417236446585</v>
      </c>
      <c r="R25">
        <v>115.60448173823747</v>
      </c>
      <c r="S25">
        <v>2406</v>
      </c>
      <c r="T25">
        <v>2406</v>
      </c>
    </row>
    <row r="26" spans="1:20" x14ac:dyDescent="0.3">
      <c r="A26">
        <f t="shared" si="1"/>
        <v>20</v>
      </c>
      <c r="B26">
        <v>1175.1932946492959</v>
      </c>
      <c r="C26">
        <v>0</v>
      </c>
      <c r="D26">
        <v>0</v>
      </c>
      <c r="E26">
        <v>0</v>
      </c>
      <c r="F26">
        <v>609.00628373065058</v>
      </c>
      <c r="G26">
        <v>236.43468931636446</v>
      </c>
      <c r="H26">
        <v>273.0069223557602</v>
      </c>
      <c r="I26">
        <v>0</v>
      </c>
      <c r="J26">
        <v>134.04019712867694</v>
      </c>
      <c r="K26">
        <v>180.3311745753544</v>
      </c>
      <c r="L26">
        <v>0</v>
      </c>
      <c r="M26">
        <v>0</v>
      </c>
      <c r="N26">
        <v>1175.1932946492959</v>
      </c>
      <c r="O26">
        <v>1196.3467739529833</v>
      </c>
      <c r="P26">
        <v>110.52678516567758</v>
      </c>
      <c r="Q26">
        <v>106.65031659538211</v>
      </c>
      <c r="R26">
        <v>102.23099006285737</v>
      </c>
      <c r="S26">
        <v>183.57713571771077</v>
      </c>
      <c r="T26">
        <v>141.81452856214023</v>
      </c>
    </row>
    <row r="27" spans="1:20" x14ac:dyDescent="0.3">
      <c r="A27">
        <f t="shared" si="1"/>
        <v>21</v>
      </c>
      <c r="B27">
        <v>98.955808738057755</v>
      </c>
      <c r="C27">
        <v>0</v>
      </c>
      <c r="D27">
        <v>0</v>
      </c>
      <c r="E27">
        <v>0</v>
      </c>
      <c r="F27">
        <v>576.8517649457807</v>
      </c>
      <c r="G27">
        <v>213.7775718785266</v>
      </c>
      <c r="H27">
        <v>224.15713387426075</v>
      </c>
      <c r="I27">
        <v>0</v>
      </c>
      <c r="J27">
        <v>114.57739504272111</v>
      </c>
      <c r="K27">
        <v>104.47798849582523</v>
      </c>
      <c r="L27">
        <v>0</v>
      </c>
      <c r="M27">
        <v>0</v>
      </c>
      <c r="N27">
        <v>98.955808738057755</v>
      </c>
      <c r="O27">
        <v>100.73701329534279</v>
      </c>
      <c r="P27">
        <v>149.30039096201745</v>
      </c>
      <c r="Q27">
        <v>103.04817312961899</v>
      </c>
      <c r="R27">
        <v>127.52464506403463</v>
      </c>
      <c r="S27">
        <v>106.35859228875009</v>
      </c>
      <c r="T27">
        <v>121.22288395519894</v>
      </c>
    </row>
    <row r="28" spans="1:20" x14ac:dyDescent="0.3">
      <c r="A28">
        <f t="shared" si="1"/>
        <v>22</v>
      </c>
      <c r="B28">
        <v>276.4555517874457</v>
      </c>
      <c r="C28">
        <v>0</v>
      </c>
      <c r="D28">
        <v>0</v>
      </c>
      <c r="E28">
        <v>0</v>
      </c>
      <c r="F28">
        <v>597.1966648813559</v>
      </c>
      <c r="G28">
        <v>239.9930798060887</v>
      </c>
      <c r="H28">
        <v>241.76135704828516</v>
      </c>
      <c r="I28">
        <v>0</v>
      </c>
      <c r="J28">
        <v>141.21510417175233</v>
      </c>
      <c r="K28">
        <v>105.64958780952988</v>
      </c>
      <c r="L28">
        <v>0</v>
      </c>
      <c r="M28">
        <v>0</v>
      </c>
      <c r="N28">
        <v>276.4555517874457</v>
      </c>
      <c r="O28">
        <v>281.43175171961974</v>
      </c>
      <c r="P28">
        <v>126.1917679948464</v>
      </c>
      <c r="Q28">
        <v>103.09785107084599</v>
      </c>
      <c r="R28">
        <v>144.57341673544525</v>
      </c>
      <c r="S28">
        <v>107.55128039010141</v>
      </c>
      <c r="T28">
        <v>149.40558021371399</v>
      </c>
    </row>
    <row r="29" spans="1:20" x14ac:dyDescent="0.3">
      <c r="A29">
        <f t="shared" si="1"/>
        <v>23</v>
      </c>
      <c r="B29">
        <v>165.36962218300411</v>
      </c>
      <c r="C29">
        <v>0</v>
      </c>
      <c r="D29">
        <v>0</v>
      </c>
      <c r="E29">
        <v>0</v>
      </c>
      <c r="F29">
        <v>4850.7363238205417</v>
      </c>
      <c r="G29">
        <v>2593.586478145714</v>
      </c>
      <c r="H29">
        <v>2039.6046865807871</v>
      </c>
      <c r="I29">
        <v>0</v>
      </c>
      <c r="J29">
        <v>1448.9342464383737</v>
      </c>
      <c r="K29">
        <v>106.56848956029577</v>
      </c>
      <c r="L29">
        <v>0</v>
      </c>
      <c r="M29">
        <v>0</v>
      </c>
      <c r="N29">
        <v>165.36962218300411</v>
      </c>
      <c r="O29">
        <v>168.34627538229819</v>
      </c>
      <c r="P29">
        <v>304.85841292281043</v>
      </c>
      <c r="Q29">
        <v>1191.3367883139636</v>
      </c>
      <c r="R29">
        <v>2004.4223610508186</v>
      </c>
      <c r="S29">
        <v>108.4867223723811</v>
      </c>
      <c r="T29">
        <v>1532.9724327317997</v>
      </c>
    </row>
    <row r="30" spans="1:20" x14ac:dyDescent="0.3">
      <c r="A30">
        <f t="shared" si="1"/>
        <v>24</v>
      </c>
      <c r="B30">
        <v>103.74693419376446</v>
      </c>
      <c r="C30">
        <v>0</v>
      </c>
      <c r="D30">
        <v>0</v>
      </c>
      <c r="E30">
        <v>0</v>
      </c>
      <c r="F30">
        <v>1289.529027303297</v>
      </c>
      <c r="G30">
        <v>413.91795216216639</v>
      </c>
      <c r="H30">
        <v>196.2106672058743</v>
      </c>
      <c r="I30">
        <v>0</v>
      </c>
      <c r="J30">
        <v>316.34536742701533</v>
      </c>
      <c r="K30">
        <v>99.759643642839592</v>
      </c>
      <c r="L30">
        <v>0</v>
      </c>
      <c r="M30">
        <v>0</v>
      </c>
      <c r="N30">
        <v>103.74693419376446</v>
      </c>
      <c r="O30">
        <v>105.61437900925222</v>
      </c>
      <c r="P30">
        <v>702.61193042671562</v>
      </c>
      <c r="Q30">
        <v>105.02310787407011</v>
      </c>
      <c r="R30">
        <v>103.31839691524027</v>
      </c>
      <c r="S30">
        <v>101.5553172284107</v>
      </c>
      <c r="T30">
        <v>334.69339873778222</v>
      </c>
    </row>
    <row r="31" spans="1:20" x14ac:dyDescent="0.3">
      <c r="A31">
        <f t="shared" si="1"/>
        <v>25</v>
      </c>
      <c r="B31">
        <v>98.842299538004525</v>
      </c>
      <c r="C31">
        <v>0</v>
      </c>
      <c r="D31">
        <v>0</v>
      </c>
      <c r="E31">
        <v>0</v>
      </c>
      <c r="F31">
        <v>4209.3706435665999</v>
      </c>
      <c r="G31">
        <v>221.13648158405255</v>
      </c>
      <c r="H31">
        <v>3949.2230066347302</v>
      </c>
      <c r="I31">
        <v>0</v>
      </c>
      <c r="J31">
        <v>96.173123902485671</v>
      </c>
      <c r="K31">
        <v>1681.4458118669454</v>
      </c>
      <c r="L31">
        <v>0</v>
      </c>
      <c r="M31">
        <v>0</v>
      </c>
      <c r="N31">
        <v>98.842299538004525</v>
      </c>
      <c r="O31">
        <v>100.62146092968861</v>
      </c>
      <c r="P31">
        <v>114.77982693201602</v>
      </c>
      <c r="Q31">
        <v>128.94381435007983</v>
      </c>
      <c r="R31">
        <v>2406</v>
      </c>
      <c r="S31">
        <v>1711.7118364805503</v>
      </c>
      <c r="T31">
        <v>101.75116508882985</v>
      </c>
    </row>
    <row r="32" spans="1:20" x14ac:dyDescent="0.3">
      <c r="A32">
        <f t="shared" si="1"/>
        <v>26</v>
      </c>
      <c r="B32">
        <v>161.01127408331422</v>
      </c>
      <c r="C32">
        <v>0</v>
      </c>
      <c r="D32">
        <v>0</v>
      </c>
      <c r="E32">
        <v>0</v>
      </c>
      <c r="F32">
        <v>2417.07947893563</v>
      </c>
      <c r="G32">
        <v>1889.0504034215157</v>
      </c>
      <c r="H32">
        <v>469.42052798550668</v>
      </c>
      <c r="I32">
        <v>0</v>
      </c>
      <c r="J32">
        <v>95.226736035470907</v>
      </c>
      <c r="K32">
        <v>137.16648826268462</v>
      </c>
      <c r="L32">
        <v>0</v>
      </c>
      <c r="M32">
        <v>0</v>
      </c>
      <c r="N32">
        <v>161.01127408331422</v>
      </c>
      <c r="O32">
        <v>163.90947701681387</v>
      </c>
      <c r="P32">
        <v>102.11597814944875</v>
      </c>
      <c r="Q32">
        <v>1827.8265746476322</v>
      </c>
      <c r="R32">
        <v>348.68375820231472</v>
      </c>
      <c r="S32">
        <v>139.63548505141296</v>
      </c>
      <c r="T32">
        <v>100.74988672552823</v>
      </c>
    </row>
    <row r="33" spans="1:20" x14ac:dyDescent="0.3">
      <c r="A33">
        <f t="shared" si="1"/>
        <v>27</v>
      </c>
      <c r="B33">
        <v>119.58185731597064</v>
      </c>
      <c r="C33">
        <v>0</v>
      </c>
      <c r="D33">
        <v>0</v>
      </c>
      <c r="E33">
        <v>0</v>
      </c>
      <c r="F33">
        <v>1335.2590449104575</v>
      </c>
      <c r="G33">
        <v>224.13564448803723</v>
      </c>
      <c r="H33">
        <v>970.47786534669717</v>
      </c>
      <c r="I33">
        <v>0</v>
      </c>
      <c r="J33">
        <v>123.30721568003011</v>
      </c>
      <c r="K33">
        <v>890.40534620637834</v>
      </c>
      <c r="L33">
        <v>0</v>
      </c>
      <c r="M33">
        <v>0</v>
      </c>
      <c r="N33">
        <v>119.58185731597064</v>
      </c>
      <c r="O33">
        <v>121.73433074765811</v>
      </c>
      <c r="P33">
        <v>164.68019788411141</v>
      </c>
      <c r="Q33">
        <v>104.86287040879182</v>
      </c>
      <c r="R33">
        <v>114.03924442745316</v>
      </c>
      <c r="S33">
        <v>906.43264243809313</v>
      </c>
      <c r="T33">
        <v>130.45903418947188</v>
      </c>
    </row>
    <row r="34" spans="1:20" x14ac:dyDescent="0.3">
      <c r="A34">
        <f t="shared" si="1"/>
        <v>28</v>
      </c>
      <c r="B34">
        <v>356.59469756349984</v>
      </c>
      <c r="C34">
        <v>0</v>
      </c>
      <c r="D34">
        <v>0</v>
      </c>
      <c r="E34">
        <v>0</v>
      </c>
      <c r="F34">
        <v>2881.4113882547122</v>
      </c>
      <c r="G34">
        <v>401.68068785168634</v>
      </c>
      <c r="H34">
        <v>2425.9372846256333</v>
      </c>
      <c r="I34">
        <v>0</v>
      </c>
      <c r="J34">
        <v>96.391785024837617</v>
      </c>
      <c r="K34">
        <v>104.84508958753047</v>
      </c>
      <c r="L34">
        <v>0</v>
      </c>
      <c r="M34">
        <v>0</v>
      </c>
      <c r="N34">
        <v>356.59469756349984</v>
      </c>
      <c r="O34">
        <v>363.01340211964282</v>
      </c>
      <c r="P34">
        <v>105.65882076597765</v>
      </c>
      <c r="Q34">
        <v>312.51915520817909</v>
      </c>
      <c r="R34">
        <v>2406</v>
      </c>
      <c r="S34">
        <v>106.73230120010602</v>
      </c>
      <c r="T34">
        <v>101.9825085562782</v>
      </c>
    </row>
    <row r="35" spans="1:20" x14ac:dyDescent="0.3">
      <c r="A35">
        <f t="shared" si="1"/>
        <v>29</v>
      </c>
      <c r="B35">
        <v>172.95434035498795</v>
      </c>
      <c r="C35">
        <v>0</v>
      </c>
      <c r="D35">
        <v>0</v>
      </c>
      <c r="E35">
        <v>0</v>
      </c>
      <c r="F35">
        <v>710.95111518291401</v>
      </c>
      <c r="G35">
        <v>239.19885968319403</v>
      </c>
      <c r="H35">
        <v>380.01477807078629</v>
      </c>
      <c r="I35">
        <v>0</v>
      </c>
      <c r="J35">
        <v>94.701058965799746</v>
      </c>
      <c r="K35">
        <v>276.96164179479581</v>
      </c>
      <c r="L35">
        <v>0</v>
      </c>
      <c r="M35">
        <v>0</v>
      </c>
      <c r="N35">
        <v>172.95434035498795</v>
      </c>
      <c r="O35">
        <v>176.06751848137773</v>
      </c>
      <c r="P35">
        <v>104.53459750222613</v>
      </c>
      <c r="Q35">
        <v>148.80338019169182</v>
      </c>
      <c r="R35">
        <v>116.35365350846797</v>
      </c>
      <c r="S35">
        <v>281.94695134710213</v>
      </c>
      <c r="T35">
        <v>100.19372038581614</v>
      </c>
    </row>
    <row r="36" spans="1:20" x14ac:dyDescent="0.3">
      <c r="A36">
        <f t="shared" si="1"/>
        <v>30</v>
      </c>
      <c r="B36">
        <v>132.67819261101874</v>
      </c>
      <c r="C36">
        <v>0</v>
      </c>
      <c r="D36">
        <v>0</v>
      </c>
      <c r="E36">
        <v>0</v>
      </c>
      <c r="F36">
        <v>532.88251548611368</v>
      </c>
      <c r="G36">
        <v>198.68192713009131</v>
      </c>
      <c r="H36">
        <v>204.30811945439621</v>
      </c>
      <c r="I36">
        <v>0</v>
      </c>
      <c r="J36">
        <v>97.21228879223618</v>
      </c>
      <c r="K36">
        <v>111.05631737167602</v>
      </c>
      <c r="L36">
        <v>0</v>
      </c>
      <c r="M36">
        <v>0</v>
      </c>
      <c r="N36">
        <v>132.67819261101874</v>
      </c>
      <c r="O36">
        <v>135.06640007801707</v>
      </c>
      <c r="P36">
        <v>139.48435418037622</v>
      </c>
      <c r="Q36">
        <v>105.04591302619681</v>
      </c>
      <c r="R36">
        <v>100.40258626362404</v>
      </c>
      <c r="S36">
        <v>113.05533108436619</v>
      </c>
      <c r="T36">
        <v>102.85060154218588</v>
      </c>
    </row>
    <row r="37" spans="1:20" x14ac:dyDescent="0.3">
      <c r="A37">
        <f t="shared" si="1"/>
        <v>31</v>
      </c>
      <c r="B37">
        <v>112.17601239633534</v>
      </c>
      <c r="C37">
        <v>0</v>
      </c>
      <c r="D37">
        <v>0</v>
      </c>
      <c r="E37">
        <v>0</v>
      </c>
      <c r="F37">
        <v>852.33365212401486</v>
      </c>
      <c r="G37">
        <v>521.2982683105306</v>
      </c>
      <c r="H37">
        <v>242.93672531567927</v>
      </c>
      <c r="I37">
        <v>0</v>
      </c>
      <c r="J37">
        <v>422.25541523102976</v>
      </c>
      <c r="K37">
        <v>121.51905191389707</v>
      </c>
      <c r="L37">
        <v>0</v>
      </c>
      <c r="M37">
        <v>0</v>
      </c>
      <c r="N37">
        <v>112.17601239633534</v>
      </c>
      <c r="O37">
        <v>114.19518061946937</v>
      </c>
      <c r="P37">
        <v>103.44066423603718</v>
      </c>
      <c r="Q37">
        <v>108.42622190909049</v>
      </c>
      <c r="R37">
        <v>129.92045878783097</v>
      </c>
      <c r="S37">
        <v>123.70639484834722</v>
      </c>
      <c r="T37">
        <v>446.74622931442951</v>
      </c>
    </row>
    <row r="38" spans="1:20" x14ac:dyDescent="0.3">
      <c r="A38">
        <f t="shared" si="1"/>
        <v>32</v>
      </c>
      <c r="B38">
        <v>117.72887607407563</v>
      </c>
      <c r="C38">
        <v>0</v>
      </c>
      <c r="D38">
        <v>0</v>
      </c>
      <c r="E38">
        <v>0</v>
      </c>
      <c r="F38">
        <v>606.46442496617169</v>
      </c>
      <c r="G38">
        <v>196.88971484421955</v>
      </c>
      <c r="H38">
        <v>197.49134503218181</v>
      </c>
      <c r="I38">
        <v>0</v>
      </c>
      <c r="J38">
        <v>98.019714604561202</v>
      </c>
      <c r="K38">
        <v>102.25619181789023</v>
      </c>
      <c r="L38">
        <v>0</v>
      </c>
      <c r="M38">
        <v>0</v>
      </c>
      <c r="N38">
        <v>117.72887607407563</v>
      </c>
      <c r="O38">
        <v>119.847995843409</v>
      </c>
      <c r="P38">
        <v>222.99972473916131</v>
      </c>
      <c r="Q38">
        <v>102.41401510685432</v>
      </c>
      <c r="R38">
        <v>102.14735029041792</v>
      </c>
      <c r="S38">
        <v>104.09680327061226</v>
      </c>
      <c r="T38">
        <v>103.70485805162576</v>
      </c>
    </row>
    <row r="39" spans="1:20" x14ac:dyDescent="0.3">
      <c r="A39">
        <f t="shared" si="1"/>
        <v>33</v>
      </c>
      <c r="B39">
        <v>498.28817126602337</v>
      </c>
      <c r="C39">
        <v>0</v>
      </c>
      <c r="D39">
        <v>0</v>
      </c>
      <c r="E39">
        <v>0</v>
      </c>
      <c r="F39">
        <v>502.88258658519919</v>
      </c>
      <c r="G39">
        <v>201.77292426480491</v>
      </c>
      <c r="H39">
        <v>208.70275942256404</v>
      </c>
      <c r="I39">
        <v>0</v>
      </c>
      <c r="J39">
        <v>99.730949895018085</v>
      </c>
      <c r="K39">
        <v>110.63344294001615</v>
      </c>
      <c r="L39">
        <v>0</v>
      </c>
      <c r="M39">
        <v>0</v>
      </c>
      <c r="N39">
        <v>498.28817126602337</v>
      </c>
      <c r="O39">
        <v>507.25735834881181</v>
      </c>
      <c r="P39">
        <v>101.45878945636385</v>
      </c>
      <c r="Q39">
        <v>105.67388700655334</v>
      </c>
      <c r="R39">
        <v>105.37391306233762</v>
      </c>
      <c r="S39">
        <v>112.62484491293644</v>
      </c>
      <c r="T39">
        <v>105.51534498892914</v>
      </c>
    </row>
    <row r="40" spans="1:20" x14ac:dyDescent="0.3">
      <c r="A40">
        <f t="shared" si="1"/>
        <v>34</v>
      </c>
      <c r="B40">
        <v>155.72335837486065</v>
      </c>
      <c r="C40">
        <v>0</v>
      </c>
      <c r="D40">
        <v>0</v>
      </c>
      <c r="E40">
        <v>0</v>
      </c>
      <c r="F40">
        <v>664.3299805033198</v>
      </c>
      <c r="G40">
        <v>283.32917870665983</v>
      </c>
      <c r="H40">
        <v>228.22906249678852</v>
      </c>
      <c r="I40">
        <v>0</v>
      </c>
      <c r="J40">
        <v>136.08067951052371</v>
      </c>
      <c r="K40">
        <v>121.41013662908288</v>
      </c>
      <c r="L40">
        <v>0</v>
      </c>
      <c r="M40">
        <v>0</v>
      </c>
      <c r="N40">
        <v>155.72335837486065</v>
      </c>
      <c r="O40">
        <v>158.52637882560813</v>
      </c>
      <c r="P40">
        <v>164.72967894893117</v>
      </c>
      <c r="Q40">
        <v>152.34842441285605</v>
      </c>
      <c r="R40">
        <v>114.80694305509319</v>
      </c>
      <c r="S40">
        <v>123.59551908840638</v>
      </c>
      <c r="T40">
        <v>143.97335892213411</v>
      </c>
    </row>
    <row r="41" spans="1:20" x14ac:dyDescent="0.3">
      <c r="A41">
        <f t="shared" si="1"/>
        <v>35</v>
      </c>
      <c r="B41">
        <v>169.5267884929851</v>
      </c>
      <c r="C41">
        <v>0</v>
      </c>
      <c r="D41">
        <v>0</v>
      </c>
      <c r="E41">
        <v>0</v>
      </c>
      <c r="F41">
        <v>4932.1887297074281</v>
      </c>
      <c r="G41">
        <v>2348.8952330064803</v>
      </c>
      <c r="H41">
        <v>2529.5549552198672</v>
      </c>
      <c r="I41">
        <v>0</v>
      </c>
      <c r="J41">
        <v>2274.1020793950852</v>
      </c>
      <c r="K41">
        <v>212.08937865256243</v>
      </c>
      <c r="L41">
        <v>0</v>
      </c>
      <c r="M41">
        <v>0</v>
      </c>
      <c r="N41">
        <v>169.5267884929851</v>
      </c>
      <c r="O41">
        <v>172.57827068585883</v>
      </c>
      <c r="P41">
        <v>142.51793861581447</v>
      </c>
      <c r="Q41">
        <v>117.07326780551205</v>
      </c>
      <c r="R41">
        <v>2406</v>
      </c>
      <c r="S41">
        <v>215.90698746830856</v>
      </c>
      <c r="T41">
        <v>2406</v>
      </c>
    </row>
    <row r="42" spans="1:20" x14ac:dyDescent="0.3">
      <c r="A42">
        <f t="shared" si="1"/>
        <v>36</v>
      </c>
      <c r="B42">
        <v>99.682076492427129</v>
      </c>
      <c r="C42">
        <v>0</v>
      </c>
      <c r="D42">
        <v>0</v>
      </c>
      <c r="E42">
        <v>0</v>
      </c>
      <c r="F42">
        <v>1124.7252275164601</v>
      </c>
      <c r="G42">
        <v>482.50372267605229</v>
      </c>
      <c r="H42">
        <v>202.22655149830007</v>
      </c>
      <c r="I42">
        <v>0</v>
      </c>
      <c r="J42">
        <v>184.07696435339088</v>
      </c>
      <c r="K42">
        <v>103.12568540376721</v>
      </c>
      <c r="L42">
        <v>0</v>
      </c>
      <c r="M42">
        <v>0</v>
      </c>
      <c r="N42">
        <v>99.682076492427129</v>
      </c>
      <c r="O42">
        <v>101.47635386929082</v>
      </c>
      <c r="P42">
        <v>460.24000743740413</v>
      </c>
      <c r="Q42">
        <v>307.11182533083041</v>
      </c>
      <c r="R42">
        <v>106.17879539697333</v>
      </c>
      <c r="S42">
        <v>104.98194774103501</v>
      </c>
      <c r="T42">
        <v>194.75342828588757</v>
      </c>
    </row>
    <row r="43" spans="1:20" x14ac:dyDescent="0.3">
      <c r="A43">
        <f t="shared" si="1"/>
        <v>37</v>
      </c>
      <c r="B43">
        <v>100.8852543342238</v>
      </c>
      <c r="C43">
        <v>0</v>
      </c>
      <c r="D43">
        <v>0</v>
      </c>
      <c r="E43">
        <v>0</v>
      </c>
      <c r="F43">
        <v>5676.597533630289</v>
      </c>
      <c r="G43">
        <v>2430.3986060664611</v>
      </c>
      <c r="H43">
        <v>1965.3944185472596</v>
      </c>
      <c r="I43">
        <v>0</v>
      </c>
      <c r="J43">
        <v>2274.1020793950852</v>
      </c>
      <c r="K43">
        <v>107.04355232463708</v>
      </c>
      <c r="L43">
        <v>0</v>
      </c>
      <c r="M43">
        <v>0</v>
      </c>
      <c r="N43">
        <v>100.8852543342238</v>
      </c>
      <c r="O43">
        <v>102.70118891223983</v>
      </c>
      <c r="P43">
        <v>1382.983264621914</v>
      </c>
      <c r="Q43">
        <v>200.0437015805727</v>
      </c>
      <c r="R43">
        <v>1927.1396708717766</v>
      </c>
      <c r="S43">
        <v>108.97033626648054</v>
      </c>
      <c r="T43">
        <v>2406</v>
      </c>
    </row>
    <row r="44" spans="1:20" x14ac:dyDescent="0.3">
      <c r="A44">
        <f t="shared" si="1"/>
        <v>38</v>
      </c>
      <c r="B44">
        <v>98.509153719750756</v>
      </c>
      <c r="C44">
        <v>0</v>
      </c>
      <c r="D44">
        <v>0</v>
      </c>
      <c r="E44">
        <v>0</v>
      </c>
      <c r="F44">
        <v>553.07876215046701</v>
      </c>
      <c r="G44">
        <v>243.20354887151819</v>
      </c>
      <c r="H44">
        <v>209.97259168937495</v>
      </c>
      <c r="I44">
        <v>0</v>
      </c>
      <c r="J44">
        <v>147.07945750505405</v>
      </c>
      <c r="K44">
        <v>115.23812696567079</v>
      </c>
      <c r="L44">
        <v>0</v>
      </c>
      <c r="M44">
        <v>0</v>
      </c>
      <c r="N44">
        <v>98.509153719750756</v>
      </c>
      <c r="O44">
        <v>100.28231848670627</v>
      </c>
      <c r="P44">
        <v>109.85803930828223</v>
      </c>
      <c r="Q44">
        <v>100.5017552461515</v>
      </c>
      <c r="R44">
        <v>102.08350543283228</v>
      </c>
      <c r="S44">
        <v>117.31241325105286</v>
      </c>
      <c r="T44">
        <v>155.61006604034719</v>
      </c>
    </row>
    <row r="45" spans="1:20" x14ac:dyDescent="0.3">
      <c r="A45">
        <f t="shared" si="1"/>
        <v>39</v>
      </c>
      <c r="B45">
        <v>2363.4577603143416</v>
      </c>
      <c r="C45">
        <v>0</v>
      </c>
      <c r="D45">
        <v>0</v>
      </c>
      <c r="E45">
        <v>0</v>
      </c>
      <c r="F45">
        <v>547.81598918425766</v>
      </c>
      <c r="G45">
        <v>236.77015856544375</v>
      </c>
      <c r="H45">
        <v>196.13202048956538</v>
      </c>
      <c r="I45">
        <v>0</v>
      </c>
      <c r="J45">
        <v>140.9984640209515</v>
      </c>
      <c r="K45">
        <v>101.29951985586743</v>
      </c>
      <c r="L45">
        <v>0</v>
      </c>
      <c r="M45">
        <v>0</v>
      </c>
      <c r="N45">
        <v>2363.4577603143416</v>
      </c>
      <c r="O45">
        <v>2406</v>
      </c>
      <c r="P45">
        <v>124.77449793456518</v>
      </c>
      <c r="Q45">
        <v>100.0335573986703</v>
      </c>
      <c r="R45">
        <v>101.69712135083272</v>
      </c>
      <c r="S45">
        <v>103.12291121327304</v>
      </c>
      <c r="T45">
        <v>149.17637493416669</v>
      </c>
    </row>
    <row r="46" spans="1:20" x14ac:dyDescent="0.3">
      <c r="A46">
        <f t="shared" si="1"/>
        <v>40</v>
      </c>
      <c r="B46">
        <v>401.19011585389649</v>
      </c>
      <c r="C46">
        <v>0</v>
      </c>
      <c r="D46">
        <v>0</v>
      </c>
      <c r="E46">
        <v>0</v>
      </c>
      <c r="F46">
        <v>2719.7135489868888</v>
      </c>
      <c r="G46">
        <v>239.13757342214501</v>
      </c>
      <c r="H46">
        <v>2426.4753906616229</v>
      </c>
      <c r="I46">
        <v>0</v>
      </c>
      <c r="J46">
        <v>126.00531481305805</v>
      </c>
      <c r="K46">
        <v>105.40202933477947</v>
      </c>
      <c r="L46">
        <v>0</v>
      </c>
      <c r="M46">
        <v>0</v>
      </c>
      <c r="N46">
        <v>401.19011585389649</v>
      </c>
      <c r="O46">
        <v>408.41153793926662</v>
      </c>
      <c r="P46">
        <v>103.05542878488481</v>
      </c>
      <c r="Q46">
        <v>117.43673493068562</v>
      </c>
      <c r="R46">
        <v>2406</v>
      </c>
      <c r="S46">
        <v>107.2992658628055</v>
      </c>
      <c r="T46">
        <v>133.31362307221542</v>
      </c>
    </row>
    <row r="47" spans="1:20" x14ac:dyDescent="0.3">
      <c r="A47">
        <f t="shared" si="1"/>
        <v>41</v>
      </c>
      <c r="B47">
        <v>99.047524301336225</v>
      </c>
      <c r="C47">
        <v>0</v>
      </c>
      <c r="D47">
        <v>0</v>
      </c>
      <c r="E47">
        <v>0</v>
      </c>
      <c r="F47">
        <v>2694.2575779997842</v>
      </c>
      <c r="G47">
        <v>2349.5021644537665</v>
      </c>
      <c r="H47">
        <v>276.73037818303777</v>
      </c>
      <c r="I47">
        <v>0</v>
      </c>
      <c r="J47">
        <v>2274.1020793950852</v>
      </c>
      <c r="K47">
        <v>164.9121106292103</v>
      </c>
      <c r="L47">
        <v>0</v>
      </c>
      <c r="M47">
        <v>0</v>
      </c>
      <c r="N47">
        <v>99.047524301336225</v>
      </c>
      <c r="O47">
        <v>100.83037973876027</v>
      </c>
      <c r="P47">
        <v>116.52167176697658</v>
      </c>
      <c r="Q47">
        <v>117.69112401884918</v>
      </c>
      <c r="R47">
        <v>121.50383079023376</v>
      </c>
      <c r="S47">
        <v>167.8805286205361</v>
      </c>
      <c r="T47">
        <v>2406</v>
      </c>
    </row>
    <row r="48" spans="1:20" x14ac:dyDescent="0.3">
      <c r="A48">
        <f t="shared" si="1"/>
        <v>42</v>
      </c>
      <c r="B48">
        <v>99.963095573999027</v>
      </c>
      <c r="C48">
        <v>0</v>
      </c>
      <c r="D48">
        <v>0</v>
      </c>
      <c r="E48">
        <v>0</v>
      </c>
      <c r="F48">
        <v>2750.9239349624604</v>
      </c>
      <c r="G48">
        <v>232.01665362888301</v>
      </c>
      <c r="H48">
        <v>2422.712546779379</v>
      </c>
      <c r="I48">
        <v>0</v>
      </c>
      <c r="J48">
        <v>110.06819716896526</v>
      </c>
      <c r="K48">
        <v>101.5074859166572</v>
      </c>
      <c r="L48">
        <v>0</v>
      </c>
      <c r="M48">
        <v>0</v>
      </c>
      <c r="N48">
        <v>99.963095573999027</v>
      </c>
      <c r="O48">
        <v>101.76243129433101</v>
      </c>
      <c r="P48">
        <v>145.71136538352209</v>
      </c>
      <c r="Q48">
        <v>126.12475622523766</v>
      </c>
      <c r="R48">
        <v>2406</v>
      </c>
      <c r="S48">
        <v>103.33462066315704</v>
      </c>
      <c r="T48">
        <v>116.45215260476525</v>
      </c>
    </row>
    <row r="49" spans="1:20" x14ac:dyDescent="0.3">
      <c r="A49">
        <f t="shared" si="1"/>
        <v>43</v>
      </c>
      <c r="B49">
        <v>100.40339101200853</v>
      </c>
      <c r="C49">
        <v>0</v>
      </c>
      <c r="D49">
        <v>0</v>
      </c>
      <c r="E49">
        <v>0</v>
      </c>
      <c r="F49">
        <v>512.57299545634658</v>
      </c>
      <c r="G49">
        <v>192.52989904010269</v>
      </c>
      <c r="H49">
        <v>216.53799019641215</v>
      </c>
      <c r="I49">
        <v>0</v>
      </c>
      <c r="J49">
        <v>95.736999993142319</v>
      </c>
      <c r="K49">
        <v>110.63583177411337</v>
      </c>
      <c r="L49">
        <v>0</v>
      </c>
      <c r="M49">
        <v>0</v>
      </c>
      <c r="N49">
        <v>100.40339101200853</v>
      </c>
      <c r="O49">
        <v>102.21065205022468</v>
      </c>
      <c r="P49">
        <v>112.73142013804602</v>
      </c>
      <c r="Q49">
        <v>100.25843722968223</v>
      </c>
      <c r="R49">
        <v>113.48098807917319</v>
      </c>
      <c r="S49">
        <v>112.62727674604741</v>
      </c>
      <c r="T49">
        <v>101.28974599274459</v>
      </c>
    </row>
    <row r="50" spans="1:20" x14ac:dyDescent="0.3">
      <c r="A50">
        <f t="shared" si="1"/>
        <v>44</v>
      </c>
      <c r="B50">
        <v>100.91804554224854</v>
      </c>
      <c r="C50">
        <v>0</v>
      </c>
      <c r="D50">
        <v>0</v>
      </c>
      <c r="E50">
        <v>0</v>
      </c>
      <c r="F50">
        <v>708.12021095035573</v>
      </c>
      <c r="G50">
        <v>225.69465964239313</v>
      </c>
      <c r="H50">
        <v>322.46701941297783</v>
      </c>
      <c r="I50">
        <v>0</v>
      </c>
      <c r="J50">
        <v>95.505766570640191</v>
      </c>
      <c r="K50">
        <v>98.6123819724437</v>
      </c>
      <c r="L50">
        <v>0</v>
      </c>
      <c r="M50">
        <v>0</v>
      </c>
      <c r="N50">
        <v>100.91804554224854</v>
      </c>
      <c r="O50">
        <v>102.73457036200901</v>
      </c>
      <c r="P50">
        <v>172.70469569209109</v>
      </c>
      <c r="Q50">
        <v>134.25139694531603</v>
      </c>
      <c r="R50">
        <v>235.14098311998833</v>
      </c>
      <c r="S50">
        <v>100.38740484794769</v>
      </c>
      <c r="T50">
        <v>101.04510103173733</v>
      </c>
    </row>
    <row r="51" spans="1:20" x14ac:dyDescent="0.3">
      <c r="A51">
        <f t="shared" si="1"/>
        <v>45</v>
      </c>
      <c r="B51">
        <v>115.12195728646817</v>
      </c>
      <c r="C51">
        <v>0</v>
      </c>
      <c r="D51">
        <v>0</v>
      </c>
      <c r="E51">
        <v>0</v>
      </c>
      <c r="F51">
        <v>2588.0603701869259</v>
      </c>
      <c r="G51">
        <v>2333.0603862068747</v>
      </c>
      <c r="H51">
        <v>201.11572371367834</v>
      </c>
      <c r="I51">
        <v>0</v>
      </c>
      <c r="J51">
        <v>2274.1020793950852</v>
      </c>
      <c r="K51">
        <v>98.298803571512053</v>
      </c>
      <c r="L51">
        <v>0</v>
      </c>
      <c r="M51">
        <v>0</v>
      </c>
      <c r="N51">
        <v>115.12195728646817</v>
      </c>
      <c r="O51">
        <v>117.1941525176246</v>
      </c>
      <c r="P51">
        <v>100.46934692973782</v>
      </c>
      <c r="Q51">
        <v>100.9533937635136</v>
      </c>
      <c r="R51">
        <v>109.85597047214499</v>
      </c>
      <c r="S51">
        <v>100.06818203579927</v>
      </c>
      <c r="T51">
        <v>2406</v>
      </c>
    </row>
    <row r="52" spans="1:20" x14ac:dyDescent="0.3">
      <c r="A52">
        <f t="shared" si="1"/>
        <v>46</v>
      </c>
      <c r="B52">
        <v>143.93735576180345</v>
      </c>
      <c r="C52">
        <v>0</v>
      </c>
      <c r="D52">
        <v>0</v>
      </c>
      <c r="E52">
        <v>0</v>
      </c>
      <c r="F52">
        <v>3060.5396836184364</v>
      </c>
      <c r="G52">
        <v>545.65075133001108</v>
      </c>
      <c r="H52">
        <v>2389.7931467390126</v>
      </c>
      <c r="I52">
        <v>0</v>
      </c>
      <c r="J52">
        <v>103.62197430342999</v>
      </c>
      <c r="K52">
        <v>2363.4577603143416</v>
      </c>
      <c r="L52">
        <v>0</v>
      </c>
      <c r="M52">
        <v>0</v>
      </c>
      <c r="N52">
        <v>143.93735576180345</v>
      </c>
      <c r="O52">
        <v>146.52822816551591</v>
      </c>
      <c r="P52">
        <v>180.18549985454456</v>
      </c>
      <c r="Q52">
        <v>451.85049055052133</v>
      </c>
      <c r="R52">
        <v>109.9781465605364</v>
      </c>
      <c r="S52">
        <v>2406</v>
      </c>
      <c r="T52">
        <v>109.63204881302894</v>
      </c>
    </row>
    <row r="53" spans="1:20" x14ac:dyDescent="0.3">
      <c r="A53">
        <f t="shared" si="1"/>
        <v>47</v>
      </c>
      <c r="B53">
        <v>114.96133940817246</v>
      </c>
      <c r="C53">
        <v>0</v>
      </c>
      <c r="D53">
        <v>0</v>
      </c>
      <c r="E53">
        <v>0</v>
      </c>
      <c r="F53">
        <v>1326.108400586375</v>
      </c>
      <c r="G53">
        <v>414.77871896743255</v>
      </c>
      <c r="H53">
        <v>776.66660012914485</v>
      </c>
      <c r="I53">
        <v>0</v>
      </c>
      <c r="J53">
        <v>294.31576513923881</v>
      </c>
      <c r="K53">
        <v>651.23479436274135</v>
      </c>
      <c r="L53">
        <v>0</v>
      </c>
      <c r="M53">
        <v>0</v>
      </c>
      <c r="N53">
        <v>114.96133940817246</v>
      </c>
      <c r="O53">
        <v>117.03064351751956</v>
      </c>
      <c r="P53">
        <v>158.53303270035246</v>
      </c>
      <c r="Q53">
        <v>127.92897076960762</v>
      </c>
      <c r="R53">
        <v>152.61513677092341</v>
      </c>
      <c r="S53">
        <v>662.95702066127069</v>
      </c>
      <c r="T53">
        <v>311.38607951731467</v>
      </c>
    </row>
    <row r="54" spans="1:20" x14ac:dyDescent="0.3">
      <c r="A54">
        <f t="shared" si="1"/>
        <v>48</v>
      </c>
      <c r="B54">
        <v>99.729335666368996</v>
      </c>
      <c r="C54">
        <v>0</v>
      </c>
      <c r="D54">
        <v>0</v>
      </c>
      <c r="E54">
        <v>0</v>
      </c>
      <c r="F54">
        <v>4755.3996974939309</v>
      </c>
      <c r="G54">
        <v>2332.9121361020143</v>
      </c>
      <c r="H54">
        <v>2397.8302635669047</v>
      </c>
      <c r="I54">
        <v>0</v>
      </c>
      <c r="J54">
        <v>2274.1020793950852</v>
      </c>
      <c r="K54">
        <v>2363.4577603143416</v>
      </c>
      <c r="L54">
        <v>0</v>
      </c>
      <c r="M54">
        <v>0</v>
      </c>
      <c r="N54">
        <v>99.729335666368996</v>
      </c>
      <c r="O54">
        <v>101.52446370836364</v>
      </c>
      <c r="P54">
        <v>110.25449237990316</v>
      </c>
      <c r="Q54">
        <v>100.80247515676554</v>
      </c>
      <c r="R54">
        <v>118.29656247740455</v>
      </c>
      <c r="S54">
        <v>2406</v>
      </c>
      <c r="T54">
        <v>2406</v>
      </c>
    </row>
    <row r="55" spans="1:20" x14ac:dyDescent="0.3">
      <c r="A55">
        <f t="shared" si="1"/>
        <v>49</v>
      </c>
      <c r="B55">
        <v>131.59494680045964</v>
      </c>
      <c r="C55">
        <v>0</v>
      </c>
      <c r="D55">
        <v>0</v>
      </c>
      <c r="E55">
        <v>0</v>
      </c>
      <c r="F55">
        <v>615.59109105161258</v>
      </c>
      <c r="G55">
        <v>241.43616957330343</v>
      </c>
      <c r="H55">
        <v>250.0131297600613</v>
      </c>
      <c r="I55">
        <v>0</v>
      </c>
      <c r="J55">
        <v>114.72295620640631</v>
      </c>
      <c r="K55">
        <v>158.57383662714224</v>
      </c>
      <c r="L55">
        <v>0</v>
      </c>
      <c r="M55">
        <v>0</v>
      </c>
      <c r="N55">
        <v>131.59494680045964</v>
      </c>
      <c r="O55">
        <v>133.96365584286792</v>
      </c>
      <c r="P55">
        <v>135.22243135717693</v>
      </c>
      <c r="Q55">
        <v>131.05906441921661</v>
      </c>
      <c r="R55">
        <v>100.18975267452117</v>
      </c>
      <c r="S55">
        <v>161.42816568643082</v>
      </c>
      <c r="T55">
        <v>121.37688766637788</v>
      </c>
    </row>
    <row r="56" spans="1:20" x14ac:dyDescent="0.3">
      <c r="A56">
        <f t="shared" si="1"/>
        <v>50</v>
      </c>
      <c r="B56">
        <v>109.79538194877965</v>
      </c>
      <c r="C56">
        <v>0</v>
      </c>
      <c r="D56">
        <v>0</v>
      </c>
      <c r="E56">
        <v>0</v>
      </c>
      <c r="F56">
        <v>633.6716653073629</v>
      </c>
      <c r="G56">
        <v>198.14874434236526</v>
      </c>
      <c r="H56">
        <v>283.70427899088736</v>
      </c>
      <c r="I56">
        <v>0</v>
      </c>
      <c r="J56">
        <v>100.59121616002713</v>
      </c>
      <c r="K56">
        <v>161.1123422957042</v>
      </c>
      <c r="L56">
        <v>0</v>
      </c>
      <c r="M56">
        <v>0</v>
      </c>
      <c r="N56">
        <v>109.79538194877965</v>
      </c>
      <c r="O56">
        <v>111.77169882385769</v>
      </c>
      <c r="P56">
        <v>163.22473194964283</v>
      </c>
      <c r="Q56">
        <v>101.12420558050074</v>
      </c>
      <c r="R56">
        <v>132.52158645986418</v>
      </c>
      <c r="S56">
        <v>164.01236445702688</v>
      </c>
      <c r="T56">
        <v>106.42550669730871</v>
      </c>
    </row>
    <row r="57" spans="1:20" x14ac:dyDescent="0.3">
      <c r="A57">
        <f t="shared" si="1"/>
        <v>51</v>
      </c>
      <c r="B57">
        <v>160.62338532501377</v>
      </c>
      <c r="C57">
        <v>0</v>
      </c>
      <c r="D57">
        <v>0</v>
      </c>
      <c r="E57">
        <v>0</v>
      </c>
      <c r="F57">
        <v>2752.0657206424162</v>
      </c>
      <c r="G57">
        <v>194.34912152753776</v>
      </c>
      <c r="H57">
        <v>2420.9793795288206</v>
      </c>
      <c r="I57">
        <v>0</v>
      </c>
      <c r="J57">
        <v>94.774825198766862</v>
      </c>
      <c r="K57">
        <v>99.713657812328847</v>
      </c>
      <c r="L57">
        <v>0</v>
      </c>
      <c r="M57">
        <v>0</v>
      </c>
      <c r="N57">
        <v>160.62338532501377</v>
      </c>
      <c r="O57">
        <v>163.51460626086401</v>
      </c>
      <c r="P57">
        <v>186.27440255762207</v>
      </c>
      <c r="Q57">
        <v>103.07258051626661</v>
      </c>
      <c r="R57">
        <v>2406</v>
      </c>
      <c r="S57">
        <v>101.50850365295076</v>
      </c>
      <c r="T57">
        <v>100.27176506029535</v>
      </c>
    </row>
    <row r="58" spans="1:20" x14ac:dyDescent="0.3">
      <c r="A58">
        <f t="shared" si="1"/>
        <v>52</v>
      </c>
      <c r="B58">
        <v>119.03162490221496</v>
      </c>
      <c r="C58">
        <v>0</v>
      </c>
      <c r="D58">
        <v>0</v>
      </c>
      <c r="E58">
        <v>0</v>
      </c>
      <c r="F58">
        <v>1359.5270256770282</v>
      </c>
      <c r="G58">
        <v>242.64722958522526</v>
      </c>
      <c r="H58">
        <v>202.49126437958799</v>
      </c>
      <c r="I58">
        <v>0</v>
      </c>
      <c r="J58">
        <v>95.033331956675994</v>
      </c>
      <c r="K58">
        <v>101.6997543654997</v>
      </c>
      <c r="L58">
        <v>0</v>
      </c>
      <c r="M58">
        <v>0</v>
      </c>
      <c r="N58">
        <v>119.03162490221496</v>
      </c>
      <c r="O58">
        <v>121.17419415045482</v>
      </c>
      <c r="P58">
        <v>938.86001817440172</v>
      </c>
      <c r="Q58">
        <v>151.98154776108333</v>
      </c>
      <c r="R58">
        <v>107.87870426737386</v>
      </c>
      <c r="S58">
        <v>103.53034994407869</v>
      </c>
      <c r="T58">
        <v>100.54526521016321</v>
      </c>
    </row>
    <row r="59" spans="1:20" x14ac:dyDescent="0.3">
      <c r="A59">
        <f t="shared" si="1"/>
        <v>53</v>
      </c>
      <c r="B59">
        <v>105.96835790389957</v>
      </c>
      <c r="C59">
        <v>0</v>
      </c>
      <c r="D59">
        <v>0</v>
      </c>
      <c r="E59">
        <v>0</v>
      </c>
      <c r="F59">
        <v>548.96970168915357</v>
      </c>
      <c r="G59">
        <v>234.44559528660682</v>
      </c>
      <c r="H59">
        <v>222.73414895346895</v>
      </c>
      <c r="I59">
        <v>0</v>
      </c>
      <c r="J59">
        <v>131.1375130059144</v>
      </c>
      <c r="K59">
        <v>98.71884590888142</v>
      </c>
      <c r="L59">
        <v>0</v>
      </c>
      <c r="M59">
        <v>0</v>
      </c>
      <c r="N59">
        <v>105.96835790389957</v>
      </c>
      <c r="O59">
        <v>107.87578834616977</v>
      </c>
      <c r="P59">
        <v>101.67141207948248</v>
      </c>
      <c r="Q59">
        <v>107.52810299585138</v>
      </c>
      <c r="R59">
        <v>131.81099825795894</v>
      </c>
      <c r="S59">
        <v>100.49578513524129</v>
      </c>
      <c r="T59">
        <v>138.74348876025746</v>
      </c>
    </row>
    <row r="60" spans="1:20" x14ac:dyDescent="0.3">
      <c r="A60">
        <f t="shared" si="1"/>
        <v>54</v>
      </c>
      <c r="B60">
        <v>117.70670738341174</v>
      </c>
      <c r="C60">
        <v>0</v>
      </c>
      <c r="D60">
        <v>0</v>
      </c>
      <c r="E60">
        <v>0</v>
      </c>
      <c r="F60">
        <v>767.43013149298554</v>
      </c>
      <c r="G60">
        <v>196.50581932342743</v>
      </c>
      <c r="H60">
        <v>479.67562634009028</v>
      </c>
      <c r="I60">
        <v>0</v>
      </c>
      <c r="J60">
        <v>98.762718247602038</v>
      </c>
      <c r="K60">
        <v>134.98653108155736</v>
      </c>
      <c r="L60">
        <v>0</v>
      </c>
      <c r="M60">
        <v>0</v>
      </c>
      <c r="N60">
        <v>117.70670738341174</v>
      </c>
      <c r="O60">
        <v>119.82542811631315</v>
      </c>
      <c r="P60">
        <v>105.06242819634153</v>
      </c>
      <c r="Q60">
        <v>101.28020582364709</v>
      </c>
      <c r="R60">
        <v>361.47774218043605</v>
      </c>
      <c r="S60">
        <v>137.4162886410254</v>
      </c>
      <c r="T60">
        <v>104.49095590596296</v>
      </c>
    </row>
    <row r="61" spans="1:20" x14ac:dyDescent="0.3">
      <c r="A61">
        <f t="shared" si="1"/>
        <v>55</v>
      </c>
      <c r="B61">
        <v>110.23837613887871</v>
      </c>
      <c r="C61">
        <v>0</v>
      </c>
      <c r="D61">
        <v>0</v>
      </c>
      <c r="E61">
        <v>0</v>
      </c>
      <c r="F61">
        <v>582.2561493282459</v>
      </c>
      <c r="G61">
        <v>240.53971330473703</v>
      </c>
      <c r="H61">
        <v>246.06121504286347</v>
      </c>
      <c r="I61">
        <v>0</v>
      </c>
      <c r="J61">
        <v>104.77420402726415</v>
      </c>
      <c r="K61">
        <v>123.04865734698393</v>
      </c>
      <c r="L61">
        <v>0</v>
      </c>
      <c r="M61">
        <v>0</v>
      </c>
      <c r="N61">
        <v>110.23837613887871</v>
      </c>
      <c r="O61">
        <v>112.22266690937852</v>
      </c>
      <c r="P61">
        <v>106.13583166855378</v>
      </c>
      <c r="Q61">
        <v>140.09522411695818</v>
      </c>
      <c r="R61">
        <v>131.62470022237972</v>
      </c>
      <c r="S61">
        <v>125.26353317922964</v>
      </c>
      <c r="T61">
        <v>110.85110786084549</v>
      </c>
    </row>
    <row r="62" spans="1:20" x14ac:dyDescent="0.3">
      <c r="A62">
        <f t="shared" si="1"/>
        <v>56</v>
      </c>
      <c r="B62">
        <v>101.8058410825379</v>
      </c>
      <c r="C62">
        <v>0</v>
      </c>
      <c r="D62">
        <v>0</v>
      </c>
      <c r="E62">
        <v>0</v>
      </c>
      <c r="F62">
        <v>541.53917900693671</v>
      </c>
      <c r="G62">
        <v>203.72030626771723</v>
      </c>
      <c r="H62">
        <v>226.20239078361038</v>
      </c>
      <c r="I62">
        <v>0</v>
      </c>
      <c r="J62">
        <v>96.117641362792739</v>
      </c>
      <c r="K62">
        <v>120.20956973863773</v>
      </c>
      <c r="L62">
        <v>0</v>
      </c>
      <c r="M62">
        <v>0</v>
      </c>
      <c r="N62">
        <v>101.8058410825379</v>
      </c>
      <c r="O62">
        <v>103.63834622202357</v>
      </c>
      <c r="P62">
        <v>121.36418717773401</v>
      </c>
      <c r="Q62">
        <v>111.26963041774343</v>
      </c>
      <c r="R62">
        <v>113.90990472239902</v>
      </c>
      <c r="S62">
        <v>122.37334199393321</v>
      </c>
      <c r="T62">
        <v>101.69246456183473</v>
      </c>
    </row>
    <row r="63" spans="1:20" x14ac:dyDescent="0.3">
      <c r="A63">
        <f t="shared" si="1"/>
        <v>57</v>
      </c>
      <c r="B63">
        <v>112.98891660874814</v>
      </c>
      <c r="C63">
        <v>0</v>
      </c>
      <c r="D63">
        <v>0</v>
      </c>
      <c r="E63">
        <v>0</v>
      </c>
      <c r="F63">
        <v>701.3087442709932</v>
      </c>
      <c r="G63">
        <v>289.00673126375648</v>
      </c>
      <c r="H63">
        <v>316.48127707436777</v>
      </c>
      <c r="I63">
        <v>0</v>
      </c>
      <c r="J63">
        <v>96.852119692984331</v>
      </c>
      <c r="K63">
        <v>221.94263206862377</v>
      </c>
      <c r="L63">
        <v>0</v>
      </c>
      <c r="M63">
        <v>0</v>
      </c>
      <c r="N63">
        <v>112.98891660874814</v>
      </c>
      <c r="O63">
        <v>115.0227171077056</v>
      </c>
      <c r="P63">
        <v>108.4442933297468</v>
      </c>
      <c r="Q63">
        <v>197.35673273351978</v>
      </c>
      <c r="R63">
        <v>105.61548970334688</v>
      </c>
      <c r="S63">
        <v>225.93759944585901</v>
      </c>
      <c r="T63">
        <v>102.46954263517743</v>
      </c>
    </row>
    <row r="64" spans="1:20" x14ac:dyDescent="0.3">
      <c r="A64">
        <f t="shared" si="1"/>
        <v>58</v>
      </c>
      <c r="B64">
        <v>102.166834826268</v>
      </c>
      <c r="C64">
        <v>0</v>
      </c>
      <c r="D64">
        <v>0</v>
      </c>
      <c r="E64">
        <v>0</v>
      </c>
      <c r="F64">
        <v>891.93818760011095</v>
      </c>
      <c r="G64">
        <v>325.65412301016465</v>
      </c>
      <c r="H64">
        <v>478.52096619758566</v>
      </c>
      <c r="I64">
        <v>0</v>
      </c>
      <c r="J64">
        <v>99.177581745361579</v>
      </c>
      <c r="K64">
        <v>141.82313738246702</v>
      </c>
      <c r="L64">
        <v>0</v>
      </c>
      <c r="M64">
        <v>0</v>
      </c>
      <c r="N64">
        <v>102.166834826268</v>
      </c>
      <c r="O64">
        <v>104.00583785314083</v>
      </c>
      <c r="P64">
        <v>103.81798576916266</v>
      </c>
      <c r="Q64">
        <v>232.33831547898609</v>
      </c>
      <c r="R64">
        <v>353.44606263203411</v>
      </c>
      <c r="S64">
        <v>144.37595385535144</v>
      </c>
      <c r="T64">
        <v>104.92988148659256</v>
      </c>
    </row>
    <row r="65" spans="1:20" x14ac:dyDescent="0.3">
      <c r="A65">
        <f t="shared" si="1"/>
        <v>59</v>
      </c>
      <c r="B65">
        <v>2363.4577603143416</v>
      </c>
      <c r="C65">
        <v>0</v>
      </c>
      <c r="D65">
        <v>0</v>
      </c>
      <c r="E65">
        <v>0</v>
      </c>
      <c r="F65">
        <v>4141.3172267321461</v>
      </c>
      <c r="G65">
        <v>245.3874564040589</v>
      </c>
      <c r="H65">
        <v>3811.1398777531836</v>
      </c>
      <c r="I65">
        <v>0</v>
      </c>
      <c r="J65">
        <v>143.59213921019452</v>
      </c>
      <c r="K65">
        <v>1538.5297734745448</v>
      </c>
      <c r="L65">
        <v>0</v>
      </c>
      <c r="M65">
        <v>0</v>
      </c>
      <c r="N65">
        <v>2363.4577603143416</v>
      </c>
      <c r="O65">
        <v>2406</v>
      </c>
      <c r="P65">
        <v>159.33360265608187</v>
      </c>
      <c r="Q65">
        <v>106.21229140913746</v>
      </c>
      <c r="R65">
        <v>2406</v>
      </c>
      <c r="S65">
        <v>1566.2233093970865</v>
      </c>
      <c r="T65">
        <v>151.92048328438582</v>
      </c>
    </row>
    <row r="66" spans="1:20" x14ac:dyDescent="0.3">
      <c r="A66">
        <f t="shared" si="1"/>
        <v>60</v>
      </c>
      <c r="B66">
        <v>245.83943291818704</v>
      </c>
      <c r="C66">
        <v>0</v>
      </c>
      <c r="D66">
        <v>0</v>
      </c>
      <c r="E66">
        <v>0</v>
      </c>
      <c r="F66">
        <v>490.50239663887862</v>
      </c>
      <c r="G66">
        <v>197.66212185820709</v>
      </c>
      <c r="H66">
        <v>199.99737112168111</v>
      </c>
      <c r="I66">
        <v>0</v>
      </c>
      <c r="J66">
        <v>98.93962336716892</v>
      </c>
      <c r="K66">
        <v>105.04073828059408</v>
      </c>
      <c r="L66">
        <v>0</v>
      </c>
      <c r="M66">
        <v>0</v>
      </c>
      <c r="N66">
        <v>245.83943291818704</v>
      </c>
      <c r="O66">
        <v>250.26454271071441</v>
      </c>
      <c r="P66">
        <v>101.67194679849021</v>
      </c>
      <c r="Q66">
        <v>102.28041668448591</v>
      </c>
      <c r="R66">
        <v>101.95654083034584</v>
      </c>
      <c r="S66">
        <v>106.93147156964478</v>
      </c>
      <c r="T66">
        <v>104.67812152246472</v>
      </c>
    </row>
    <row r="67" spans="1:20" x14ac:dyDescent="0.3">
      <c r="A67">
        <f t="shared" si="1"/>
        <v>61</v>
      </c>
      <c r="B67">
        <v>103.11771240431881</v>
      </c>
      <c r="C67">
        <v>0</v>
      </c>
      <c r="D67">
        <v>0</v>
      </c>
      <c r="E67">
        <v>0</v>
      </c>
      <c r="F67">
        <v>1826.5222313938191</v>
      </c>
      <c r="G67">
        <v>331.59904095238193</v>
      </c>
      <c r="H67">
        <v>214.44635410720483</v>
      </c>
      <c r="I67">
        <v>0</v>
      </c>
      <c r="J67">
        <v>94.811191688600104</v>
      </c>
      <c r="K67">
        <v>99.977360203412729</v>
      </c>
      <c r="L67">
        <v>0</v>
      </c>
      <c r="M67">
        <v>0</v>
      </c>
      <c r="N67">
        <v>103.11771240431881</v>
      </c>
      <c r="O67">
        <v>104.97383122759655</v>
      </c>
      <c r="P67">
        <v>1313.3542364993209</v>
      </c>
      <c r="Q67">
        <v>242.75663200092472</v>
      </c>
      <c r="R67">
        <v>121.97461629754426</v>
      </c>
      <c r="S67">
        <v>101.77695268707416</v>
      </c>
      <c r="T67">
        <v>100.31024080653891</v>
      </c>
    </row>
    <row r="68" spans="1:20" x14ac:dyDescent="0.3">
      <c r="A68">
        <f t="shared" si="1"/>
        <v>62</v>
      </c>
      <c r="B68">
        <v>107.59910240678924</v>
      </c>
      <c r="C68">
        <v>0</v>
      </c>
      <c r="D68">
        <v>0</v>
      </c>
      <c r="E68">
        <v>0</v>
      </c>
      <c r="F68">
        <v>1210.0003291585649</v>
      </c>
      <c r="G68">
        <v>272.60196462392963</v>
      </c>
      <c r="H68">
        <v>213.88163070647124</v>
      </c>
      <c r="I68">
        <v>0</v>
      </c>
      <c r="J68">
        <v>166.55441010510128</v>
      </c>
      <c r="K68">
        <v>107.89791188481161</v>
      </c>
      <c r="L68">
        <v>0</v>
      </c>
      <c r="M68">
        <v>0</v>
      </c>
      <c r="N68">
        <v>107.59910240678924</v>
      </c>
      <c r="O68">
        <v>109.53588625011145</v>
      </c>
      <c r="P68">
        <v>745.29673975301819</v>
      </c>
      <c r="Q68">
        <v>110.95438988205913</v>
      </c>
      <c r="R68">
        <v>113.4695758963861</v>
      </c>
      <c r="S68">
        <v>109.84007429873822</v>
      </c>
      <c r="T68">
        <v>176.21456589119717</v>
      </c>
    </row>
    <row r="69" spans="1:20" x14ac:dyDescent="0.3">
      <c r="A69">
        <f t="shared" si="1"/>
        <v>63</v>
      </c>
      <c r="B69">
        <v>106.57047138884992</v>
      </c>
      <c r="C69">
        <v>0</v>
      </c>
      <c r="D69">
        <v>0</v>
      </c>
      <c r="E69">
        <v>0</v>
      </c>
      <c r="F69">
        <v>651.99287360629864</v>
      </c>
      <c r="G69">
        <v>229.37154898043354</v>
      </c>
      <c r="H69">
        <v>296.13172489942286</v>
      </c>
      <c r="I69">
        <v>0</v>
      </c>
      <c r="J69">
        <v>114.15740434961742</v>
      </c>
      <c r="K69">
        <v>105.42523969092196</v>
      </c>
      <c r="L69">
        <v>0</v>
      </c>
      <c r="M69">
        <v>0</v>
      </c>
      <c r="N69">
        <v>106.57047138884992</v>
      </c>
      <c r="O69">
        <v>108.48873987384923</v>
      </c>
      <c r="P69">
        <v>138.22547145135556</v>
      </c>
      <c r="Q69">
        <v>119.34283251246394</v>
      </c>
      <c r="R69">
        <v>201.07109557998069</v>
      </c>
      <c r="S69">
        <v>107.32289400535855</v>
      </c>
      <c r="T69">
        <v>120.77853380189524</v>
      </c>
    </row>
    <row r="70" spans="1:20" x14ac:dyDescent="0.3">
      <c r="A70">
        <f t="shared" si="1"/>
        <v>64</v>
      </c>
      <c r="B70">
        <v>171.086776006099</v>
      </c>
      <c r="C70">
        <v>0</v>
      </c>
      <c r="D70">
        <v>0</v>
      </c>
      <c r="E70">
        <v>0</v>
      </c>
      <c r="F70">
        <v>1805.8612894994749</v>
      </c>
      <c r="G70">
        <v>200.5891915074929</v>
      </c>
      <c r="H70">
        <v>1494.9657948257195</v>
      </c>
      <c r="I70">
        <v>0</v>
      </c>
      <c r="J70">
        <v>98.188800591341419</v>
      </c>
      <c r="K70">
        <v>198.47946019355123</v>
      </c>
      <c r="L70">
        <v>0</v>
      </c>
      <c r="M70">
        <v>0</v>
      </c>
      <c r="N70">
        <v>171.086776006099</v>
      </c>
      <c r="O70">
        <v>174.16633797420877</v>
      </c>
      <c r="P70">
        <v>142.81180637725299</v>
      </c>
      <c r="Q70">
        <v>106.01099636328637</v>
      </c>
      <c r="R70">
        <v>1348.8101374510684</v>
      </c>
      <c r="S70">
        <v>202.05209047703516</v>
      </c>
      <c r="T70">
        <v>103.88375102563923</v>
      </c>
    </row>
    <row r="71" spans="1:20" x14ac:dyDescent="0.3">
      <c r="A71">
        <f t="shared" si="1"/>
        <v>65</v>
      </c>
      <c r="B71">
        <v>138.22446129614394</v>
      </c>
      <c r="C71">
        <v>0</v>
      </c>
      <c r="D71">
        <v>0</v>
      </c>
      <c r="E71">
        <v>0</v>
      </c>
      <c r="F71">
        <v>749.53849602393711</v>
      </c>
      <c r="G71">
        <v>228.44910142428387</v>
      </c>
      <c r="H71">
        <v>396.05311231287624</v>
      </c>
      <c r="I71">
        <v>0</v>
      </c>
      <c r="J71">
        <v>130.24036178688837</v>
      </c>
      <c r="K71">
        <v>101.56621650909108</v>
      </c>
      <c r="L71">
        <v>0</v>
      </c>
      <c r="M71">
        <v>0</v>
      </c>
      <c r="N71">
        <v>138.22446129614394</v>
      </c>
      <c r="O71">
        <v>140.71250159947454</v>
      </c>
      <c r="P71">
        <v>138.5279752152079</v>
      </c>
      <c r="Q71">
        <v>102.32082346303261</v>
      </c>
      <c r="R71">
        <v>308.34875473473585</v>
      </c>
      <c r="S71">
        <v>103.39440840625471</v>
      </c>
      <c r="T71">
        <v>137.79430277052791</v>
      </c>
    </row>
    <row r="72" spans="1:20" x14ac:dyDescent="0.3">
      <c r="A72">
        <f t="shared" si="1"/>
        <v>66</v>
      </c>
      <c r="B72">
        <v>103.83966336049691</v>
      </c>
      <c r="C72">
        <v>0</v>
      </c>
      <c r="D72">
        <v>0</v>
      </c>
      <c r="E72">
        <v>0</v>
      </c>
      <c r="F72">
        <v>765.50155702911445</v>
      </c>
      <c r="G72">
        <v>196.80393062469943</v>
      </c>
      <c r="H72">
        <v>251.47692597686222</v>
      </c>
      <c r="I72">
        <v>0</v>
      </c>
      <c r="J72">
        <v>97.042028342039018</v>
      </c>
      <c r="K72">
        <v>117.34410048892178</v>
      </c>
      <c r="L72">
        <v>0</v>
      </c>
      <c r="M72">
        <v>0</v>
      </c>
      <c r="N72">
        <v>103.83966336049691</v>
      </c>
      <c r="O72">
        <v>105.70877730098586</v>
      </c>
      <c r="P72">
        <v>330.99972845407694</v>
      </c>
      <c r="Q72">
        <v>103.30437303390502</v>
      </c>
      <c r="R72">
        <v>142.9345178971306</v>
      </c>
      <c r="S72">
        <v>119.45629429772238</v>
      </c>
      <c r="T72">
        <v>102.67046598587729</v>
      </c>
    </row>
    <row r="73" spans="1:20" x14ac:dyDescent="0.3">
      <c r="A73">
        <f t="shared" ref="A73:A106" si="2">A72 + 1</f>
        <v>67</v>
      </c>
      <c r="B73">
        <v>149.38968741197743</v>
      </c>
      <c r="C73">
        <v>0</v>
      </c>
      <c r="D73">
        <v>0</v>
      </c>
      <c r="E73">
        <v>0</v>
      </c>
      <c r="F73">
        <v>2756.9559419255384</v>
      </c>
      <c r="G73">
        <v>2361.5357429823234</v>
      </c>
      <c r="H73">
        <v>234.65502021845975</v>
      </c>
      <c r="I73">
        <v>0</v>
      </c>
      <c r="J73">
        <v>2274.1020793950852</v>
      </c>
      <c r="K73">
        <v>102.82256943242278</v>
      </c>
      <c r="L73">
        <v>0</v>
      </c>
      <c r="M73">
        <v>0</v>
      </c>
      <c r="N73">
        <v>149.38968741197743</v>
      </c>
      <c r="O73">
        <v>152.07870178539304</v>
      </c>
      <c r="P73">
        <v>210.39038567941478</v>
      </c>
      <c r="Q73">
        <v>129.94130696092029</v>
      </c>
      <c r="R73">
        <v>140.04537649368302</v>
      </c>
      <c r="S73">
        <v>104.6733756822064</v>
      </c>
      <c r="T73">
        <v>2406</v>
      </c>
    </row>
    <row r="74" spans="1:20" x14ac:dyDescent="0.3">
      <c r="A74">
        <f t="shared" si="2"/>
        <v>68</v>
      </c>
      <c r="B74">
        <v>2363.4577603143416</v>
      </c>
      <c r="C74">
        <v>0</v>
      </c>
      <c r="D74">
        <v>0</v>
      </c>
      <c r="E74">
        <v>0</v>
      </c>
      <c r="F74">
        <v>4248.554329900142</v>
      </c>
      <c r="G74">
        <v>2381.3848112221999</v>
      </c>
      <c r="H74">
        <v>1843.2906713517762</v>
      </c>
      <c r="I74">
        <v>0</v>
      </c>
      <c r="J74">
        <v>2274.1020793950852</v>
      </c>
      <c r="K74">
        <v>730.20300304400723</v>
      </c>
      <c r="L74">
        <v>0</v>
      </c>
      <c r="M74">
        <v>0</v>
      </c>
      <c r="N74">
        <v>2363.4577603143416</v>
      </c>
      <c r="O74">
        <v>2406</v>
      </c>
      <c r="P74">
        <v>100.35282526436839</v>
      </c>
      <c r="Q74">
        <v>150.14765842911456</v>
      </c>
      <c r="R74">
        <v>1177.602841805081</v>
      </c>
      <c r="S74">
        <v>743.34665709879937</v>
      </c>
      <c r="T74">
        <v>2406</v>
      </c>
    </row>
    <row r="75" spans="1:20" x14ac:dyDescent="0.3">
      <c r="A75">
        <f t="shared" si="2"/>
        <v>69</v>
      </c>
      <c r="B75">
        <v>98.437482415358687</v>
      </c>
      <c r="C75">
        <v>0</v>
      </c>
      <c r="D75">
        <v>0</v>
      </c>
      <c r="E75">
        <v>0</v>
      </c>
      <c r="F75">
        <v>3150.7763608626146</v>
      </c>
      <c r="G75">
        <v>488.58382824838543</v>
      </c>
      <c r="H75">
        <v>312.90650710975603</v>
      </c>
      <c r="I75">
        <v>0</v>
      </c>
      <c r="J75">
        <v>103.76424205948015</v>
      </c>
      <c r="K75">
        <v>220.7597757269495</v>
      </c>
      <c r="L75">
        <v>0</v>
      </c>
      <c r="M75">
        <v>0</v>
      </c>
      <c r="N75">
        <v>98.437482415358687</v>
      </c>
      <c r="O75">
        <v>100.20935709883514</v>
      </c>
      <c r="P75">
        <v>2406</v>
      </c>
      <c r="Q75">
        <v>393.61409509737626</v>
      </c>
      <c r="R75">
        <v>103.09845913164796</v>
      </c>
      <c r="S75">
        <v>224.7334516900346</v>
      </c>
      <c r="T75">
        <v>109.78256809893001</v>
      </c>
    </row>
    <row r="76" spans="1:20" x14ac:dyDescent="0.3">
      <c r="A76">
        <f t="shared" si="2"/>
        <v>70</v>
      </c>
      <c r="B76">
        <v>98.886355969409138</v>
      </c>
      <c r="C76">
        <v>0</v>
      </c>
      <c r="D76">
        <v>0</v>
      </c>
      <c r="E76">
        <v>0</v>
      </c>
      <c r="F76">
        <v>655.35612662148765</v>
      </c>
      <c r="G76">
        <v>306.48476480907766</v>
      </c>
      <c r="H76">
        <v>249.3729788246136</v>
      </c>
      <c r="I76">
        <v>0</v>
      </c>
      <c r="J76">
        <v>97.341887030088415</v>
      </c>
      <c r="K76">
        <v>139.15726470266694</v>
      </c>
      <c r="L76">
        <v>0</v>
      </c>
      <c r="M76">
        <v>0</v>
      </c>
      <c r="N76">
        <v>98.886355969409138</v>
      </c>
      <c r="O76">
        <v>100.6663103768585</v>
      </c>
      <c r="P76">
        <v>111.29479326698313</v>
      </c>
      <c r="Q76">
        <v>214.65960354555267</v>
      </c>
      <c r="R76">
        <v>118.94376838080811</v>
      </c>
      <c r="S76">
        <v>141.66209546731494</v>
      </c>
      <c r="T76">
        <v>102.98771647783356</v>
      </c>
    </row>
    <row r="77" spans="1:20" x14ac:dyDescent="0.3">
      <c r="A77">
        <f t="shared" si="2"/>
        <v>71</v>
      </c>
      <c r="B77">
        <v>100.84037810528602</v>
      </c>
      <c r="C77">
        <v>0</v>
      </c>
      <c r="D77">
        <v>0</v>
      </c>
      <c r="E77">
        <v>0</v>
      </c>
      <c r="F77">
        <v>1531.9663622751855</v>
      </c>
      <c r="G77">
        <v>369.88431598685298</v>
      </c>
      <c r="H77">
        <v>227.89648885723386</v>
      </c>
      <c r="I77">
        <v>0</v>
      </c>
      <c r="J77">
        <v>246.43109612633091</v>
      </c>
      <c r="K77">
        <v>108.33120617459757</v>
      </c>
      <c r="L77">
        <v>0</v>
      </c>
      <c r="M77">
        <v>0</v>
      </c>
      <c r="N77">
        <v>100.84037810528602</v>
      </c>
      <c r="O77">
        <v>102.65550491118117</v>
      </c>
      <c r="P77">
        <v>961.7609519520521</v>
      </c>
      <c r="Q77">
        <v>130.11113754828546</v>
      </c>
      <c r="R77">
        <v>127.54165979263948</v>
      </c>
      <c r="S77">
        <v>110.28116788574033</v>
      </c>
      <c r="T77">
        <v>260.72409970165813</v>
      </c>
    </row>
    <row r="78" spans="1:20" x14ac:dyDescent="0.3">
      <c r="A78">
        <f t="shared" si="2"/>
        <v>72</v>
      </c>
      <c r="B78">
        <v>109.58262019640348</v>
      </c>
      <c r="C78">
        <v>0</v>
      </c>
      <c r="D78">
        <v>0</v>
      </c>
      <c r="E78">
        <v>0</v>
      </c>
      <c r="F78">
        <v>620.82189611648062</v>
      </c>
      <c r="G78">
        <v>248.17051967263114</v>
      </c>
      <c r="H78">
        <v>281.07327821187704</v>
      </c>
      <c r="I78">
        <v>0</v>
      </c>
      <c r="J78">
        <v>150.05852821621352</v>
      </c>
      <c r="K78">
        <v>129.2554204111479</v>
      </c>
      <c r="L78">
        <v>0</v>
      </c>
      <c r="M78">
        <v>0</v>
      </c>
      <c r="N78">
        <v>109.58262019640348</v>
      </c>
      <c r="O78">
        <v>111.55510735993875</v>
      </c>
      <c r="P78">
        <v>102.75289236206908</v>
      </c>
      <c r="Q78">
        <v>102.57906081052499</v>
      </c>
      <c r="R78">
        <v>161.65542253814482</v>
      </c>
      <c r="S78">
        <v>131.58201797854855</v>
      </c>
      <c r="T78">
        <v>158.76192285275391</v>
      </c>
    </row>
    <row r="79" spans="1:20" x14ac:dyDescent="0.3">
      <c r="A79">
        <f t="shared" si="2"/>
        <v>73</v>
      </c>
      <c r="B79">
        <v>111.08782553505674</v>
      </c>
      <c r="C79">
        <v>0</v>
      </c>
      <c r="D79">
        <v>0</v>
      </c>
      <c r="E79">
        <v>0</v>
      </c>
      <c r="F79">
        <v>2682.7492397600131</v>
      </c>
      <c r="G79">
        <v>213.32584178637003</v>
      </c>
      <c r="H79">
        <v>2415.8003303042242</v>
      </c>
      <c r="I79">
        <v>0</v>
      </c>
      <c r="J79">
        <v>107.74973983899464</v>
      </c>
      <c r="K79">
        <v>2363.4577603143416</v>
      </c>
      <c r="L79">
        <v>0</v>
      </c>
      <c r="M79">
        <v>0</v>
      </c>
      <c r="N79">
        <v>111.08782553505674</v>
      </c>
      <c r="O79">
        <v>113.08740639468776</v>
      </c>
      <c r="P79">
        <v>101.91255398509965</v>
      </c>
      <c r="Q79">
        <v>109.41596709953008</v>
      </c>
      <c r="R79">
        <v>136.89558155053001</v>
      </c>
      <c r="S79">
        <v>2406</v>
      </c>
      <c r="T79">
        <v>113.99922474965635</v>
      </c>
    </row>
    <row r="80" spans="1:20" x14ac:dyDescent="0.3">
      <c r="A80">
        <f t="shared" si="2"/>
        <v>74</v>
      </c>
      <c r="B80">
        <v>181.23041636764685</v>
      </c>
      <c r="C80">
        <v>0</v>
      </c>
      <c r="D80">
        <v>0</v>
      </c>
      <c r="E80">
        <v>0</v>
      </c>
      <c r="F80">
        <v>821.78188331933302</v>
      </c>
      <c r="G80">
        <v>521.20608781066699</v>
      </c>
      <c r="H80">
        <v>210.30543247043173</v>
      </c>
      <c r="I80">
        <v>0</v>
      </c>
      <c r="J80">
        <v>199.70170190417338</v>
      </c>
      <c r="K80">
        <v>110.8483569679469</v>
      </c>
      <c r="L80">
        <v>0</v>
      </c>
      <c r="M80">
        <v>0</v>
      </c>
      <c r="N80">
        <v>181.23041636764685</v>
      </c>
      <c r="O80">
        <v>184.49256386226449</v>
      </c>
      <c r="P80">
        <v>105.06243693798241</v>
      </c>
      <c r="Q80">
        <v>330.88609548708564</v>
      </c>
      <c r="R80">
        <v>106.81776563894992</v>
      </c>
      <c r="S80">
        <v>112.84362739336994</v>
      </c>
      <c r="T80">
        <v>211.28440061461544</v>
      </c>
    </row>
    <row r="81" spans="1:20" x14ac:dyDescent="0.3">
      <c r="A81">
        <f t="shared" si="2"/>
        <v>75</v>
      </c>
      <c r="B81">
        <v>110.6837672283265</v>
      </c>
      <c r="C81">
        <v>0</v>
      </c>
      <c r="D81">
        <v>0</v>
      </c>
      <c r="E81">
        <v>0</v>
      </c>
      <c r="F81">
        <v>1616.3037957591487</v>
      </c>
      <c r="G81">
        <v>193.00227894704693</v>
      </c>
      <c r="H81">
        <v>284.37790005703096</v>
      </c>
      <c r="I81">
        <v>0</v>
      </c>
      <c r="J81">
        <v>94.705746684227364</v>
      </c>
      <c r="K81">
        <v>173.84943543548007</v>
      </c>
      <c r="L81">
        <v>0</v>
      </c>
      <c r="M81">
        <v>0</v>
      </c>
      <c r="N81">
        <v>110.6837672283265</v>
      </c>
      <c r="O81">
        <v>112.67607503843638</v>
      </c>
      <c r="P81">
        <v>1168.0170850787356</v>
      </c>
      <c r="Q81">
        <v>101.77057328386645</v>
      </c>
      <c r="R81">
        <v>120.48169112354692</v>
      </c>
      <c r="S81">
        <v>176.97872527331873</v>
      </c>
      <c r="T81">
        <v>100.19867999191257</v>
      </c>
    </row>
    <row r="82" spans="1:20" x14ac:dyDescent="0.3">
      <c r="A82">
        <f t="shared" si="2"/>
        <v>76</v>
      </c>
      <c r="B82">
        <v>804.60275627233102</v>
      </c>
      <c r="C82">
        <v>0</v>
      </c>
      <c r="D82">
        <v>0</v>
      </c>
      <c r="E82">
        <v>0</v>
      </c>
      <c r="F82">
        <v>3100.6862578428486</v>
      </c>
      <c r="G82">
        <v>360.01138284168701</v>
      </c>
      <c r="H82">
        <v>390.48722764233264</v>
      </c>
      <c r="I82">
        <v>0</v>
      </c>
      <c r="J82">
        <v>264.64082951843994</v>
      </c>
      <c r="K82">
        <v>115.95634274616933</v>
      </c>
      <c r="L82">
        <v>0</v>
      </c>
      <c r="M82">
        <v>0</v>
      </c>
      <c r="N82">
        <v>804.60275627233102</v>
      </c>
      <c r="O82">
        <v>819.08560588523301</v>
      </c>
      <c r="P82">
        <v>2406</v>
      </c>
      <c r="Q82">
        <v>101.85075821439749</v>
      </c>
      <c r="R82">
        <v>288.19793786364494</v>
      </c>
      <c r="S82">
        <v>118.04355691560038</v>
      </c>
      <c r="T82">
        <v>279.98999763050949</v>
      </c>
    </row>
    <row r="83" spans="1:20" x14ac:dyDescent="0.3">
      <c r="A83">
        <f t="shared" si="2"/>
        <v>77</v>
      </c>
      <c r="B83">
        <v>107.17947381330823</v>
      </c>
      <c r="C83">
        <v>0</v>
      </c>
      <c r="D83">
        <v>0</v>
      </c>
      <c r="E83">
        <v>0</v>
      </c>
      <c r="F83">
        <v>1188.3447505386255</v>
      </c>
      <c r="G83">
        <v>363.94338015173037</v>
      </c>
      <c r="H83">
        <v>615.73954649943084</v>
      </c>
      <c r="I83">
        <v>0</v>
      </c>
      <c r="J83">
        <v>261.96772706597864</v>
      </c>
      <c r="K83">
        <v>526.74781792998999</v>
      </c>
      <c r="L83">
        <v>0</v>
      </c>
      <c r="M83">
        <v>0</v>
      </c>
      <c r="N83">
        <v>107.17947381330823</v>
      </c>
      <c r="O83">
        <v>109.10870434194779</v>
      </c>
      <c r="P83">
        <v>230.05202939715957</v>
      </c>
      <c r="Q83">
        <v>108.52663392848291</v>
      </c>
      <c r="R83">
        <v>110.54261269692091</v>
      </c>
      <c r="S83">
        <v>536.22927865272982</v>
      </c>
      <c r="T83">
        <v>277.16185523580543</v>
      </c>
    </row>
    <row r="84" spans="1:20" x14ac:dyDescent="0.3">
      <c r="A84">
        <f t="shared" si="2"/>
        <v>78</v>
      </c>
      <c r="B84">
        <v>246.70220102825888</v>
      </c>
      <c r="C84">
        <v>0</v>
      </c>
      <c r="D84">
        <v>0</v>
      </c>
      <c r="E84">
        <v>0</v>
      </c>
      <c r="F84">
        <v>1476.8835007449759</v>
      </c>
      <c r="G84">
        <v>201.1602748940571</v>
      </c>
      <c r="H84">
        <v>1198.7289246609046</v>
      </c>
      <c r="I84">
        <v>0</v>
      </c>
      <c r="J84">
        <v>102.83222089955525</v>
      </c>
      <c r="K84">
        <v>1140.0822817002102</v>
      </c>
      <c r="L84">
        <v>0</v>
      </c>
      <c r="M84">
        <v>0</v>
      </c>
      <c r="N84">
        <v>246.70220102825888</v>
      </c>
      <c r="O84">
        <v>251.14284064676755</v>
      </c>
      <c r="P84">
        <v>103.57820420342381</v>
      </c>
      <c r="Q84">
        <v>101.94893894259489</v>
      </c>
      <c r="R84">
        <v>100.60215532382614</v>
      </c>
      <c r="S84">
        <v>1160.603762770814</v>
      </c>
      <c r="T84">
        <v>108.79648971172946</v>
      </c>
    </row>
    <row r="85" spans="1:20" x14ac:dyDescent="0.3">
      <c r="A85">
        <f t="shared" si="2"/>
        <v>79</v>
      </c>
      <c r="B85">
        <v>122.29613483165302</v>
      </c>
      <c r="C85">
        <v>0</v>
      </c>
      <c r="D85">
        <v>0</v>
      </c>
      <c r="E85">
        <v>0</v>
      </c>
      <c r="F85">
        <v>1207.4586542459185</v>
      </c>
      <c r="G85">
        <v>456.96865395647905</v>
      </c>
      <c r="H85">
        <v>196.12574107324008</v>
      </c>
      <c r="I85">
        <v>0</v>
      </c>
      <c r="J85">
        <v>261.85620665985107</v>
      </c>
      <c r="K85">
        <v>100.62964371358346</v>
      </c>
      <c r="L85">
        <v>0</v>
      </c>
      <c r="M85">
        <v>0</v>
      </c>
      <c r="N85">
        <v>122.29613483165302</v>
      </c>
      <c r="O85">
        <v>124.49746525862278</v>
      </c>
      <c r="P85">
        <v>576.09851499262595</v>
      </c>
      <c r="Q85">
        <v>203.3378830678447</v>
      </c>
      <c r="R85">
        <v>102.36049829722002</v>
      </c>
      <c r="S85">
        <v>102.44097730042796</v>
      </c>
      <c r="T85">
        <v>277.04386664612247</v>
      </c>
    </row>
    <row r="86" spans="1:20" x14ac:dyDescent="0.3">
      <c r="A86">
        <f t="shared" si="2"/>
        <v>80</v>
      </c>
      <c r="B86">
        <v>109.26867697980668</v>
      </c>
      <c r="C86">
        <v>0</v>
      </c>
      <c r="D86">
        <v>0</v>
      </c>
      <c r="E86">
        <v>0</v>
      </c>
      <c r="F86">
        <v>562.4967886945883</v>
      </c>
      <c r="G86">
        <v>249.24438257948475</v>
      </c>
      <c r="H86">
        <v>202.81634503795158</v>
      </c>
      <c r="I86">
        <v>0</v>
      </c>
      <c r="J86">
        <v>149.81138026381319</v>
      </c>
      <c r="K86">
        <v>108.04173419005484</v>
      </c>
      <c r="L86">
        <v>0</v>
      </c>
      <c r="M86">
        <v>0</v>
      </c>
      <c r="N86">
        <v>109.26867697980668</v>
      </c>
      <c r="O86">
        <v>111.23551316544321</v>
      </c>
      <c r="P86">
        <v>120.56100327365462</v>
      </c>
      <c r="Q86">
        <v>103.91940120210232</v>
      </c>
      <c r="R86">
        <v>101.87318292422502</v>
      </c>
      <c r="S86">
        <v>109.98648540547583</v>
      </c>
      <c r="T86">
        <v>158.50044031911438</v>
      </c>
    </row>
    <row r="87" spans="1:20" x14ac:dyDescent="0.3">
      <c r="A87">
        <f t="shared" si="2"/>
        <v>81</v>
      </c>
      <c r="B87">
        <v>102.03248289696711</v>
      </c>
      <c r="C87">
        <v>0</v>
      </c>
      <c r="D87">
        <v>0</v>
      </c>
      <c r="E87">
        <v>0</v>
      </c>
      <c r="F87">
        <v>5172.5428058133602</v>
      </c>
      <c r="G87">
        <v>2560.2023611929108</v>
      </c>
      <c r="H87">
        <v>2595.9396358376907</v>
      </c>
      <c r="I87">
        <v>0</v>
      </c>
      <c r="J87">
        <v>2274.1020793950852</v>
      </c>
      <c r="K87">
        <v>280.79752309200984</v>
      </c>
      <c r="L87">
        <v>0</v>
      </c>
      <c r="M87">
        <v>0</v>
      </c>
      <c r="N87">
        <v>102.03248289696711</v>
      </c>
      <c r="O87">
        <v>103.86906758911252</v>
      </c>
      <c r="P87">
        <v>109.50657928739906</v>
      </c>
      <c r="Q87">
        <v>332.18392429929827</v>
      </c>
      <c r="R87">
        <v>2406</v>
      </c>
      <c r="S87">
        <v>285.85187850766602</v>
      </c>
      <c r="T87">
        <v>2406</v>
      </c>
    </row>
    <row r="88" spans="1:20" x14ac:dyDescent="0.3">
      <c r="A88">
        <f t="shared" si="2"/>
        <v>82</v>
      </c>
      <c r="B88">
        <v>298.76928308857094</v>
      </c>
      <c r="C88">
        <v>0</v>
      </c>
      <c r="D88">
        <v>0</v>
      </c>
      <c r="E88">
        <v>0</v>
      </c>
      <c r="F88">
        <v>568.42725685168671</v>
      </c>
      <c r="G88">
        <v>200.10431364141169</v>
      </c>
      <c r="H88">
        <v>274.71119911598248</v>
      </c>
      <c r="I88">
        <v>0</v>
      </c>
      <c r="J88">
        <v>99.214098142000935</v>
      </c>
      <c r="K88">
        <v>102.14078956414758</v>
      </c>
      <c r="L88">
        <v>0</v>
      </c>
      <c r="M88">
        <v>0</v>
      </c>
      <c r="N88">
        <v>298.76928308857094</v>
      </c>
      <c r="O88">
        <v>304.14713018416523</v>
      </c>
      <c r="P88">
        <v>103.84343471762297</v>
      </c>
      <c r="Q88">
        <v>104.49209314495617</v>
      </c>
      <c r="R88">
        <v>182.18530152089426</v>
      </c>
      <c r="S88">
        <v>103.97932377630224</v>
      </c>
      <c r="T88">
        <v>104.968515834237</v>
      </c>
    </row>
    <row r="89" spans="1:20" x14ac:dyDescent="0.3">
      <c r="A89">
        <f t="shared" si="2"/>
        <v>83</v>
      </c>
      <c r="B89">
        <v>114.7013903345439</v>
      </c>
      <c r="C89">
        <v>0</v>
      </c>
      <c r="D89">
        <v>0</v>
      </c>
      <c r="E89">
        <v>0</v>
      </c>
      <c r="F89">
        <v>2828.5360888070736</v>
      </c>
      <c r="G89">
        <v>2456.8814777262824</v>
      </c>
      <c r="H89">
        <v>200.0477068048923</v>
      </c>
      <c r="I89">
        <v>0</v>
      </c>
      <c r="J89">
        <v>95.105344325355574</v>
      </c>
      <c r="K89">
        <v>103.72294929703605</v>
      </c>
      <c r="L89">
        <v>0</v>
      </c>
      <c r="M89">
        <v>0</v>
      </c>
      <c r="N89">
        <v>114.7013903345439</v>
      </c>
      <c r="O89">
        <v>116.76601536056569</v>
      </c>
      <c r="P89">
        <v>222.52055387442621</v>
      </c>
      <c r="Q89">
        <v>2406</v>
      </c>
      <c r="R89">
        <v>103.32642724602745</v>
      </c>
      <c r="S89">
        <v>105.5899623843827</v>
      </c>
      <c r="T89">
        <v>100.62145429622622</v>
      </c>
    </row>
    <row r="90" spans="1:20" x14ac:dyDescent="0.3">
      <c r="A90">
        <f t="shared" si="2"/>
        <v>84</v>
      </c>
      <c r="B90">
        <v>132.63224619031044</v>
      </c>
      <c r="C90">
        <v>0</v>
      </c>
      <c r="D90">
        <v>0</v>
      </c>
      <c r="E90">
        <v>0</v>
      </c>
      <c r="F90">
        <v>1277.1452729127864</v>
      </c>
      <c r="G90">
        <v>323.13001462222775</v>
      </c>
      <c r="H90">
        <v>867.70576763067652</v>
      </c>
      <c r="I90">
        <v>0</v>
      </c>
      <c r="J90">
        <v>105.75641683838974</v>
      </c>
      <c r="K90">
        <v>789.74535882423686</v>
      </c>
      <c r="L90">
        <v>0</v>
      </c>
      <c r="M90">
        <v>0</v>
      </c>
      <c r="N90">
        <v>132.63224619031044</v>
      </c>
      <c r="O90">
        <v>135.01962662173602</v>
      </c>
      <c r="P90">
        <v>109.29810557231221</v>
      </c>
      <c r="Q90">
        <v>223.18993804703817</v>
      </c>
      <c r="R90">
        <v>108.3301106735133</v>
      </c>
      <c r="S90">
        <v>803.96077528307308</v>
      </c>
      <c r="T90">
        <v>111.89028901501635</v>
      </c>
    </row>
    <row r="91" spans="1:20" x14ac:dyDescent="0.3">
      <c r="A91">
        <f t="shared" si="2"/>
        <v>85</v>
      </c>
      <c r="B91">
        <v>118.2385330058781</v>
      </c>
      <c r="C91">
        <v>0</v>
      </c>
      <c r="D91">
        <v>0</v>
      </c>
      <c r="E91">
        <v>0</v>
      </c>
      <c r="F91">
        <v>1811.2021368449546</v>
      </c>
      <c r="G91">
        <v>315.27784486406358</v>
      </c>
      <c r="H91">
        <v>555.38047108369528</v>
      </c>
      <c r="I91">
        <v>0</v>
      </c>
      <c r="J91">
        <v>191.67595587582116</v>
      </c>
      <c r="K91">
        <v>98.999697526649911</v>
      </c>
      <c r="L91">
        <v>0</v>
      </c>
      <c r="M91">
        <v>0</v>
      </c>
      <c r="N91">
        <v>118.2385330058781</v>
      </c>
      <c r="O91">
        <v>120.36682659998391</v>
      </c>
      <c r="P91">
        <v>973.14545936040452</v>
      </c>
      <c r="Q91">
        <v>129.2768901957956</v>
      </c>
      <c r="R91">
        <v>475.8190900449747</v>
      </c>
      <c r="S91">
        <v>100.78169208212961</v>
      </c>
      <c r="T91">
        <v>202.79316131661881</v>
      </c>
    </row>
    <row r="92" spans="1:20" x14ac:dyDescent="0.3">
      <c r="A92">
        <f t="shared" si="2"/>
        <v>86</v>
      </c>
      <c r="B92">
        <v>107.19003702024258</v>
      </c>
      <c r="C92">
        <v>0</v>
      </c>
      <c r="D92">
        <v>0</v>
      </c>
      <c r="E92">
        <v>0</v>
      </c>
      <c r="F92">
        <v>1810.217058635312</v>
      </c>
      <c r="G92">
        <v>295.45451160263133</v>
      </c>
      <c r="H92">
        <v>374.87679117788593</v>
      </c>
      <c r="I92">
        <v>0</v>
      </c>
      <c r="J92">
        <v>165.39120650124025</v>
      </c>
      <c r="K92">
        <v>138.01329799883894</v>
      </c>
      <c r="L92">
        <v>0</v>
      </c>
      <c r="M92">
        <v>0</v>
      </c>
      <c r="N92">
        <v>107.19003702024258</v>
      </c>
      <c r="O92">
        <v>109.11945768660695</v>
      </c>
      <c r="P92">
        <v>1172.4696629102302</v>
      </c>
      <c r="Q92">
        <v>135.38148631023844</v>
      </c>
      <c r="R92">
        <v>249.98418087027295</v>
      </c>
      <c r="S92">
        <v>140.49753736281804</v>
      </c>
      <c r="T92">
        <v>174.9838964783122</v>
      </c>
    </row>
    <row r="93" spans="1:20" x14ac:dyDescent="0.3">
      <c r="A93">
        <f t="shared" si="2"/>
        <v>87</v>
      </c>
      <c r="B93">
        <v>127.01332818190872</v>
      </c>
      <c r="C93">
        <v>0</v>
      </c>
      <c r="D93">
        <v>0</v>
      </c>
      <c r="E93">
        <v>0</v>
      </c>
      <c r="F93">
        <v>2722.8595502854382</v>
      </c>
      <c r="G93">
        <v>2471.4971157026866</v>
      </c>
      <c r="H93">
        <v>193.03560886680782</v>
      </c>
      <c r="I93">
        <v>0</v>
      </c>
      <c r="J93">
        <v>109.98406378533538</v>
      </c>
      <c r="K93">
        <v>99.483770639443335</v>
      </c>
      <c r="L93">
        <v>0</v>
      </c>
      <c r="M93">
        <v>0</v>
      </c>
      <c r="N93">
        <v>127.01332818190872</v>
      </c>
      <c r="O93">
        <v>129.29956808918308</v>
      </c>
      <c r="P93">
        <v>107.33829762108174</v>
      </c>
      <c r="Q93">
        <v>2406</v>
      </c>
      <c r="R93">
        <v>100.30808453770273</v>
      </c>
      <c r="S93">
        <v>101.27447851095332</v>
      </c>
      <c r="T93">
        <v>116.36313948488484</v>
      </c>
    </row>
    <row r="94" spans="1:20" x14ac:dyDescent="0.3">
      <c r="A94">
        <f t="shared" si="2"/>
        <v>88</v>
      </c>
      <c r="B94">
        <v>98.842013286352369</v>
      </c>
      <c r="C94">
        <v>0</v>
      </c>
      <c r="D94">
        <v>0</v>
      </c>
      <c r="E94">
        <v>0</v>
      </c>
      <c r="F94">
        <v>2710.0960802592476</v>
      </c>
      <c r="G94">
        <v>271.16412035852204</v>
      </c>
      <c r="H94">
        <v>2381.9680436458825</v>
      </c>
      <c r="I94">
        <v>0</v>
      </c>
      <c r="J94">
        <v>148.59250335291432</v>
      </c>
      <c r="K94">
        <v>2363.4577603143416</v>
      </c>
      <c r="L94">
        <v>0</v>
      </c>
      <c r="M94">
        <v>0</v>
      </c>
      <c r="N94">
        <v>98.842013286352369</v>
      </c>
      <c r="O94">
        <v>100.62116952550672</v>
      </c>
      <c r="P94">
        <v>105.74564569950935</v>
      </c>
      <c r="Q94">
        <v>127.45257117206114</v>
      </c>
      <c r="R94">
        <v>101.87916485914668</v>
      </c>
      <c r="S94">
        <v>2406</v>
      </c>
      <c r="T94">
        <v>157.21086854738337</v>
      </c>
    </row>
    <row r="95" spans="1:20" x14ac:dyDescent="0.3">
      <c r="A95">
        <f t="shared" si="2"/>
        <v>89</v>
      </c>
      <c r="B95">
        <v>590.62354064986107</v>
      </c>
      <c r="C95">
        <v>0</v>
      </c>
      <c r="D95">
        <v>0</v>
      </c>
      <c r="E95">
        <v>0</v>
      </c>
      <c r="F95">
        <v>3543.4503716505219</v>
      </c>
      <c r="G95">
        <v>222.55472580632144</v>
      </c>
      <c r="H95">
        <v>2020.4069120492477</v>
      </c>
      <c r="I95">
        <v>0</v>
      </c>
      <c r="J95">
        <v>126.13831374265526</v>
      </c>
      <c r="K95">
        <v>102.42842371561237</v>
      </c>
      <c r="L95">
        <v>0</v>
      </c>
      <c r="M95">
        <v>0</v>
      </c>
      <c r="N95">
        <v>590.62354064986107</v>
      </c>
      <c r="O95">
        <v>601.25476438155863</v>
      </c>
      <c r="P95">
        <v>1364.2708404846624</v>
      </c>
      <c r="Q95">
        <v>100.42239712817999</v>
      </c>
      <c r="R95">
        <v>1988.6927302553588</v>
      </c>
      <c r="S95">
        <v>104.27213534249339</v>
      </c>
      <c r="T95">
        <v>133.45433593972928</v>
      </c>
    </row>
    <row r="96" spans="1:20" x14ac:dyDescent="0.3">
      <c r="A96">
        <f t="shared" si="2"/>
        <v>90</v>
      </c>
      <c r="B96">
        <v>100.06881550646818</v>
      </c>
      <c r="C96">
        <v>0</v>
      </c>
      <c r="D96">
        <v>0</v>
      </c>
      <c r="E96">
        <v>0</v>
      </c>
      <c r="F96">
        <v>2401.570161392875</v>
      </c>
      <c r="G96">
        <v>1184.5416424387818</v>
      </c>
      <c r="H96">
        <v>230.71509220042594</v>
      </c>
      <c r="I96">
        <v>0</v>
      </c>
      <c r="J96">
        <v>1032.1191576652807</v>
      </c>
      <c r="K96">
        <v>121.00978005269107</v>
      </c>
      <c r="L96">
        <v>0</v>
      </c>
      <c r="M96">
        <v>0</v>
      </c>
      <c r="N96">
        <v>100.06881550646818</v>
      </c>
      <c r="O96">
        <v>101.87005418558461</v>
      </c>
      <c r="P96">
        <v>1029.541689658739</v>
      </c>
      <c r="Q96">
        <v>173.74423433739935</v>
      </c>
      <c r="R96">
        <v>117.78034037474976</v>
      </c>
      <c r="S96">
        <v>123.18795609363951</v>
      </c>
      <c r="T96">
        <v>1091.9820688098671</v>
      </c>
    </row>
    <row r="97" spans="1:20" x14ac:dyDescent="0.3">
      <c r="A97">
        <f t="shared" si="2"/>
        <v>91</v>
      </c>
      <c r="B97">
        <v>324.38356425940702</v>
      </c>
      <c r="C97">
        <v>0</v>
      </c>
      <c r="D97">
        <v>0</v>
      </c>
      <c r="E97">
        <v>0</v>
      </c>
      <c r="F97">
        <v>2821.8808738160787</v>
      </c>
      <c r="G97">
        <v>376.66795668652679</v>
      </c>
      <c r="H97">
        <v>2388.3139438996654</v>
      </c>
      <c r="I97">
        <v>0</v>
      </c>
      <c r="J97">
        <v>125.20066763507822</v>
      </c>
      <c r="K97">
        <v>2363.4577603143416</v>
      </c>
      <c r="L97">
        <v>0</v>
      </c>
      <c r="M97">
        <v>0</v>
      </c>
      <c r="N97">
        <v>324.38356425940702</v>
      </c>
      <c r="O97">
        <v>330.22246841607637</v>
      </c>
      <c r="P97">
        <v>107.6928289585763</v>
      </c>
      <c r="Q97">
        <v>258.24731227180609</v>
      </c>
      <c r="R97">
        <v>108.44717162181186</v>
      </c>
      <c r="S97">
        <v>2406</v>
      </c>
      <c r="T97">
        <v>132.46230635791278</v>
      </c>
    </row>
    <row r="98" spans="1:20" x14ac:dyDescent="0.3">
      <c r="A98">
        <f t="shared" si="2"/>
        <v>92</v>
      </c>
      <c r="B98">
        <v>2363.4577603143416</v>
      </c>
      <c r="C98">
        <v>0</v>
      </c>
      <c r="D98">
        <v>0</v>
      </c>
      <c r="E98">
        <v>0</v>
      </c>
      <c r="F98">
        <v>2847.1522809280509</v>
      </c>
      <c r="G98">
        <v>365.79770144728758</v>
      </c>
      <c r="H98">
        <v>2422.1700232885637</v>
      </c>
      <c r="I98">
        <v>0</v>
      </c>
      <c r="J98">
        <v>256.45140227712812</v>
      </c>
      <c r="K98">
        <v>100.94597410366342</v>
      </c>
      <c r="L98">
        <v>0</v>
      </c>
      <c r="M98">
        <v>0</v>
      </c>
      <c r="N98">
        <v>2363.4577603143416</v>
      </c>
      <c r="O98">
        <v>2406</v>
      </c>
      <c r="P98">
        <v>110.4332972489044</v>
      </c>
      <c r="Q98">
        <v>115.93065779621068</v>
      </c>
      <c r="R98">
        <v>2406</v>
      </c>
      <c r="S98">
        <v>102.76300163752936</v>
      </c>
      <c r="T98">
        <v>271.3255836092016</v>
      </c>
    </row>
    <row r="99" spans="1:20" x14ac:dyDescent="0.3">
      <c r="A99">
        <f t="shared" si="2"/>
        <v>93</v>
      </c>
      <c r="B99">
        <v>902.74968092775384</v>
      </c>
      <c r="C99">
        <v>0</v>
      </c>
      <c r="D99">
        <v>0</v>
      </c>
      <c r="E99">
        <v>0</v>
      </c>
      <c r="F99">
        <v>744.91444512786211</v>
      </c>
      <c r="G99">
        <v>270.8337112010762</v>
      </c>
      <c r="H99">
        <v>373.62412537413769</v>
      </c>
      <c r="I99">
        <v>0</v>
      </c>
      <c r="J99">
        <v>174.28232628009658</v>
      </c>
      <c r="K99">
        <v>285.66663899242508</v>
      </c>
      <c r="L99">
        <v>0</v>
      </c>
      <c r="M99">
        <v>0</v>
      </c>
      <c r="N99">
        <v>902.74968092775384</v>
      </c>
      <c r="O99">
        <v>918.99917518445341</v>
      </c>
      <c r="P99">
        <v>113.86506856494978</v>
      </c>
      <c r="Q99">
        <v>101.42639172259904</v>
      </c>
      <c r="R99">
        <v>101.03433076980737</v>
      </c>
      <c r="S99">
        <v>290.80863849428874</v>
      </c>
      <c r="T99">
        <v>184.39070120434221</v>
      </c>
    </row>
    <row r="100" spans="1:20" x14ac:dyDescent="0.3">
      <c r="A100">
        <f t="shared" si="2"/>
        <v>94</v>
      </c>
      <c r="B100">
        <v>262.40571998166541</v>
      </c>
      <c r="C100">
        <v>0</v>
      </c>
      <c r="D100">
        <v>0</v>
      </c>
      <c r="E100">
        <v>0</v>
      </c>
      <c r="F100">
        <v>2701.5078147890122</v>
      </c>
      <c r="G100">
        <v>196.22674814111065</v>
      </c>
      <c r="H100">
        <v>2411.6202186628348</v>
      </c>
      <c r="I100">
        <v>0</v>
      </c>
      <c r="J100">
        <v>98.650336628083835</v>
      </c>
      <c r="K100">
        <v>98.539912261035695</v>
      </c>
      <c r="L100">
        <v>0</v>
      </c>
      <c r="M100">
        <v>0</v>
      </c>
      <c r="N100">
        <v>262.40571998166541</v>
      </c>
      <c r="O100">
        <v>267.12902294133539</v>
      </c>
      <c r="P100">
        <v>142.28798865126942</v>
      </c>
      <c r="Q100">
        <v>101.10849297956683</v>
      </c>
      <c r="R100">
        <v>2397.4870140549979</v>
      </c>
      <c r="S100">
        <v>100.31363068173434</v>
      </c>
      <c r="T100">
        <v>104.37205615251271</v>
      </c>
    </row>
    <row r="101" spans="1:20" x14ac:dyDescent="0.3">
      <c r="A101">
        <f t="shared" si="2"/>
        <v>95</v>
      </c>
      <c r="B101">
        <v>136.08600529477246</v>
      </c>
      <c r="C101">
        <v>0</v>
      </c>
      <c r="D101">
        <v>0</v>
      </c>
      <c r="E101">
        <v>0</v>
      </c>
      <c r="F101">
        <v>775.04991331507927</v>
      </c>
      <c r="G101">
        <v>198.55412794934887</v>
      </c>
      <c r="H101">
        <v>476.92159819563744</v>
      </c>
      <c r="I101">
        <v>0</v>
      </c>
      <c r="J101">
        <v>98.897322756252592</v>
      </c>
      <c r="K101">
        <v>393.04264977541573</v>
      </c>
      <c r="L101">
        <v>0</v>
      </c>
      <c r="M101">
        <v>0</v>
      </c>
      <c r="N101">
        <v>136.08600529477246</v>
      </c>
      <c r="O101">
        <v>138.53555339007838</v>
      </c>
      <c r="P101">
        <v>113.52508560976436</v>
      </c>
      <c r="Q101">
        <v>103.23077949618458</v>
      </c>
      <c r="R101">
        <v>100.57120435706899</v>
      </c>
      <c r="S101">
        <v>400.11741747137319</v>
      </c>
      <c r="T101">
        <v>104.63336747611525</v>
      </c>
    </row>
    <row r="102" spans="1:20" x14ac:dyDescent="0.3">
      <c r="A102">
        <f t="shared" si="2"/>
        <v>96</v>
      </c>
      <c r="B102">
        <v>100.16765420459825</v>
      </c>
      <c r="C102">
        <v>0</v>
      </c>
      <c r="D102">
        <v>0</v>
      </c>
      <c r="E102">
        <v>0</v>
      </c>
      <c r="F102">
        <v>2810.3799235613014</v>
      </c>
      <c r="G102">
        <v>246.53937107742945</v>
      </c>
      <c r="H102">
        <v>208.42739110797567</v>
      </c>
      <c r="I102">
        <v>0</v>
      </c>
      <c r="J102">
        <v>146.70754565735453</v>
      </c>
      <c r="K102">
        <v>108.70550674837298</v>
      </c>
      <c r="L102">
        <v>0</v>
      </c>
      <c r="M102">
        <v>0</v>
      </c>
      <c r="N102">
        <v>100.16765420459825</v>
      </c>
      <c r="O102">
        <v>101.97067198028103</v>
      </c>
      <c r="P102">
        <v>2406</v>
      </c>
      <c r="Q102">
        <v>104.26953409946864</v>
      </c>
      <c r="R102">
        <v>107.01684304838182</v>
      </c>
      <c r="S102">
        <v>110.6622058698437</v>
      </c>
      <c r="T102">
        <v>155.21658330548109</v>
      </c>
    </row>
    <row r="103" spans="1:20" x14ac:dyDescent="0.3">
      <c r="A103">
        <f t="shared" si="2"/>
        <v>97</v>
      </c>
      <c r="B103">
        <v>719.93584229047497</v>
      </c>
      <c r="C103">
        <v>0</v>
      </c>
      <c r="D103">
        <v>0</v>
      </c>
      <c r="E103">
        <v>0</v>
      </c>
      <c r="F103">
        <v>669.99153254558973</v>
      </c>
      <c r="G103">
        <v>208.77358413845303</v>
      </c>
      <c r="H103">
        <v>370.87203789021811</v>
      </c>
      <c r="I103">
        <v>0</v>
      </c>
      <c r="J103">
        <v>96.423147487669084</v>
      </c>
      <c r="K103">
        <v>103.75749334567392</v>
      </c>
      <c r="L103">
        <v>0</v>
      </c>
      <c r="M103">
        <v>0</v>
      </c>
      <c r="N103">
        <v>719.93584229047497</v>
      </c>
      <c r="O103">
        <v>732.89468745170348</v>
      </c>
      <c r="P103">
        <v>102.4057581027392</v>
      </c>
      <c r="Q103">
        <v>116.10836116527612</v>
      </c>
      <c r="R103">
        <v>280.09506587070177</v>
      </c>
      <c r="S103">
        <v>105.62512822589605</v>
      </c>
      <c r="T103">
        <v>102.0156900419539</v>
      </c>
    </row>
    <row r="104" spans="1:20" x14ac:dyDescent="0.3">
      <c r="A104">
        <f t="shared" si="2"/>
        <v>98</v>
      </c>
      <c r="B104">
        <v>162.81370714376374</v>
      </c>
      <c r="C104">
        <v>0</v>
      </c>
      <c r="D104">
        <v>0</v>
      </c>
      <c r="E104">
        <v>0</v>
      </c>
      <c r="F104">
        <v>625.27358839657575</v>
      </c>
      <c r="G104">
        <v>295.96651701256371</v>
      </c>
      <c r="H104">
        <v>227.55100362418113</v>
      </c>
      <c r="I104">
        <v>0</v>
      </c>
      <c r="J104">
        <v>95.514913004737593</v>
      </c>
      <c r="K104">
        <v>135.40718956776536</v>
      </c>
      <c r="L104">
        <v>0</v>
      </c>
      <c r="M104">
        <v>0</v>
      </c>
      <c r="N104">
        <v>162.81370714376374</v>
      </c>
      <c r="O104">
        <v>165.7443538723515</v>
      </c>
      <c r="P104">
        <v>113.01099235096936</v>
      </c>
      <c r="Q104">
        <v>205.77900131405232</v>
      </c>
      <c r="R104">
        <v>100.10809918326207</v>
      </c>
      <c r="S104">
        <v>137.84451897998514</v>
      </c>
      <c r="T104">
        <v>101.05477795901237</v>
      </c>
    </row>
    <row r="105" spans="1:20" x14ac:dyDescent="0.3">
      <c r="A105">
        <f t="shared" si="2"/>
        <v>99</v>
      </c>
      <c r="B105">
        <v>800.98328235685119</v>
      </c>
      <c r="C105">
        <v>0</v>
      </c>
      <c r="D105">
        <v>0</v>
      </c>
      <c r="E105">
        <v>0</v>
      </c>
      <c r="F105">
        <v>867.53183695692564</v>
      </c>
      <c r="G105">
        <v>191.69062812458378</v>
      </c>
      <c r="H105">
        <v>585.86520712357731</v>
      </c>
      <c r="I105">
        <v>0</v>
      </c>
      <c r="J105">
        <v>94.97348779348772</v>
      </c>
      <c r="K105">
        <v>464.08075920050248</v>
      </c>
      <c r="L105">
        <v>0</v>
      </c>
      <c r="M105">
        <v>0</v>
      </c>
      <c r="N105">
        <v>800.98328235685119</v>
      </c>
      <c r="O105">
        <v>815.40098143927446</v>
      </c>
      <c r="P105">
        <v>105.59157477398936</v>
      </c>
      <c r="Q105">
        <v>100.1675716373386</v>
      </c>
      <c r="R105">
        <v>142.28973017239997</v>
      </c>
      <c r="S105">
        <v>472.43421286611152</v>
      </c>
      <c r="T105">
        <v>100.48195008551002</v>
      </c>
    </row>
    <row r="106" spans="1:20" x14ac:dyDescent="0.3">
      <c r="A106">
        <f t="shared" si="2"/>
        <v>100</v>
      </c>
      <c r="B106">
        <v>110.25606531752041</v>
      </c>
      <c r="C106">
        <v>0</v>
      </c>
      <c r="D106">
        <v>0</v>
      </c>
      <c r="E106">
        <v>0</v>
      </c>
      <c r="F106">
        <v>593.26573329998007</v>
      </c>
      <c r="G106">
        <v>251.44972078491412</v>
      </c>
      <c r="H106">
        <v>251.14849286755145</v>
      </c>
      <c r="I106">
        <v>0</v>
      </c>
      <c r="J106">
        <v>97.046816159255116</v>
      </c>
      <c r="K106">
        <v>151.40620499890059</v>
      </c>
      <c r="L106">
        <v>0</v>
      </c>
      <c r="M106">
        <v>0</v>
      </c>
      <c r="N106">
        <v>110.25606531752041</v>
      </c>
      <c r="O106">
        <v>112.24067449323577</v>
      </c>
      <c r="P106">
        <v>101.34630284691411</v>
      </c>
      <c r="Q106">
        <v>158.92899959978752</v>
      </c>
      <c r="R106">
        <v>108.53248511901515</v>
      </c>
      <c r="S106">
        <v>154.13151668888079</v>
      </c>
      <c r="T106">
        <v>102.67553149649191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5F670-A293-4979-B1C7-E0825B7911AB}">
  <sheetPr codeName="Sheet13"/>
  <dimension ref="B2:D20"/>
  <sheetViews>
    <sheetView workbookViewId="0">
      <selection activeCell="F10" sqref="F10"/>
    </sheetView>
  </sheetViews>
  <sheetFormatPr defaultRowHeight="14.4" x14ac:dyDescent="0.3"/>
  <cols>
    <col min="4" max="4" width="13.33203125" customWidth="1"/>
  </cols>
  <sheetData>
    <row r="2" spans="2:4" x14ac:dyDescent="0.3">
      <c r="B2" s="5" t="s">
        <v>134</v>
      </c>
      <c r="D2" s="5" t="s">
        <v>144</v>
      </c>
    </row>
    <row r="3" spans="2:4" x14ac:dyDescent="0.3">
      <c r="B3" t="str">
        <f t="array" ref="B3:B20">TRANSPOSE('fund-simulation'!B6:T6)</f>
        <v>A_1_2_</v>
      </c>
      <c r="D3" t="str">
        <f t="array" ref="D3:D8">TRANSPOSE('claims-sim'!C5:H5)</f>
        <v>year_2</v>
      </c>
    </row>
    <row r="4" spans="2:4" x14ac:dyDescent="0.3">
      <c r="B4" t="str">
        <v>B_1_3_</v>
      </c>
      <c r="D4" t="str">
        <v>year_3</v>
      </c>
    </row>
    <row r="5" spans="2:4" x14ac:dyDescent="0.3">
      <c r="B5" t="str">
        <v>C_1_4_</v>
      </c>
      <c r="D5" t="str">
        <v>year_4</v>
      </c>
    </row>
    <row r="6" spans="2:4" x14ac:dyDescent="0.3">
      <c r="B6" t="str">
        <v>D_1_7_</v>
      </c>
      <c r="D6" t="str">
        <v>year_5</v>
      </c>
    </row>
    <row r="7" spans="2:4" x14ac:dyDescent="0.3">
      <c r="B7" t="str">
        <v>A_2_3_</v>
      </c>
      <c r="D7" t="str">
        <v>year_6</v>
      </c>
    </row>
    <row r="8" spans="2:4" x14ac:dyDescent="0.3">
      <c r="B8" t="str">
        <v>A_3_4_</v>
      </c>
      <c r="D8" t="str">
        <v>year_7</v>
      </c>
    </row>
    <row r="9" spans="2:4" x14ac:dyDescent="0.3">
      <c r="B9" t="str">
        <v>B_3_5_</v>
      </c>
    </row>
    <row r="10" spans="2:4" x14ac:dyDescent="0.3">
      <c r="B10" t="str">
        <v>A_4_5_</v>
      </c>
    </row>
    <row r="11" spans="2:4" x14ac:dyDescent="0.3">
      <c r="B11" t="str">
        <v>C_4_7_</v>
      </c>
    </row>
    <row r="12" spans="2:4" x14ac:dyDescent="0.3">
      <c r="B12" t="str">
        <v>A_5_6_</v>
      </c>
    </row>
    <row r="13" spans="2:4" x14ac:dyDescent="0.3">
      <c r="B13" t="str">
        <v>B_5_7_</v>
      </c>
    </row>
    <row r="14" spans="2:4" x14ac:dyDescent="0.3">
      <c r="B14" t="str">
        <v>A_6_7_</v>
      </c>
    </row>
    <row r="15" spans="2:4" x14ac:dyDescent="0.3">
      <c r="B15" t="str">
        <v>capital_yr1</v>
      </c>
    </row>
    <row r="16" spans="2:4" x14ac:dyDescent="0.3">
      <c r="B16" t="str">
        <v>claims_yr2</v>
      </c>
    </row>
    <row r="17" spans="2:2" x14ac:dyDescent="0.3">
      <c r="B17" t="str">
        <v>claims_yr3</v>
      </c>
    </row>
    <row r="18" spans="2:2" x14ac:dyDescent="0.3">
      <c r="B18" t="str">
        <v>claims_yr4</v>
      </c>
    </row>
    <row r="19" spans="2:2" x14ac:dyDescent="0.3">
      <c r="B19" t="str">
        <v>claims_yr5</v>
      </c>
    </row>
    <row r="20" spans="2:2" x14ac:dyDescent="0.3">
      <c r="B20" t="str">
        <v>claims_yr6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90</vt:i4>
      </vt:variant>
    </vt:vector>
  </HeadingPairs>
  <TitlesOfParts>
    <vt:vector size="106" baseType="lpstr">
      <vt:lpstr>eda-claims-sim</vt:lpstr>
      <vt:lpstr>Case-2</vt:lpstr>
      <vt:lpstr>data_dictionary</vt:lpstr>
      <vt:lpstr>data</vt:lpstr>
      <vt:lpstr>mean-excess-over-threshold</vt:lpstr>
      <vt:lpstr>eda-data</vt:lpstr>
      <vt:lpstr>grid-setup</vt:lpstr>
      <vt:lpstr>grid-approx</vt:lpstr>
      <vt:lpstr>xi-sigma-grid</vt:lpstr>
      <vt:lpstr>xi-sigma-sim</vt:lpstr>
      <vt:lpstr>claims-sim</vt:lpstr>
      <vt:lpstr>&gt;&gt;&gt;&gt;&gt;&gt;&gt;</vt:lpstr>
      <vt:lpstr>fund-claims</vt:lpstr>
      <vt:lpstr>fund-allocation</vt:lpstr>
      <vt:lpstr>fund-simulation</vt:lpstr>
      <vt:lpstr>control</vt:lpstr>
      <vt:lpstr>A_1_2</vt:lpstr>
      <vt:lpstr>A_1_2_</vt:lpstr>
      <vt:lpstr>A_2_3</vt:lpstr>
      <vt:lpstr>A_2_3_</vt:lpstr>
      <vt:lpstr>A_3_4</vt:lpstr>
      <vt:lpstr>A_3_4_</vt:lpstr>
      <vt:lpstr>A_4_5</vt:lpstr>
      <vt:lpstr>A_4_5_</vt:lpstr>
      <vt:lpstr>A_5_6</vt:lpstr>
      <vt:lpstr>A_5_6_</vt:lpstr>
      <vt:lpstr>A_6_7</vt:lpstr>
      <vt:lpstr>A_6_7_</vt:lpstr>
      <vt:lpstr>B_1_3</vt:lpstr>
      <vt:lpstr>B_1_3_</vt:lpstr>
      <vt:lpstr>B_3_5</vt:lpstr>
      <vt:lpstr>B_3_5_</vt:lpstr>
      <vt:lpstr>B_5_7</vt:lpstr>
      <vt:lpstr>B_5_7_</vt:lpstr>
      <vt:lpstr>C_1_4</vt:lpstr>
      <vt:lpstr>C_1_4_</vt:lpstr>
      <vt:lpstr>C_4_7</vt:lpstr>
      <vt:lpstr>C_4_7_</vt:lpstr>
      <vt:lpstr>calculation_claims</vt:lpstr>
      <vt:lpstr>calculation_claims_sim</vt:lpstr>
      <vt:lpstr>capital_yr1</vt:lpstr>
      <vt:lpstr>claim_sim_list</vt:lpstr>
      <vt:lpstr>claims</vt:lpstr>
      <vt:lpstr>claims_yr2</vt:lpstr>
      <vt:lpstr>claims_yr3</vt:lpstr>
      <vt:lpstr>claims_yr4</vt:lpstr>
      <vt:lpstr>claims_yr5</vt:lpstr>
      <vt:lpstr>claims_yr6</vt:lpstr>
      <vt:lpstr>claims_yr7</vt:lpstr>
      <vt:lpstr>count_wait</vt:lpstr>
      <vt:lpstr>cov_xi__sigma</vt:lpstr>
      <vt:lpstr>D_1_7</vt:lpstr>
      <vt:lpstr>D_1_7_</vt:lpstr>
      <vt:lpstr>gpa</vt:lpstr>
      <vt:lpstr>interface</vt:lpstr>
      <vt:lpstr>interface_claims</vt:lpstr>
      <vt:lpstr>interval_mu_h</vt:lpstr>
      <vt:lpstr>interval_sig_h</vt:lpstr>
      <vt:lpstr>interval_sigma_h</vt:lpstr>
      <vt:lpstr>interval_xi_h</vt:lpstr>
      <vt:lpstr>key</vt:lpstr>
      <vt:lpstr>key_G</vt:lpstr>
      <vt:lpstr>max_mu</vt:lpstr>
      <vt:lpstr>max_mu_h</vt:lpstr>
      <vt:lpstr>max_sig_h</vt:lpstr>
      <vt:lpstr>max_sigma_h</vt:lpstr>
      <vt:lpstr>max_xi_h</vt:lpstr>
      <vt:lpstr>min_mu</vt:lpstr>
      <vt:lpstr>min_mu_h</vt:lpstr>
      <vt:lpstr>min_sig_h</vt:lpstr>
      <vt:lpstr>min_sigma_h</vt:lpstr>
      <vt:lpstr>min_xi_h</vt:lpstr>
      <vt:lpstr>mu_h</vt:lpstr>
      <vt:lpstr>mu_sigma</vt:lpstr>
      <vt:lpstr>mu_thres</vt:lpstr>
      <vt:lpstr>mu_wait</vt:lpstr>
      <vt:lpstr>mu_xi</vt:lpstr>
      <vt:lpstr>Pr_h___d</vt:lpstr>
      <vt:lpstr>Pr_h_d_G</vt:lpstr>
      <vt:lpstr>rho</vt:lpstr>
      <vt:lpstr>sig_h</vt:lpstr>
      <vt:lpstr>sig_sigma</vt:lpstr>
      <vt:lpstr>sig_wait</vt:lpstr>
      <vt:lpstr>sig_xi</vt:lpstr>
      <vt:lpstr>'grid-approx'!sigma_h</vt:lpstr>
      <vt:lpstr>'grid-setup'!sigma_h</vt:lpstr>
      <vt:lpstr>sim_list</vt:lpstr>
      <vt:lpstr>simulation</vt:lpstr>
      <vt:lpstr>simulation_claims</vt:lpstr>
      <vt:lpstr>sum</vt:lpstr>
      <vt:lpstr>sum_pmf</vt:lpstr>
      <vt:lpstr>sum_pr_xi_sigma</vt:lpstr>
      <vt:lpstr>u</vt:lpstr>
      <vt:lpstr>wages</vt:lpstr>
      <vt:lpstr>width_mu</vt:lpstr>
      <vt:lpstr>width_mu_h</vt:lpstr>
      <vt:lpstr>width_sig_h</vt:lpstr>
      <vt:lpstr>width_sigma_h</vt:lpstr>
      <vt:lpstr>width_xi_h</vt:lpstr>
      <vt:lpstr>xi_h</vt:lpstr>
      <vt:lpstr>year_2</vt:lpstr>
      <vt:lpstr>year_3</vt:lpstr>
      <vt:lpstr>year_4</vt:lpstr>
      <vt:lpstr>year_5</vt:lpstr>
      <vt:lpstr>year_6</vt:lpstr>
      <vt:lpstr>year_7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Foote</dc:creator>
  <cp:lastModifiedBy>Bill Foote</cp:lastModifiedBy>
  <dcterms:created xsi:type="dcterms:W3CDTF">2021-02-27T21:28:33Z</dcterms:created>
  <dcterms:modified xsi:type="dcterms:W3CDTF">2022-05-01T14:25:29Z</dcterms:modified>
</cp:coreProperties>
</file>