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l Foote\Documents\0-business-statistics\XLSX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7" i="1"/>
  <c r="P6" i="1"/>
  <c r="P5" i="1"/>
  <c r="P4" i="1"/>
  <c r="O6" i="1"/>
  <c r="O5" i="1"/>
  <c r="O4" i="1"/>
  <c r="N8" i="1"/>
  <c r="N7" i="1"/>
  <c r="N6" i="1"/>
  <c r="N5" i="1"/>
  <c r="N4" i="1"/>
  <c r="M6" i="1"/>
  <c r="M5" i="1"/>
  <c r="M4" i="1"/>
  <c r="L8" i="1"/>
  <c r="L7" i="1"/>
  <c r="L6" i="1"/>
  <c r="L5" i="1"/>
  <c r="L4" i="1"/>
  <c r="K6" i="1"/>
  <c r="K5" i="1"/>
  <c r="K4" i="1"/>
  <c r="J6" i="1"/>
  <c r="J5" i="1"/>
  <c r="J4" i="1"/>
  <c r="I7" i="1"/>
  <c r="I6" i="1"/>
  <c r="I5" i="1"/>
  <c r="I4" i="1"/>
  <c r="H6" i="1"/>
  <c r="H5" i="1"/>
  <c r="H4" i="1"/>
  <c r="G7" i="1"/>
</calcChain>
</file>

<file path=xl/sharedStrings.xml><?xml version="1.0" encoding="utf-8"?>
<sst xmlns="http://schemas.openxmlformats.org/spreadsheetml/2006/main" count="21" uniqueCount="20">
  <si>
    <t>class</t>
  </si>
  <si>
    <t>lower</t>
  </si>
  <si>
    <t>upper</t>
  </si>
  <si>
    <t>N_i</t>
  </si>
  <si>
    <t>X_i</t>
  </si>
  <si>
    <t>(N_i/N)X_i</t>
  </si>
  <si>
    <t>(X_i - X_bar)</t>
  </si>
  <si>
    <t>N</t>
  </si>
  <si>
    <t>X_bar</t>
  </si>
  <si>
    <t>(X_i - X_bar)^2</t>
  </si>
  <si>
    <t>(X_i - X_bar)^3</t>
  </si>
  <si>
    <t>(X_i - X_bar)^4</t>
  </si>
  <si>
    <t>(N_i/N)*(X_i - X_bar)^2</t>
  </si>
  <si>
    <t>s^2</t>
  </si>
  <si>
    <t xml:space="preserve">S </t>
  </si>
  <si>
    <t>(N_i/N)*(X_i - X_bar)^3</t>
  </si>
  <si>
    <t>(N_i/N)*(X_i - X_bar)^4</t>
  </si>
  <si>
    <t>sum</t>
  </si>
  <si>
    <t>skewness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</si>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</sst>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8"/>
  <sheetViews>
    <sheetView tabSelected="1" workbookViewId="0">
      <selection activeCell="O8" sqref="O8"/>
    </sheetView>
  </sheetViews>
  <sheetFormatPr defaultRowHeight="15" x14ac:dyDescent="0.25"/>
  <sheetData>
    <row r="3" spans="3:16" x14ac:dyDescent="0.25">
      <c r="C3" t="s">
        <v>0</v>
      </c>
      <c r="D3" t="s">
        <v>1</v>
      </c>
      <c r="E3" t="s">
        <v>2</v>
      </c>
      <c r="F3" t="s">
        <v>4</v>
      </c>
      <c r="G3" t="s">
        <v>3</v>
      </c>
      <c r="I3" t="s">
        <v>5</v>
      </c>
      <c r="J3" t="s">
        <v>6</v>
      </c>
      <c r="K3" t="s">
        <v>9</v>
      </c>
      <c r="L3" t="s">
        <v>12</v>
      </c>
      <c r="M3" t="s">
        <v>10</v>
      </c>
      <c r="N3" t="s">
        <v>15</v>
      </c>
      <c r="O3" t="s">
        <v>11</v>
      </c>
      <c r="P3" t="s">
        <v>16</v>
      </c>
    </row>
    <row r="4" spans="3:16" x14ac:dyDescent="0.25">
      <c r="C4">
        <v>1</v>
      </c>
      <c r="D4">
        <v>0</v>
      </c>
      <c r="E4">
        <v>40</v>
      </c>
      <c r="F4">
        <v>20</v>
      </c>
      <c r="G4">
        <v>50</v>
      </c>
      <c r="H4">
        <f>G4/$G$7</f>
        <v>0.35714285714285715</v>
      </c>
      <c r="I4">
        <f>H4 * F4</f>
        <v>7.1428571428571432</v>
      </c>
      <c r="J4">
        <f>F4-$I$7</f>
        <v>-23.571428571428569</v>
      </c>
      <c r="K4">
        <f>J4^2</f>
        <v>555.61224489795904</v>
      </c>
      <c r="L4">
        <f>H4 * K4</f>
        <v>198.43294460641394</v>
      </c>
      <c r="M4">
        <f>J4^3</f>
        <v>-13096.57434402332</v>
      </c>
      <c r="N4">
        <f>H4 * M4</f>
        <v>-4677.3479800083287</v>
      </c>
      <c r="O4">
        <f>J4 ^ 4</f>
        <v>308704.96668054961</v>
      </c>
      <c r="P4">
        <f>H4 * O4</f>
        <v>110251.773814482</v>
      </c>
    </row>
    <row r="5" spans="3:16" x14ac:dyDescent="0.25">
      <c r="C5">
        <v>2</v>
      </c>
      <c r="D5">
        <v>41</v>
      </c>
      <c r="E5">
        <v>60</v>
      </c>
      <c r="F5">
        <v>50</v>
      </c>
      <c r="G5">
        <v>70</v>
      </c>
      <c r="H5">
        <f t="shared" ref="H5:H6" si="0">G5/$G$7</f>
        <v>0.5</v>
      </c>
      <c r="I5">
        <f t="shared" ref="I5:I6" si="1">H5 * F5</f>
        <v>25</v>
      </c>
      <c r="J5">
        <f t="shared" ref="J5:J6" si="2">F5-$I$7</f>
        <v>6.4285714285714306</v>
      </c>
      <c r="K5">
        <f t="shared" ref="K5:K6" si="3">J5^2</f>
        <v>41.326530612244923</v>
      </c>
      <c r="L5">
        <f t="shared" ref="L5:L6" si="4">H5 * K5</f>
        <v>20.663265306122462</v>
      </c>
      <c r="M5">
        <f t="shared" ref="M5:M6" si="5">J5^3</f>
        <v>265.67055393586031</v>
      </c>
      <c r="N5">
        <f t="shared" ref="N5:N6" si="6">H5 * M5</f>
        <v>132.83527696793016</v>
      </c>
      <c r="O5">
        <f t="shared" ref="O5:O6" si="7">J5 ^ 4</f>
        <v>1707.8821324448168</v>
      </c>
      <c r="P5">
        <f t="shared" ref="P5:P6" si="8">H5 * O5</f>
        <v>853.94106622240838</v>
      </c>
    </row>
    <row r="6" spans="3:16" x14ac:dyDescent="0.25">
      <c r="C6">
        <v>3</v>
      </c>
      <c r="D6">
        <v>61</v>
      </c>
      <c r="E6">
        <v>100</v>
      </c>
      <c r="F6">
        <v>80</v>
      </c>
      <c r="G6">
        <v>20</v>
      </c>
      <c r="H6">
        <f t="shared" si="0"/>
        <v>0.14285714285714285</v>
      </c>
      <c r="I6">
        <f t="shared" si="1"/>
        <v>11.428571428571427</v>
      </c>
      <c r="J6">
        <f t="shared" si="2"/>
        <v>36.428571428571431</v>
      </c>
      <c r="K6">
        <f t="shared" si="3"/>
        <v>1327.0408163265308</v>
      </c>
      <c r="L6">
        <f t="shared" si="4"/>
        <v>189.57725947521868</v>
      </c>
      <c r="M6">
        <f t="shared" si="5"/>
        <v>48342.20116618077</v>
      </c>
      <c r="N6">
        <f t="shared" si="6"/>
        <v>6906.0287380258242</v>
      </c>
      <c r="O6">
        <f t="shared" si="7"/>
        <v>1761037.3281965854</v>
      </c>
      <c r="P6">
        <f t="shared" si="8"/>
        <v>251576.76117094076</v>
      </c>
    </row>
    <row r="7" spans="3:16" x14ac:dyDescent="0.25">
      <c r="F7" t="s">
        <v>7</v>
      </c>
      <c r="G7">
        <f>SUM(G4:G6)</f>
        <v>140</v>
      </c>
      <c r="H7" t="s">
        <v>8</v>
      </c>
      <c r="I7">
        <f>SUM(I4:I6)</f>
        <v>43.571428571428569</v>
      </c>
      <c r="K7" t="s">
        <v>13</v>
      </c>
      <c r="L7">
        <f>SUM(L4:L6)</f>
        <v>408.67346938775506</v>
      </c>
      <c r="M7" t="s">
        <v>17</v>
      </c>
      <c r="N7">
        <f>SUM(N4:N6)</f>
        <v>2361.5160349854259</v>
      </c>
      <c r="O7" t="s">
        <v>17</v>
      </c>
      <c r="P7">
        <f>SUM(P4:P6)</f>
        <v>362682.47605164518</v>
      </c>
    </row>
    <row r="8" spans="3:16" x14ac:dyDescent="0.25">
      <c r="K8" t="s">
        <v>14</v>
      </c>
      <c r="L8">
        <f>L7^0.5</f>
        <v>20.215673854407008</v>
      </c>
      <c r="M8" t="s">
        <v>18</v>
      </c>
      <c r="N8">
        <f>N7 / L8^3</f>
        <v>0.28584212494553568</v>
      </c>
      <c r="O8" t="s">
        <v>19</v>
      </c>
      <c r="P8">
        <f>P7 / L8^4</f>
        <v>2.1715692463072847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2018-09-19T14:59:20Z</dcterms:created>
  <dcterms:modified xsi:type="dcterms:W3CDTF">2018-09-19T15:09:46Z</dcterms:modified>
</cp:coreProperties>
</file>