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ALDOGRAELL\Dropbox\MAZE ROBOT\RoboCup 2019 ROBOT DE RAPIDA MANUFACTURACIÓN\"/>
    </mc:Choice>
  </mc:AlternateContent>
  <xr:revisionPtr revIDLastSave="0" documentId="13_ncr:1_{43533646-2BEE-497A-B28D-4F619C0C1774}" xr6:coauthVersionLast="40" xr6:coauthVersionMax="43" xr10:uidLastSave="{00000000-0000-0000-0000-000000000000}"/>
  <bookViews>
    <workbookView xWindow="28860" yWindow="720" windowWidth="21600" windowHeight="13365" xr2:uid="{ECC66C9B-B894-48FF-9963-FC094148D2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" l="1"/>
  <c r="H36" i="1" s="1"/>
  <c r="H38" i="1" s="1"/>
  <c r="J16" i="1"/>
  <c r="J30" i="1"/>
  <c r="J29" i="1" l="1"/>
  <c r="J28" i="1"/>
  <c r="J22" i="1"/>
  <c r="J21" i="1"/>
  <c r="J19" i="1"/>
  <c r="J5" i="1"/>
  <c r="J6" i="1"/>
  <c r="J7" i="1"/>
  <c r="J8" i="1"/>
  <c r="J9" i="1"/>
  <c r="J10" i="1"/>
  <c r="J11" i="1"/>
  <c r="J12" i="1"/>
  <c r="J13" i="1"/>
  <c r="J14" i="1"/>
  <c r="J4" i="1"/>
</calcChain>
</file>

<file path=xl/sharedStrings.xml><?xml version="1.0" encoding="utf-8"?>
<sst xmlns="http://schemas.openxmlformats.org/spreadsheetml/2006/main" count="70" uniqueCount="39">
  <si>
    <t>Descripción</t>
  </si>
  <si>
    <t>Cantidad</t>
  </si>
  <si>
    <t>Precio unitario (USD)</t>
  </si>
  <si>
    <t>subotal (USD)</t>
  </si>
  <si>
    <t>Enlace</t>
  </si>
  <si>
    <t>LOCOMOCIÓN</t>
  </si>
  <si>
    <t>Oblique U-shaped Servo Bracket</t>
  </si>
  <si>
    <t>LINK</t>
  </si>
  <si>
    <t>LewanSoul LD-220MG 20kg High Torque Full Metal Gear Digital Servo Dual Ball Bearing</t>
  </si>
  <si>
    <t>ANNIMOS 20KG Digital Servo High Torque Full Metal Gear</t>
  </si>
  <si>
    <t>Seamuing 10Pcs Servo Horn Arm Aluminum 25T Futaba Servo Disc</t>
  </si>
  <si>
    <t>Magic&amp;shell 2-Pack 6mm Flange Shaft Coupling High Hardness Metal Axis Bearing</t>
  </si>
  <si>
    <t xml:space="preserve">Boeray 1pcs 7 Hole Cross Joining Bracket Plate for Aluminum Extrusion Profile 2020 Series, 7 Hole Joint Plate </t>
  </si>
  <si>
    <t>IZTOSS 4PCS Die-Cast Zinc Alloy Pivot Joint for Aluminum Extrusion Profile 2020 Series</t>
  </si>
  <si>
    <t xml:space="preserve">Boeray 50pcs M5 Slide in T Nut Drop in Nut for Aluminum Extrusion with Profile 2020 Sereis Slot 6mm </t>
  </si>
  <si>
    <t xml:space="preserve">Greartisan DC 12V 100RPM Gear Motor High Torque Electric Micro Speed Reduction Geared Motor Centric Output Shaft 37mm Diameter Gearbox </t>
  </si>
  <si>
    <t xml:space="preserve">Hilitchi 510pcs M3 M4 M5 Stainless Steel Flat Head Hex Socket Head Cap Bolts Screws Nuts Assortment Kit - 304 Stainless Steel </t>
  </si>
  <si>
    <t>Linear Motion Aluminum Profiles - 200mm Length 2060 T-Slot Aluminum Profiles Extrusion Frame for CNC</t>
  </si>
  <si>
    <t>sub TOTAL</t>
  </si>
  <si>
    <t>Hardware/Sensores</t>
  </si>
  <si>
    <t>ASUS Tinker Board Quad-Core</t>
  </si>
  <si>
    <t>ADC 16 BIT I2C HILETGO</t>
  </si>
  <si>
    <t>Mini Maestro 18-Channel USB Servo Controller</t>
  </si>
  <si>
    <t>Dual MAX14870 Motor Driver Shield for Arduino</t>
  </si>
  <si>
    <t>Tic T834 USB Multi-interface Stepper Motor Controller</t>
  </si>
  <si>
    <t>Arduino Mega 2560 REV3</t>
  </si>
  <si>
    <t>Cylewet 10Pcs 3.3V-5V 4 Channels Logic level converter</t>
  </si>
  <si>
    <t>Pololu 3.3v, 2.5A Step-Down Voltage Regulator D24V25F</t>
  </si>
  <si>
    <t>Pololu 5v, 2.5A Step-Down Voltage Regulator D24V25F</t>
  </si>
  <si>
    <t>AltIMU-10 v3 Gyro, Accelerometer, Compass, and Altimeter</t>
  </si>
  <si>
    <t>Pololu Carrier with Sharp GP2Y0A60SZLF Analog Distance Sensor 10-150cm,5v</t>
  </si>
  <si>
    <t>VL53L1X Time-of-Flight Distance Sensor Carrier with Voltage Regulator, 400cm Max</t>
  </si>
  <si>
    <t>Camera Module for Tinker Board (Adjustable Focus)</t>
  </si>
  <si>
    <t>Pixy2 Smart Vision Sensor</t>
  </si>
  <si>
    <t xml:space="preserve">HRB 6000mah 11.1v 3s 50c Max 100c hard case Lipo Battery </t>
  </si>
  <si>
    <t>sub total</t>
  </si>
  <si>
    <t>sin flete</t>
  </si>
  <si>
    <t>Gran total</t>
  </si>
  <si>
    <t>Lipo Battery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</si>
</sst>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lightUp">
        <fgColor theme="5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1" fillId="0" borderId="2" xfId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1" fillId="0" borderId="9" xfId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eray-Aluminum-Extrusion-Profile-Sereis/dp/B01GCDG2QO/ref=sr_1_8?ie=UTF8&amp;qid=1548271800&amp;sr=8-8&amp;keywords=2020+profile+aluminum" TargetMode="External"/><Relationship Id="rId13" Type="http://schemas.openxmlformats.org/officeDocument/2006/relationships/hyperlink" Target="https://www.amazon.com/gp/product/B00FS83U42/ref=ox_sc_saved_title_1?smid=ATVPDKIKX0DER&amp;psc=1" TargetMode="External"/><Relationship Id="rId18" Type="http://schemas.openxmlformats.org/officeDocument/2006/relationships/hyperlink" Target="https://www.amazon.com/Cylewet-3-3V-5V-Channels-Converter-Bi-Directional/dp/B074M8TM81/ref=sr_1_3?ie=UTF8&amp;qid=1550887969&amp;sr=8-3&amp;keywords=logic+level+shifter+3.3v+to+5v" TargetMode="External"/><Relationship Id="rId26" Type="http://schemas.openxmlformats.org/officeDocument/2006/relationships/hyperlink" Target="https://www.amazon.com/HRB-6000mah-11-1V-Battery-Traxxas/dp/B0716XTT6N/ref=sr_1_6?ie=UTF8&amp;qid=1550893366&amp;sr=8-6&amp;keywords=lipo+battery+11.1V" TargetMode="External"/><Relationship Id="rId3" Type="http://schemas.openxmlformats.org/officeDocument/2006/relationships/hyperlink" Target="https://www.amazon.com/Seamuing-Aluminum-Futaba-Mechanical-Helicopter/dp/B07D56FVK5/ref=sr_1_5?ie=UTF8&amp;qid=1548270793&amp;sr=8-5&amp;keywords=25T+disc" TargetMode="External"/><Relationship Id="rId21" Type="http://schemas.openxmlformats.org/officeDocument/2006/relationships/hyperlink" Target="https://www.pololu.com/product/2469" TargetMode="External"/><Relationship Id="rId7" Type="http://schemas.openxmlformats.org/officeDocument/2006/relationships/hyperlink" Target="https://www.amazon.com/IZTOSS-Die-Cast-Aluminum-Extrusion-Profile/dp/B078RH97L3/ref=sr_1_4?ie=UTF8&amp;qid=1548271696&amp;sr=8-4&amp;keywords=2020+profile+aluminum+pivot" TargetMode="External"/><Relationship Id="rId12" Type="http://schemas.openxmlformats.org/officeDocument/2006/relationships/hyperlink" Target="https://www.amazon.com/HiLetgo-Converter-Programmable-Amplifier-Development-x/dp/B01DLHKMO2/ref=sr_1_4?ie=UTF8&amp;qid=1550794750&amp;sr=8-4&amp;keywords=analog+digital+converter+raspberry+pi" TargetMode="External"/><Relationship Id="rId17" Type="http://schemas.openxmlformats.org/officeDocument/2006/relationships/hyperlink" Target="https://www.amazon.com/ARDUINO-MEGA-2560-REV3-A000067/dp/B0046AMGW0/ref=sr_1_3?s=pc&amp;ie=UTF8&amp;qid=1550887800&amp;sr=1-3&amp;keywords=ARDUINO+MEGA" TargetMode="External"/><Relationship Id="rId25" Type="http://schemas.openxmlformats.org/officeDocument/2006/relationships/hyperlink" Target="https://www.amazon.com/Pixy2-Smart-Vision-Sensor-BeagleBone/dp/B07D1CLYD2/ref=sr_1_1_sspa?s=electronics&amp;ie=UTF8&amp;qid=1550892586&amp;sr=1-1-spons&amp;keywords=PIXY+CAM&amp;psc=1" TargetMode="External"/><Relationship Id="rId2" Type="http://schemas.openxmlformats.org/officeDocument/2006/relationships/hyperlink" Target="https://www.amazon.com/LewanSoul-LD-220MG-Digital-Bearing-Aluminium/dp/B07CMBMWZW/ref=sr_1_7?ie=UTF8&amp;qid=1548035324&amp;sr=8-7&amp;keywords=servo+bracket" TargetMode="External"/><Relationship Id="rId16" Type="http://schemas.openxmlformats.org/officeDocument/2006/relationships/hyperlink" Target="https://www.pololu.com/product/3132/resources" TargetMode="External"/><Relationship Id="rId20" Type="http://schemas.openxmlformats.org/officeDocument/2006/relationships/hyperlink" Target="https://www.pololu.com/product/2850" TargetMode="External"/><Relationship Id="rId1" Type="http://schemas.openxmlformats.org/officeDocument/2006/relationships/hyperlink" Target="https://www.amazon.com/BangBang-Oblique-U-shaped-Bracket-Manipulator/dp/B072J8PKL5/ref=sr_1_17?ie=UTF8&amp;qid=1548035324&amp;sr=8-17&amp;keywords=servo+bracket" TargetMode="External"/><Relationship Id="rId6" Type="http://schemas.openxmlformats.org/officeDocument/2006/relationships/hyperlink" Target="https://www.amazon.com/Joining-Bracket-Aluminum-Extrusion-Profile/dp/B01H6NPID2/ref=sr_1_16?ie=UTF8&amp;qid=1548271256&amp;sr=8-16&amp;keywords=2020+profile+aluminum+joint+plate" TargetMode="External"/><Relationship Id="rId11" Type="http://schemas.openxmlformats.org/officeDocument/2006/relationships/hyperlink" Target="https://www.amazon.com/Linear-Motion-Aluminum-Profiles-Extrusion/dp/B07MMX1QW9/ref=sr_1_1?ie=UTF8&amp;qid=1548272841&amp;sr=8-1&amp;keywords=2060+t-slot+200mm" TargetMode="External"/><Relationship Id="rId24" Type="http://schemas.openxmlformats.org/officeDocument/2006/relationships/hyperlink" Target="https://www.amazon.com/Camera-Module-Tinker-Board-Adjustable/dp/B07916CXJX" TargetMode="External"/><Relationship Id="rId5" Type="http://schemas.openxmlformats.org/officeDocument/2006/relationships/hyperlink" Target="https://www.amazon.com/Magic-Coupling-Hardness-Accessory-Connector/dp/B07FLWQMNW/ref=sr_1_2_sspa?ie=UTF8&amp;qid=1548271049&amp;sr=8-2-spons&amp;keywords=6mm+shaft&amp;psc=1" TargetMode="External"/><Relationship Id="rId15" Type="http://schemas.openxmlformats.org/officeDocument/2006/relationships/hyperlink" Target="https://www.pololu.com/product/2519/specs" TargetMode="External"/><Relationship Id="rId23" Type="http://schemas.openxmlformats.org/officeDocument/2006/relationships/hyperlink" Target="https://www.pololu.com/product/3415/spec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Hilitchi-510pcs-Stainless-Socket-Assortment/dp/B073SVMX3T/ref=sr_1_5?ie=UTF8&amp;qid=1548272606&amp;sr=8-5&amp;keywords=m3+m4+m5+flat+head" TargetMode="External"/><Relationship Id="rId19" Type="http://schemas.openxmlformats.org/officeDocument/2006/relationships/hyperlink" Target="https://www.pololu.com/product/2849" TargetMode="External"/><Relationship Id="rId4" Type="http://schemas.openxmlformats.org/officeDocument/2006/relationships/hyperlink" Target="https://www.amazon.com/d/Rc-Servos/ANNIMOS-Digital-Waterproof-DS3218MG-Control/B076CNKQX4/ref=sr_1_3?ie=UTF8&amp;qid=1548270718&amp;sr=8-3&amp;keywords=20kg+servo" TargetMode="External"/><Relationship Id="rId9" Type="http://schemas.openxmlformats.org/officeDocument/2006/relationships/hyperlink" Target="https://www.amazon.com/Greartisan-Electric-Reduction-Centric-Diameter/dp/B072R57C56/ref=sr_1_6?ie=UTF8&amp;qid=1548271877&amp;sr=8-6&amp;keywords=dc%2Bgear%2Bmotor&amp;th=1" TargetMode="External"/><Relationship Id="rId14" Type="http://schemas.openxmlformats.org/officeDocument/2006/relationships/hyperlink" Target="https://www.pololu.com/product/1354" TargetMode="External"/><Relationship Id="rId22" Type="http://schemas.openxmlformats.org/officeDocument/2006/relationships/hyperlink" Target="https://www.pololu.com/product/2474" TargetMode="External"/><Relationship Id="rId27" Type="http://schemas.openxmlformats.org/officeDocument/2006/relationships/hyperlink" Target="https://www.amazon.com/dp/B07H3PS7DF/ref=sspa_dk_detail_2?psc=1&amp;pd_rd_i=B07H3PS7DF&amp;pd_rd_w=1FsPH&amp;pf_rd_p=733540df-430d-45cd-9525-21bc15b0e6cc&amp;pd_rd_wg=Ja7TE&amp;pf_rd_r=WD6TTJW96075JZRG6HQ4&amp;pd_rd_r=b155ae89-3975-11e9-8d5f-8b5d7e09e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0720-2149-4524-97CE-AD5F92DF7327}">
  <dimension ref="B1:L38"/>
  <sheetViews>
    <sheetView tabSelected="1" zoomScale="70" zoomScaleNormal="70" workbookViewId="0">
      <selection activeCell="J27" sqref="J27"/>
    </sheetView>
  </sheetViews>
  <sheetFormatPr baseColWidth="10" defaultColWidth="9.140625" defaultRowHeight="15" x14ac:dyDescent="0.25"/>
  <cols>
    <col min="6" max="6" width="73.7109375" customWidth="1"/>
    <col min="8" max="8" width="10.85546875" customWidth="1"/>
    <col min="9" max="9" width="12.140625" customWidth="1"/>
    <col min="10" max="10" width="14.7109375" customWidth="1"/>
  </cols>
  <sheetData>
    <row r="1" spans="2:12" ht="15.75" thickBot="1" x14ac:dyDescent="0.3"/>
    <row r="2" spans="2:12" x14ac:dyDescent="0.25">
      <c r="B2" s="24" t="s">
        <v>0</v>
      </c>
      <c r="C2" s="24"/>
      <c r="D2" s="24"/>
      <c r="E2" s="24"/>
      <c r="F2" s="24"/>
      <c r="G2" s="2" t="s">
        <v>1</v>
      </c>
      <c r="H2" s="19" t="s">
        <v>2</v>
      </c>
      <c r="I2" s="20"/>
      <c r="J2" s="12" t="s">
        <v>3</v>
      </c>
      <c r="K2" s="12" t="s">
        <v>4</v>
      </c>
    </row>
    <row r="3" spans="2:12" x14ac:dyDescent="0.25">
      <c r="B3" s="21" t="s">
        <v>5</v>
      </c>
      <c r="C3" s="22"/>
      <c r="D3" s="22"/>
      <c r="E3" s="22"/>
      <c r="F3" s="22"/>
      <c r="G3" s="22"/>
      <c r="H3" s="22"/>
      <c r="I3" s="22"/>
      <c r="J3" s="22"/>
      <c r="K3" s="23"/>
    </row>
    <row r="4" spans="2:12" x14ac:dyDescent="0.25">
      <c r="B4" s="25" t="s">
        <v>6</v>
      </c>
      <c r="C4" s="25"/>
      <c r="D4" s="25"/>
      <c r="E4" s="25"/>
      <c r="F4" s="25"/>
      <c r="G4" s="1">
        <v>4</v>
      </c>
      <c r="H4" s="16">
        <v>5</v>
      </c>
      <c r="I4" s="17"/>
      <c r="J4" s="1">
        <f>G4*H4</f>
        <v>20</v>
      </c>
      <c r="K4" s="3" t="s">
        <v>7</v>
      </c>
      <c r="L4">
        <v>1</v>
      </c>
    </row>
    <row r="5" spans="2:12" x14ac:dyDescent="0.25">
      <c r="B5" s="13" t="s">
        <v>8</v>
      </c>
      <c r="C5" s="13"/>
      <c r="D5" s="13"/>
      <c r="E5" s="13"/>
      <c r="F5" s="13"/>
      <c r="G5" s="1">
        <v>4</v>
      </c>
      <c r="H5" s="16">
        <v>22</v>
      </c>
      <c r="I5" s="17"/>
      <c r="J5" s="1">
        <f t="shared" ref="J5:J13" si="0">G5*H5</f>
        <v>88</v>
      </c>
      <c r="K5" s="3" t="s">
        <v>7</v>
      </c>
      <c r="L5">
        <v>2</v>
      </c>
    </row>
    <row r="6" spans="2:12" x14ac:dyDescent="0.25">
      <c r="B6" s="13" t="s">
        <v>9</v>
      </c>
      <c r="C6" s="13"/>
      <c r="D6" s="13"/>
      <c r="E6" s="13"/>
      <c r="F6" s="13"/>
      <c r="G6" s="1">
        <v>4</v>
      </c>
      <c r="H6" s="16">
        <v>18</v>
      </c>
      <c r="I6" s="17"/>
      <c r="J6" s="1">
        <f t="shared" si="0"/>
        <v>72</v>
      </c>
      <c r="K6" s="3" t="s">
        <v>7</v>
      </c>
      <c r="L6">
        <v>3</v>
      </c>
    </row>
    <row r="7" spans="2:12" x14ac:dyDescent="0.25">
      <c r="B7" s="13" t="s">
        <v>10</v>
      </c>
      <c r="C7" s="13"/>
      <c r="D7" s="13"/>
      <c r="E7" s="13"/>
      <c r="F7" s="13"/>
      <c r="G7" s="1">
        <v>1</v>
      </c>
      <c r="H7" s="16">
        <v>9</v>
      </c>
      <c r="I7" s="17"/>
      <c r="J7" s="1">
        <f t="shared" si="0"/>
        <v>9</v>
      </c>
      <c r="K7" s="3" t="s">
        <v>7</v>
      </c>
      <c r="L7">
        <v>4</v>
      </c>
    </row>
    <row r="8" spans="2:12" x14ac:dyDescent="0.25">
      <c r="B8" s="13" t="s">
        <v>11</v>
      </c>
      <c r="C8" s="13"/>
      <c r="D8" s="13"/>
      <c r="E8" s="13"/>
      <c r="F8" s="13"/>
      <c r="G8" s="1">
        <v>2</v>
      </c>
      <c r="H8" s="16">
        <v>12</v>
      </c>
      <c r="I8" s="17"/>
      <c r="J8" s="1">
        <f t="shared" si="0"/>
        <v>24</v>
      </c>
      <c r="K8" s="3" t="s">
        <v>7</v>
      </c>
      <c r="L8">
        <v>5</v>
      </c>
    </row>
    <row r="9" spans="2:12" x14ac:dyDescent="0.25">
      <c r="B9" s="13" t="s">
        <v>12</v>
      </c>
      <c r="C9" s="13"/>
      <c r="D9" s="13"/>
      <c r="E9" s="13"/>
      <c r="F9" s="13"/>
      <c r="G9" s="1">
        <v>2</v>
      </c>
      <c r="H9" s="16">
        <v>7</v>
      </c>
      <c r="I9" s="17"/>
      <c r="J9" s="1">
        <f t="shared" si="0"/>
        <v>14</v>
      </c>
      <c r="K9" s="3" t="s">
        <v>7</v>
      </c>
      <c r="L9">
        <v>6</v>
      </c>
    </row>
    <row r="10" spans="2:12" x14ac:dyDescent="0.25">
      <c r="B10" s="13" t="s">
        <v>13</v>
      </c>
      <c r="C10" s="13"/>
      <c r="D10" s="13"/>
      <c r="E10" s="13"/>
      <c r="F10" s="13"/>
      <c r="G10" s="1">
        <v>3</v>
      </c>
      <c r="H10" s="16">
        <v>21</v>
      </c>
      <c r="I10" s="17"/>
      <c r="J10" s="1">
        <f t="shared" si="0"/>
        <v>63</v>
      </c>
      <c r="K10" s="3" t="s">
        <v>7</v>
      </c>
      <c r="L10">
        <v>7</v>
      </c>
    </row>
    <row r="11" spans="2:12" x14ac:dyDescent="0.25">
      <c r="B11" s="13" t="s">
        <v>14</v>
      </c>
      <c r="C11" s="13"/>
      <c r="D11" s="13"/>
      <c r="E11" s="13"/>
      <c r="F11" s="13"/>
      <c r="G11" s="1">
        <v>1</v>
      </c>
      <c r="H11" s="16">
        <v>10</v>
      </c>
      <c r="I11" s="17"/>
      <c r="J11" s="1">
        <f t="shared" si="0"/>
        <v>10</v>
      </c>
      <c r="K11" s="3" t="s">
        <v>7</v>
      </c>
      <c r="L11">
        <v>8</v>
      </c>
    </row>
    <row r="12" spans="2:12" x14ac:dyDescent="0.25">
      <c r="B12" s="13" t="s">
        <v>15</v>
      </c>
      <c r="C12" s="13"/>
      <c r="D12" s="13"/>
      <c r="E12" s="13"/>
      <c r="F12" s="13"/>
      <c r="G12" s="1">
        <v>4</v>
      </c>
      <c r="H12" s="16">
        <v>16</v>
      </c>
      <c r="I12" s="17"/>
      <c r="J12" s="1">
        <f t="shared" si="0"/>
        <v>64</v>
      </c>
      <c r="K12" s="3" t="s">
        <v>7</v>
      </c>
      <c r="L12">
        <v>9</v>
      </c>
    </row>
    <row r="13" spans="2:12" x14ac:dyDescent="0.25">
      <c r="B13" s="13" t="s">
        <v>16</v>
      </c>
      <c r="C13" s="13"/>
      <c r="D13" s="13"/>
      <c r="E13" s="13"/>
      <c r="F13" s="13"/>
      <c r="G13" s="1">
        <v>1</v>
      </c>
      <c r="H13" s="16">
        <v>15</v>
      </c>
      <c r="I13" s="17"/>
      <c r="J13" s="1">
        <f t="shared" si="0"/>
        <v>15</v>
      </c>
      <c r="K13" s="3" t="s">
        <v>7</v>
      </c>
      <c r="L13">
        <v>10</v>
      </c>
    </row>
    <row r="14" spans="2:12" x14ac:dyDescent="0.25">
      <c r="B14" s="13" t="s">
        <v>17</v>
      </c>
      <c r="C14" s="13"/>
      <c r="D14" s="13"/>
      <c r="E14" s="13"/>
      <c r="F14" s="13"/>
      <c r="G14" s="1">
        <v>3</v>
      </c>
      <c r="H14" s="16">
        <v>15</v>
      </c>
      <c r="I14" s="17"/>
      <c r="J14" s="1">
        <f>G14*H14</f>
        <v>45</v>
      </c>
      <c r="K14" s="3" t="s">
        <v>7</v>
      </c>
      <c r="L14">
        <v>11</v>
      </c>
    </row>
    <row r="15" spans="2:12" x14ac:dyDescent="0.25">
      <c r="B15" s="13"/>
      <c r="C15" s="13"/>
      <c r="D15" s="5"/>
      <c r="E15" s="6"/>
      <c r="F15" s="4"/>
      <c r="G15" s="1"/>
      <c r="H15" s="16"/>
      <c r="I15" s="17"/>
      <c r="J15" s="1"/>
      <c r="K15" s="3"/>
    </row>
    <row r="16" spans="2:12" x14ac:dyDescent="0.25">
      <c r="H16" s="18" t="s">
        <v>18</v>
      </c>
      <c r="I16" s="18"/>
      <c r="J16" s="11">
        <f>SUM(J4:J14)</f>
        <v>424</v>
      </c>
    </row>
    <row r="17" spans="2:12" x14ac:dyDescent="0.25">
      <c r="B17" s="28" t="s">
        <v>19</v>
      </c>
      <c r="C17" s="28"/>
      <c r="D17" s="28"/>
      <c r="E17" s="28"/>
      <c r="F17" s="28"/>
      <c r="G17" s="7" t="s">
        <v>1</v>
      </c>
      <c r="H17" s="28" t="s">
        <v>2</v>
      </c>
      <c r="I17" s="28"/>
      <c r="J17" s="7" t="s">
        <v>3</v>
      </c>
      <c r="K17" s="7" t="s">
        <v>4</v>
      </c>
    </row>
    <row r="18" spans="2:12" x14ac:dyDescent="0.25">
      <c r="B18" s="14" t="s">
        <v>20</v>
      </c>
      <c r="C18" s="14"/>
      <c r="D18" s="14"/>
      <c r="E18" s="14"/>
      <c r="F18" s="14"/>
      <c r="G18" s="8">
        <v>1</v>
      </c>
      <c r="H18" s="14">
        <v>85.25</v>
      </c>
      <c r="I18" s="14"/>
      <c r="J18" s="8">
        <v>85.25</v>
      </c>
      <c r="K18" s="10" t="s">
        <v>7</v>
      </c>
      <c r="L18">
        <v>12</v>
      </c>
    </row>
    <row r="19" spans="2:12" x14ac:dyDescent="0.25">
      <c r="B19" s="14" t="s">
        <v>21</v>
      </c>
      <c r="C19" s="14"/>
      <c r="D19" s="14"/>
      <c r="E19" s="14"/>
      <c r="F19" s="14"/>
      <c r="G19" s="8">
        <v>2</v>
      </c>
      <c r="H19" s="14">
        <v>6.99</v>
      </c>
      <c r="I19" s="14"/>
      <c r="J19" s="8">
        <f>H19*2</f>
        <v>13.98</v>
      </c>
      <c r="K19" s="9" t="s">
        <v>7</v>
      </c>
      <c r="L19">
        <v>13</v>
      </c>
    </row>
    <row r="20" spans="2:12" x14ac:dyDescent="0.25">
      <c r="B20" s="14" t="s">
        <v>22</v>
      </c>
      <c r="C20" s="14"/>
      <c r="D20" s="14"/>
      <c r="E20" s="14"/>
      <c r="F20" s="14"/>
      <c r="G20" s="8">
        <v>1</v>
      </c>
      <c r="H20" s="14">
        <v>39.950000000000003</v>
      </c>
      <c r="I20" s="14"/>
      <c r="J20" s="8">
        <v>39.950000000000003</v>
      </c>
      <c r="K20" s="10" t="s">
        <v>7</v>
      </c>
      <c r="L20">
        <v>14</v>
      </c>
    </row>
    <row r="21" spans="2:12" x14ac:dyDescent="0.25">
      <c r="B21" s="14" t="s">
        <v>23</v>
      </c>
      <c r="C21" s="14"/>
      <c r="D21" s="14"/>
      <c r="E21" s="14"/>
      <c r="F21" s="14"/>
      <c r="G21" s="8">
        <v>2</v>
      </c>
      <c r="H21" s="14">
        <v>12.75</v>
      </c>
      <c r="I21" s="14"/>
      <c r="J21" s="8">
        <f>H21*2</f>
        <v>25.5</v>
      </c>
      <c r="K21" s="9" t="s">
        <v>7</v>
      </c>
      <c r="L21">
        <v>15</v>
      </c>
    </row>
    <row r="22" spans="2:12" x14ac:dyDescent="0.25">
      <c r="B22" s="14" t="s">
        <v>24</v>
      </c>
      <c r="C22" s="14"/>
      <c r="D22" s="14"/>
      <c r="E22" s="14"/>
      <c r="F22" s="14"/>
      <c r="G22" s="8">
        <v>2</v>
      </c>
      <c r="H22" s="26">
        <v>31.95</v>
      </c>
      <c r="I22" s="27"/>
      <c r="J22" s="8">
        <f>H22*2</f>
        <v>63.9</v>
      </c>
      <c r="K22" s="9" t="s">
        <v>7</v>
      </c>
      <c r="L22">
        <v>16</v>
      </c>
    </row>
    <row r="23" spans="2:12" x14ac:dyDescent="0.25">
      <c r="B23" s="14" t="s">
        <v>25</v>
      </c>
      <c r="C23" s="14"/>
      <c r="D23" s="14"/>
      <c r="E23" s="14"/>
      <c r="F23" s="14"/>
      <c r="G23" s="8">
        <v>1</v>
      </c>
      <c r="H23" s="14">
        <v>33.880000000000003</v>
      </c>
      <c r="I23" s="14"/>
      <c r="J23" s="8">
        <v>33.880000000000003</v>
      </c>
      <c r="K23" s="9" t="s">
        <v>7</v>
      </c>
      <c r="L23">
        <v>17</v>
      </c>
    </row>
    <row r="24" spans="2:12" x14ac:dyDescent="0.25">
      <c r="B24" s="14" t="s">
        <v>26</v>
      </c>
      <c r="C24" s="14"/>
      <c r="D24" s="14"/>
      <c r="E24" s="14"/>
      <c r="F24" s="14"/>
      <c r="G24" s="8">
        <v>1</v>
      </c>
      <c r="H24" s="14">
        <v>15.29</v>
      </c>
      <c r="I24" s="14"/>
      <c r="J24" s="8">
        <v>15.29</v>
      </c>
      <c r="K24" s="9" t="s">
        <v>7</v>
      </c>
      <c r="L24">
        <v>18</v>
      </c>
    </row>
    <row r="25" spans="2:12" x14ac:dyDescent="0.25">
      <c r="B25" s="14" t="s">
        <v>27</v>
      </c>
      <c r="C25" s="14"/>
      <c r="D25" s="14"/>
      <c r="E25" s="14"/>
      <c r="F25" s="14"/>
      <c r="G25" s="8">
        <v>1</v>
      </c>
      <c r="H25" s="14">
        <v>10.95</v>
      </c>
      <c r="I25" s="14"/>
      <c r="J25" s="8">
        <v>10.95</v>
      </c>
      <c r="K25" s="9" t="s">
        <v>7</v>
      </c>
      <c r="L25">
        <v>19</v>
      </c>
    </row>
    <row r="26" spans="2:12" x14ac:dyDescent="0.25">
      <c r="B26" s="14" t="s">
        <v>28</v>
      </c>
      <c r="C26" s="14"/>
      <c r="D26" s="14"/>
      <c r="E26" s="14"/>
      <c r="F26" s="14"/>
      <c r="G26" s="8">
        <v>1</v>
      </c>
      <c r="H26" s="14">
        <v>10.95</v>
      </c>
      <c r="I26" s="14"/>
      <c r="J26" s="8">
        <f>H26*2</f>
        <v>21.9</v>
      </c>
      <c r="K26" s="9" t="s">
        <v>7</v>
      </c>
      <c r="L26">
        <v>20</v>
      </c>
    </row>
    <row r="27" spans="2:12" x14ac:dyDescent="0.25">
      <c r="B27" s="14" t="s">
        <v>29</v>
      </c>
      <c r="C27" s="14"/>
      <c r="D27" s="14"/>
      <c r="E27" s="14"/>
      <c r="F27" s="14"/>
      <c r="G27" s="8">
        <v>1</v>
      </c>
      <c r="H27" s="14">
        <v>13.95</v>
      </c>
      <c r="I27" s="14"/>
      <c r="J27" s="8">
        <v>13.95</v>
      </c>
      <c r="K27" s="9" t="s">
        <v>7</v>
      </c>
      <c r="L27">
        <v>21</v>
      </c>
    </row>
    <row r="28" spans="2:12" x14ac:dyDescent="0.25">
      <c r="B28" s="14" t="s">
        <v>30</v>
      </c>
      <c r="C28" s="14"/>
      <c r="D28" s="14"/>
      <c r="E28" s="14"/>
      <c r="F28" s="14"/>
      <c r="G28" s="8">
        <v>4</v>
      </c>
      <c r="H28" s="14">
        <v>12.95</v>
      </c>
      <c r="I28" s="14"/>
      <c r="J28" s="8">
        <f>H28*4</f>
        <v>51.8</v>
      </c>
      <c r="K28" s="9" t="s">
        <v>7</v>
      </c>
      <c r="L28">
        <v>22</v>
      </c>
    </row>
    <row r="29" spans="2:12" x14ac:dyDescent="0.25">
      <c r="B29" s="14" t="s">
        <v>31</v>
      </c>
      <c r="C29" s="14"/>
      <c r="D29" s="14"/>
      <c r="E29" s="14"/>
      <c r="F29" s="14"/>
      <c r="G29" s="8">
        <v>4</v>
      </c>
      <c r="H29" s="14">
        <v>11.95</v>
      </c>
      <c r="I29" s="14"/>
      <c r="J29" s="8">
        <f>H29*4</f>
        <v>47.8</v>
      </c>
      <c r="K29" s="9" t="s">
        <v>7</v>
      </c>
      <c r="L29">
        <v>23</v>
      </c>
    </row>
    <row r="30" spans="2:12" x14ac:dyDescent="0.25">
      <c r="B30" s="14" t="s">
        <v>32</v>
      </c>
      <c r="C30" s="14"/>
      <c r="D30" s="14"/>
      <c r="E30" s="14"/>
      <c r="F30" s="14"/>
      <c r="G30" s="8">
        <v>1</v>
      </c>
      <c r="H30" s="14">
        <v>25.99</v>
      </c>
      <c r="I30" s="14"/>
      <c r="J30" s="8">
        <f>H30*1</f>
        <v>25.99</v>
      </c>
      <c r="K30" s="9" t="s">
        <v>7</v>
      </c>
      <c r="L30">
        <v>24</v>
      </c>
    </row>
    <row r="31" spans="2:12" x14ac:dyDescent="0.25">
      <c r="B31" s="14" t="s">
        <v>33</v>
      </c>
      <c r="C31" s="14"/>
      <c r="D31" s="14"/>
      <c r="E31" s="14"/>
      <c r="F31" s="14"/>
      <c r="G31" s="8">
        <v>1</v>
      </c>
      <c r="H31" s="14">
        <v>59.9</v>
      </c>
      <c r="I31" s="14"/>
      <c r="J31" s="8">
        <v>59.9</v>
      </c>
      <c r="K31" s="9" t="s">
        <v>7</v>
      </c>
      <c r="L31">
        <v>25</v>
      </c>
    </row>
    <row r="32" spans="2:12" x14ac:dyDescent="0.25">
      <c r="B32" s="14" t="s">
        <v>34</v>
      </c>
      <c r="C32" s="14"/>
      <c r="D32" s="14"/>
      <c r="E32" s="14"/>
      <c r="F32" s="14"/>
      <c r="G32" s="8">
        <v>1</v>
      </c>
      <c r="H32" s="14">
        <v>48.99</v>
      </c>
      <c r="I32" s="14"/>
      <c r="J32" s="8">
        <v>48.99</v>
      </c>
      <c r="K32" s="9" t="s">
        <v>7</v>
      </c>
      <c r="L32">
        <v>26</v>
      </c>
    </row>
    <row r="33" spans="2:11" x14ac:dyDescent="0.25">
      <c r="B33" s="14" t="s">
        <v>38</v>
      </c>
      <c r="C33" s="14"/>
      <c r="D33" s="14"/>
      <c r="E33" s="14"/>
      <c r="F33" s="14"/>
      <c r="G33" s="8">
        <v>1</v>
      </c>
      <c r="H33" s="14">
        <v>17.989999999999998</v>
      </c>
      <c r="I33" s="14"/>
      <c r="J33" s="8">
        <v>17.989999999999998</v>
      </c>
      <c r="K33" s="9" t="s">
        <v>7</v>
      </c>
    </row>
    <row r="36" spans="2:11" x14ac:dyDescent="0.25">
      <c r="F36" t="s">
        <v>35</v>
      </c>
      <c r="H36" s="15">
        <f>J18+J19+J20+J21+J22+J23+J24+J25+J26+J27+J28+J29+J30+J31+J32+J33</f>
        <v>577.02</v>
      </c>
      <c r="I36" s="15"/>
      <c r="J36" t="s">
        <v>36</v>
      </c>
    </row>
    <row r="38" spans="2:11" x14ac:dyDescent="0.25">
      <c r="F38" t="s">
        <v>37</v>
      </c>
      <c r="H38">
        <f>J16+H36</f>
        <v>1001.02</v>
      </c>
      <c r="J38" t="s">
        <v>36</v>
      </c>
    </row>
  </sheetData>
  <mergeCells count="52">
    <mergeCell ref="B17:F17"/>
    <mergeCell ref="H17:I17"/>
    <mergeCell ref="B18:F18"/>
    <mergeCell ref="B19:F19"/>
    <mergeCell ref="B20:F20"/>
    <mergeCell ref="B21:F21"/>
    <mergeCell ref="B22:F22"/>
    <mergeCell ref="H18:I18"/>
    <mergeCell ref="H19:I19"/>
    <mergeCell ref="H20:I20"/>
    <mergeCell ref="H21:I21"/>
    <mergeCell ref="H22:I22"/>
    <mergeCell ref="H2:I2"/>
    <mergeCell ref="H7:I7"/>
    <mergeCell ref="H6:I6"/>
    <mergeCell ref="H5:I5"/>
    <mergeCell ref="B3:K3"/>
    <mergeCell ref="B2:F2"/>
    <mergeCell ref="B4:F4"/>
    <mergeCell ref="H8:I8"/>
    <mergeCell ref="H13:I13"/>
    <mergeCell ref="H12:I12"/>
    <mergeCell ref="H11:I11"/>
    <mergeCell ref="H4:I4"/>
    <mergeCell ref="H14:I14"/>
    <mergeCell ref="H16:I16"/>
    <mergeCell ref="H15:I15"/>
    <mergeCell ref="H10:I10"/>
    <mergeCell ref="H9:I9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B28:F28"/>
    <mergeCell ref="H28:I28"/>
    <mergeCell ref="B32:F32"/>
    <mergeCell ref="H32:I32"/>
    <mergeCell ref="H36:I36"/>
    <mergeCell ref="B29:F29"/>
    <mergeCell ref="H29:I29"/>
    <mergeCell ref="B30:F30"/>
    <mergeCell ref="H30:I30"/>
    <mergeCell ref="B31:F31"/>
    <mergeCell ref="H31:I31"/>
    <mergeCell ref="B33:F33"/>
    <mergeCell ref="H33:I33"/>
  </mergeCells>
  <hyperlinks>
    <hyperlink ref="K4" r:id="rId1" xr:uid="{550BA891-5E31-4CA4-B99F-FB4F2F46A745}"/>
    <hyperlink ref="K5" r:id="rId2" xr:uid="{8F3E93B9-7C47-4D4C-9CC7-3649A1A365DB}"/>
    <hyperlink ref="K7" r:id="rId3" xr:uid="{F12A130E-4315-45EF-8E2E-FBCECA87B2EE}"/>
    <hyperlink ref="K6" r:id="rId4" xr:uid="{5A9DC6C2-1597-4F2F-B3B7-B54097E85DA1}"/>
    <hyperlink ref="K8" r:id="rId5" xr:uid="{ADD44C85-D3B7-4C91-BFD5-6EEC82B4FD38}"/>
    <hyperlink ref="K9" r:id="rId6" xr:uid="{12F0BF65-4C28-4E72-81DB-3C0EAC77CB7C}"/>
    <hyperlink ref="K10" r:id="rId7" xr:uid="{865572AF-8DA8-4531-AF2D-CC819CED0412}"/>
    <hyperlink ref="K11" r:id="rId8" xr:uid="{A7A33418-3F6A-4788-8024-700F361E7DD9}"/>
    <hyperlink ref="K12" r:id="rId9" xr:uid="{A14B5745-39E2-4869-87F6-97191FCE5FC8}"/>
    <hyperlink ref="K13" r:id="rId10" xr:uid="{FBC1B150-5EFC-4246-A0F2-477400C1B6AB}"/>
    <hyperlink ref="K14" r:id="rId11" xr:uid="{38C8C33E-49A2-41EE-992C-4E5368F5E7FB}"/>
    <hyperlink ref="K19" r:id="rId12" xr:uid="{1256DF9D-7786-4917-8AAF-281E9EC2AFC1}"/>
    <hyperlink ref="K18" r:id="rId13" xr:uid="{F62563EC-8F5E-4F80-AD40-CA4339D523AB}"/>
    <hyperlink ref="K20" r:id="rId14" xr:uid="{D5F11B9E-CB11-4D28-9F88-A81DADCC3934}"/>
    <hyperlink ref="K21" r:id="rId15" xr:uid="{97653D7C-098D-4117-9398-E84F88987358}"/>
    <hyperlink ref="K22" r:id="rId16" xr:uid="{7851116F-1111-42AD-B461-DD6DF4C9F041}"/>
    <hyperlink ref="K23" r:id="rId17" xr:uid="{5E365B4B-049E-4D9B-8C81-9227F0FE554A}"/>
    <hyperlink ref="K24" r:id="rId18" xr:uid="{3352123F-0449-446F-82F9-85E3A0600E05}"/>
    <hyperlink ref="K25" r:id="rId19" xr:uid="{38BA4313-A94B-431C-BF0B-A6173F322A1F}"/>
    <hyperlink ref="K26" r:id="rId20" xr:uid="{C1A0C619-1A93-4C06-8BFC-B1D81EA0D863}"/>
    <hyperlink ref="K27" r:id="rId21" xr:uid="{6F75D1DA-2FB7-4CB5-9A0B-868277F961BD}"/>
    <hyperlink ref="K28" r:id="rId22" xr:uid="{0EA50EF6-D4C4-44A7-8C00-CA925911695B}"/>
    <hyperlink ref="K29" r:id="rId23" xr:uid="{193C035F-42CA-479A-9CCA-D412AF7E3809}"/>
    <hyperlink ref="K30" r:id="rId24" xr:uid="{68698387-57F5-45AA-8AE0-2C2D593DB9D5}"/>
    <hyperlink ref="K31" r:id="rId25" xr:uid="{4A98E074-4B38-4CBA-90FF-3B15892E53D0}"/>
    <hyperlink ref="K32" r:id="rId26" xr:uid="{C093EB4B-F8E5-43B4-A784-2A8D85379EE2}"/>
    <hyperlink ref="K33" r:id="rId27" xr:uid="{7D60F51E-F5E7-4763-9286-A60AA120CF68}"/>
  </hyperlinks>
  <pageMargins left="0.7" right="0.7" top="0.75" bottom="0.75" header="0.3" footer="0.3"/>
  <pageSetup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Marzullo</dc:creator>
  <cp:keywords/>
  <dc:description/>
  <cp:lastModifiedBy>WVALDO GRAELL</cp:lastModifiedBy>
  <cp:revision/>
  <dcterms:created xsi:type="dcterms:W3CDTF">2019-01-14T13:50:33Z</dcterms:created>
  <dcterms:modified xsi:type="dcterms:W3CDTF">2019-02-26T18:34:27Z</dcterms:modified>
  <cp:category/>
  <cp:contentStatus/>
</cp:coreProperties>
</file>