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isk-free" sheetId="1" state="visible" r:id="rId3"/>
    <sheet name="VFINX" sheetId="2" state="visible" r:id="rId4"/>
    <sheet name="FBDIX" sheetId="3" state="visible" r:id="rId5"/>
    <sheet name="FKUTX" sheetId="4" state="visible" r:id="rId6"/>
    <sheet name="PTLAX" sheetId="5" state="visible" r:id="rId7"/>
    <sheet name="VMNFX" sheetId="6" state="visible" r:id="rId8"/>
    <sheet name="Combo" sheetId="7" state="visible" r:id="rId9"/>
    <sheet name="Answers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<sst xmlns="http://schemas.openxmlformats.org/spreadsheetml/2006/main" count="80" uniqueCount="43">
  <si>
    <t xml:space="preserve">Month</t>
  </si>
  <si>
    <t xml:space="preserve">One-month risk-free return</t>
  </si>
  <si>
    <t xml:space="preserve">NAV at end of month</t>
  </si>
  <si>
    <t xml:space="preserve">Distribution during month</t>
  </si>
  <si>
    <t xml:space="preserve">Return</t>
  </si>
  <si>
    <t xml:space="preserve">Excess return</t>
  </si>
  <si>
    <t xml:space="preserve">Cumulative</t>
  </si>
  <si>
    <t xml:space="preserve">Question 4:</t>
  </si>
  <si>
    <t xml:space="preserve">VFINX</t>
  </si>
  <si>
    <t xml:space="preserve">FBDIX</t>
  </si>
  <si>
    <t xml:space="preserve">FKUTX</t>
  </si>
  <si>
    <t xml:space="preserve">PTLAX</t>
  </si>
  <si>
    <t xml:space="preserve">VMNFX</t>
  </si>
  <si>
    <t xml:space="preserve">Arithmetic average monthly return</t>
  </si>
  <si>
    <t xml:space="preserve">Ranking</t>
  </si>
  <si>
    <t xml:space="preserve">Cumulative value of $1</t>
  </si>
  <si>
    <t xml:space="preserve">Volatility</t>
  </si>
  <si>
    <t xml:space="preserve">Sharpe ratio</t>
  </si>
  <si>
    <t xml:space="preserve">Question 5:</t>
  </si>
  <si>
    <t xml:space="preserve">The month-by-month returns, excess returns, and cumulative returns are all calculated in the tab “Combo”.</t>
  </si>
  <si>
    <t xml:space="preserve">Because this is an equal-weighted strategy, rebalanced monthly,</t>
  </si>
  <si>
    <t xml:space="preserve">we know that its return will always be a simple average of the two ingredient investments,</t>
  </si>
  <si>
    <t xml:space="preserve">without needing to work out exactly how the rebalancing looks each month.</t>
  </si>
  <si>
    <t xml:space="preserve">Average monthly return of the 50/50 strategy:</t>
  </si>
  <si>
    <t xml:space="preserve">This would rank #3 (between FBDIX and FKUTX)</t>
  </si>
  <si>
    <t xml:space="preserve">Cumulative value of $1 invested in the strategy:</t>
  </si>
  <si>
    <t xml:space="preserve">This would rank #2.</t>
  </si>
  <si>
    <t xml:space="preserve">The arithmetic average return is exactly halfway between those of FBDIX and FKUTX, as we would expect.</t>
  </si>
  <si>
    <t xml:space="preserve">But the cumulative return is significantly better than either strategy on its own.</t>
  </si>
  <si>
    <t xml:space="preserve">In the homework students did not need to comment on this, beyond giving the ranking of the fund.</t>
  </si>
  <si>
    <t xml:space="preserve">But here I will elaborate on this point a bit, because it is a key idea in Module 2:</t>
  </si>
  <si>
    <t xml:space="preserve">Preview of Module 2 ideas:</t>
  </si>
  <si>
    <t xml:space="preserve">Geometric avg return:</t>
  </si>
  <si>
    <t xml:space="preserve">Geometric avg return of the 50/50 strategy:</t>
  </si>
  <si>
    <t xml:space="preserve">Correlation b/w FBDIX and FKUTX returns:</t>
  </si>
  <si>
    <t xml:space="preserve">Volatility of 50/50 strategy:</t>
  </si>
  <si>
    <t xml:space="preserve">Approximate geometric avg return:</t>
  </si>
  <si>
    <t xml:space="preserve">Approximate cumulative value of $1 investment:</t>
  </si>
  <si>
    <t xml:space="preserve">The point is this:</t>
  </si>
  <si>
    <r>
      <rPr>
        <sz val="11"/>
        <color rgb="FF000000"/>
        <rFont val="Calibri"/>
        <family val="2"/>
        <charset val="1"/>
      </rPr>
      <t xml:space="preserve">In order to project a portfolio’s future cumulative return, we want to model its </t>
    </r>
    <r>
      <rPr>
        <b val="true"/>
        <sz val="11"/>
        <color rgb="FF000000"/>
        <rFont val="Calibri"/>
        <family val="2"/>
        <charset val="1"/>
      </rPr>
      <t xml:space="preserve">geometric </t>
    </r>
    <r>
      <rPr>
        <sz val="11"/>
        <color rgb="FF000000"/>
        <rFont val="Calibri"/>
        <family val="2"/>
        <charset val="1"/>
      </rPr>
      <t xml:space="preserve">average return.</t>
    </r>
  </si>
  <si>
    <r>
      <rPr>
        <sz val="11"/>
        <color rgb="FF000000"/>
        <rFont val="Calibri"/>
        <family val="2"/>
        <charset val="1"/>
      </rPr>
      <t xml:space="preserve">We can approximate this number based on the portfolio’s </t>
    </r>
    <r>
      <rPr>
        <b val="true"/>
        <sz val="11"/>
        <color rgb="FF000000"/>
        <rFont val="Calibri"/>
        <family val="2"/>
        <charset val="1"/>
      </rPr>
      <t xml:space="preserve">arithmetic </t>
    </r>
    <r>
      <rPr>
        <sz val="11"/>
        <color rgb="FF000000"/>
        <rFont val="Calibri"/>
        <family val="2"/>
        <charset val="1"/>
      </rPr>
      <t xml:space="preserve">average return, and its volatility.</t>
    </r>
  </si>
  <si>
    <r>
      <rPr>
        <sz val="11"/>
        <color rgb="FF000000"/>
        <rFont val="Calibri"/>
        <family val="2"/>
        <charset val="1"/>
      </rPr>
      <t xml:space="preserve">In turn, these depend on the arithmetic average return, volatility, </t>
    </r>
    <r>
      <rPr>
        <b val="true"/>
        <sz val="11"/>
        <color rgb="FF000000"/>
        <rFont val="Calibri"/>
        <family val="2"/>
        <charset val="1"/>
      </rPr>
      <t xml:space="preserve">and correlation</t>
    </r>
    <r>
      <rPr>
        <sz val="11"/>
        <color rgb="FF000000"/>
        <rFont val="Calibri"/>
        <family val="2"/>
        <charset val="1"/>
      </rPr>
      <t xml:space="preserve"> of each investment in the portfolio.</t>
    </r>
  </si>
  <si>
    <t xml:space="preserve">So every investor should care about these numbers, because every investor cares about cumulative returns.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</si>
</sst>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yyyy\-mm"/>
    <numFmt numFmtId="167" formatCode="[$$-409]#,##0.00;[RED]\-[$$-409]#,##0.00"/>
    <numFmt numFmtId="168" formatCode="0.00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8.95"/>
    <col collapsed="false" customWidth="true" hidden="false" outlineLevel="0" max="2" min="2" style="2" width="25.22"/>
  </cols>
  <sheetData>
    <row r="1" customFormat="false" ht="15" hidden="false" customHeight="false" outlineLevel="0" collapsed="false">
      <c r="A1" s="3" t="s">
        <v>0</v>
      </c>
      <c r="B1" s="4" t="s">
        <v>1</v>
      </c>
    </row>
    <row r="2" customFormat="false" ht="15" hidden="false" customHeight="false" outlineLevel="0" collapsed="false">
      <c r="A2" s="3"/>
      <c r="B2" s="4"/>
    </row>
    <row r="3" customFormat="false" ht="15" hidden="false" customHeight="false" outlineLevel="0" collapsed="false">
      <c r="A3" s="5" t="n">
        <v>38353</v>
      </c>
      <c r="B3" s="2" t="n">
        <v>0.0016</v>
      </c>
    </row>
    <row r="4" customFormat="false" ht="15" hidden="false" customHeight="false" outlineLevel="0" collapsed="false">
      <c r="A4" s="5" t="n">
        <v>38384</v>
      </c>
      <c r="B4" s="2" t="n">
        <v>0.0016</v>
      </c>
    </row>
    <row r="5" customFormat="false" ht="15" hidden="false" customHeight="false" outlineLevel="0" collapsed="false">
      <c r="A5" s="5" t="n">
        <v>38412</v>
      </c>
      <c r="B5" s="2" t="n">
        <v>0.0021</v>
      </c>
    </row>
    <row r="6" customFormat="false" ht="15" hidden="false" customHeight="false" outlineLevel="0" collapsed="false">
      <c r="A6" s="5" t="n">
        <v>38443</v>
      </c>
      <c r="B6" s="2" t="n">
        <v>0.0021</v>
      </c>
    </row>
    <row r="7" customFormat="false" ht="15" hidden="false" customHeight="false" outlineLevel="0" collapsed="false">
      <c r="A7" s="5" t="n">
        <v>38473</v>
      </c>
      <c r="B7" s="2" t="n">
        <v>0.0024</v>
      </c>
    </row>
    <row r="8" customFormat="false" ht="15" hidden="false" customHeight="false" outlineLevel="0" collapsed="false">
      <c r="A8" s="5" t="n">
        <v>38504</v>
      </c>
      <c r="B8" s="2" t="n">
        <v>0.0023</v>
      </c>
    </row>
    <row r="9" customFormat="false" ht="15" hidden="false" customHeight="false" outlineLevel="0" collapsed="false">
      <c r="A9" s="5" t="n">
        <v>38534</v>
      </c>
      <c r="B9" s="2" t="n">
        <v>0.0024</v>
      </c>
    </row>
    <row r="10" customFormat="false" ht="15" hidden="false" customHeight="false" outlineLevel="0" collapsed="false">
      <c r="A10" s="5" t="n">
        <v>38565</v>
      </c>
      <c r="B10" s="2" t="n">
        <v>0.003</v>
      </c>
    </row>
    <row r="11" customFormat="false" ht="15" hidden="false" customHeight="false" outlineLevel="0" collapsed="false">
      <c r="A11" s="5" t="n">
        <v>38596</v>
      </c>
      <c r="B11" s="2" t="n">
        <v>0.0029</v>
      </c>
    </row>
    <row r="12" customFormat="false" ht="15" hidden="false" customHeight="false" outlineLevel="0" collapsed="false">
      <c r="A12" s="5" t="n">
        <v>38626</v>
      </c>
      <c r="B12" s="2" t="n">
        <v>0.0027</v>
      </c>
    </row>
    <row r="13" customFormat="false" ht="15" hidden="false" customHeight="false" outlineLevel="0" collapsed="false">
      <c r="A13" s="5" t="n">
        <v>38657</v>
      </c>
      <c r="B13" s="2" t="n">
        <v>0.0031</v>
      </c>
    </row>
    <row r="14" customFormat="false" ht="15" hidden="false" customHeight="false" outlineLevel="0" collapsed="false">
      <c r="A14" s="5" t="n">
        <v>38687</v>
      </c>
      <c r="B14" s="2" t="n">
        <v>0.0032</v>
      </c>
    </row>
    <row r="15" customFormat="false" ht="15" hidden="false" customHeight="false" outlineLevel="0" collapsed="false">
      <c r="A15" s="5" t="n">
        <v>38718</v>
      </c>
      <c r="B15" s="2" t="n">
        <v>0.0035</v>
      </c>
    </row>
    <row r="16" customFormat="false" ht="15" hidden="false" customHeight="false" outlineLevel="0" collapsed="false">
      <c r="A16" s="5" t="n">
        <v>38749</v>
      </c>
      <c r="B16" s="2" t="n">
        <v>0.0034</v>
      </c>
    </row>
    <row r="17" customFormat="false" ht="15" hidden="false" customHeight="false" outlineLevel="0" collapsed="false">
      <c r="A17" s="5" t="n">
        <v>38777</v>
      </c>
      <c r="B17" s="2" t="n">
        <v>0.0037</v>
      </c>
    </row>
    <row r="18" customFormat="false" ht="15" hidden="false" customHeight="false" outlineLevel="0" collapsed="false">
      <c r="A18" s="5" t="n">
        <v>38808</v>
      </c>
      <c r="B18" s="2" t="n">
        <v>0.0036</v>
      </c>
    </row>
    <row r="19" customFormat="false" ht="15" hidden="false" customHeight="false" outlineLevel="0" collapsed="false">
      <c r="A19" s="5" t="n">
        <v>38838</v>
      </c>
      <c r="B19" s="2" t="n">
        <v>0.0043</v>
      </c>
    </row>
    <row r="20" customFormat="false" ht="15" hidden="false" customHeight="false" outlineLevel="0" collapsed="false">
      <c r="A20" s="5" t="n">
        <v>38869</v>
      </c>
      <c r="B20" s="2" t="n">
        <v>0.004</v>
      </c>
    </row>
    <row r="21" customFormat="false" ht="15" hidden="false" customHeight="false" outlineLevel="0" collapsed="false">
      <c r="A21" s="5" t="n">
        <v>38899</v>
      </c>
      <c r="B21" s="2" t="n">
        <v>0.004</v>
      </c>
    </row>
    <row r="22" customFormat="false" ht="15" hidden="false" customHeight="false" outlineLevel="0" collapsed="false">
      <c r="A22" s="5" t="n">
        <v>38930</v>
      </c>
      <c r="B22" s="2" t="n">
        <v>0.0042</v>
      </c>
    </row>
    <row r="23" customFormat="false" ht="15" hidden="false" customHeight="false" outlineLevel="0" collapsed="false">
      <c r="A23" s="5" t="n">
        <v>38961</v>
      </c>
      <c r="B23" s="2" t="n">
        <v>0.0041</v>
      </c>
    </row>
    <row r="24" customFormat="false" ht="15" hidden="false" customHeight="false" outlineLevel="0" collapsed="false">
      <c r="A24" s="5" t="n">
        <v>38991</v>
      </c>
      <c r="B24" s="2" t="n">
        <v>0.0041</v>
      </c>
    </row>
    <row r="25" customFormat="false" ht="15" hidden="false" customHeight="false" outlineLevel="0" collapsed="false">
      <c r="A25" s="5" t="n">
        <v>39022</v>
      </c>
      <c r="B25" s="2" t="n">
        <v>0.0042</v>
      </c>
    </row>
    <row r="26" customFormat="false" ht="15" hidden="false" customHeight="false" outlineLevel="0" collapsed="false">
      <c r="A26" s="5" t="n">
        <v>39052</v>
      </c>
      <c r="B26" s="2" t="n">
        <v>0.004</v>
      </c>
    </row>
    <row r="27" customFormat="false" ht="15" hidden="false" customHeight="false" outlineLevel="0" collapsed="false">
      <c r="A27" s="5" t="n">
        <v>39083</v>
      </c>
      <c r="B27" s="2" t="n">
        <v>0.0044</v>
      </c>
    </row>
    <row r="28" customFormat="false" ht="15" hidden="false" customHeight="false" outlineLevel="0" collapsed="false">
      <c r="A28" s="5" t="n">
        <v>39114</v>
      </c>
      <c r="B28" s="2" t="n">
        <v>0.0038</v>
      </c>
    </row>
    <row r="29" customFormat="false" ht="15" hidden="false" customHeight="false" outlineLevel="0" collapsed="false">
      <c r="A29" s="5" t="n">
        <v>39142</v>
      </c>
      <c r="B29" s="2" t="n">
        <v>0.0043</v>
      </c>
    </row>
    <row r="30" customFormat="false" ht="15" hidden="false" customHeight="false" outlineLevel="0" collapsed="false">
      <c r="A30" s="5" t="n">
        <v>39173</v>
      </c>
      <c r="B30" s="2" t="n">
        <v>0.0044</v>
      </c>
    </row>
    <row r="31" customFormat="false" ht="15" hidden="false" customHeight="false" outlineLevel="0" collapsed="false">
      <c r="A31" s="5" t="n">
        <v>39203</v>
      </c>
      <c r="B31" s="2" t="n">
        <v>0.0041</v>
      </c>
    </row>
    <row r="32" customFormat="false" ht="15" hidden="false" customHeight="false" outlineLevel="0" collapsed="false">
      <c r="A32" s="5" t="n">
        <v>39234</v>
      </c>
      <c r="B32" s="2" t="n">
        <v>0.004</v>
      </c>
    </row>
    <row r="33" customFormat="false" ht="15" hidden="false" customHeight="false" outlineLevel="0" collapsed="false">
      <c r="A33" s="5" t="n">
        <v>39264</v>
      </c>
      <c r="B33" s="2" t="n">
        <v>0.004</v>
      </c>
    </row>
    <row r="34" customFormat="false" ht="15" hidden="false" customHeight="false" outlineLevel="0" collapsed="false">
      <c r="A34" s="5" t="n">
        <v>39295</v>
      </c>
      <c r="B34" s="2" t="n">
        <v>0.0042</v>
      </c>
    </row>
    <row r="35" customFormat="false" ht="15" hidden="false" customHeight="false" outlineLevel="0" collapsed="false">
      <c r="A35" s="5" t="n">
        <v>39326</v>
      </c>
      <c r="B35" s="2" t="n">
        <v>0.0032</v>
      </c>
    </row>
    <row r="36" customFormat="false" ht="15" hidden="false" customHeight="false" outlineLevel="0" collapsed="false">
      <c r="A36" s="5" t="n">
        <v>39356</v>
      </c>
      <c r="B36" s="2" t="n">
        <v>0.0032</v>
      </c>
    </row>
    <row r="37" customFormat="false" ht="15" hidden="false" customHeight="false" outlineLevel="0" collapsed="false">
      <c r="A37" s="5" t="n">
        <v>39387</v>
      </c>
      <c r="B37" s="2" t="n">
        <v>0.0034</v>
      </c>
    </row>
    <row r="38" customFormat="false" ht="15" hidden="false" customHeight="false" outlineLevel="0" collapsed="false">
      <c r="A38" s="5" t="n">
        <v>39417</v>
      </c>
      <c r="B38" s="2" t="n">
        <v>0.0027</v>
      </c>
    </row>
    <row r="39" customFormat="false" ht="15" hidden="false" customHeight="false" outlineLevel="0" collapsed="false">
      <c r="A39" s="5" t="n">
        <v>39448</v>
      </c>
      <c r="B39" s="2" t="n">
        <v>0.0021</v>
      </c>
    </row>
    <row r="40" customFormat="false" ht="15" hidden="false" customHeight="false" outlineLevel="0" collapsed="false">
      <c r="A40" s="5" t="n">
        <v>39479</v>
      </c>
      <c r="B40" s="2" t="n">
        <v>0.0013</v>
      </c>
    </row>
    <row r="41" customFormat="false" ht="15" hidden="false" customHeight="false" outlineLevel="0" collapsed="false">
      <c r="A41" s="5" t="n">
        <v>39508</v>
      </c>
      <c r="B41" s="2" t="n">
        <v>0.0017</v>
      </c>
    </row>
    <row r="42" customFormat="false" ht="15" hidden="false" customHeight="false" outlineLevel="0" collapsed="false">
      <c r="A42" s="5" t="n">
        <v>39539</v>
      </c>
      <c r="B42" s="2" t="n">
        <v>0.0018</v>
      </c>
    </row>
    <row r="43" customFormat="false" ht="15" hidden="false" customHeight="false" outlineLevel="0" collapsed="false">
      <c r="A43" s="5" t="n">
        <v>39569</v>
      </c>
      <c r="B43" s="2" t="n">
        <v>0.0018</v>
      </c>
    </row>
    <row r="44" customFormat="false" ht="15" hidden="false" customHeight="false" outlineLevel="0" collapsed="false">
      <c r="A44" s="5" t="n">
        <v>39600</v>
      </c>
      <c r="B44" s="2" t="n">
        <v>0.0017</v>
      </c>
    </row>
    <row r="45" customFormat="false" ht="15" hidden="false" customHeight="false" outlineLevel="0" collapsed="false">
      <c r="A45" s="5" t="n">
        <v>39630</v>
      </c>
      <c r="B45" s="2" t="n">
        <v>0.0015</v>
      </c>
    </row>
    <row r="46" customFormat="false" ht="15" hidden="false" customHeight="false" outlineLevel="0" collapsed="false">
      <c r="A46" s="5" t="n">
        <v>39661</v>
      </c>
      <c r="B46" s="2" t="n">
        <v>0.0013</v>
      </c>
    </row>
    <row r="47" customFormat="false" ht="15" hidden="false" customHeight="false" outlineLevel="0" collapsed="false">
      <c r="A47" s="5" t="n">
        <v>39692</v>
      </c>
      <c r="B47" s="2" t="n">
        <v>0.0015</v>
      </c>
    </row>
    <row r="48" customFormat="false" ht="15" hidden="false" customHeight="false" outlineLevel="0" collapsed="false">
      <c r="A48" s="5" t="n">
        <v>39722</v>
      </c>
      <c r="B48" s="2" t="n">
        <v>0.0008</v>
      </c>
    </row>
    <row r="49" customFormat="false" ht="15" hidden="false" customHeight="false" outlineLevel="0" collapsed="false">
      <c r="A49" s="5" t="n">
        <v>39753</v>
      </c>
      <c r="B49" s="2" t="n">
        <v>0.0003</v>
      </c>
    </row>
    <row r="50" customFormat="false" ht="15" hidden="false" customHeight="false" outlineLevel="0" collapsed="false">
      <c r="A50" s="5" t="n">
        <v>39783</v>
      </c>
      <c r="B50" s="2" t="n">
        <v>0</v>
      </c>
    </row>
    <row r="51" customFormat="false" ht="15" hidden="false" customHeight="false" outlineLevel="0" collapsed="false">
      <c r="A51" s="5" t="n">
        <v>39814</v>
      </c>
      <c r="B51" s="2" t="n">
        <v>0</v>
      </c>
    </row>
    <row r="52" customFormat="false" ht="15" hidden="false" customHeight="false" outlineLevel="0" collapsed="false">
      <c r="A52" s="5" t="n">
        <v>39845</v>
      </c>
      <c r="B52" s="2" t="n">
        <v>0.0001</v>
      </c>
    </row>
    <row r="53" customFormat="false" ht="15" hidden="false" customHeight="false" outlineLevel="0" collapsed="false">
      <c r="A53" s="5" t="n">
        <v>39873</v>
      </c>
      <c r="B53" s="2" t="n">
        <v>0.0002</v>
      </c>
    </row>
    <row r="54" customFormat="false" ht="15" hidden="false" customHeight="false" outlineLevel="0" collapsed="false">
      <c r="A54" s="5" t="n">
        <v>39904</v>
      </c>
      <c r="B54" s="2" t="n">
        <v>0.0001</v>
      </c>
    </row>
    <row r="55" customFormat="false" ht="15" hidden="false" customHeight="false" outlineLevel="0" collapsed="false">
      <c r="A55" s="5" t="n">
        <v>39934</v>
      </c>
      <c r="B55" s="2" t="n">
        <v>0</v>
      </c>
    </row>
    <row r="56" customFormat="false" ht="15" hidden="false" customHeight="false" outlineLevel="0" collapsed="false">
      <c r="A56" s="5" t="n">
        <v>39965</v>
      </c>
      <c r="B56" s="2" t="n">
        <v>0.0001</v>
      </c>
    </row>
    <row r="57" customFormat="false" ht="15" hidden="false" customHeight="false" outlineLevel="0" collapsed="false">
      <c r="A57" s="5" t="n">
        <v>39995</v>
      </c>
      <c r="B57" s="2" t="n">
        <v>0.0001</v>
      </c>
    </row>
    <row r="58" customFormat="false" ht="15" hidden="false" customHeight="false" outlineLevel="0" collapsed="false">
      <c r="A58" s="5" t="n">
        <v>40026</v>
      </c>
      <c r="B58" s="2" t="n">
        <v>0.0001</v>
      </c>
    </row>
    <row r="59" customFormat="false" ht="15" hidden="false" customHeight="false" outlineLevel="0" collapsed="false">
      <c r="A59" s="5" t="n">
        <v>40057</v>
      </c>
      <c r="B59" s="2" t="n">
        <v>0.0001</v>
      </c>
    </row>
    <row r="60" customFormat="false" ht="15" hidden="false" customHeight="false" outlineLevel="0" collapsed="false">
      <c r="A60" s="5" t="n">
        <v>40087</v>
      </c>
      <c r="B60" s="2" t="n">
        <v>0</v>
      </c>
    </row>
    <row r="61" customFormat="false" ht="15" hidden="false" customHeight="false" outlineLevel="0" collapsed="false">
      <c r="A61" s="5" t="n">
        <v>40118</v>
      </c>
      <c r="B61" s="2" t="n">
        <v>0</v>
      </c>
    </row>
    <row r="62" customFormat="false" ht="15" hidden="false" customHeight="false" outlineLevel="0" collapsed="false">
      <c r="A62" s="5" t="n">
        <v>40148</v>
      </c>
      <c r="B62" s="2" t="n">
        <v>0.0001</v>
      </c>
    </row>
    <row r="63" customFormat="false" ht="15" hidden="false" customHeight="false" outlineLevel="0" collapsed="false">
      <c r="A63" s="5" t="n">
        <v>40179</v>
      </c>
      <c r="B63" s="2" t="n">
        <v>0</v>
      </c>
    </row>
    <row r="64" customFormat="false" ht="15" hidden="false" customHeight="false" outlineLevel="0" collapsed="false">
      <c r="A64" s="5" t="n">
        <v>40210</v>
      </c>
      <c r="B64" s="2" t="n">
        <v>0</v>
      </c>
    </row>
    <row r="65" customFormat="false" ht="15" hidden="false" customHeight="false" outlineLevel="0" collapsed="false">
      <c r="A65" s="5" t="n">
        <v>40238</v>
      </c>
      <c r="B65" s="2" t="n">
        <v>0.0001</v>
      </c>
    </row>
    <row r="66" customFormat="false" ht="15" hidden="false" customHeight="false" outlineLevel="0" collapsed="false">
      <c r="A66" s="5" t="n">
        <v>40269</v>
      </c>
      <c r="B66" s="2" t="n">
        <v>0.0001</v>
      </c>
    </row>
    <row r="67" customFormat="false" ht="15" hidden="false" customHeight="false" outlineLevel="0" collapsed="false">
      <c r="A67" s="5" t="n">
        <v>40299</v>
      </c>
      <c r="B67" s="2" t="n">
        <v>0.0001</v>
      </c>
    </row>
    <row r="68" customFormat="false" ht="15" hidden="false" customHeight="false" outlineLevel="0" collapsed="false">
      <c r="A68" s="5" t="n">
        <v>40330</v>
      </c>
      <c r="B68" s="2" t="n">
        <v>0.0001</v>
      </c>
    </row>
    <row r="69" customFormat="false" ht="15" hidden="false" customHeight="false" outlineLevel="0" collapsed="false">
      <c r="A69" s="5" t="n">
        <v>40360</v>
      </c>
      <c r="B69" s="2" t="n">
        <v>0.0001</v>
      </c>
    </row>
    <row r="70" customFormat="false" ht="15" hidden="false" customHeight="false" outlineLevel="0" collapsed="false">
      <c r="A70" s="5" t="n">
        <v>40391</v>
      </c>
      <c r="B70" s="2" t="n">
        <v>0.0001</v>
      </c>
    </row>
    <row r="71" customFormat="false" ht="15" hidden="false" customHeight="false" outlineLevel="0" collapsed="false">
      <c r="A71" s="5" t="n">
        <v>40422</v>
      </c>
      <c r="B71" s="2" t="n">
        <v>0.0001</v>
      </c>
    </row>
    <row r="72" customFormat="false" ht="15" hidden="false" customHeight="false" outlineLevel="0" collapsed="false">
      <c r="A72" s="5" t="n">
        <v>40452</v>
      </c>
      <c r="B72" s="2" t="n">
        <v>0.0001</v>
      </c>
    </row>
    <row r="73" customFormat="false" ht="15" hidden="false" customHeight="false" outlineLevel="0" collapsed="false">
      <c r="A73" s="5" t="n">
        <v>40483</v>
      </c>
      <c r="B73" s="2" t="n">
        <v>0.0001</v>
      </c>
    </row>
    <row r="74" customFormat="false" ht="15" hidden="false" customHeight="false" outlineLevel="0" collapsed="false">
      <c r="A74" s="5" t="n">
        <v>40513</v>
      </c>
      <c r="B74" s="2" t="n">
        <v>0.0001</v>
      </c>
    </row>
    <row r="75" customFormat="false" ht="15" hidden="false" customHeight="false" outlineLevel="0" collapsed="false">
      <c r="A75" s="5" t="n">
        <v>40544</v>
      </c>
      <c r="B75" s="2" t="n">
        <v>0.0001</v>
      </c>
    </row>
    <row r="76" customFormat="false" ht="15" hidden="false" customHeight="false" outlineLevel="0" collapsed="false">
      <c r="A76" s="5" t="n">
        <v>40575</v>
      </c>
      <c r="B76" s="2" t="n">
        <v>0.0001</v>
      </c>
    </row>
    <row r="77" customFormat="false" ht="15" hidden="false" customHeight="false" outlineLevel="0" collapsed="false">
      <c r="A77" s="5" t="n">
        <v>40603</v>
      </c>
      <c r="B77" s="2" t="n">
        <v>0.0001</v>
      </c>
    </row>
    <row r="78" customFormat="false" ht="15" hidden="false" customHeight="false" outlineLevel="0" collapsed="false">
      <c r="A78" s="5" t="n">
        <v>40634</v>
      </c>
      <c r="B78" s="2" t="n">
        <v>0</v>
      </c>
    </row>
    <row r="79" customFormat="false" ht="15" hidden="false" customHeight="false" outlineLevel="0" collapsed="false">
      <c r="A79" s="5" t="n">
        <v>40664</v>
      </c>
      <c r="B79" s="2" t="n">
        <v>0</v>
      </c>
    </row>
    <row r="80" customFormat="false" ht="15" hidden="false" customHeight="false" outlineLevel="0" collapsed="false">
      <c r="A80" s="5" t="n">
        <v>40695</v>
      </c>
      <c r="B80" s="2" t="n">
        <v>0</v>
      </c>
    </row>
    <row r="81" customFormat="false" ht="15" hidden="false" customHeight="false" outlineLevel="0" collapsed="false">
      <c r="A81" s="5" t="n">
        <v>40725</v>
      </c>
      <c r="B81" s="2" t="n">
        <v>0</v>
      </c>
    </row>
    <row r="82" customFormat="false" ht="15" hidden="false" customHeight="false" outlineLevel="0" collapsed="false">
      <c r="A82" s="5" t="n">
        <v>40756</v>
      </c>
      <c r="B82" s="2" t="n">
        <v>0.0001</v>
      </c>
    </row>
    <row r="83" customFormat="false" ht="15" hidden="false" customHeight="false" outlineLevel="0" collapsed="false">
      <c r="A83" s="5" t="n">
        <v>40787</v>
      </c>
      <c r="B83" s="2" t="n">
        <v>0</v>
      </c>
    </row>
    <row r="84" customFormat="false" ht="15" hidden="false" customHeight="false" outlineLevel="0" collapsed="false">
      <c r="A84" s="5" t="n">
        <v>40817</v>
      </c>
      <c r="B84" s="2" t="n">
        <v>0</v>
      </c>
    </row>
    <row r="85" customFormat="false" ht="15" hidden="false" customHeight="false" outlineLevel="0" collapsed="false">
      <c r="A85" s="5" t="n">
        <v>40848</v>
      </c>
      <c r="B85" s="2" t="n">
        <v>0</v>
      </c>
    </row>
    <row r="86" customFormat="false" ht="15" hidden="false" customHeight="false" outlineLevel="0" collapsed="false">
      <c r="A86" s="5" t="n">
        <v>40878</v>
      </c>
      <c r="B86" s="2" t="n">
        <v>0</v>
      </c>
    </row>
    <row r="87" customFormat="false" ht="15" hidden="false" customHeight="false" outlineLevel="0" collapsed="false">
      <c r="A87" s="5" t="n">
        <v>40909</v>
      </c>
      <c r="B87" s="2" t="n">
        <v>0</v>
      </c>
    </row>
    <row r="88" customFormat="false" ht="15" hidden="false" customHeight="false" outlineLevel="0" collapsed="false">
      <c r="A88" s="5" t="n">
        <v>40940</v>
      </c>
      <c r="B88" s="2" t="n">
        <v>0</v>
      </c>
    </row>
    <row r="89" customFormat="false" ht="15" hidden="false" customHeight="false" outlineLevel="0" collapsed="false">
      <c r="A89" s="5" t="n">
        <v>40969</v>
      </c>
      <c r="B89" s="2" t="n">
        <v>0</v>
      </c>
    </row>
    <row r="90" customFormat="false" ht="15" hidden="false" customHeight="false" outlineLevel="0" collapsed="false">
      <c r="A90" s="5" t="n">
        <v>41000</v>
      </c>
      <c r="B90" s="2" t="n">
        <v>0</v>
      </c>
    </row>
    <row r="91" customFormat="false" ht="15" hidden="false" customHeight="false" outlineLevel="0" collapsed="false">
      <c r="A91" s="5" t="n">
        <v>41030</v>
      </c>
      <c r="B91" s="2" t="n">
        <v>0.0001</v>
      </c>
    </row>
    <row r="92" customFormat="false" ht="15" hidden="false" customHeight="false" outlineLevel="0" collapsed="false">
      <c r="A92" s="5" t="n">
        <v>41061</v>
      </c>
      <c r="B92" s="2" t="n">
        <v>0</v>
      </c>
    </row>
    <row r="93" customFormat="false" ht="15" hidden="false" customHeight="false" outlineLevel="0" collapsed="false">
      <c r="A93" s="5" t="n">
        <v>41091</v>
      </c>
      <c r="B93" s="2" t="n">
        <v>0</v>
      </c>
    </row>
    <row r="94" customFormat="false" ht="15" hidden="false" customHeight="false" outlineLevel="0" collapsed="false">
      <c r="A94" s="5" t="n">
        <v>41122</v>
      </c>
      <c r="B94" s="2" t="n">
        <v>0.0001</v>
      </c>
    </row>
    <row r="95" customFormat="false" ht="15" hidden="false" customHeight="false" outlineLevel="0" collapsed="false">
      <c r="A95" s="5" t="n">
        <v>41153</v>
      </c>
      <c r="B95" s="2" t="n">
        <v>0.0001</v>
      </c>
    </row>
    <row r="96" customFormat="false" ht="15" hidden="false" customHeight="false" outlineLevel="0" collapsed="false">
      <c r="A96" s="5" t="n">
        <v>41183</v>
      </c>
      <c r="B96" s="2" t="n">
        <v>0.0001</v>
      </c>
    </row>
    <row r="97" customFormat="false" ht="15" hidden="false" customHeight="false" outlineLevel="0" collapsed="false">
      <c r="A97" s="5" t="n">
        <v>41214</v>
      </c>
      <c r="B97" s="2" t="n">
        <v>0.0001</v>
      </c>
    </row>
    <row r="98" customFormat="false" ht="15" hidden="false" customHeight="false" outlineLevel="0" collapsed="false">
      <c r="A98" s="5" t="n">
        <v>41244</v>
      </c>
      <c r="B98" s="2" t="n">
        <v>0.0001</v>
      </c>
    </row>
    <row r="99" customFormat="false" ht="15" hidden="false" customHeight="false" outlineLevel="0" collapsed="false">
      <c r="A99" s="5" t="n">
        <v>41275</v>
      </c>
      <c r="B99" s="2" t="n">
        <v>0</v>
      </c>
    </row>
    <row r="100" customFormat="false" ht="15" hidden="false" customHeight="false" outlineLevel="0" collapsed="false">
      <c r="A100" s="5" t="n">
        <v>41306</v>
      </c>
      <c r="B100" s="2" t="n">
        <v>0</v>
      </c>
    </row>
    <row r="101" customFormat="false" ht="15" hidden="false" customHeight="false" outlineLevel="0" collapsed="false">
      <c r="A101" s="5" t="n">
        <v>41334</v>
      </c>
      <c r="B101" s="2" t="n">
        <v>0</v>
      </c>
    </row>
    <row r="102" customFormat="false" ht="15" hidden="false" customHeight="false" outlineLevel="0" collapsed="false">
      <c r="A102" s="5" t="n">
        <v>41365</v>
      </c>
      <c r="B102" s="2" t="n">
        <v>0</v>
      </c>
    </row>
    <row r="103" customFormat="false" ht="15" hidden="false" customHeight="false" outlineLevel="0" collapsed="false">
      <c r="A103" s="5" t="n">
        <v>41395</v>
      </c>
      <c r="B103" s="2" t="n">
        <v>0</v>
      </c>
    </row>
    <row r="104" customFormat="false" ht="15" hidden="false" customHeight="false" outlineLevel="0" collapsed="false">
      <c r="A104" s="5" t="n">
        <v>41426</v>
      </c>
      <c r="B104" s="2" t="n">
        <v>0</v>
      </c>
    </row>
    <row r="105" customFormat="false" ht="15" hidden="false" customHeight="false" outlineLevel="0" collapsed="false">
      <c r="A105" s="5" t="n">
        <v>41456</v>
      </c>
      <c r="B105" s="2" t="n">
        <v>0</v>
      </c>
    </row>
    <row r="106" customFormat="false" ht="15" hidden="false" customHeight="false" outlineLevel="0" collapsed="false">
      <c r="A106" s="5" t="n">
        <v>41487</v>
      </c>
      <c r="B106" s="2" t="n">
        <v>0</v>
      </c>
    </row>
    <row r="107" customFormat="false" ht="15" hidden="false" customHeight="false" outlineLevel="0" collapsed="false">
      <c r="A107" s="5" t="n">
        <v>41518</v>
      </c>
      <c r="B107" s="2" t="n">
        <v>0</v>
      </c>
    </row>
    <row r="108" customFormat="false" ht="15" hidden="false" customHeight="false" outlineLevel="0" collapsed="false">
      <c r="A108" s="5" t="n">
        <v>41548</v>
      </c>
      <c r="B108" s="2" t="n">
        <v>0</v>
      </c>
    </row>
    <row r="109" customFormat="false" ht="15" hidden="false" customHeight="false" outlineLevel="0" collapsed="false">
      <c r="A109" s="5" t="n">
        <v>41579</v>
      </c>
      <c r="B109" s="2" t="n">
        <v>0</v>
      </c>
    </row>
    <row r="110" customFormat="false" ht="15" hidden="false" customHeight="false" outlineLevel="0" collapsed="false">
      <c r="A110" s="5" t="n">
        <v>41609</v>
      </c>
      <c r="B110" s="2" t="n">
        <v>0</v>
      </c>
    </row>
    <row r="111" customFormat="false" ht="15" hidden="false" customHeight="false" outlineLevel="0" collapsed="false">
      <c r="A111" s="5" t="n">
        <v>41640</v>
      </c>
      <c r="B111" s="2" t="n">
        <v>0</v>
      </c>
    </row>
    <row r="112" customFormat="false" ht="15" hidden="false" customHeight="false" outlineLevel="0" collapsed="false">
      <c r="A112" s="5" t="n">
        <v>41671</v>
      </c>
      <c r="B112" s="2" t="n">
        <v>0</v>
      </c>
    </row>
    <row r="113" customFormat="false" ht="15" hidden="false" customHeight="false" outlineLevel="0" collapsed="false">
      <c r="A113" s="5" t="n">
        <v>41699</v>
      </c>
      <c r="B113" s="2" t="n">
        <v>0</v>
      </c>
    </row>
    <row r="114" customFormat="false" ht="15" hidden="false" customHeight="false" outlineLevel="0" collapsed="false">
      <c r="A114" s="5" t="n">
        <v>41730</v>
      </c>
      <c r="B114" s="2" t="n">
        <v>0</v>
      </c>
    </row>
    <row r="115" customFormat="false" ht="15" hidden="false" customHeight="false" outlineLevel="0" collapsed="false">
      <c r="A115" s="5" t="n">
        <v>41760</v>
      </c>
      <c r="B115" s="2" t="n">
        <v>0</v>
      </c>
    </row>
    <row r="116" customFormat="false" ht="15" hidden="false" customHeight="false" outlineLevel="0" collapsed="false">
      <c r="A116" s="5" t="n">
        <v>41791</v>
      </c>
      <c r="B116" s="2" t="n">
        <v>0</v>
      </c>
    </row>
    <row r="117" customFormat="false" ht="15" hidden="false" customHeight="false" outlineLevel="0" collapsed="false">
      <c r="A117" s="5" t="n">
        <v>41821</v>
      </c>
      <c r="B117" s="2" t="n">
        <v>0</v>
      </c>
    </row>
    <row r="118" customFormat="false" ht="15" hidden="false" customHeight="false" outlineLevel="0" collapsed="false">
      <c r="A118" s="5" t="n">
        <v>41852</v>
      </c>
      <c r="B118" s="2" t="n">
        <v>0</v>
      </c>
    </row>
    <row r="119" customFormat="false" ht="15" hidden="false" customHeight="false" outlineLevel="0" collapsed="false">
      <c r="A119" s="5" t="n">
        <v>41883</v>
      </c>
      <c r="B119" s="2" t="n">
        <v>0</v>
      </c>
    </row>
    <row r="120" customFormat="false" ht="15" hidden="false" customHeight="false" outlineLevel="0" collapsed="false">
      <c r="A120" s="5" t="n">
        <v>41913</v>
      </c>
      <c r="B120" s="2" t="n">
        <v>0</v>
      </c>
    </row>
    <row r="121" customFormat="false" ht="15" hidden="false" customHeight="false" outlineLevel="0" collapsed="false">
      <c r="A121" s="5" t="n">
        <v>41944</v>
      </c>
      <c r="B121" s="2" t="n">
        <v>0</v>
      </c>
    </row>
    <row r="122" customFormat="false" ht="15" hidden="false" customHeight="false" outlineLevel="0" collapsed="false">
      <c r="A122" s="5" t="n">
        <v>41974</v>
      </c>
      <c r="B122" s="2" t="n">
        <v>0</v>
      </c>
    </row>
    <row r="123" customFormat="false" ht="15" hidden="false" customHeight="false" outlineLevel="0" collapsed="false">
      <c r="A123" s="5" t="n">
        <v>42005</v>
      </c>
      <c r="B123" s="2" t="n">
        <v>0</v>
      </c>
    </row>
    <row r="124" customFormat="false" ht="15" hidden="false" customHeight="false" outlineLevel="0" collapsed="false">
      <c r="A124" s="5" t="n">
        <v>42036</v>
      </c>
      <c r="B124" s="2" t="n">
        <v>0</v>
      </c>
    </row>
    <row r="125" customFormat="false" ht="15" hidden="false" customHeight="false" outlineLevel="0" collapsed="false">
      <c r="A125" s="5" t="n">
        <v>42064</v>
      </c>
      <c r="B125" s="2" t="n">
        <v>0</v>
      </c>
    </row>
    <row r="126" customFormat="false" ht="15" hidden="false" customHeight="false" outlineLevel="0" collapsed="false">
      <c r="A126" s="5" t="n">
        <v>42095</v>
      </c>
      <c r="B126" s="2" t="n">
        <v>0</v>
      </c>
    </row>
    <row r="127" customFormat="false" ht="15" hidden="false" customHeight="false" outlineLevel="0" collapsed="false">
      <c r="A127" s="5" t="n">
        <v>42125</v>
      </c>
      <c r="B127" s="2" t="n">
        <v>0</v>
      </c>
    </row>
    <row r="128" customFormat="false" ht="15" hidden="false" customHeight="false" outlineLevel="0" collapsed="false">
      <c r="A128" s="5" t="n">
        <v>42156</v>
      </c>
      <c r="B128" s="2" t="n">
        <v>0</v>
      </c>
    </row>
    <row r="129" customFormat="false" ht="15" hidden="false" customHeight="false" outlineLevel="0" collapsed="false">
      <c r="A129" s="5" t="n">
        <v>42186</v>
      </c>
      <c r="B129" s="2" t="n">
        <v>0</v>
      </c>
    </row>
    <row r="130" customFormat="false" ht="15" hidden="false" customHeight="false" outlineLevel="0" collapsed="false">
      <c r="A130" s="5" t="n">
        <v>42217</v>
      </c>
      <c r="B130" s="2" t="n">
        <v>0</v>
      </c>
    </row>
    <row r="131" customFormat="false" ht="15" hidden="false" customHeight="false" outlineLevel="0" collapsed="false">
      <c r="A131" s="5" t="n">
        <v>42248</v>
      </c>
      <c r="B131" s="2" t="n">
        <v>0</v>
      </c>
    </row>
    <row r="132" customFormat="false" ht="15" hidden="false" customHeight="false" outlineLevel="0" collapsed="false">
      <c r="A132" s="5" t="n">
        <v>42278</v>
      </c>
      <c r="B132" s="2" t="n">
        <v>0</v>
      </c>
    </row>
    <row r="133" customFormat="false" ht="15" hidden="false" customHeight="false" outlineLevel="0" collapsed="false">
      <c r="A133" s="5" t="n">
        <v>42309</v>
      </c>
      <c r="B133" s="2" t="n">
        <v>0</v>
      </c>
    </row>
    <row r="134" customFormat="false" ht="15" hidden="false" customHeight="false" outlineLevel="0" collapsed="false">
      <c r="A134" s="5" t="n">
        <v>42339</v>
      </c>
      <c r="B134" s="2" t="n">
        <v>0.0001</v>
      </c>
    </row>
    <row r="135" customFormat="false" ht="15" hidden="false" customHeight="false" outlineLevel="0" collapsed="false">
      <c r="A135" s="5" t="n">
        <v>42370</v>
      </c>
      <c r="B135" s="2" t="n">
        <v>0.0001</v>
      </c>
    </row>
    <row r="136" customFormat="false" ht="15" hidden="false" customHeight="false" outlineLevel="0" collapsed="false">
      <c r="A136" s="5" t="n">
        <v>42401</v>
      </c>
      <c r="B136" s="2" t="n">
        <v>0.0002</v>
      </c>
    </row>
    <row r="137" customFormat="false" ht="15" hidden="false" customHeight="false" outlineLevel="0" collapsed="false">
      <c r="A137" s="5" t="n">
        <v>42430</v>
      </c>
      <c r="B137" s="2" t="n">
        <v>0.0002</v>
      </c>
    </row>
    <row r="138" customFormat="false" ht="15" hidden="false" customHeight="false" outlineLevel="0" collapsed="false">
      <c r="A138" s="5" t="n">
        <v>42461</v>
      </c>
      <c r="B138" s="2" t="n">
        <v>0.0001</v>
      </c>
    </row>
    <row r="139" customFormat="false" ht="15" hidden="false" customHeight="false" outlineLevel="0" collapsed="false">
      <c r="A139" s="5" t="n">
        <v>42491</v>
      </c>
      <c r="B139" s="2" t="n">
        <v>0.0001</v>
      </c>
    </row>
    <row r="140" customFormat="false" ht="15" hidden="false" customHeight="false" outlineLevel="0" collapsed="false">
      <c r="A140" s="5" t="n">
        <v>42522</v>
      </c>
      <c r="B140" s="2" t="n">
        <v>0.0002</v>
      </c>
    </row>
    <row r="141" customFormat="false" ht="15" hidden="false" customHeight="false" outlineLevel="0" collapsed="false">
      <c r="A141" s="5" t="n">
        <v>42552</v>
      </c>
      <c r="B141" s="2" t="n">
        <v>0.0002</v>
      </c>
    </row>
    <row r="142" customFormat="false" ht="15" hidden="false" customHeight="false" outlineLevel="0" collapsed="false">
      <c r="A142" s="5" t="n">
        <v>42583</v>
      </c>
      <c r="B142" s="2" t="n">
        <v>0.0002</v>
      </c>
    </row>
    <row r="143" customFormat="false" ht="15" hidden="false" customHeight="false" outlineLevel="0" collapsed="false">
      <c r="A143" s="5" t="n">
        <v>42614</v>
      </c>
      <c r="B143" s="2" t="n">
        <v>0.0002</v>
      </c>
    </row>
    <row r="144" customFormat="false" ht="15" hidden="false" customHeight="false" outlineLevel="0" collapsed="false">
      <c r="A144" s="5" t="n">
        <v>42644</v>
      </c>
      <c r="B144" s="2" t="n">
        <v>0.0002</v>
      </c>
    </row>
    <row r="145" customFormat="false" ht="15" hidden="false" customHeight="false" outlineLevel="0" collapsed="false">
      <c r="A145" s="5" t="n">
        <v>42675</v>
      </c>
      <c r="B145" s="2" t="n">
        <v>0.0001</v>
      </c>
    </row>
    <row r="146" customFormat="false" ht="15" hidden="false" customHeight="false" outlineLevel="0" collapsed="false">
      <c r="A146" s="5" t="n">
        <v>42705</v>
      </c>
      <c r="B146" s="2" t="n">
        <v>0.0003</v>
      </c>
    </row>
    <row r="147" customFormat="false" ht="15" hidden="false" customHeight="false" outlineLevel="0" collapsed="false">
      <c r="A147" s="5" t="n">
        <v>42736</v>
      </c>
      <c r="B147" s="2" t="n">
        <v>0.0004</v>
      </c>
    </row>
    <row r="148" customFormat="false" ht="15" hidden="false" customHeight="false" outlineLevel="0" collapsed="false">
      <c r="A148" s="5" t="n">
        <v>42767</v>
      </c>
      <c r="B148" s="2" t="n">
        <v>0.0004</v>
      </c>
    </row>
    <row r="149" customFormat="false" ht="15" hidden="false" customHeight="false" outlineLevel="0" collapsed="false">
      <c r="A149" s="5" t="n">
        <v>42795</v>
      </c>
      <c r="B149" s="2" t="n">
        <v>0.0003</v>
      </c>
    </row>
    <row r="150" customFormat="false" ht="15" hidden="false" customHeight="false" outlineLevel="0" collapsed="false">
      <c r="A150" s="5" t="n">
        <v>42826</v>
      </c>
      <c r="B150" s="2" t="n">
        <v>0.0005</v>
      </c>
    </row>
    <row r="151" customFormat="false" ht="15" hidden="false" customHeight="false" outlineLevel="0" collapsed="false">
      <c r="A151" s="5" t="n">
        <v>42856</v>
      </c>
      <c r="B151" s="2" t="n">
        <v>0.0006</v>
      </c>
    </row>
    <row r="152" customFormat="false" ht="15" hidden="false" customHeight="false" outlineLevel="0" collapsed="false">
      <c r="A152" s="5" t="n">
        <v>42887</v>
      </c>
      <c r="B152" s="2" t="n">
        <v>0.0006</v>
      </c>
    </row>
    <row r="153" customFormat="false" ht="15" hidden="false" customHeight="false" outlineLevel="0" collapsed="false">
      <c r="A153" s="5" t="n">
        <v>42917</v>
      </c>
      <c r="B153" s="2" t="n">
        <v>0.0007</v>
      </c>
    </row>
    <row r="154" customFormat="false" ht="15" hidden="false" customHeight="false" outlineLevel="0" collapsed="false">
      <c r="A154" s="5" t="n">
        <v>42948</v>
      </c>
      <c r="B154" s="2" t="n">
        <v>0.0009</v>
      </c>
    </row>
    <row r="155" customFormat="false" ht="15" hidden="false" customHeight="false" outlineLevel="0" collapsed="false">
      <c r="A155" s="5" t="n">
        <v>42979</v>
      </c>
      <c r="B155" s="2" t="n">
        <v>0.0009</v>
      </c>
    </row>
    <row r="156" customFormat="false" ht="15" hidden="false" customHeight="false" outlineLevel="0" collapsed="false">
      <c r="A156" s="5" t="n">
        <v>43009</v>
      </c>
      <c r="B156" s="2" t="n">
        <v>0.0009</v>
      </c>
    </row>
    <row r="157" customFormat="false" ht="15" hidden="false" customHeight="false" outlineLevel="0" collapsed="false">
      <c r="A157" s="5" t="n">
        <v>43040</v>
      </c>
      <c r="B157" s="2" t="n">
        <v>0.0008</v>
      </c>
    </row>
    <row r="158" customFormat="false" ht="15" hidden="false" customHeight="false" outlineLevel="0" collapsed="false">
      <c r="A158" s="5" t="n">
        <v>43070</v>
      </c>
      <c r="B158" s="2" t="n">
        <v>0.0009</v>
      </c>
    </row>
    <row r="159" customFormat="false" ht="15" hidden="false" customHeight="false" outlineLevel="0" collapsed="false">
      <c r="A159" s="5" t="n">
        <v>43101</v>
      </c>
      <c r="B159" s="2" t="n">
        <v>0.0011</v>
      </c>
    </row>
    <row r="160" customFormat="false" ht="15" hidden="false" customHeight="false" outlineLevel="0" collapsed="false">
      <c r="A160" s="5" t="n">
        <v>43132</v>
      </c>
      <c r="B160" s="2" t="n">
        <v>0.0011</v>
      </c>
    </row>
    <row r="161" customFormat="false" ht="15" hidden="false" customHeight="false" outlineLevel="0" collapsed="false">
      <c r="A161" s="5" t="n">
        <v>43160</v>
      </c>
      <c r="B161" s="2" t="n">
        <v>0.0012</v>
      </c>
    </row>
    <row r="162" customFormat="false" ht="15" hidden="false" customHeight="false" outlineLevel="0" collapsed="false">
      <c r="A162" s="5" t="n">
        <v>43191</v>
      </c>
      <c r="B162" s="2" t="n">
        <v>0.0014</v>
      </c>
    </row>
    <row r="163" customFormat="false" ht="15" hidden="false" customHeight="false" outlineLevel="0" collapsed="false">
      <c r="A163" s="5" t="n">
        <v>43221</v>
      </c>
      <c r="B163" s="2" t="n">
        <v>0.0014</v>
      </c>
    </row>
    <row r="164" customFormat="false" ht="15" hidden="false" customHeight="false" outlineLevel="0" collapsed="false">
      <c r="A164" s="5" t="n">
        <v>43252</v>
      </c>
      <c r="B164" s="2" t="n">
        <v>0.0014</v>
      </c>
    </row>
    <row r="165" customFormat="false" ht="15" hidden="false" customHeight="false" outlineLevel="0" collapsed="false">
      <c r="A165" s="5" t="n">
        <v>43282</v>
      </c>
      <c r="B165" s="2" t="n">
        <v>0.0016</v>
      </c>
    </row>
    <row r="166" customFormat="false" ht="15" hidden="false" customHeight="false" outlineLevel="0" collapsed="false">
      <c r="A166" s="5" t="n">
        <v>43313</v>
      </c>
      <c r="B166" s="2" t="n">
        <v>0.0016</v>
      </c>
    </row>
    <row r="167" customFormat="false" ht="15" hidden="false" customHeight="false" outlineLevel="0" collapsed="false">
      <c r="A167" s="5" t="n">
        <v>43344</v>
      </c>
      <c r="B167" s="2" t="n">
        <v>0.0015</v>
      </c>
    </row>
    <row r="168" customFormat="false" ht="15" hidden="false" customHeight="false" outlineLevel="0" collapsed="false">
      <c r="A168" s="5" t="n">
        <v>43374</v>
      </c>
      <c r="B168" s="2" t="n">
        <v>0.0019</v>
      </c>
    </row>
    <row r="169" customFormat="false" ht="15" hidden="false" customHeight="false" outlineLevel="0" collapsed="false">
      <c r="A169" s="5" t="n">
        <v>43405</v>
      </c>
      <c r="B169" s="2" t="n">
        <v>0.0018</v>
      </c>
    </row>
    <row r="170" customFormat="false" ht="15" hidden="false" customHeight="false" outlineLevel="0" collapsed="false">
      <c r="A170" s="5" t="n">
        <v>43435</v>
      </c>
      <c r="B170" s="2" t="n">
        <v>0.0019</v>
      </c>
    </row>
    <row r="171" customFormat="false" ht="15" hidden="false" customHeight="false" outlineLevel="0" collapsed="false">
      <c r="A171" s="5" t="n">
        <v>43466</v>
      </c>
      <c r="B171" s="2" t="n">
        <v>0.0021</v>
      </c>
    </row>
    <row r="172" customFormat="false" ht="15" hidden="false" customHeight="false" outlineLevel="0" collapsed="false">
      <c r="A172" s="5" t="n">
        <v>43497</v>
      </c>
      <c r="B172" s="2" t="n">
        <v>0.0018</v>
      </c>
    </row>
    <row r="173" customFormat="false" ht="15" hidden="false" customHeight="false" outlineLevel="0" collapsed="false">
      <c r="A173" s="5" t="n">
        <v>43525</v>
      </c>
      <c r="B173" s="2" t="n">
        <v>0.0019</v>
      </c>
    </row>
    <row r="174" customFormat="false" ht="15" hidden="false" customHeight="false" outlineLevel="0" collapsed="false">
      <c r="A174" s="5" t="n">
        <v>43556</v>
      </c>
      <c r="B174" s="2" t="n">
        <v>0.0021</v>
      </c>
    </row>
    <row r="175" customFormat="false" ht="15" hidden="false" customHeight="false" outlineLevel="0" collapsed="false">
      <c r="A175" s="5" t="n">
        <v>43586</v>
      </c>
      <c r="B175" s="2" t="n">
        <v>0.0021</v>
      </c>
    </row>
    <row r="176" customFormat="false" ht="15" hidden="false" customHeight="false" outlineLevel="0" collapsed="false">
      <c r="A176" s="5" t="n">
        <v>43617</v>
      </c>
      <c r="B176" s="2" t="n">
        <v>0.0018</v>
      </c>
    </row>
    <row r="177" customFormat="false" ht="15" hidden="false" customHeight="false" outlineLevel="0" collapsed="false">
      <c r="A177" s="5" t="n">
        <v>43647</v>
      </c>
      <c r="B177" s="2" t="n">
        <v>0.0019</v>
      </c>
    </row>
    <row r="178" customFormat="false" ht="15" hidden="false" customHeight="false" outlineLevel="0" collapsed="false">
      <c r="A178" s="5" t="n">
        <v>43678</v>
      </c>
      <c r="B178" s="2" t="n">
        <v>0.0016</v>
      </c>
    </row>
    <row r="179" customFormat="false" ht="15" hidden="false" customHeight="false" outlineLevel="0" collapsed="false">
      <c r="A179" s="5" t="n">
        <v>43709</v>
      </c>
      <c r="B179" s="2" t="n">
        <v>0.0018</v>
      </c>
    </row>
    <row r="180" customFormat="false" ht="15" hidden="false" customHeight="false" outlineLevel="0" collapsed="false">
      <c r="A180" s="5" t="n">
        <v>43739</v>
      </c>
      <c r="B180" s="2" t="n">
        <v>0.0015</v>
      </c>
    </row>
    <row r="181" customFormat="false" ht="15" hidden="false" customHeight="false" outlineLevel="0" collapsed="false">
      <c r="A181" s="5" t="n">
        <v>43770</v>
      </c>
      <c r="B181" s="2" t="n">
        <v>0.0012</v>
      </c>
    </row>
    <row r="182" customFormat="false" ht="15" hidden="false" customHeight="false" outlineLevel="0" collapsed="false">
      <c r="A182" s="5" t="n">
        <v>43800</v>
      </c>
      <c r="B182" s="2" t="n">
        <v>0.0014</v>
      </c>
    </row>
    <row r="183" customFormat="false" ht="15" hidden="false" customHeight="false" outlineLevel="0" collapsed="false">
      <c r="A183" s="5" t="n">
        <v>43831</v>
      </c>
      <c r="B183" s="2" t="n">
        <v>0.0013</v>
      </c>
    </row>
    <row r="184" customFormat="false" ht="15" hidden="false" customHeight="false" outlineLevel="0" collapsed="false">
      <c r="A184" s="5" t="n">
        <v>43862</v>
      </c>
      <c r="B184" s="2" t="n">
        <v>0.0012</v>
      </c>
    </row>
    <row r="185" customFormat="false" ht="15" hidden="false" customHeight="false" outlineLevel="0" collapsed="false">
      <c r="A185" s="5" t="n">
        <v>43891</v>
      </c>
      <c r="B185" s="2" t="n">
        <v>0.0012</v>
      </c>
    </row>
    <row r="186" customFormat="false" ht="15" hidden="false" customHeight="false" outlineLevel="0" collapsed="false">
      <c r="A186" s="5" t="n">
        <v>43922</v>
      </c>
      <c r="B186" s="2" t="n">
        <v>0</v>
      </c>
    </row>
    <row r="187" customFormat="false" ht="15" hidden="false" customHeight="false" outlineLevel="0" collapsed="false">
      <c r="A187" s="5" t="n">
        <v>43952</v>
      </c>
      <c r="B187" s="2" t="n">
        <v>0.0001</v>
      </c>
    </row>
    <row r="188" customFormat="false" ht="15" hidden="false" customHeight="false" outlineLevel="0" collapsed="false">
      <c r="A188" s="5" t="n">
        <v>43983</v>
      </c>
      <c r="B188" s="2" t="n">
        <v>0.0001</v>
      </c>
    </row>
    <row r="189" customFormat="false" ht="15" hidden="false" customHeight="false" outlineLevel="0" collapsed="false">
      <c r="A189" s="5" t="n">
        <v>44013</v>
      </c>
      <c r="B189" s="2" t="n">
        <v>0.0001</v>
      </c>
    </row>
    <row r="190" customFormat="false" ht="15" hidden="false" customHeight="false" outlineLevel="0" collapsed="false">
      <c r="A190" s="5" t="n">
        <v>44044</v>
      </c>
      <c r="B190" s="2" t="n">
        <v>0.0001</v>
      </c>
    </row>
    <row r="191" customFormat="false" ht="15" hidden="false" customHeight="false" outlineLevel="0" collapsed="false">
      <c r="A191" s="5" t="n">
        <v>44075</v>
      </c>
      <c r="B191" s="2" t="n">
        <v>0.0001</v>
      </c>
    </row>
    <row r="192" customFormat="false" ht="15" hidden="false" customHeight="false" outlineLevel="0" collapsed="false">
      <c r="A192" s="5" t="n">
        <v>44105</v>
      </c>
      <c r="B192" s="2" t="n">
        <v>0.0001</v>
      </c>
    </row>
    <row r="193" customFormat="false" ht="15" hidden="false" customHeight="false" outlineLevel="0" collapsed="false">
      <c r="A193" s="5" t="n">
        <v>44136</v>
      </c>
      <c r="B193" s="2" t="n">
        <v>0.0001</v>
      </c>
    </row>
    <row r="194" customFormat="false" ht="15" hidden="false" customHeight="false" outlineLevel="0" collapsed="false">
      <c r="A194" s="5" t="n">
        <v>44166</v>
      </c>
      <c r="B194" s="2" t="n">
        <v>0.0001</v>
      </c>
    </row>
    <row r="195" customFormat="false" ht="15" hidden="false" customHeight="false" outlineLevel="0" collapsed="false">
      <c r="A195" s="5" t="n">
        <v>44197</v>
      </c>
      <c r="B195" s="2" t="n">
        <v>0</v>
      </c>
    </row>
    <row r="196" customFormat="false" ht="15" hidden="false" customHeight="false" outlineLevel="0" collapsed="false">
      <c r="A196" s="5" t="n">
        <v>44228</v>
      </c>
      <c r="B196" s="2" t="n">
        <v>0</v>
      </c>
    </row>
    <row r="197" customFormat="false" ht="15" hidden="false" customHeight="false" outlineLevel="0" collapsed="false">
      <c r="A197" s="5" t="n">
        <v>44256</v>
      </c>
      <c r="B197" s="2" t="n">
        <v>0</v>
      </c>
    </row>
    <row r="198" customFormat="false" ht="15" hidden="false" customHeight="false" outlineLevel="0" collapsed="false">
      <c r="A198" s="5" t="n">
        <v>44287</v>
      </c>
      <c r="B198" s="2" t="n">
        <v>0</v>
      </c>
    </row>
    <row r="199" customFormat="false" ht="15" hidden="false" customHeight="false" outlineLevel="0" collapsed="false">
      <c r="A199" s="5" t="n">
        <v>44317</v>
      </c>
      <c r="B199" s="2" t="n">
        <v>0</v>
      </c>
    </row>
    <row r="200" customFormat="false" ht="15" hidden="false" customHeight="false" outlineLevel="0" collapsed="false">
      <c r="A200" s="5" t="n">
        <v>44348</v>
      </c>
      <c r="B200" s="2" t="n">
        <v>0</v>
      </c>
    </row>
    <row r="201" customFormat="false" ht="15" hidden="false" customHeight="false" outlineLevel="0" collapsed="false">
      <c r="A201" s="5" t="n">
        <v>44378</v>
      </c>
      <c r="B201" s="2" t="n">
        <v>0</v>
      </c>
    </row>
    <row r="202" customFormat="false" ht="15" hidden="false" customHeight="false" outlineLevel="0" collapsed="false">
      <c r="A202" s="5" t="n">
        <v>44409</v>
      </c>
      <c r="B202" s="2" t="n">
        <v>0</v>
      </c>
    </row>
    <row r="203" customFormat="false" ht="15" hidden="false" customHeight="false" outlineLevel="0" collapsed="false">
      <c r="A203" s="5" t="n">
        <v>44440</v>
      </c>
      <c r="B203" s="2" t="n">
        <v>0</v>
      </c>
    </row>
    <row r="204" customFormat="false" ht="15" hidden="false" customHeight="false" outlineLevel="0" collapsed="false">
      <c r="A204" s="5" t="n">
        <v>44470</v>
      </c>
      <c r="B204" s="2" t="n">
        <v>0</v>
      </c>
    </row>
    <row r="205" customFormat="false" ht="15" hidden="false" customHeight="false" outlineLevel="0" collapsed="false">
      <c r="A205" s="5" t="n">
        <v>44501</v>
      </c>
      <c r="B205" s="2" t="n">
        <v>0</v>
      </c>
    </row>
    <row r="206" customFormat="false" ht="15" hidden="false" customHeight="false" outlineLevel="0" collapsed="false">
      <c r="A206" s="5" t="n">
        <v>44531</v>
      </c>
      <c r="B206" s="2" t="n">
        <v>0.0001</v>
      </c>
    </row>
    <row r="207" customFormat="false" ht="15" hidden="false" customHeight="false" outlineLevel="0" collapsed="false">
      <c r="A207" s="5" t="n">
        <v>44562</v>
      </c>
      <c r="B207" s="2" t="n">
        <v>0</v>
      </c>
    </row>
    <row r="208" customFormat="false" ht="15" hidden="false" customHeight="false" outlineLevel="0" collapsed="false">
      <c r="A208" s="5" t="n">
        <v>44593</v>
      </c>
      <c r="B208" s="2" t="n">
        <v>0</v>
      </c>
    </row>
    <row r="209" customFormat="false" ht="15" hidden="false" customHeight="false" outlineLevel="0" collapsed="false">
      <c r="A209" s="5" t="n">
        <v>44621</v>
      </c>
      <c r="B209" s="2" t="n">
        <v>0</v>
      </c>
    </row>
    <row r="210" customFormat="false" ht="15" hidden="false" customHeight="false" outlineLevel="0" collapsed="false">
      <c r="A210" s="5" t="n">
        <v>44652</v>
      </c>
      <c r="B210" s="2" t="n">
        <v>0</v>
      </c>
    </row>
    <row r="211" customFormat="false" ht="15" hidden="false" customHeight="false" outlineLevel="0" collapsed="false">
      <c r="A211" s="5" t="n">
        <v>44682</v>
      </c>
      <c r="B211" s="2" t="n">
        <v>0.0003</v>
      </c>
    </row>
    <row r="212" customFormat="false" ht="15" hidden="false" customHeight="false" outlineLevel="0" collapsed="false">
      <c r="A212" s="5" t="n">
        <v>44713</v>
      </c>
      <c r="B212" s="2" t="n">
        <v>0.0006</v>
      </c>
    </row>
    <row r="213" customFormat="false" ht="15" hidden="false" customHeight="false" outlineLevel="0" collapsed="false">
      <c r="A213" s="5" t="n">
        <v>44743</v>
      </c>
      <c r="B213" s="2" t="n">
        <v>0.0008</v>
      </c>
    </row>
    <row r="214" customFormat="false" ht="15" hidden="false" customHeight="false" outlineLevel="0" collapsed="false">
      <c r="A214" s="5" t="n">
        <v>44774</v>
      </c>
      <c r="B214" s="2" t="n">
        <v>0.0019</v>
      </c>
    </row>
    <row r="215" customFormat="false" ht="15" hidden="false" customHeight="false" outlineLevel="0" collapsed="false">
      <c r="A215" s="5" t="n">
        <v>44805</v>
      </c>
      <c r="B215" s="2" t="n">
        <v>0.0019</v>
      </c>
    </row>
    <row r="216" customFormat="false" ht="15" hidden="false" customHeight="false" outlineLevel="0" collapsed="false">
      <c r="A216" s="5" t="n">
        <v>44835</v>
      </c>
      <c r="B216" s="2" t="n">
        <v>0.0023</v>
      </c>
    </row>
    <row r="217" customFormat="false" ht="15" hidden="false" customHeight="false" outlineLevel="0" collapsed="false">
      <c r="A217" s="5" t="n">
        <v>44866</v>
      </c>
      <c r="B217" s="2" t="n">
        <v>0.0029</v>
      </c>
    </row>
    <row r="218" customFormat="false" ht="15" hidden="false" customHeight="false" outlineLevel="0" collapsed="false">
      <c r="A218" s="5" t="n">
        <v>44896</v>
      </c>
      <c r="B218" s="2" t="n">
        <v>0.0033</v>
      </c>
    </row>
    <row r="219" customFormat="false" ht="15" hidden="false" customHeight="false" outlineLevel="0" collapsed="false">
      <c r="A219" s="5" t="n">
        <v>44927</v>
      </c>
      <c r="B219" s="2" t="n">
        <v>0.0035</v>
      </c>
    </row>
    <row r="220" customFormat="false" ht="15" hidden="false" customHeight="false" outlineLevel="0" collapsed="false">
      <c r="A220" s="5" t="n">
        <v>44958</v>
      </c>
      <c r="B220" s="2" t="n">
        <v>0.0034</v>
      </c>
    </row>
    <row r="221" customFormat="false" ht="15" hidden="false" customHeight="false" outlineLevel="0" collapsed="false">
      <c r="A221" s="5" t="n">
        <v>44986</v>
      </c>
      <c r="B221" s="2" t="n">
        <v>0.0036</v>
      </c>
    </row>
    <row r="222" customFormat="false" ht="15" hidden="false" customHeight="false" outlineLevel="0" collapsed="false">
      <c r="A222" s="5" t="n">
        <v>45017</v>
      </c>
      <c r="B222" s="2" t="n">
        <v>0.0035</v>
      </c>
    </row>
    <row r="223" customFormat="false" ht="15" hidden="false" customHeight="false" outlineLevel="0" collapsed="false">
      <c r="A223" s="5" t="n">
        <v>45047</v>
      </c>
      <c r="B223" s="2" t="n">
        <v>0.0036</v>
      </c>
    </row>
    <row r="224" customFormat="false" ht="15" hidden="false" customHeight="false" outlineLevel="0" collapsed="false">
      <c r="A224" s="5" t="n">
        <v>45078</v>
      </c>
      <c r="B224" s="2" t="n">
        <v>0.004</v>
      </c>
    </row>
    <row r="225" customFormat="false" ht="15" hidden="false" customHeight="false" outlineLevel="0" collapsed="false">
      <c r="A225" s="5" t="n">
        <v>45108</v>
      </c>
      <c r="B225" s="2" t="n">
        <v>0.0045</v>
      </c>
    </row>
    <row r="226" customFormat="false" ht="15" hidden="false" customHeight="false" outlineLevel="0" collapsed="false">
      <c r="A226" s="5" t="n">
        <v>45139</v>
      </c>
      <c r="B226" s="2" t="n">
        <v>0.0045</v>
      </c>
    </row>
    <row r="227" customFormat="false" ht="15" hidden="false" customHeight="false" outlineLevel="0" collapsed="false">
      <c r="A227" s="5" t="n">
        <v>45170</v>
      </c>
      <c r="B227" s="2" t="n">
        <v>0.0043</v>
      </c>
    </row>
    <row r="228" customFormat="false" ht="15" hidden="false" customHeight="false" outlineLevel="0" collapsed="false">
      <c r="A228" s="5" t="n">
        <v>45200</v>
      </c>
      <c r="B228" s="2" t="n">
        <v>0.0047</v>
      </c>
    </row>
    <row r="229" customFormat="false" ht="15" hidden="false" customHeight="false" outlineLevel="0" collapsed="false">
      <c r="A229" s="5" t="n">
        <v>45231</v>
      </c>
      <c r="B229" s="2" t="n">
        <v>0.0044</v>
      </c>
    </row>
    <row r="230" customFormat="false" ht="15" hidden="false" customHeight="false" outlineLevel="0" collapsed="false">
      <c r="A230" s="5" t="n">
        <v>45261</v>
      </c>
      <c r="B230" s="2" t="n">
        <v>0.0043</v>
      </c>
    </row>
    <row r="231" customFormat="false" ht="15" hidden="false" customHeight="false" outlineLevel="0" collapsed="false">
      <c r="A231" s="5" t="n">
        <v>45292</v>
      </c>
      <c r="B231" s="2" t="n">
        <v>0.0047</v>
      </c>
    </row>
    <row r="232" customFormat="false" ht="15" hidden="false" customHeight="false" outlineLevel="0" collapsed="false">
      <c r="A232" s="5" t="n">
        <v>45323</v>
      </c>
      <c r="B232" s="2" t="n">
        <v>0.0042</v>
      </c>
    </row>
    <row r="233" customFormat="false" ht="15" hidden="false" customHeight="false" outlineLevel="0" collapsed="false">
      <c r="A233" s="5" t="n">
        <v>45352</v>
      </c>
      <c r="B233" s="2" t="n">
        <v>0.0043</v>
      </c>
    </row>
    <row r="234" customFormat="false" ht="15" hidden="false" customHeight="false" outlineLevel="0" collapsed="false">
      <c r="A234" s="5" t="n">
        <v>45383</v>
      </c>
      <c r="B234" s="2" t="n">
        <v>0.0047</v>
      </c>
    </row>
    <row r="235" customFormat="false" ht="15" hidden="false" customHeight="false" outlineLevel="0" collapsed="false">
      <c r="A235" s="5" t="n">
        <v>45413</v>
      </c>
      <c r="B235" s="2" t="n">
        <v>0.0044</v>
      </c>
    </row>
    <row r="236" customFormat="false" ht="15" hidden="false" customHeight="false" outlineLevel="0" collapsed="false">
      <c r="A236" s="5" t="n">
        <v>45444</v>
      </c>
      <c r="B236" s="2" t="n">
        <v>0.0041</v>
      </c>
    </row>
    <row r="237" customFormat="false" ht="15" hidden="false" customHeight="false" outlineLevel="0" collapsed="false">
      <c r="A237" s="5" t="n">
        <v>45474</v>
      </c>
      <c r="B237" s="2" t="n">
        <v>0.0045</v>
      </c>
    </row>
    <row r="238" customFormat="false" ht="15" hidden="false" customHeight="false" outlineLevel="0" collapsed="false">
      <c r="A238" s="5" t="n">
        <v>45505</v>
      </c>
      <c r="B238" s="2" t="n">
        <v>0.0048</v>
      </c>
    </row>
    <row r="239" customFormat="false" ht="15" hidden="false" customHeight="false" outlineLevel="0" collapsed="false">
      <c r="A239" s="5" t="n">
        <v>45536</v>
      </c>
      <c r="B239" s="2" t="n">
        <v>0.004</v>
      </c>
    </row>
    <row r="240" customFormat="false" ht="15" hidden="false" customHeight="false" outlineLevel="0" collapsed="false">
      <c r="A240" s="5" t="n">
        <v>45566</v>
      </c>
      <c r="B240" s="2" t="n">
        <v>0.0039</v>
      </c>
    </row>
    <row r="241" customFormat="false" ht="15" hidden="false" customHeight="false" outlineLevel="0" collapsed="false">
      <c r="A241" s="5" t="n">
        <v>45597</v>
      </c>
      <c r="B241" s="2" t="n">
        <v>0.004</v>
      </c>
    </row>
    <row r="242" customFormat="false" ht="15" hidden="false" customHeight="false" outlineLevel="0" collapsed="false">
      <c r="A242" s="5" t="n">
        <v>45627</v>
      </c>
      <c r="B242" s="2" t="n">
        <v>0.0037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A223" colorId="64" zoomScale="100" zoomScaleNormal="100" zoomScalePageLayoutView="100" workbookViewId="0">
      <selection pane="topLeft" activeCell="E3" activeCellId="0" sqref="E3"/>
    </sheetView>
  </sheetViews>
  <sheetFormatPr defaultColWidth="8.6796875" defaultRowHeight="15" zeroHeight="false" outlineLevelRow="0" outlineLevelCol="0"/>
  <cols>
    <col collapsed="false" customWidth="true" hidden="false" outlineLevel="0" max="2" min="2" style="6" width="19.66"/>
    <col collapsed="false" customWidth="true" hidden="false" outlineLevel="0" max="3" min="3" style="6" width="23.96"/>
    <col collapsed="false" customWidth="false" hidden="false" outlineLevel="0" max="5" min="5" style="2" width="8.67"/>
    <col collapsed="false" customWidth="true" hidden="false" outlineLevel="0" max="6" min="6" style="1" width="12.56"/>
  </cols>
  <sheetData>
    <row r="1" customFormat="false" ht="15" hidden="false" customHeight="false" outlineLevel="0" collapsed="false">
      <c r="A1" s="3" t="s">
        <v>0</v>
      </c>
      <c r="B1" s="7" t="s">
        <v>2</v>
      </c>
      <c r="C1" s="7" t="s">
        <v>3</v>
      </c>
      <c r="E1" s="2" t="s">
        <v>4</v>
      </c>
      <c r="F1" s="1" t="s">
        <v>5</v>
      </c>
      <c r="H1" s="1" t="s">
        <v>6</v>
      </c>
    </row>
    <row r="2" customFormat="false" ht="15" hidden="false" customHeight="false" outlineLevel="0" collapsed="false">
      <c r="A2" s="5" t="n">
        <v>38322</v>
      </c>
      <c r="B2" s="6" t="n">
        <v>111.64</v>
      </c>
      <c r="C2" s="6" t="n">
        <v>0.83</v>
      </c>
    </row>
    <row r="3" customFormat="false" ht="15" hidden="false" customHeight="false" outlineLevel="0" collapsed="false">
      <c r="A3" s="5" t="n">
        <v>38353</v>
      </c>
      <c r="B3" s="6" t="n">
        <v>108.9</v>
      </c>
      <c r="C3" s="6" t="n">
        <v>0</v>
      </c>
      <c r="E3" s="2" t="n">
        <f aca="false">(B3+C3)/B2 - 1</f>
        <v>-0.0245431744894302</v>
      </c>
      <c r="F3" s="2" t="n">
        <f aca="false">E3-'Risk-free'!B3</f>
        <v>-0.0261431744894302</v>
      </c>
      <c r="H3" s="6" t="n">
        <f aca="false">1+E3</f>
        <v>0.97545682551057</v>
      </c>
    </row>
    <row r="4" customFormat="false" ht="15" hidden="false" customHeight="false" outlineLevel="0" collapsed="false">
      <c r="A4" s="5" t="n">
        <v>38384</v>
      </c>
      <c r="B4" s="6" t="n">
        <v>111.18</v>
      </c>
      <c r="C4" s="6" t="n">
        <v>0</v>
      </c>
      <c r="E4" s="2" t="n">
        <f aca="false">(B4+C4)/B3 - 1</f>
        <v>0.0209366391184573</v>
      </c>
      <c r="F4" s="2" t="n">
        <f aca="false">E4-'Risk-free'!B4</f>
        <v>0.0193366391184573</v>
      </c>
      <c r="H4" s="6" t="n">
        <f aca="false">H3*(1+E4)</f>
        <v>0.995879613041921</v>
      </c>
    </row>
    <row r="5" customFormat="false" ht="15" hidden="false" customHeight="false" outlineLevel="0" collapsed="false">
      <c r="A5" s="5" t="n">
        <v>38412</v>
      </c>
      <c r="B5" s="6" t="n">
        <v>108.79</v>
      </c>
      <c r="C5" s="6" t="n">
        <v>0.43</v>
      </c>
      <c r="E5" s="2" t="n">
        <f aca="false">(B5+C5)/B4 - 1</f>
        <v>-0.0176290699766144</v>
      </c>
      <c r="F5" s="2" t="n">
        <f aca="false">E5-'Risk-free'!B5</f>
        <v>-0.0197290699766144</v>
      </c>
      <c r="H5" s="6" t="n">
        <f aca="false">H4*(1+E5)</f>
        <v>0.978323181655321</v>
      </c>
    </row>
    <row r="6" customFormat="false" ht="15" hidden="false" customHeight="false" outlineLevel="0" collapsed="false">
      <c r="A6" s="5" t="n">
        <v>38443</v>
      </c>
      <c r="B6" s="6" t="n">
        <v>106.71</v>
      </c>
      <c r="C6" s="6" t="n">
        <v>0</v>
      </c>
      <c r="E6" s="2" t="n">
        <f aca="false">(B6+C6)/B5 - 1</f>
        <v>-0.0191194043570182</v>
      </c>
      <c r="F6" s="2" t="n">
        <f aca="false">E6-'Risk-free'!B6</f>
        <v>-0.0212194043570182</v>
      </c>
      <c r="H6" s="6" t="n">
        <f aca="false">H5*(1+E6)</f>
        <v>0.959618225153408</v>
      </c>
    </row>
    <row r="7" customFormat="false" ht="15" hidden="false" customHeight="false" outlineLevel="0" collapsed="false">
      <c r="A7" s="5" t="n">
        <v>38473</v>
      </c>
      <c r="B7" s="6" t="n">
        <v>110.09</v>
      </c>
      <c r="C7" s="6" t="n">
        <v>0</v>
      </c>
      <c r="E7" s="2" t="n">
        <f aca="false">(B7+C7)/B6 - 1</f>
        <v>0.0316746321806767</v>
      </c>
      <c r="F7" s="2" t="n">
        <f aca="false">E7-'Risk-free'!B7</f>
        <v>0.0292746321806767</v>
      </c>
      <c r="H7" s="6" t="n">
        <f aca="false">H6*(1+E7)</f>
        <v>0.990013779469016</v>
      </c>
    </row>
    <row r="8" customFormat="false" ht="15" hidden="false" customHeight="false" outlineLevel="0" collapsed="false">
      <c r="A8" s="5" t="n">
        <v>38504</v>
      </c>
      <c r="B8" s="6" t="n">
        <v>109.81</v>
      </c>
      <c r="C8" s="6" t="n">
        <v>0.42</v>
      </c>
      <c r="E8" s="2" t="n">
        <f aca="false">(B8+C8)/B7 - 1</f>
        <v>0.00127168680170775</v>
      </c>
      <c r="F8" s="2" t="n">
        <f aca="false">E8-'Risk-free'!B8</f>
        <v>-0.00102831319829225</v>
      </c>
      <c r="H8" s="6" t="n">
        <f aca="false">H7*(1+E8)</f>
        <v>0.991272766925876</v>
      </c>
    </row>
    <row r="9" customFormat="false" ht="15" hidden="false" customHeight="false" outlineLevel="0" collapsed="false">
      <c r="A9" s="5" t="n">
        <v>38534</v>
      </c>
      <c r="B9" s="6" t="n">
        <v>113.88</v>
      </c>
      <c r="C9" s="6" t="n">
        <v>0</v>
      </c>
      <c r="E9" s="2" t="n">
        <f aca="false">(B9+C9)/B8 - 1</f>
        <v>0.0370640196703396</v>
      </c>
      <c r="F9" s="2" t="n">
        <f aca="false">E9-'Risk-free'!B9</f>
        <v>0.0346640196703396</v>
      </c>
      <c r="H9" s="6" t="n">
        <f aca="false">H8*(1+E9)</f>
        <v>1.02801332025789</v>
      </c>
    </row>
    <row r="10" customFormat="false" ht="15" hidden="false" customHeight="false" outlineLevel="0" collapsed="false">
      <c r="A10" s="5" t="n">
        <v>38565</v>
      </c>
      <c r="B10" s="6" t="n">
        <v>112.84</v>
      </c>
      <c r="C10" s="6" t="n">
        <v>0</v>
      </c>
      <c r="E10" s="2" t="n">
        <f aca="false">(B10+C10)/B9 - 1</f>
        <v>-0.00913242009132409</v>
      </c>
      <c r="F10" s="2" t="n">
        <f aca="false">E10-'Risk-free'!B10</f>
        <v>-0.0121324200913241</v>
      </c>
      <c r="H10" s="6" t="n">
        <f aca="false">H9*(1+E10)</f>
        <v>1.01862507075782</v>
      </c>
    </row>
    <row r="11" customFormat="false" ht="15" hidden="false" customHeight="false" outlineLevel="0" collapsed="false">
      <c r="A11" s="5" t="n">
        <v>38596</v>
      </c>
      <c r="B11" s="6" t="n">
        <v>113.2</v>
      </c>
      <c r="C11" s="6" t="n">
        <v>0.53</v>
      </c>
      <c r="E11" s="2" t="n">
        <f aca="false">(B11+C11)/B10 - 1</f>
        <v>0.00788727401630629</v>
      </c>
      <c r="F11" s="2" t="n">
        <f aca="false">E11-'Risk-free'!B11</f>
        <v>0.00498727401630629</v>
      </c>
      <c r="H11" s="6" t="n">
        <f aca="false">H10*(1+E11)</f>
        <v>1.02665924581076</v>
      </c>
    </row>
    <row r="12" customFormat="false" ht="15" hidden="false" customHeight="false" outlineLevel="0" collapsed="false">
      <c r="A12" s="5" t="n">
        <v>38626</v>
      </c>
      <c r="B12" s="6" t="n">
        <v>111.3</v>
      </c>
      <c r="C12" s="6" t="n">
        <v>0</v>
      </c>
      <c r="E12" s="2" t="n">
        <f aca="false">(B12+C12)/B11 - 1</f>
        <v>-0.0167844522968198</v>
      </c>
      <c r="F12" s="2" t="n">
        <f aca="false">E12-'Risk-free'!B12</f>
        <v>-0.0194844522968198</v>
      </c>
      <c r="H12" s="6" t="n">
        <f aca="false">H11*(1+E12)</f>
        <v>1.00942733267436</v>
      </c>
    </row>
    <row r="13" customFormat="false" ht="15" hidden="false" customHeight="false" outlineLevel="0" collapsed="false">
      <c r="A13" s="5" t="n">
        <v>38657</v>
      </c>
      <c r="B13" s="6" t="n">
        <v>115.49</v>
      </c>
      <c r="C13" s="6" t="n">
        <v>0</v>
      </c>
      <c r="E13" s="2" t="n">
        <f aca="false">(B13+C13)/B12 - 1</f>
        <v>0.0376460017969451</v>
      </c>
      <c r="F13" s="2" t="n">
        <f aca="false">E13-'Risk-free'!B13</f>
        <v>0.0345460017969451</v>
      </c>
      <c r="H13" s="6" t="n">
        <f aca="false">H12*(1+E13)</f>
        <v>1.04742823585411</v>
      </c>
    </row>
    <row r="14" customFormat="false" ht="15" hidden="false" customHeight="false" outlineLevel="0" collapsed="false">
      <c r="A14" s="5" t="n">
        <v>38687</v>
      </c>
      <c r="B14" s="6" t="n">
        <v>114.92</v>
      </c>
      <c r="C14" s="6" t="n">
        <v>0.6</v>
      </c>
      <c r="E14" s="2" t="n">
        <f aca="false">(B14+C14)/B13 - 1</f>
        <v>0.000259762750021597</v>
      </c>
      <c r="F14" s="2" t="n">
        <f aca="false">E14-'Risk-free'!B14</f>
        <v>-0.0029402372499784</v>
      </c>
      <c r="H14" s="6" t="n">
        <f aca="false">H13*(1+E14)</f>
        <v>1.0477003186931</v>
      </c>
    </row>
    <row r="15" customFormat="false" ht="15" hidden="false" customHeight="false" outlineLevel="0" collapsed="false">
      <c r="A15" s="5" t="n">
        <v>38718</v>
      </c>
      <c r="B15" s="6" t="n">
        <v>117.96</v>
      </c>
      <c r="C15" s="6" t="n">
        <v>0</v>
      </c>
      <c r="E15" s="2" t="n">
        <f aca="false">(B15+C15)/B14 - 1</f>
        <v>0.0264531848242255</v>
      </c>
      <c r="F15" s="2" t="n">
        <f aca="false">E15-'Risk-free'!B15</f>
        <v>0.0229531848242255</v>
      </c>
      <c r="H15" s="6" t="n">
        <f aca="false">H14*(1+E15)</f>
        <v>1.07541532886389</v>
      </c>
    </row>
    <row r="16" customFormat="false" ht="15" hidden="false" customHeight="false" outlineLevel="0" collapsed="false">
      <c r="A16" s="5" t="n">
        <v>38749</v>
      </c>
      <c r="B16" s="6" t="n">
        <v>118.27</v>
      </c>
      <c r="C16" s="6" t="n">
        <v>0</v>
      </c>
      <c r="E16" s="2" t="n">
        <f aca="false">(B16+C16)/B15 - 1</f>
        <v>0.00262800949474395</v>
      </c>
      <c r="F16" s="2" t="n">
        <f aca="false">E16-'Risk-free'!B16</f>
        <v>-0.000771990505256045</v>
      </c>
      <c r="H16" s="6" t="n">
        <f aca="false">H15*(1+E16)</f>
        <v>1.07824153055894</v>
      </c>
    </row>
    <row r="17" customFormat="false" ht="15" hidden="false" customHeight="false" outlineLevel="0" collapsed="false">
      <c r="A17" s="5" t="n">
        <v>38777</v>
      </c>
      <c r="B17" s="6" t="n">
        <v>119.24</v>
      </c>
      <c r="C17" s="6" t="n">
        <v>0.49</v>
      </c>
      <c r="E17" s="2" t="n">
        <f aca="false">(B17+C17)/B16 - 1</f>
        <v>0.0123446351568444</v>
      </c>
      <c r="F17" s="2" t="n">
        <f aca="false">E17-'Risk-free'!B17</f>
        <v>0.00864463515684436</v>
      </c>
      <c r="H17" s="6" t="n">
        <f aca="false">H16*(1+E17)</f>
        <v>1.09155202886465</v>
      </c>
    </row>
    <row r="18" customFormat="false" ht="15" hidden="false" customHeight="false" outlineLevel="0" collapsed="false">
      <c r="A18" s="5" t="n">
        <v>38808</v>
      </c>
      <c r="B18" s="6" t="n">
        <v>120.83</v>
      </c>
      <c r="C18" s="6" t="n">
        <v>0</v>
      </c>
      <c r="E18" s="2" t="n">
        <f aca="false">(B18+C18)/B17 - 1</f>
        <v>0.0133344515263334</v>
      </c>
      <c r="F18" s="2" t="n">
        <f aca="false">E18-'Risk-free'!B18</f>
        <v>0.00973445152633339</v>
      </c>
      <c r="H18" s="6" t="n">
        <f aca="false">H17*(1+E18)</f>
        <v>1.10610727648201</v>
      </c>
    </row>
    <row r="19" customFormat="false" ht="15" hidden="false" customHeight="false" outlineLevel="0" collapsed="false">
      <c r="A19" s="5" t="n">
        <v>38838</v>
      </c>
      <c r="B19" s="6" t="n">
        <v>117.33</v>
      </c>
      <c r="C19" s="6" t="n">
        <v>0</v>
      </c>
      <c r="E19" s="2" t="n">
        <f aca="false">(B19+C19)/B18 - 1</f>
        <v>-0.0289663163121742</v>
      </c>
      <c r="F19" s="2" t="n">
        <f aca="false">E19-'Risk-free'!B19</f>
        <v>-0.0332663163121742</v>
      </c>
      <c r="H19" s="6" t="n">
        <f aca="false">H18*(1+E19)</f>
        <v>1.07406742323624</v>
      </c>
    </row>
    <row r="20" customFormat="false" ht="15" hidden="false" customHeight="false" outlineLevel="0" collapsed="false">
      <c r="A20" s="5" t="n">
        <v>38869</v>
      </c>
      <c r="B20" s="6" t="n">
        <v>116.99</v>
      </c>
      <c r="C20" s="6" t="n">
        <v>0.48</v>
      </c>
      <c r="E20" s="2" t="n">
        <f aca="false">(B20+C20)/B19 - 1</f>
        <v>0.00119321571635567</v>
      </c>
      <c r="F20" s="2" t="n">
        <f aca="false">E20-'Risk-free'!B20</f>
        <v>-0.00280678428364433</v>
      </c>
      <c r="H20" s="6" t="n">
        <f aca="false">H19*(1+E20)</f>
        <v>1.07534901736607</v>
      </c>
    </row>
    <row r="21" customFormat="false" ht="15" hidden="false" customHeight="false" outlineLevel="0" collapsed="false">
      <c r="A21" s="5" t="n">
        <v>38899</v>
      </c>
      <c r="B21" s="6" t="n">
        <v>117.7</v>
      </c>
      <c r="C21" s="6" t="n">
        <v>0</v>
      </c>
      <c r="E21" s="2" t="n">
        <f aca="false">(B21+C21)/B20 - 1</f>
        <v>0.00606889477733152</v>
      </c>
      <c r="F21" s="2" t="n">
        <f aca="false">E21-'Risk-free'!B21</f>
        <v>0.00206889477733152</v>
      </c>
      <c r="H21" s="6" t="n">
        <f aca="false">H20*(1+E21)</f>
        <v>1.08187519740137</v>
      </c>
    </row>
    <row r="22" customFormat="false" ht="15" hidden="false" customHeight="false" outlineLevel="0" collapsed="false">
      <c r="A22" s="5" t="n">
        <v>38930</v>
      </c>
      <c r="B22" s="6" t="n">
        <v>120.48</v>
      </c>
      <c r="C22" s="6" t="n">
        <v>0</v>
      </c>
      <c r="E22" s="2" t="n">
        <f aca="false">(B22+C22)/B21 - 1</f>
        <v>0.0236193712829227</v>
      </c>
      <c r="F22" s="2" t="n">
        <f aca="false">E22-'Risk-free'!B22</f>
        <v>0.0194193712829227</v>
      </c>
      <c r="H22" s="6" t="n">
        <f aca="false">H21*(1+E22)</f>
        <v>1.10742840937058</v>
      </c>
    </row>
    <row r="23" customFormat="false" ht="15" hidden="false" customHeight="false" outlineLevel="0" collapsed="false">
      <c r="A23" s="5" t="n">
        <v>38961</v>
      </c>
      <c r="B23" s="6" t="n">
        <v>123.04</v>
      </c>
      <c r="C23" s="6" t="n">
        <v>0.52</v>
      </c>
      <c r="E23" s="2" t="n">
        <f aca="false">(B23+C23)/B22 - 1</f>
        <v>0.0255644090305445</v>
      </c>
      <c r="F23" s="2" t="n">
        <f aca="false">E23-'Risk-free'!B23</f>
        <v>0.0214644090305445</v>
      </c>
      <c r="H23" s="6" t="n">
        <f aca="false">H22*(1+E23)</f>
        <v>1.13573916219977</v>
      </c>
    </row>
    <row r="24" customFormat="false" ht="15" hidden="false" customHeight="false" outlineLevel="0" collapsed="false">
      <c r="A24" s="5" t="n">
        <v>38991</v>
      </c>
      <c r="B24" s="6" t="n">
        <v>127.04</v>
      </c>
      <c r="C24" s="6" t="n">
        <v>0</v>
      </c>
      <c r="E24" s="2" t="n">
        <f aca="false">(B24+C24)/B23 - 1</f>
        <v>0.0325097529258778</v>
      </c>
      <c r="F24" s="2" t="n">
        <f aca="false">E24-'Risk-free'!B24</f>
        <v>0.0284097529258778</v>
      </c>
      <c r="H24" s="6" t="n">
        <f aca="false">H23*(1+E24)</f>
        <v>1.17266176175113</v>
      </c>
    </row>
    <row r="25" customFormat="false" ht="15" hidden="false" customHeight="false" outlineLevel="0" collapsed="false">
      <c r="A25" s="5" t="n">
        <v>39022</v>
      </c>
      <c r="B25" s="6" t="n">
        <v>129.44</v>
      </c>
      <c r="C25" s="6" t="n">
        <v>0</v>
      </c>
      <c r="E25" s="2" t="n">
        <f aca="false">(B25+C25)/B24 - 1</f>
        <v>0.0188916876574308</v>
      </c>
      <c r="F25" s="2" t="n">
        <f aca="false">E25-'Risk-free'!B25</f>
        <v>0.0146916876574308</v>
      </c>
      <c r="H25" s="6" t="n">
        <f aca="false">H24*(1+E25)</f>
        <v>1.19481532148195</v>
      </c>
    </row>
    <row r="26" customFormat="false" ht="15" hidden="false" customHeight="false" outlineLevel="0" collapsed="false">
      <c r="A26" s="5" t="n">
        <v>39052</v>
      </c>
      <c r="B26" s="6" t="n">
        <v>130.59</v>
      </c>
      <c r="C26" s="6" t="n">
        <v>0.65</v>
      </c>
      <c r="E26" s="2" t="n">
        <f aca="false">(B26+C26)/B25 - 1</f>
        <v>0.0139060568603215</v>
      </c>
      <c r="F26" s="2" t="n">
        <f aca="false">E26-'Risk-free'!B26</f>
        <v>0.00990605686032154</v>
      </c>
      <c r="H26" s="6" t="n">
        <f aca="false">H25*(1+E26)</f>
        <v>1.21143049128006</v>
      </c>
    </row>
    <row r="27" customFormat="false" ht="15" hidden="false" customHeight="false" outlineLevel="0" collapsed="false">
      <c r="A27" s="5" t="n">
        <v>39083</v>
      </c>
      <c r="B27" s="6" t="n">
        <v>132.54</v>
      </c>
      <c r="C27" s="6" t="n">
        <v>0</v>
      </c>
      <c r="E27" s="2" t="n">
        <f aca="false">(B27+C27)/B26 - 1</f>
        <v>0.0149322306455317</v>
      </c>
      <c r="F27" s="2" t="n">
        <f aca="false">E27-'Risk-free'!B27</f>
        <v>0.0105322306455317</v>
      </c>
      <c r="H27" s="6" t="n">
        <f aca="false">H26*(1+E27)</f>
        <v>1.22951985078688</v>
      </c>
    </row>
    <row r="28" customFormat="false" ht="15" hidden="false" customHeight="false" outlineLevel="0" collapsed="false">
      <c r="A28" s="5" t="n">
        <v>39114</v>
      </c>
      <c r="B28" s="6" t="n">
        <v>129.93</v>
      </c>
      <c r="C28" s="6" t="n">
        <v>0</v>
      </c>
      <c r="E28" s="2" t="n">
        <f aca="false">(B28+C28)/B27 - 1</f>
        <v>-0.0196921684019917</v>
      </c>
      <c r="F28" s="2" t="n">
        <f aca="false">E28-'Risk-free'!B28</f>
        <v>-0.0234921684019917</v>
      </c>
      <c r="H28" s="6" t="n">
        <f aca="false">H27*(1+E28)</f>
        <v>1.20530793883159</v>
      </c>
    </row>
    <row r="29" customFormat="false" ht="15" hidden="false" customHeight="false" outlineLevel="0" collapsed="false">
      <c r="A29" s="5" t="n">
        <v>39142</v>
      </c>
      <c r="B29" s="6" t="n">
        <v>130.83</v>
      </c>
      <c r="C29" s="6" t="n">
        <v>0.55</v>
      </c>
      <c r="E29" s="2" t="n">
        <f aca="false">(B29+C29)/B28 - 1</f>
        <v>0.0111598553067038</v>
      </c>
      <c r="F29" s="2" t="n">
        <f aca="false">E29-'Risk-free'!B29</f>
        <v>0.00685985530670383</v>
      </c>
      <c r="H29" s="6" t="n">
        <f aca="false">H28*(1+E29)</f>
        <v>1.21875900102898</v>
      </c>
    </row>
    <row r="30" customFormat="false" ht="15" hidden="false" customHeight="false" outlineLevel="0" collapsed="false">
      <c r="A30" s="5" t="n">
        <v>39173</v>
      </c>
      <c r="B30" s="6" t="n">
        <v>136.61</v>
      </c>
      <c r="C30" s="6" t="n">
        <v>0</v>
      </c>
      <c r="E30" s="2" t="n">
        <f aca="false">(B30+C30)/B29 - 1</f>
        <v>0.0441794695406252</v>
      </c>
      <c r="F30" s="2" t="n">
        <f aca="false">E30-'Risk-free'!B30</f>
        <v>0.0397794695406252</v>
      </c>
      <c r="H30" s="6" t="n">
        <f aca="false">H29*(1+E30)</f>
        <v>1.2726031271923</v>
      </c>
    </row>
    <row r="31" customFormat="false" ht="15" hidden="false" customHeight="false" outlineLevel="0" collapsed="false">
      <c r="A31" s="5" t="n">
        <v>39203</v>
      </c>
      <c r="B31" s="6" t="n">
        <v>141.36</v>
      </c>
      <c r="C31" s="6" t="n">
        <v>0</v>
      </c>
      <c r="E31" s="2" t="n">
        <f aca="false">(B31+C31)/B30 - 1</f>
        <v>0.0347705146036161</v>
      </c>
      <c r="F31" s="2" t="n">
        <f aca="false">E31-'Risk-free'!B31</f>
        <v>0.0306705146036161</v>
      </c>
      <c r="H31" s="6" t="n">
        <f aca="false">H30*(1+E31)</f>
        <v>1.31685219281095</v>
      </c>
    </row>
    <row r="32" customFormat="false" ht="15" hidden="false" customHeight="false" outlineLevel="0" collapsed="false">
      <c r="A32" s="5" t="n">
        <v>39234</v>
      </c>
      <c r="B32" s="6" t="n">
        <v>138.42</v>
      </c>
      <c r="C32" s="6" t="n">
        <v>0.57</v>
      </c>
      <c r="E32" s="2" t="n">
        <f aca="false">(B32+C32)/B31 - 1</f>
        <v>-0.016765704584041</v>
      </c>
      <c r="F32" s="2" t="n">
        <f aca="false">E32-'Risk-free'!B32</f>
        <v>-0.020765704584041</v>
      </c>
      <c r="H32" s="6" t="n">
        <f aca="false">H31*(1+E32)</f>
        <v>1.29477423796543</v>
      </c>
    </row>
    <row r="33" customFormat="false" ht="15" hidden="false" customHeight="false" outlineLevel="0" collapsed="false">
      <c r="A33" s="5" t="n">
        <v>39264</v>
      </c>
      <c r="B33" s="6" t="n">
        <v>134.15</v>
      </c>
      <c r="C33" s="6" t="n">
        <v>0</v>
      </c>
      <c r="E33" s="2" t="n">
        <f aca="false">(B33+C33)/B32 - 1</f>
        <v>-0.0308481433318883</v>
      </c>
      <c r="F33" s="2" t="n">
        <f aca="false">E33-'Risk-free'!B33</f>
        <v>-0.0348481433318884</v>
      </c>
      <c r="H33" s="6" t="n">
        <f aca="false">H32*(1+E33)</f>
        <v>1.25483285669024</v>
      </c>
    </row>
    <row r="34" customFormat="false" ht="15" hidden="false" customHeight="false" outlineLevel="0" collapsed="false">
      <c r="A34" s="5" t="n">
        <v>39295</v>
      </c>
      <c r="B34" s="6" t="n">
        <v>136.16</v>
      </c>
      <c r="C34" s="6" t="n">
        <v>0</v>
      </c>
      <c r="E34" s="2" t="n">
        <f aca="false">(B34+C34)/B33 - 1</f>
        <v>0.0149832277301527</v>
      </c>
      <c r="F34" s="2" t="n">
        <f aca="false">E34-'Risk-free'!B34</f>
        <v>0.0107832277301527</v>
      </c>
      <c r="H34" s="6" t="n">
        <f aca="false">H33*(1+E34)</f>
        <v>1.27363430314531</v>
      </c>
    </row>
    <row r="35" customFormat="false" ht="15" hidden="false" customHeight="false" outlineLevel="0" collapsed="false">
      <c r="A35" s="5" t="n">
        <v>39326</v>
      </c>
      <c r="B35" s="6" t="n">
        <v>140.61</v>
      </c>
      <c r="C35" s="6" t="n">
        <v>0.62</v>
      </c>
      <c r="E35" s="2" t="n">
        <f aca="false">(B35+C35)/B34 - 1</f>
        <v>0.0372356051703879</v>
      </c>
      <c r="F35" s="2" t="n">
        <f aca="false">E35-'Risk-free'!B35</f>
        <v>0.0340356051703879</v>
      </c>
      <c r="H35" s="6" t="n">
        <f aca="false">H34*(1+E35)</f>
        <v>1.32105884718869</v>
      </c>
    </row>
    <row r="36" customFormat="false" ht="15" hidden="false" customHeight="false" outlineLevel="0" collapsed="false">
      <c r="A36" s="5" t="n">
        <v>39356</v>
      </c>
      <c r="B36" s="6" t="n">
        <v>142.83</v>
      </c>
      <c r="C36" s="6" t="n">
        <v>0</v>
      </c>
      <c r="E36" s="2" t="n">
        <f aca="false">(B36+C36)/B35 - 1</f>
        <v>0.0157883507574141</v>
      </c>
      <c r="F36" s="2" t="n">
        <f aca="false">E36-'Risk-free'!B36</f>
        <v>0.0125883507574141</v>
      </c>
      <c r="H36" s="6" t="n">
        <f aca="false">H35*(1+E36)</f>
        <v>1.34191618763929</v>
      </c>
    </row>
    <row r="37" customFormat="false" ht="15" hidden="false" customHeight="false" outlineLevel="0" collapsed="false">
      <c r="A37" s="5" t="n">
        <v>39387</v>
      </c>
      <c r="B37" s="6" t="n">
        <v>136.85</v>
      </c>
      <c r="C37" s="6" t="n">
        <v>0</v>
      </c>
      <c r="E37" s="2" t="n">
        <f aca="false">(B37+C37)/B36 - 1</f>
        <v>-0.0418679549114333</v>
      </c>
      <c r="F37" s="2" t="n">
        <f aca="false">E37-'Risk-free'!B37</f>
        <v>-0.0452679549114333</v>
      </c>
      <c r="H37" s="6" t="n">
        <f aca="false">H36*(1+E37)</f>
        <v>1.28573290120028</v>
      </c>
    </row>
    <row r="38" customFormat="false" ht="15" hidden="false" customHeight="false" outlineLevel="0" collapsed="false">
      <c r="A38" s="5" t="n">
        <v>39417</v>
      </c>
      <c r="B38" s="6" t="n">
        <v>135.15</v>
      </c>
      <c r="C38" s="6" t="n">
        <v>0.75</v>
      </c>
      <c r="E38" s="2" t="n">
        <f aca="false">(B38+C38)/B37 - 1</f>
        <v>-0.00694190719766163</v>
      </c>
      <c r="F38" s="2" t="n">
        <f aca="false">E38-'Risk-free'!B38</f>
        <v>-0.00964190719766164</v>
      </c>
      <c r="H38" s="6" t="n">
        <f aca="false">H37*(1+E38)</f>
        <v>1.27680746271917</v>
      </c>
    </row>
    <row r="39" customFormat="false" ht="15" hidden="false" customHeight="false" outlineLevel="0" collapsed="false">
      <c r="A39" s="5" t="n">
        <v>39448</v>
      </c>
      <c r="B39" s="6" t="n">
        <v>127.02</v>
      </c>
      <c r="C39" s="6" t="n">
        <v>0</v>
      </c>
      <c r="E39" s="2" t="n">
        <f aca="false">(B39+C39)/B38 - 1</f>
        <v>-0.0601553829078803</v>
      </c>
      <c r="F39" s="2" t="n">
        <f aca="false">E39-'Risk-free'!B39</f>
        <v>-0.0622553829078803</v>
      </c>
      <c r="H39" s="6" t="n">
        <f aca="false">H38*(1+E39)</f>
        <v>1.20000062089966</v>
      </c>
    </row>
    <row r="40" customFormat="false" ht="15" hidden="false" customHeight="false" outlineLevel="0" collapsed="false">
      <c r="A40" s="5" t="n">
        <v>39479</v>
      </c>
      <c r="B40" s="6" t="n">
        <v>122.89</v>
      </c>
      <c r="C40" s="6" t="n">
        <v>0</v>
      </c>
      <c r="E40" s="2" t="n">
        <f aca="false">(B40+C40)/B39 - 1</f>
        <v>-0.0325145646354904</v>
      </c>
      <c r="F40" s="2" t="n">
        <f aca="false">E40-'Risk-free'!B40</f>
        <v>-0.0338145646354904</v>
      </c>
      <c r="H40" s="6" t="n">
        <f aca="false">H39*(1+E40)</f>
        <v>1.16098312314879</v>
      </c>
    </row>
    <row r="41" customFormat="false" ht="15" hidden="false" customHeight="false" outlineLevel="0" collapsed="false">
      <c r="A41" s="5" t="n">
        <v>39508</v>
      </c>
      <c r="B41" s="6" t="n">
        <v>121.75</v>
      </c>
      <c r="C41" s="6" t="n">
        <v>0.6</v>
      </c>
      <c r="E41" s="2" t="n">
        <f aca="false">(B41+C41)/B40 - 1</f>
        <v>-0.00439417365123285</v>
      </c>
      <c r="F41" s="2" t="n">
        <f aca="false">E41-'Risk-free'!B41</f>
        <v>-0.00609417365123285</v>
      </c>
      <c r="H41" s="6" t="n">
        <f aca="false">H40*(1+E41)</f>
        <v>1.15588156169952</v>
      </c>
    </row>
    <row r="42" customFormat="false" ht="15" hidden="false" customHeight="false" outlineLevel="0" collapsed="false">
      <c r="A42" s="5" t="n">
        <v>39539</v>
      </c>
      <c r="B42" s="6" t="n">
        <v>127.66</v>
      </c>
      <c r="C42" s="6" t="n">
        <v>0</v>
      </c>
      <c r="E42" s="2" t="n">
        <f aca="false">(B42+C42)/B41 - 1</f>
        <v>0.0485420944558521</v>
      </c>
      <c r="F42" s="2" t="n">
        <f aca="false">E42-'Risk-free'!B42</f>
        <v>0.0467420944558521</v>
      </c>
      <c r="H42" s="6" t="n">
        <f aca="false">H41*(1+E42)</f>
        <v>1.21199047364732</v>
      </c>
    </row>
    <row r="43" customFormat="false" ht="15" hidden="false" customHeight="false" outlineLevel="0" collapsed="false">
      <c r="A43" s="5" t="n">
        <v>39569</v>
      </c>
      <c r="B43" s="6" t="n">
        <v>129.31</v>
      </c>
      <c r="C43" s="6" t="n">
        <v>0</v>
      </c>
      <c r="E43" s="2" t="n">
        <f aca="false">(B43+C43)/B42 - 1</f>
        <v>0.0129249569168104</v>
      </c>
      <c r="F43" s="2" t="n">
        <f aca="false">E43-'Risk-free'!B43</f>
        <v>0.0111249569168104</v>
      </c>
      <c r="H43" s="6" t="n">
        <f aca="false">H42*(1+E43)</f>
        <v>1.22765539830279</v>
      </c>
    </row>
    <row r="44" customFormat="false" ht="15" hidden="false" customHeight="false" outlineLevel="0" collapsed="false">
      <c r="A44" s="5" t="n">
        <v>39600</v>
      </c>
      <c r="B44" s="6" t="n">
        <v>117.83</v>
      </c>
      <c r="C44" s="6" t="n">
        <v>0.57</v>
      </c>
      <c r="E44" s="2" t="n">
        <f aca="false">(B44+C44)/B43 - 1</f>
        <v>-0.0843708916557112</v>
      </c>
      <c r="F44" s="2" t="n">
        <f aca="false">E44-'Risk-free'!B44</f>
        <v>-0.0860708916557112</v>
      </c>
      <c r="H44" s="6" t="n">
        <f aca="false">H43*(1+E44)</f>
        <v>1.12407701770204</v>
      </c>
    </row>
    <row r="45" customFormat="false" ht="15" hidden="false" customHeight="false" outlineLevel="0" collapsed="false">
      <c r="A45" s="5" t="n">
        <v>39630</v>
      </c>
      <c r="B45" s="6" t="n">
        <v>116.85</v>
      </c>
      <c r="C45" s="6" t="n">
        <v>0</v>
      </c>
      <c r="E45" s="2" t="n">
        <f aca="false">(B45+C45)/B44 - 1</f>
        <v>-0.00831706696087586</v>
      </c>
      <c r="F45" s="2" t="n">
        <f aca="false">E45-'Risk-free'!B45</f>
        <v>-0.00981706696087586</v>
      </c>
      <c r="H45" s="6" t="n">
        <f aca="false">H44*(1+E45)</f>
        <v>1.11472799387663</v>
      </c>
    </row>
    <row r="46" customFormat="false" ht="15" hidden="false" customHeight="false" outlineLevel="0" collapsed="false">
      <c r="A46" s="5" t="n">
        <v>39661</v>
      </c>
      <c r="B46" s="6" t="n">
        <v>118.54</v>
      </c>
      <c r="C46" s="6" t="n">
        <v>0</v>
      </c>
      <c r="E46" s="2" t="n">
        <f aca="false">(B46+C46)/B45 - 1</f>
        <v>0.0144629867351307</v>
      </c>
      <c r="F46" s="2" t="n">
        <f aca="false">E46-'Risk-free'!B46</f>
        <v>0.0131629867351307</v>
      </c>
      <c r="H46" s="6" t="n">
        <f aca="false">H45*(1+E46)</f>
        <v>1.13085029006535</v>
      </c>
    </row>
    <row r="47" customFormat="false" ht="15" hidden="false" customHeight="false" outlineLevel="0" collapsed="false">
      <c r="A47" s="5" t="n">
        <v>39692</v>
      </c>
      <c r="B47" s="6" t="n">
        <v>107.37</v>
      </c>
      <c r="C47" s="6" t="n">
        <v>0.635</v>
      </c>
      <c r="E47" s="2" t="n">
        <f aca="false">(B47+C47)/B46 - 1</f>
        <v>-0.0888729542770372</v>
      </c>
      <c r="F47" s="2" t="n">
        <f aca="false">E47-'Risk-free'!B47</f>
        <v>-0.0903729542770372</v>
      </c>
      <c r="H47" s="6" t="n">
        <f aca="false">H46*(1+E47)</f>
        <v>1.0303482839422</v>
      </c>
    </row>
    <row r="48" customFormat="false" ht="15" hidden="false" customHeight="false" outlineLevel="0" collapsed="false">
      <c r="A48" s="5" t="n">
        <v>39722</v>
      </c>
      <c r="B48" s="6" t="n">
        <v>89.34</v>
      </c>
      <c r="C48" s="6" t="n">
        <v>0</v>
      </c>
      <c r="E48" s="2" t="n">
        <f aca="false">(B48+C48)/B47 - 1</f>
        <v>-0.167924001117631</v>
      </c>
      <c r="F48" s="2" t="n">
        <f aca="false">E48-'Risk-free'!B48</f>
        <v>-0.168724001117631</v>
      </c>
      <c r="H48" s="6" t="n">
        <f aca="false">H47*(1+E48)</f>
        <v>0.857328077557938</v>
      </c>
    </row>
    <row r="49" customFormat="false" ht="15" hidden="false" customHeight="false" outlineLevel="0" collapsed="false">
      <c r="A49" s="5" t="n">
        <v>39753</v>
      </c>
      <c r="B49" s="6" t="n">
        <v>82.93</v>
      </c>
      <c r="C49" s="6" t="n">
        <v>0</v>
      </c>
      <c r="E49" s="2" t="n">
        <f aca="false">(B49+C49)/B48 - 1</f>
        <v>-0.071748376986792</v>
      </c>
      <c r="F49" s="2" t="n">
        <f aca="false">E49-'Risk-free'!B49</f>
        <v>-0.072048376986792</v>
      </c>
      <c r="H49" s="6" t="n">
        <f aca="false">H48*(1+E49)</f>
        <v>0.795816179447949</v>
      </c>
    </row>
    <row r="50" customFormat="false" ht="15" hidden="false" customHeight="false" outlineLevel="0" collapsed="false">
      <c r="A50" s="5" t="n">
        <v>39783</v>
      </c>
      <c r="B50" s="6" t="n">
        <v>83.09</v>
      </c>
      <c r="C50" s="6" t="n">
        <v>0.7</v>
      </c>
      <c r="E50" s="2" t="n">
        <f aca="false">(B50+C50)/B49 - 1</f>
        <v>0.0103701917279633</v>
      </c>
      <c r="F50" s="2" t="n">
        <f aca="false">E50-'Risk-free'!B50</f>
        <v>0.0103701917279633</v>
      </c>
      <c r="H50" s="6" t="n">
        <f aca="false">H49*(1+E50)</f>
        <v>0.804068945809039</v>
      </c>
    </row>
    <row r="51" customFormat="false" ht="15" hidden="false" customHeight="false" outlineLevel="0" collapsed="false">
      <c r="A51" s="5" t="n">
        <v>39814</v>
      </c>
      <c r="B51" s="6" t="n">
        <v>76.1</v>
      </c>
      <c r="C51" s="6" t="n">
        <v>0</v>
      </c>
      <c r="E51" s="2" t="n">
        <f aca="false">(B51+C51)/B50 - 1</f>
        <v>-0.0841256468889158</v>
      </c>
      <c r="F51" s="2" t="n">
        <f aca="false">E51-'Risk-free'!B51</f>
        <v>-0.0841256468889158</v>
      </c>
      <c r="H51" s="6" t="n">
        <f aca="false">H50*(1+E51)</f>
        <v>0.736426125599565</v>
      </c>
    </row>
    <row r="52" customFormat="false" ht="15" hidden="false" customHeight="false" outlineLevel="0" collapsed="false">
      <c r="A52" s="5" t="n">
        <v>39845</v>
      </c>
      <c r="B52" s="6" t="n">
        <v>67.99</v>
      </c>
      <c r="C52" s="6" t="n">
        <v>0</v>
      </c>
      <c r="E52" s="2" t="n">
        <f aca="false">(B52+C52)/B51 - 1</f>
        <v>-0.106570302233903</v>
      </c>
      <c r="F52" s="2" t="n">
        <f aca="false">E52-'Risk-free'!B52</f>
        <v>-0.106670302233903</v>
      </c>
      <c r="H52" s="6" t="n">
        <f aca="false">H51*(1+E52)</f>
        <v>0.657944970821478</v>
      </c>
    </row>
    <row r="53" customFormat="false" ht="15" hidden="false" customHeight="false" outlineLevel="0" collapsed="false">
      <c r="A53" s="5" t="n">
        <v>39873</v>
      </c>
      <c r="B53" s="6" t="n">
        <v>73.44</v>
      </c>
      <c r="C53" s="6" t="n">
        <v>0.528</v>
      </c>
      <c r="E53" s="2" t="n">
        <f aca="false">(B53+C53)/B52 - 1</f>
        <v>0.0879246948080601</v>
      </c>
      <c r="F53" s="2" t="n">
        <f aca="false">E53-'Risk-free'!B53</f>
        <v>0.0877246948080601</v>
      </c>
      <c r="H53" s="6" t="n">
        <f aca="false">H52*(1+E53)</f>
        <v>0.715794581581454</v>
      </c>
    </row>
    <row r="54" customFormat="false" ht="15" hidden="false" customHeight="false" outlineLevel="0" collapsed="false">
      <c r="A54" s="5" t="n">
        <v>39904</v>
      </c>
      <c r="B54" s="6" t="n">
        <v>80.46</v>
      </c>
      <c r="C54" s="6" t="n">
        <v>0</v>
      </c>
      <c r="E54" s="2" t="n">
        <f aca="false">(B54+C54)/B53 - 1</f>
        <v>0.0955882352941175</v>
      </c>
      <c r="F54" s="2" t="n">
        <f aca="false">E54-'Risk-free'!B54</f>
        <v>0.0954882352941175</v>
      </c>
      <c r="H54" s="6" t="n">
        <f aca="false">H53*(1+E54)</f>
        <v>0.784216122467917</v>
      </c>
    </row>
    <row r="55" customFormat="false" ht="15" hidden="false" customHeight="false" outlineLevel="0" collapsed="false">
      <c r="A55" s="5" t="n">
        <v>39934</v>
      </c>
      <c r="B55" s="6" t="n">
        <v>84.98</v>
      </c>
      <c r="C55" s="6" t="n">
        <v>0</v>
      </c>
      <c r="E55" s="2" t="n">
        <f aca="false">(B55+C55)/B54 - 1</f>
        <v>0.0561769823514791</v>
      </c>
      <c r="F55" s="2" t="n">
        <f aca="false">E55-'Risk-free'!B55</f>
        <v>0.0561769823514791</v>
      </c>
      <c r="H55" s="6" t="n">
        <f aca="false">H54*(1+E55)</f>
        <v>0.828271017739542</v>
      </c>
    </row>
    <row r="56" customFormat="false" ht="15" hidden="false" customHeight="false" outlineLevel="0" collapsed="false">
      <c r="A56" s="5" t="n">
        <v>39965</v>
      </c>
      <c r="B56" s="6" t="n">
        <v>84.72</v>
      </c>
      <c r="C56" s="6" t="n">
        <v>0.435</v>
      </c>
      <c r="E56" s="2" t="n">
        <f aca="false">(B56+C56)/B55 - 1</f>
        <v>0.00205930807248755</v>
      </c>
      <c r="F56" s="2" t="n">
        <f aca="false">E56-'Risk-free'!B56</f>
        <v>0.00195930807248755</v>
      </c>
      <c r="H56" s="6" t="n">
        <f aca="false">H55*(1+E56)</f>
        <v>0.82997668293258</v>
      </c>
    </row>
    <row r="57" customFormat="false" ht="15" hidden="false" customHeight="false" outlineLevel="0" collapsed="false">
      <c r="A57" s="5" t="n">
        <v>39995</v>
      </c>
      <c r="B57" s="6" t="n">
        <v>91.14</v>
      </c>
      <c r="C57" s="6" t="n">
        <v>0</v>
      </c>
      <c r="E57" s="2" t="n">
        <f aca="false">(B57+C57)/B56 - 1</f>
        <v>0.0757790368271956</v>
      </c>
      <c r="F57" s="2" t="n">
        <f aca="false">E57-'Risk-free'!B57</f>
        <v>0.0756790368271956</v>
      </c>
      <c r="H57" s="6" t="n">
        <f aca="false">H56*(1+E57)</f>
        <v>0.892871516554242</v>
      </c>
    </row>
    <row r="58" customFormat="false" ht="15" hidden="false" customHeight="false" outlineLevel="0" collapsed="false">
      <c r="A58" s="5" t="n">
        <v>40026</v>
      </c>
      <c r="B58" s="6" t="n">
        <v>94.42</v>
      </c>
      <c r="C58" s="6" t="n">
        <v>0</v>
      </c>
      <c r="E58" s="2" t="n">
        <f aca="false">(B58+C58)/B57 - 1</f>
        <v>0.0359885889839806</v>
      </c>
      <c r="F58" s="2" t="n">
        <f aca="false">E58-'Risk-free'!B58</f>
        <v>0.0358885889839806</v>
      </c>
      <c r="H58" s="6" t="n">
        <f aca="false">H57*(1+E58)</f>
        <v>0.925004702579016</v>
      </c>
    </row>
    <row r="59" customFormat="false" ht="15" hidden="false" customHeight="false" outlineLevel="0" collapsed="false">
      <c r="A59" s="5" t="n">
        <v>40057</v>
      </c>
      <c r="B59" s="6" t="n">
        <v>97.45</v>
      </c>
      <c r="C59" s="6" t="n">
        <v>0.482</v>
      </c>
      <c r="E59" s="2" t="n">
        <f aca="false">(B59+C59)/B58 - 1</f>
        <v>0.0371955094259691</v>
      </c>
      <c r="F59" s="2" t="n">
        <f aca="false">E59-'Risk-free'!B59</f>
        <v>0.0370955094259691</v>
      </c>
      <c r="H59" s="6" t="n">
        <f aca="false">H58*(1+E59)</f>
        <v>0.95941072371286</v>
      </c>
    </row>
    <row r="60" customFormat="false" ht="15" hidden="false" customHeight="false" outlineLevel="0" collapsed="false">
      <c r="A60" s="5" t="n">
        <v>40087</v>
      </c>
      <c r="B60" s="6" t="n">
        <v>95.63</v>
      </c>
      <c r="C60" s="6" t="n">
        <v>0</v>
      </c>
      <c r="E60" s="2" t="n">
        <f aca="false">(B60+C60)/B59 - 1</f>
        <v>-0.0186762442278092</v>
      </c>
      <c r="F60" s="2" t="n">
        <f aca="false">E60-'Risk-free'!B60</f>
        <v>-0.0186762442278092</v>
      </c>
      <c r="H60" s="6" t="n">
        <f aca="false">H59*(1+E60)</f>
        <v>0.941492534722019</v>
      </c>
    </row>
    <row r="61" customFormat="false" ht="15" hidden="false" customHeight="false" outlineLevel="0" collapsed="false">
      <c r="A61" s="5" t="n">
        <v>40118</v>
      </c>
      <c r="B61" s="6" t="n">
        <v>101.35</v>
      </c>
      <c r="C61" s="6" t="n">
        <v>0</v>
      </c>
      <c r="E61" s="2" t="n">
        <f aca="false">(B61+C61)/B60 - 1</f>
        <v>0.0598138659416501</v>
      </c>
      <c r="F61" s="2" t="n">
        <f aca="false">E61-'Risk-free'!B61</f>
        <v>0.0598138659416501</v>
      </c>
      <c r="H61" s="6" t="n">
        <f aca="false">H60*(1+E61)</f>
        <v>0.997806842978946</v>
      </c>
    </row>
    <row r="62" customFormat="false" ht="15" hidden="false" customHeight="false" outlineLevel="0" collapsed="false">
      <c r="A62" s="5" t="n">
        <v>40148</v>
      </c>
      <c r="B62" s="6" t="n">
        <v>102.67</v>
      </c>
      <c r="C62" s="6" t="n">
        <v>0.659</v>
      </c>
      <c r="E62" s="2" t="n">
        <f aca="false">(B62+C62)/B61 - 1</f>
        <v>0.0195263936852492</v>
      </c>
      <c r="F62" s="2" t="n">
        <f aca="false">E62-'Risk-free'!B62</f>
        <v>0.0194263936852492</v>
      </c>
      <c r="H62" s="6" t="n">
        <f aca="false">H61*(1+E62)</f>
        <v>1.01729041221679</v>
      </c>
    </row>
    <row r="63" customFormat="false" ht="15" hidden="false" customHeight="false" outlineLevel="0" collapsed="false">
      <c r="A63" s="5" t="n">
        <v>40179</v>
      </c>
      <c r="B63" s="6" t="n">
        <v>98.97</v>
      </c>
      <c r="C63" s="6" t="n">
        <v>0</v>
      </c>
      <c r="E63" s="2" t="n">
        <f aca="false">(B63+C63)/B62 - 1</f>
        <v>-0.0360377909808124</v>
      </c>
      <c r="F63" s="2" t="n">
        <f aca="false">E63-'Risk-free'!B63</f>
        <v>-0.0360377909808124</v>
      </c>
      <c r="H63" s="6" t="n">
        <f aca="false">H62*(1+E63)</f>
        <v>0.980629512974536</v>
      </c>
    </row>
    <row r="64" customFormat="false" ht="15" hidden="false" customHeight="false" outlineLevel="0" collapsed="false">
      <c r="A64" s="5" t="n">
        <v>40210</v>
      </c>
      <c r="B64" s="6" t="n">
        <v>102.03</v>
      </c>
      <c r="C64" s="6" t="n">
        <v>0</v>
      </c>
      <c r="E64" s="2" t="n">
        <f aca="false">(B64+C64)/B63 - 1</f>
        <v>0.0309184601394361</v>
      </c>
      <c r="F64" s="2" t="n">
        <f aca="false">E64-'Risk-free'!B64</f>
        <v>0.0309184601394361</v>
      </c>
      <c r="H64" s="6" t="n">
        <f aca="false">H63*(1+E64)</f>
        <v>1.01094906748299</v>
      </c>
    </row>
    <row r="65" customFormat="false" ht="15" hidden="false" customHeight="false" outlineLevel="0" collapsed="false">
      <c r="A65" s="5" t="n">
        <v>40238</v>
      </c>
      <c r="B65" s="6" t="n">
        <v>107.73</v>
      </c>
      <c r="C65" s="6" t="n">
        <v>0.437</v>
      </c>
      <c r="E65" s="2" t="n">
        <f aca="false">(B65+C65)/B64 - 1</f>
        <v>0.060148975791434</v>
      </c>
      <c r="F65" s="2" t="n">
        <f aca="false">E65-'Risk-free'!B65</f>
        <v>0.060048975791434</v>
      </c>
      <c r="H65" s="6" t="n">
        <f aca="false">H64*(1+E65)</f>
        <v>1.0717566184694</v>
      </c>
    </row>
    <row r="66" customFormat="false" ht="15" hidden="false" customHeight="false" outlineLevel="0" collapsed="false">
      <c r="A66" s="5" t="n">
        <v>40269</v>
      </c>
      <c r="B66" s="6" t="n">
        <v>109.43</v>
      </c>
      <c r="C66" s="6" t="n">
        <v>0</v>
      </c>
      <c r="E66" s="2" t="n">
        <f aca="false">(B66+C66)/B65 - 1</f>
        <v>0.0157801912187878</v>
      </c>
      <c r="F66" s="2" t="n">
        <f aca="false">E66-'Risk-free'!B66</f>
        <v>0.0156801912187878</v>
      </c>
      <c r="H66" s="6" t="n">
        <f aca="false">H65*(1+E66)</f>
        <v>1.08866914284885</v>
      </c>
    </row>
    <row r="67" customFormat="false" ht="15" hidden="false" customHeight="false" outlineLevel="0" collapsed="false">
      <c r="A67" s="5" t="n">
        <v>40299</v>
      </c>
      <c r="B67" s="6" t="n">
        <v>100.67</v>
      </c>
      <c r="C67" s="6" t="n">
        <v>0</v>
      </c>
      <c r="E67" s="2" t="n">
        <f aca="false">(B67+C67)/B66 - 1</f>
        <v>-0.0800511742666545</v>
      </c>
      <c r="F67" s="2" t="n">
        <f aca="false">E67-'Risk-free'!B67</f>
        <v>-0.0801511742666545</v>
      </c>
      <c r="H67" s="6" t="n">
        <f aca="false">H66*(1+E67)</f>
        <v>1.00151989957593</v>
      </c>
    </row>
    <row r="68" customFormat="false" ht="15" hidden="false" customHeight="false" outlineLevel="0" collapsed="false">
      <c r="A68" s="5" t="n">
        <v>40330</v>
      </c>
      <c r="B68" s="6" t="n">
        <v>94.91</v>
      </c>
      <c r="C68" s="6" t="n">
        <v>0.506</v>
      </c>
      <c r="E68" s="2" t="n">
        <f aca="false">(B68+C68)/B67 - 1</f>
        <v>-0.0521903248236814</v>
      </c>
      <c r="F68" s="2" t="n">
        <f aca="false">E68-'Risk-free'!B68</f>
        <v>-0.0522903248236814</v>
      </c>
      <c r="H68" s="6" t="n">
        <f aca="false">H67*(1+E68)</f>
        <v>0.949250250699679</v>
      </c>
    </row>
    <row r="69" customFormat="false" ht="15" hidden="false" customHeight="false" outlineLevel="0" collapsed="false">
      <c r="A69" s="5" t="n">
        <v>40360</v>
      </c>
      <c r="B69" s="6" t="n">
        <v>101.55</v>
      </c>
      <c r="C69" s="6" t="n">
        <v>0</v>
      </c>
      <c r="E69" s="2" t="n">
        <f aca="false">(B69+C69)/B68 - 1</f>
        <v>0.0699610156990833</v>
      </c>
      <c r="F69" s="2" t="n">
        <f aca="false">E69-'Risk-free'!B69</f>
        <v>0.0698610156990833</v>
      </c>
      <c r="H69" s="6" t="n">
        <f aca="false">H68*(1+E69)</f>
        <v>1.01566076239124</v>
      </c>
    </row>
    <row r="70" customFormat="false" ht="15" hidden="false" customHeight="false" outlineLevel="0" collapsed="false">
      <c r="A70" s="5" t="n">
        <v>40391</v>
      </c>
      <c r="B70" s="6" t="n">
        <v>96.95</v>
      </c>
      <c r="C70" s="6" t="n">
        <v>0</v>
      </c>
      <c r="E70" s="2" t="n">
        <f aca="false">(B70+C70)/B69 - 1</f>
        <v>-0.0452978828163466</v>
      </c>
      <c r="F70" s="2" t="n">
        <f aca="false">E70-'Risk-free'!B70</f>
        <v>-0.0453978828163466</v>
      </c>
      <c r="H70" s="6" t="n">
        <f aca="false">H69*(1+E70)</f>
        <v>0.969653480195278</v>
      </c>
    </row>
    <row r="71" customFormat="false" ht="15" hidden="false" customHeight="false" outlineLevel="0" collapsed="false">
      <c r="A71" s="5" t="n">
        <v>40422</v>
      </c>
      <c r="B71" s="6" t="n">
        <v>105.06</v>
      </c>
      <c r="C71" s="6" t="n">
        <v>0.529</v>
      </c>
      <c r="E71" s="2" t="n">
        <f aca="false">(B71+C71)/B70 - 1</f>
        <v>0.0891077875193398</v>
      </c>
      <c r="F71" s="2" t="n">
        <f aca="false">E71-'Risk-free'!B71</f>
        <v>0.0890077875193398</v>
      </c>
      <c r="H71" s="6" t="n">
        <f aca="false">H70*(1+E71)</f>
        <v>1.05605715647591</v>
      </c>
    </row>
    <row r="72" customFormat="false" ht="15" hidden="false" customHeight="false" outlineLevel="0" collapsed="false">
      <c r="A72" s="5" t="n">
        <v>40452</v>
      </c>
      <c r="B72" s="6" t="n">
        <v>109.04</v>
      </c>
      <c r="C72" s="6" t="n">
        <v>0</v>
      </c>
      <c r="E72" s="2" t="n">
        <f aca="false">(B72+C72)/B71 - 1</f>
        <v>0.0378831144108129</v>
      </c>
      <c r="F72" s="2" t="n">
        <f aca="false">E72-'Risk-free'!B72</f>
        <v>0.0377831144108129</v>
      </c>
      <c r="H72" s="6" t="n">
        <f aca="false">H71*(1+E72)</f>
        <v>1.09606389055904</v>
      </c>
    </row>
    <row r="73" customFormat="false" ht="15" hidden="false" customHeight="false" outlineLevel="0" collapsed="false">
      <c r="A73" s="5" t="n">
        <v>40483</v>
      </c>
      <c r="B73" s="6" t="n">
        <v>109.04</v>
      </c>
      <c r="C73" s="6" t="n">
        <v>0</v>
      </c>
      <c r="E73" s="2" t="n">
        <f aca="false">(B73+C73)/B72 - 1</f>
        <v>0</v>
      </c>
      <c r="F73" s="2" t="n">
        <f aca="false">E73-'Risk-free'!B73</f>
        <v>-0.0001</v>
      </c>
      <c r="H73" s="6" t="n">
        <f aca="false">H72*(1+E73)</f>
        <v>1.09606389055904</v>
      </c>
    </row>
    <row r="74" customFormat="false" ht="15" hidden="false" customHeight="false" outlineLevel="0" collapsed="false">
      <c r="A74" s="5" t="n">
        <v>40513</v>
      </c>
      <c r="B74" s="6" t="n">
        <v>115.82</v>
      </c>
      <c r="C74" s="6" t="n">
        <v>0.494</v>
      </c>
      <c r="E74" s="2" t="n">
        <f aca="false">(B74+C74)/B73 - 1</f>
        <v>0.0667094644167277</v>
      </c>
      <c r="F74" s="2" t="n">
        <f aca="false">E74-'Risk-free'!B74</f>
        <v>0.0666094644167277</v>
      </c>
      <c r="H74" s="6" t="n">
        <f aca="false">H73*(1+E74)</f>
        <v>1.16918172566475</v>
      </c>
    </row>
    <row r="75" customFormat="false" ht="15" hidden="false" customHeight="false" outlineLevel="0" collapsed="false">
      <c r="A75" s="5" t="n">
        <v>40544</v>
      </c>
      <c r="B75" s="6" t="n">
        <v>118.55</v>
      </c>
      <c r="C75" s="6" t="n">
        <v>0</v>
      </c>
      <c r="E75" s="2" t="n">
        <f aca="false">(B75+C75)/B74 - 1</f>
        <v>0.0235710585391125</v>
      </c>
      <c r="F75" s="2" t="n">
        <f aca="false">E75-'Risk-free'!B75</f>
        <v>0.0234710585391125</v>
      </c>
      <c r="H75" s="6" t="n">
        <f aca="false">H74*(1+E75)</f>
        <v>1.19674057656325</v>
      </c>
    </row>
    <row r="76" customFormat="false" ht="15" hidden="false" customHeight="false" outlineLevel="0" collapsed="false">
      <c r="A76" s="5" t="n">
        <v>40575</v>
      </c>
      <c r="B76" s="6" t="n">
        <v>122.6</v>
      </c>
      <c r="C76" s="6" t="n">
        <v>0</v>
      </c>
      <c r="E76" s="2" t="n">
        <f aca="false">(B76+C76)/B75 - 1</f>
        <v>0.0341628005061156</v>
      </c>
      <c r="F76" s="2" t="n">
        <f aca="false">E76-'Risk-free'!B76</f>
        <v>0.0340628005061156</v>
      </c>
      <c r="H76" s="6" t="n">
        <f aca="false">H75*(1+E76)</f>
        <v>1.23762458613796</v>
      </c>
    </row>
    <row r="77" customFormat="false" ht="15" hidden="false" customHeight="false" outlineLevel="0" collapsed="false">
      <c r="A77" s="5" t="n">
        <v>40603</v>
      </c>
      <c r="B77" s="6" t="n">
        <v>122.12</v>
      </c>
      <c r="C77" s="6" t="n">
        <v>0.505</v>
      </c>
      <c r="E77" s="2" t="n">
        <f aca="false">(B77+C77)/B76 - 1</f>
        <v>0.000203915171288704</v>
      </c>
      <c r="F77" s="2" t="n">
        <f aca="false">E77-'Risk-free'!B77</f>
        <v>0.000103915171288704</v>
      </c>
      <c r="H77" s="6" t="n">
        <f aca="false">H76*(1+E77)</f>
        <v>1.23787695656743</v>
      </c>
    </row>
    <row r="78" customFormat="false" ht="15" hidden="false" customHeight="false" outlineLevel="0" collapsed="false">
      <c r="A78" s="5" t="n">
        <v>40634</v>
      </c>
      <c r="B78" s="6" t="n">
        <v>125.72</v>
      </c>
      <c r="C78" s="6" t="n">
        <v>0</v>
      </c>
      <c r="E78" s="2" t="n">
        <f aca="false">(B78+C78)/B77 - 1</f>
        <v>0.029479200786112</v>
      </c>
      <c r="F78" s="2" t="n">
        <f aca="false">E78-'Risk-free'!B78</f>
        <v>0.029479200786112</v>
      </c>
      <c r="H78" s="6" t="n">
        <f aca="false">H77*(1+E78)</f>
        <v>1.27436857991858</v>
      </c>
    </row>
    <row r="79" customFormat="false" ht="15" hidden="false" customHeight="false" outlineLevel="0" collapsed="false">
      <c r="A79" s="5" t="n">
        <v>40664</v>
      </c>
      <c r="B79" s="6" t="n">
        <v>124.28</v>
      </c>
      <c r="C79" s="6" t="n">
        <v>0</v>
      </c>
      <c r="E79" s="2" t="n">
        <f aca="false">(B79+C79)/B78 - 1</f>
        <v>-0.0114540248170537</v>
      </c>
      <c r="F79" s="2" t="n">
        <f aca="false">E79-'Risk-free'!B79</f>
        <v>-0.0114540248170537</v>
      </c>
      <c r="H79" s="6" t="n">
        <f aca="false">H78*(1+E79)</f>
        <v>1.25977193057812</v>
      </c>
    </row>
    <row r="80" customFormat="false" ht="15" hidden="false" customHeight="false" outlineLevel="0" collapsed="false">
      <c r="A80" s="5" t="n">
        <v>40695</v>
      </c>
      <c r="B80" s="6" t="n">
        <v>121.65</v>
      </c>
      <c r="C80" s="6" t="n">
        <v>0.536</v>
      </c>
      <c r="E80" s="2" t="n">
        <f aca="false">(B80+C80)/B79 - 1</f>
        <v>-0.0168490505310589</v>
      </c>
      <c r="F80" s="2" t="n">
        <f aca="false">E80-'Risk-free'!B80</f>
        <v>-0.0168490505310589</v>
      </c>
      <c r="H80" s="6" t="n">
        <f aca="false">H79*(1+E80)</f>
        <v>1.2385459696622</v>
      </c>
    </row>
    <row r="81" customFormat="false" ht="15" hidden="false" customHeight="false" outlineLevel="0" collapsed="false">
      <c r="A81" s="5" t="n">
        <v>40725</v>
      </c>
      <c r="B81" s="6" t="n">
        <v>119.16</v>
      </c>
      <c r="C81" s="6" t="n">
        <v>0</v>
      </c>
      <c r="E81" s="2" t="n">
        <f aca="false">(B81+C81)/B80 - 1</f>
        <v>-0.0204685573366216</v>
      </c>
      <c r="F81" s="2" t="n">
        <f aca="false">E81-'Risk-free'!B81</f>
        <v>-0.0204685573366216</v>
      </c>
      <c r="H81" s="6" t="n">
        <f aca="false">H80*(1+E81)</f>
        <v>1.21319472046813</v>
      </c>
    </row>
    <row r="82" customFormat="false" ht="15" hidden="false" customHeight="false" outlineLevel="0" collapsed="false">
      <c r="A82" s="5" t="n">
        <v>40756</v>
      </c>
      <c r="B82" s="6" t="n">
        <v>112.67</v>
      </c>
      <c r="C82" s="6" t="n">
        <v>0</v>
      </c>
      <c r="E82" s="2" t="n">
        <f aca="false">(B82+C82)/B81 - 1</f>
        <v>-0.0544645854313528</v>
      </c>
      <c r="F82" s="2" t="n">
        <f aca="false">E82-'Risk-free'!B82</f>
        <v>-0.0545645854313528</v>
      </c>
      <c r="H82" s="6" t="n">
        <f aca="false">H81*(1+E82)</f>
        <v>1.14711857297033</v>
      </c>
    </row>
    <row r="83" customFormat="false" ht="15" hidden="false" customHeight="false" outlineLevel="0" collapsed="false">
      <c r="A83" s="5" t="n">
        <v>40787</v>
      </c>
      <c r="B83" s="6" t="n">
        <v>104.18</v>
      </c>
      <c r="C83" s="6" t="n">
        <v>0.554</v>
      </c>
      <c r="E83" s="2" t="n">
        <f aca="false">(B83+C83)/B82 - 1</f>
        <v>-0.0704357859234933</v>
      </c>
      <c r="F83" s="2" t="n">
        <f aca="false">E83-'Risk-free'!B83</f>
        <v>-0.0704357859234933</v>
      </c>
      <c r="H83" s="6" t="n">
        <f aca="false">H82*(1+E83)</f>
        <v>1.06632037473573</v>
      </c>
    </row>
    <row r="84" customFormat="false" ht="15" hidden="false" customHeight="false" outlineLevel="0" collapsed="false">
      <c r="A84" s="5" t="n">
        <v>40817</v>
      </c>
      <c r="B84" s="6" t="n">
        <v>115.55</v>
      </c>
      <c r="C84" s="6" t="n">
        <v>0</v>
      </c>
      <c r="E84" s="2" t="n">
        <f aca="false">(B84+C84)/B83 - 1</f>
        <v>0.109138030332117</v>
      </c>
      <c r="F84" s="2" t="n">
        <f aca="false">E84-'Risk-free'!B84</f>
        <v>0.109138030332117</v>
      </c>
      <c r="H84" s="6" t="n">
        <f aca="false">H83*(1+E84)</f>
        <v>1.18269648013739</v>
      </c>
    </row>
    <row r="85" customFormat="false" ht="15" hidden="false" customHeight="false" outlineLevel="0" collapsed="false">
      <c r="A85" s="5" t="n">
        <v>40848</v>
      </c>
      <c r="B85" s="6" t="n">
        <v>115.28</v>
      </c>
      <c r="C85" s="6" t="n">
        <v>0</v>
      </c>
      <c r="E85" s="2" t="n">
        <f aca="false">(B85+C85)/B84 - 1</f>
        <v>-0.00233665080051926</v>
      </c>
      <c r="F85" s="2" t="n">
        <f aca="false">E85-'Risk-free'!B85</f>
        <v>-0.00233665080051926</v>
      </c>
      <c r="H85" s="6" t="n">
        <f aca="false">H84*(1+E85)</f>
        <v>1.17993293146031</v>
      </c>
    </row>
    <row r="86" customFormat="false" ht="15" hidden="false" customHeight="false" outlineLevel="0" collapsed="false">
      <c r="A86" s="5" t="n">
        <v>40878</v>
      </c>
      <c r="B86" s="6" t="n">
        <v>115.8</v>
      </c>
      <c r="C86" s="6" t="n">
        <v>0.651</v>
      </c>
      <c r="E86" s="2" t="n">
        <f aca="false">(B86+C86)/B85 - 1</f>
        <v>0.0101578764746704</v>
      </c>
      <c r="F86" s="2" t="n">
        <f aca="false">E86-'Risk-free'!B86</f>
        <v>0.0101578764746704</v>
      </c>
      <c r="H86" s="6" t="n">
        <f aca="false">H85*(1+E86)</f>
        <v>1.19191854442648</v>
      </c>
    </row>
    <row r="87" customFormat="false" ht="15" hidden="false" customHeight="false" outlineLevel="0" collapsed="false">
      <c r="A87" s="5" t="n">
        <v>40909</v>
      </c>
      <c r="B87" s="6" t="n">
        <v>120.97</v>
      </c>
      <c r="C87" s="6" t="n">
        <v>0</v>
      </c>
      <c r="E87" s="2" t="n">
        <f aca="false">(B87+C87)/B86 - 1</f>
        <v>0.0446459412780655</v>
      </c>
      <c r="F87" s="2" t="n">
        <f aca="false">E87-'Risk-free'!B87</f>
        <v>0.0446459412780655</v>
      </c>
      <c r="H87" s="6" t="n">
        <f aca="false">H86*(1+E87)</f>
        <v>1.24513286976918</v>
      </c>
    </row>
    <row r="88" customFormat="false" ht="15" hidden="false" customHeight="false" outlineLevel="0" collapsed="false">
      <c r="A88" s="5" t="n">
        <v>40940</v>
      </c>
      <c r="B88" s="6" t="n">
        <v>126.18</v>
      </c>
      <c r="C88" s="6" t="n">
        <v>0</v>
      </c>
      <c r="E88" s="2" t="n">
        <f aca="false">(B88+C88)/B87 - 1</f>
        <v>0.0430685293874515</v>
      </c>
      <c r="F88" s="2" t="n">
        <f aca="false">E88-'Risk-free'!B88</f>
        <v>0.0430685293874515</v>
      </c>
      <c r="H88" s="6" t="n">
        <f aca="false">H87*(1+E88)</f>
        <v>1.29875891136211</v>
      </c>
    </row>
    <row r="89" customFormat="false" ht="15" hidden="false" customHeight="false" outlineLevel="0" collapsed="false">
      <c r="A89" s="5" t="n">
        <v>40969</v>
      </c>
      <c r="B89" s="6" t="n">
        <v>129.78</v>
      </c>
      <c r="C89" s="6" t="n">
        <v>0.536</v>
      </c>
      <c r="E89" s="2" t="n">
        <f aca="false">(B89+C89)/B88 - 1</f>
        <v>0.0327785702964019</v>
      </c>
      <c r="F89" s="2" t="n">
        <f aca="false">E89-'Risk-free'!B89</f>
        <v>0.0327785702964019</v>
      </c>
      <c r="H89" s="6" t="n">
        <f aca="false">H88*(1+E89)</f>
        <v>1.34133037163627</v>
      </c>
    </row>
    <row r="90" customFormat="false" ht="15" hidden="false" customHeight="false" outlineLevel="0" collapsed="false">
      <c r="A90" s="5" t="n">
        <v>41000</v>
      </c>
      <c r="B90" s="6" t="n">
        <v>128.95</v>
      </c>
      <c r="C90" s="6" t="n">
        <v>0</v>
      </c>
      <c r="E90" s="2" t="n">
        <f aca="false">(B90+C90)/B89 - 1</f>
        <v>-0.00639543843427348</v>
      </c>
      <c r="F90" s="2" t="n">
        <f aca="false">E90-'Risk-free'!B90</f>
        <v>-0.00639543843427348</v>
      </c>
      <c r="H90" s="6" t="n">
        <f aca="false">H89*(1+E90)</f>
        <v>1.33275197582445</v>
      </c>
    </row>
    <row r="91" customFormat="false" ht="15" hidden="false" customHeight="false" outlineLevel="0" collapsed="false">
      <c r="A91" s="5" t="n">
        <v>41030</v>
      </c>
      <c r="B91" s="6" t="n">
        <v>121.19</v>
      </c>
      <c r="C91" s="6" t="n">
        <v>0</v>
      </c>
      <c r="E91" s="2" t="n">
        <f aca="false">(B91+C91)/B90 - 1</f>
        <v>-0.060178363706863</v>
      </c>
      <c r="F91" s="2" t="n">
        <f aca="false">E91-'Risk-free'!B91</f>
        <v>-0.060278363706863</v>
      </c>
      <c r="H91" s="6" t="n">
        <f aca="false">H90*(1+E91)</f>
        <v>1.25254914269225</v>
      </c>
    </row>
    <row r="92" customFormat="false" ht="15" hidden="false" customHeight="false" outlineLevel="0" collapsed="false">
      <c r="A92" s="5" t="n">
        <v>41061</v>
      </c>
      <c r="B92" s="6" t="n">
        <v>125.55</v>
      </c>
      <c r="C92" s="6" t="n">
        <v>0.607</v>
      </c>
      <c r="E92" s="2" t="n">
        <f aca="false">(B92+C92)/B91 - 1</f>
        <v>0.0409852298044393</v>
      </c>
      <c r="F92" s="2" t="n">
        <f aca="false">E92-'Risk-free'!B92</f>
        <v>0.0409852298044393</v>
      </c>
      <c r="H92" s="6" t="n">
        <f aca="false">H91*(1+E92)</f>
        <v>1.30388515714684</v>
      </c>
    </row>
    <row r="93" customFormat="false" ht="15" hidden="false" customHeight="false" outlineLevel="0" collapsed="false">
      <c r="A93" s="5" t="n">
        <v>41091</v>
      </c>
      <c r="B93" s="6" t="n">
        <v>127.27</v>
      </c>
      <c r="C93" s="6" t="n">
        <v>0</v>
      </c>
      <c r="E93" s="2" t="n">
        <f aca="false">(B93+C93)/B92 - 1</f>
        <v>0.013699721226603</v>
      </c>
      <c r="F93" s="2" t="n">
        <f aca="false">E93-'Risk-free'!B93</f>
        <v>0.013699721226603</v>
      </c>
      <c r="H93" s="6" t="n">
        <f aca="false">H92*(1+E93)</f>
        <v>1.32174802031126</v>
      </c>
    </row>
    <row r="94" customFormat="false" ht="15" hidden="false" customHeight="false" outlineLevel="0" collapsed="false">
      <c r="A94" s="5" t="n">
        <v>41122</v>
      </c>
      <c r="B94" s="6" t="n">
        <v>130.12</v>
      </c>
      <c r="C94" s="6" t="n">
        <v>0</v>
      </c>
      <c r="E94" s="2" t="n">
        <f aca="false">(B94+C94)/B93 - 1</f>
        <v>0.0223933370000786</v>
      </c>
      <c r="F94" s="2" t="n">
        <f aca="false">E94-'Risk-free'!B94</f>
        <v>0.0222933370000786</v>
      </c>
      <c r="H94" s="6" t="n">
        <f aca="false">H93*(1+E94)</f>
        <v>1.35134636915928</v>
      </c>
    </row>
    <row r="95" customFormat="false" ht="15" hidden="false" customHeight="false" outlineLevel="0" collapsed="false">
      <c r="A95" s="5" t="n">
        <v>41153</v>
      </c>
      <c r="B95" s="6" t="n">
        <v>132.83</v>
      </c>
      <c r="C95" s="6" t="n">
        <v>0.651</v>
      </c>
      <c r="E95" s="2" t="n">
        <f aca="false">(B95+C95)/B94 - 1</f>
        <v>0.0258300030740857</v>
      </c>
      <c r="F95" s="2" t="n">
        <f aca="false">E95-'Risk-free'!B95</f>
        <v>0.0257300030740857</v>
      </c>
      <c r="H95" s="6" t="n">
        <f aca="false">H94*(1+E95)</f>
        <v>1.38625165002882</v>
      </c>
    </row>
    <row r="96" customFormat="false" ht="15" hidden="false" customHeight="false" outlineLevel="0" collapsed="false">
      <c r="A96" s="5" t="n">
        <v>41183</v>
      </c>
      <c r="B96" s="6" t="n">
        <v>130.36</v>
      </c>
      <c r="C96" s="6" t="n">
        <v>0</v>
      </c>
      <c r="E96" s="2" t="n">
        <f aca="false">(B96+C96)/B95 - 1</f>
        <v>-0.0185951968681773</v>
      </c>
      <c r="F96" s="2" t="n">
        <f aca="false">E96-'Risk-free'!B96</f>
        <v>-0.0186951968681773</v>
      </c>
      <c r="H96" s="6" t="n">
        <f aca="false">H95*(1+E96)</f>
        <v>1.3604740276877</v>
      </c>
    </row>
    <row r="97" customFormat="false" ht="15" hidden="false" customHeight="false" outlineLevel="0" collapsed="false">
      <c r="A97" s="5" t="n">
        <v>41214</v>
      </c>
      <c r="B97" s="6" t="n">
        <v>131.09</v>
      </c>
      <c r="C97" s="6" t="n">
        <v>0</v>
      </c>
      <c r="E97" s="2" t="n">
        <f aca="false">(B97+C97)/B96 - 1</f>
        <v>0.00559987726296396</v>
      </c>
      <c r="F97" s="2" t="n">
        <f aca="false">E97-'Risk-free'!B97</f>
        <v>0.00549987726296396</v>
      </c>
      <c r="H97" s="6" t="n">
        <f aca="false">H96*(1+E97)</f>
        <v>1.3680925152622</v>
      </c>
    </row>
    <row r="98" customFormat="false" ht="15" hidden="false" customHeight="false" outlineLevel="0" collapsed="false">
      <c r="A98" s="5" t="n">
        <v>41244</v>
      </c>
      <c r="B98" s="6" t="n">
        <v>131.37</v>
      </c>
      <c r="C98" s="6" t="n">
        <v>0.905</v>
      </c>
      <c r="E98" s="2" t="n">
        <f aca="false">(B98+C98)/B97 - 1</f>
        <v>0.00903959112060426</v>
      </c>
      <c r="F98" s="2" t="n">
        <f aca="false">E98-'Risk-free'!B98</f>
        <v>0.00893959112060426</v>
      </c>
      <c r="H98" s="6" t="n">
        <f aca="false">H97*(1+E98)</f>
        <v>1.38045951221533</v>
      </c>
    </row>
    <row r="99" customFormat="false" ht="15" hidden="false" customHeight="false" outlineLevel="0" collapsed="false">
      <c r="A99" s="5" t="n">
        <v>41275</v>
      </c>
      <c r="B99" s="6" t="n">
        <v>138.17</v>
      </c>
      <c r="C99" s="6" t="n">
        <v>0</v>
      </c>
      <c r="E99" s="2" t="n">
        <f aca="false">(B99+C99)/B98 - 1</f>
        <v>0.051762198371013</v>
      </c>
      <c r="F99" s="2" t="n">
        <f aca="false">E99-'Risk-free'!B99</f>
        <v>0.051762198371013</v>
      </c>
      <c r="H99" s="6" t="n">
        <f aca="false">H98*(1+E99)</f>
        <v>1.45191513132977</v>
      </c>
    </row>
    <row r="100" customFormat="false" ht="15" hidden="false" customHeight="false" outlineLevel="0" collapsed="false">
      <c r="A100" s="5" t="n">
        <v>41306</v>
      </c>
      <c r="B100" s="6" t="n">
        <v>140.02</v>
      </c>
      <c r="C100" s="6" t="n">
        <v>0</v>
      </c>
      <c r="E100" s="2" t="n">
        <f aca="false">(B100+C100)/B99 - 1</f>
        <v>0.0133893030324963</v>
      </c>
      <c r="F100" s="2" t="n">
        <f aca="false">E100-'Risk-free'!B100</f>
        <v>0.0133893030324963</v>
      </c>
      <c r="H100" s="6" t="n">
        <f aca="false">H99*(1+E100)</f>
        <v>1.47135526300061</v>
      </c>
    </row>
    <row r="101" customFormat="false" ht="15" hidden="false" customHeight="false" outlineLevel="0" collapsed="false">
      <c r="A101" s="5" t="n">
        <v>41334</v>
      </c>
      <c r="B101" s="6" t="n">
        <v>144.61</v>
      </c>
      <c r="C101" s="6" t="n">
        <v>0.635</v>
      </c>
      <c r="E101" s="2" t="n">
        <f aca="false">(B101+C101)/B100 - 1</f>
        <v>0.0373160977003284</v>
      </c>
      <c r="F101" s="2" t="n">
        <f aca="false">E101-'Risk-free'!B101</f>
        <v>0.0373160977003284</v>
      </c>
      <c r="H101" s="6" t="n">
        <f aca="false">H100*(1+E101)</f>
        <v>1.52626049974663</v>
      </c>
    </row>
    <row r="102" customFormat="false" ht="15" hidden="false" customHeight="false" outlineLevel="0" collapsed="false">
      <c r="A102" s="5" t="n">
        <v>41365</v>
      </c>
      <c r="B102" s="6" t="n">
        <v>147.37</v>
      </c>
      <c r="C102" s="6" t="n">
        <v>0</v>
      </c>
      <c r="E102" s="2" t="n">
        <f aca="false">(B102+C102)/B101 - 1</f>
        <v>0.019085817025102</v>
      </c>
      <c r="F102" s="2" t="n">
        <f aca="false">E102-'Risk-free'!B102</f>
        <v>0.019085817025102</v>
      </c>
      <c r="H102" s="6" t="n">
        <f aca="false">H101*(1+E102)</f>
        <v>1.55539042837744</v>
      </c>
    </row>
    <row r="103" customFormat="false" ht="15" hidden="false" customHeight="false" outlineLevel="0" collapsed="false">
      <c r="A103" s="5" t="n">
        <v>41395</v>
      </c>
      <c r="B103" s="6" t="n">
        <v>150.8</v>
      </c>
      <c r="C103" s="6" t="n">
        <v>0</v>
      </c>
      <c r="E103" s="2" t="n">
        <f aca="false">(B103+C103)/B102 - 1</f>
        <v>0.0232747506276718</v>
      </c>
      <c r="F103" s="2" t="n">
        <f aca="false">E103-'Risk-free'!B103</f>
        <v>0.0232747506276718</v>
      </c>
      <c r="H103" s="6" t="n">
        <f aca="false">H102*(1+E103)</f>
        <v>1.59159175272659</v>
      </c>
    </row>
    <row r="104" customFormat="false" ht="15" hidden="false" customHeight="false" outlineLevel="0" collapsed="false">
      <c r="A104" s="5" t="n">
        <v>41426</v>
      </c>
      <c r="B104" s="6" t="n">
        <v>148.06</v>
      </c>
      <c r="C104" s="6" t="n">
        <v>0.697</v>
      </c>
      <c r="E104" s="2" t="n">
        <f aca="false">(B104+C104)/B103 - 1</f>
        <v>-0.0135477453580902</v>
      </c>
      <c r="F104" s="2" t="n">
        <f aca="false">E104-'Risk-free'!B104</f>
        <v>-0.0135477453580902</v>
      </c>
      <c r="H104" s="6" t="n">
        <f aca="false">H103*(1+E104)</f>
        <v>1.57002927294661</v>
      </c>
    </row>
    <row r="105" customFormat="false" ht="15" hidden="false" customHeight="false" outlineLevel="0" collapsed="false">
      <c r="A105" s="5" t="n">
        <v>41456</v>
      </c>
      <c r="B105" s="6" t="n">
        <v>155.57</v>
      </c>
      <c r="C105" s="6" t="n">
        <v>0</v>
      </c>
      <c r="E105" s="2" t="n">
        <f aca="false">(B105+C105)/B104 - 1</f>
        <v>0.0507226799945968</v>
      </c>
      <c r="F105" s="2" t="n">
        <f aca="false">E105-'Risk-free'!B105</f>
        <v>0.0507226799945968</v>
      </c>
      <c r="H105" s="6" t="n">
        <f aca="false">H104*(1+E105)</f>
        <v>1.64966536534043</v>
      </c>
    </row>
    <row r="106" customFormat="false" ht="15" hidden="false" customHeight="false" outlineLevel="0" collapsed="false">
      <c r="A106" s="5" t="n">
        <v>41487</v>
      </c>
      <c r="B106" s="6" t="n">
        <v>151.04</v>
      </c>
      <c r="C106" s="6" t="n">
        <v>0</v>
      </c>
      <c r="E106" s="2" t="n">
        <f aca="false">(B106+C106)/B105 - 1</f>
        <v>-0.0291187246898502</v>
      </c>
      <c r="F106" s="2" t="n">
        <f aca="false">E106-'Risk-free'!B106</f>
        <v>-0.0291187246898502</v>
      </c>
      <c r="H106" s="6" t="n">
        <f aca="false">H105*(1+E106)</f>
        <v>1.6016292137367</v>
      </c>
    </row>
    <row r="107" customFormat="false" ht="15" hidden="false" customHeight="false" outlineLevel="0" collapsed="false">
      <c r="A107" s="5" t="n">
        <v>41518</v>
      </c>
      <c r="B107" s="6" t="n">
        <v>155.02</v>
      </c>
      <c r="C107" s="6" t="n">
        <v>0.747</v>
      </c>
      <c r="E107" s="2" t="n">
        <f aca="false">(B107+C107)/B106 - 1</f>
        <v>0.0312963453389832</v>
      </c>
      <c r="F107" s="2" t="n">
        <f aca="false">E107-'Risk-free'!B107</f>
        <v>0.0312963453389832</v>
      </c>
      <c r="H107" s="6" t="n">
        <f aca="false">H106*(1+E107)</f>
        <v>1.65175435471481</v>
      </c>
    </row>
    <row r="108" customFormat="false" ht="15" hidden="false" customHeight="false" outlineLevel="0" collapsed="false">
      <c r="A108" s="5" t="n">
        <v>41548</v>
      </c>
      <c r="B108" s="6" t="n">
        <v>162.13</v>
      </c>
      <c r="C108" s="6" t="n">
        <v>0</v>
      </c>
      <c r="E108" s="2" t="n">
        <f aca="false">(B108+C108)/B107 - 1</f>
        <v>0.04586504967101</v>
      </c>
      <c r="F108" s="2" t="n">
        <f aca="false">E108-'Risk-free'!B108</f>
        <v>0.04586504967101</v>
      </c>
      <c r="H108" s="6" t="n">
        <f aca="false">H107*(1+E108)</f>
        <v>1.72751215023811</v>
      </c>
    </row>
    <row r="109" customFormat="false" ht="15" hidden="false" customHeight="false" outlineLevel="0" collapsed="false">
      <c r="A109" s="5" t="n">
        <v>41579</v>
      </c>
      <c r="B109" s="6" t="n">
        <v>167.04</v>
      </c>
      <c r="C109" s="6" t="n">
        <v>0</v>
      </c>
      <c r="E109" s="2" t="n">
        <f aca="false">(B109+C109)/B108 - 1</f>
        <v>0.0302843397273793</v>
      </c>
      <c r="F109" s="2" t="n">
        <f aca="false">E109-'Risk-free'!B109</f>
        <v>0.0302843397273793</v>
      </c>
      <c r="H109" s="6" t="n">
        <f aca="false">H108*(1+E109)</f>
        <v>1.7798287150791</v>
      </c>
    </row>
    <row r="110" customFormat="false" ht="15" hidden="false" customHeight="false" outlineLevel="0" collapsed="false">
      <c r="A110" s="5" t="n">
        <v>41609</v>
      </c>
      <c r="B110" s="6" t="n">
        <v>170.36</v>
      </c>
      <c r="C110" s="6" t="n">
        <v>0.869</v>
      </c>
      <c r="E110" s="2" t="n">
        <f aca="false">(B110+C110)/B109 - 1</f>
        <v>0.0250778256704982</v>
      </c>
      <c r="F110" s="2" t="n">
        <f aca="false">E110-'Risk-free'!B110</f>
        <v>0.0250778256704982</v>
      </c>
      <c r="H110" s="6" t="n">
        <f aca="false">H109*(1+E110)</f>
        <v>1.8244629493192</v>
      </c>
    </row>
    <row r="111" customFormat="false" ht="15" hidden="false" customHeight="false" outlineLevel="0" collapsed="false">
      <c r="A111" s="5" t="n">
        <v>41640</v>
      </c>
      <c r="B111" s="6" t="n">
        <v>164.45</v>
      </c>
      <c r="C111" s="6" t="n">
        <v>0</v>
      </c>
      <c r="E111" s="2" t="n">
        <f aca="false">(B111+C111)/B110 - 1</f>
        <v>-0.0346912420756047</v>
      </c>
      <c r="F111" s="2" t="n">
        <f aca="false">E111-'Risk-free'!B111</f>
        <v>-0.0346912420756047</v>
      </c>
      <c r="H111" s="6" t="n">
        <f aca="false">H110*(1+E111)</f>
        <v>1.7611700634864</v>
      </c>
    </row>
    <row r="112" customFormat="false" ht="15" hidden="false" customHeight="false" outlineLevel="0" collapsed="false">
      <c r="A112" s="5" t="n">
        <v>41671</v>
      </c>
      <c r="B112" s="6" t="n">
        <v>171.95</v>
      </c>
      <c r="C112" s="6" t="n">
        <v>0</v>
      </c>
      <c r="E112" s="2" t="n">
        <f aca="false">(B112+C112)/B111 - 1</f>
        <v>0.0456065673456978</v>
      </c>
      <c r="F112" s="2" t="n">
        <f aca="false">E112-'Risk-free'!B112</f>
        <v>0.0456065673456978</v>
      </c>
      <c r="H112" s="6" t="n">
        <f aca="false">H111*(1+E112)</f>
        <v>1.84149098459402</v>
      </c>
    </row>
    <row r="113" customFormat="false" ht="15" hidden="false" customHeight="false" outlineLevel="0" collapsed="false">
      <c r="A113" s="5" t="n">
        <v>41699</v>
      </c>
      <c r="B113" s="6" t="n">
        <v>172.63</v>
      </c>
      <c r="C113" s="6" t="n">
        <v>0.734</v>
      </c>
      <c r="E113" s="2" t="n">
        <f aca="false">(B113+C113)/B112 - 1</f>
        <v>0.00822332073277132</v>
      </c>
      <c r="F113" s="2" t="n">
        <f aca="false">E113-'Risk-free'!B113</f>
        <v>0.00822332073277132</v>
      </c>
      <c r="H113" s="6" t="n">
        <f aca="false">H112*(1+E113)</f>
        <v>1.85663415558684</v>
      </c>
    </row>
    <row r="114" customFormat="false" ht="15" hidden="false" customHeight="false" outlineLevel="0" collapsed="false">
      <c r="A114" s="5" t="n">
        <v>41730</v>
      </c>
      <c r="B114" s="6" t="n">
        <v>173.88</v>
      </c>
      <c r="C114" s="6" t="n">
        <v>0</v>
      </c>
      <c r="E114" s="2" t="n">
        <f aca="false">(B114+C114)/B113 - 1</f>
        <v>0.00724091988646247</v>
      </c>
      <c r="F114" s="2" t="n">
        <f aca="false">E114-'Risk-free'!B114</f>
        <v>0.00724091988646247</v>
      </c>
      <c r="H114" s="6" t="n">
        <f aca="false">H113*(1+E114)</f>
        <v>1.87007789476591</v>
      </c>
    </row>
    <row r="115" customFormat="false" ht="15" hidden="false" customHeight="false" outlineLevel="0" collapsed="false">
      <c r="A115" s="5" t="n">
        <v>41760</v>
      </c>
      <c r="B115" s="6" t="n">
        <v>177.94</v>
      </c>
      <c r="C115" s="6" t="n">
        <v>0</v>
      </c>
      <c r="E115" s="2" t="n">
        <f aca="false">(B115+C115)/B114 - 1</f>
        <v>0.0233494363929148</v>
      </c>
      <c r="F115" s="2" t="n">
        <f aca="false">E115-'Risk-free'!B115</f>
        <v>0.0233494363929148</v>
      </c>
      <c r="H115" s="6" t="n">
        <f aca="false">H114*(1+E115)</f>
        <v>1.91374315961955</v>
      </c>
    </row>
    <row r="116" customFormat="false" ht="15" hidden="false" customHeight="false" outlineLevel="0" collapsed="false">
      <c r="A116" s="5" t="n">
        <v>41791</v>
      </c>
      <c r="B116" s="6" t="n">
        <v>180.83</v>
      </c>
      <c r="C116" s="6" t="n">
        <v>0.762</v>
      </c>
      <c r="E116" s="2" t="n">
        <f aca="false">(B116+C116)/B115 - 1</f>
        <v>0.0205237720579972</v>
      </c>
      <c r="F116" s="2" t="n">
        <f aca="false">E116-'Risk-free'!B116</f>
        <v>0.0205237720579972</v>
      </c>
      <c r="H116" s="6" t="n">
        <f aca="false">H115*(1+E116)</f>
        <v>1.95302038800513</v>
      </c>
    </row>
    <row r="117" customFormat="false" ht="15" hidden="false" customHeight="false" outlineLevel="0" collapsed="false">
      <c r="A117" s="5" t="n">
        <v>41821</v>
      </c>
      <c r="B117" s="6" t="n">
        <v>178.32</v>
      </c>
      <c r="C117" s="6" t="n">
        <v>0</v>
      </c>
      <c r="E117" s="2" t="n">
        <f aca="false">(B117+C117)/B116 - 1</f>
        <v>-0.0138804401924461</v>
      </c>
      <c r="F117" s="2" t="n">
        <f aca="false">E117-'Risk-free'!B117</f>
        <v>-0.0138804401924461</v>
      </c>
      <c r="H117" s="6" t="n">
        <f aca="false">H116*(1+E117)</f>
        <v>1.9259116053148</v>
      </c>
    </row>
    <row r="118" customFormat="false" ht="15" hidden="false" customHeight="false" outlineLevel="0" collapsed="false">
      <c r="A118" s="5" t="n">
        <v>41852</v>
      </c>
      <c r="B118" s="6" t="n">
        <v>185.43</v>
      </c>
      <c r="C118" s="6" t="n">
        <v>0</v>
      </c>
      <c r="E118" s="2" t="n">
        <f aca="false">(B118+C118)/B117 - 1</f>
        <v>0.0398721399730821</v>
      </c>
      <c r="F118" s="2" t="n">
        <f aca="false">E118-'Risk-free'!B118</f>
        <v>0.0398721399730821</v>
      </c>
      <c r="H118" s="6" t="n">
        <f aca="false">H117*(1+E118)</f>
        <v>2.00270182241769</v>
      </c>
    </row>
    <row r="119" customFormat="false" ht="15" hidden="false" customHeight="false" outlineLevel="0" collapsed="false">
      <c r="A119" s="5" t="n">
        <v>41883</v>
      </c>
      <c r="B119" s="6" t="n">
        <v>181.99</v>
      </c>
      <c r="C119" s="6" t="n">
        <v>0.826</v>
      </c>
      <c r="E119" s="2" t="n">
        <f aca="false">(B119+C119)/B118 - 1</f>
        <v>-0.0140969638138382</v>
      </c>
      <c r="F119" s="2" t="n">
        <f aca="false">E119-'Risk-free'!B119</f>
        <v>-0.0140969638138382</v>
      </c>
      <c r="H119" s="6" t="n">
        <f aca="false">H118*(1+E119)</f>
        <v>1.97446980729716</v>
      </c>
    </row>
    <row r="120" customFormat="false" ht="15" hidden="false" customHeight="false" outlineLevel="0" collapsed="false">
      <c r="A120" s="5" t="n">
        <v>41913</v>
      </c>
      <c r="B120" s="6" t="n">
        <v>186.4</v>
      </c>
      <c r="C120" s="6" t="n">
        <v>0</v>
      </c>
      <c r="E120" s="2" t="n">
        <f aca="false">(B120+C120)/B119 - 1</f>
        <v>0.0242321006648716</v>
      </c>
      <c r="F120" s="2" t="n">
        <f aca="false">E120-'Risk-free'!B120</f>
        <v>0.0242321006648716</v>
      </c>
      <c r="H120" s="6" t="n">
        <f aca="false">H119*(1+E120)</f>
        <v>2.02231535842734</v>
      </c>
    </row>
    <row r="121" customFormat="false" ht="15" hidden="false" customHeight="false" outlineLevel="0" collapsed="false">
      <c r="A121" s="5" t="n">
        <v>41944</v>
      </c>
      <c r="B121" s="6" t="n">
        <v>191.4</v>
      </c>
      <c r="C121" s="6" t="n">
        <v>0</v>
      </c>
      <c r="E121" s="2" t="n">
        <f aca="false">(B121+C121)/B120 - 1</f>
        <v>0.0268240343347639</v>
      </c>
      <c r="F121" s="2" t="n">
        <f aca="false">E121-'Risk-free'!B121</f>
        <v>0.0268240343347639</v>
      </c>
      <c r="H121" s="6" t="n">
        <f aca="false">H120*(1+E121)</f>
        <v>2.07656201503751</v>
      </c>
    </row>
    <row r="122" customFormat="false" ht="15" hidden="false" customHeight="false" outlineLevel="0" collapsed="false">
      <c r="A122" s="5" t="n">
        <v>41974</v>
      </c>
      <c r="B122" s="6" t="n">
        <v>189.89</v>
      </c>
      <c r="C122" s="6" t="n">
        <v>0.981</v>
      </c>
      <c r="E122" s="2" t="n">
        <f aca="false">(B122+C122)/B121 - 1</f>
        <v>-0.00276384535005236</v>
      </c>
      <c r="F122" s="2" t="n">
        <f aca="false">E122-'Risk-free'!B122</f>
        <v>-0.00276384535005236</v>
      </c>
      <c r="H122" s="6" t="n">
        <f aca="false">H121*(1+E122)</f>
        <v>2.07082271876816</v>
      </c>
    </row>
    <row r="123" customFormat="false" ht="15" hidden="false" customHeight="false" outlineLevel="0" collapsed="false">
      <c r="A123" s="5" t="n">
        <v>42005</v>
      </c>
      <c r="B123" s="6" t="n">
        <v>184.16</v>
      </c>
      <c r="C123" s="6" t="n">
        <v>0</v>
      </c>
      <c r="E123" s="2" t="n">
        <f aca="false">(B123+C123)/B122 - 1</f>
        <v>-0.0301753646848175</v>
      </c>
      <c r="F123" s="2" t="n">
        <f aca="false">E123-'Risk-free'!B123</f>
        <v>-0.0301753646848175</v>
      </c>
      <c r="H123" s="6" t="n">
        <f aca="false">H122*(1+E123)</f>
        <v>2.00833488803172</v>
      </c>
    </row>
    <row r="124" customFormat="false" ht="15" hidden="false" customHeight="false" outlineLevel="0" collapsed="false">
      <c r="A124" s="5" t="n">
        <v>42036</v>
      </c>
      <c r="B124" s="6" t="n">
        <v>194.73</v>
      </c>
      <c r="C124" s="6" t="n">
        <v>0</v>
      </c>
      <c r="E124" s="2" t="n">
        <f aca="false">(B124+C124)/B123 - 1</f>
        <v>0.0573957428323197</v>
      </c>
      <c r="F124" s="2" t="n">
        <f aca="false">E124-'Risk-free'!B124</f>
        <v>0.0573957428323197</v>
      </c>
      <c r="H124" s="6" t="n">
        <f aca="false">H123*(1+E124)</f>
        <v>2.12360476078637</v>
      </c>
    </row>
    <row r="125" customFormat="false" ht="15" hidden="false" customHeight="false" outlineLevel="0" collapsed="false">
      <c r="A125" s="5" t="n">
        <v>42064</v>
      </c>
      <c r="B125" s="6" t="n">
        <v>190.71</v>
      </c>
      <c r="C125" s="6" t="n">
        <v>0.934</v>
      </c>
      <c r="E125" s="2" t="n">
        <f aca="false">(B125+C125)/B124 - 1</f>
        <v>-0.0158475838340265</v>
      </c>
      <c r="F125" s="2" t="n">
        <f aca="false">E125-'Risk-free'!B125</f>
        <v>-0.0158475838340265</v>
      </c>
      <c r="H125" s="6" t="n">
        <f aca="false">H124*(1+E125)</f>
        <v>2.08995075630947</v>
      </c>
    </row>
    <row r="126" customFormat="false" ht="15" hidden="false" customHeight="false" outlineLevel="0" collapsed="false">
      <c r="A126" s="5" t="n">
        <v>42095</v>
      </c>
      <c r="B126" s="6" t="n">
        <v>192.52</v>
      </c>
      <c r="C126" s="6" t="n">
        <v>0</v>
      </c>
      <c r="E126" s="2" t="n">
        <f aca="false">(B126+C126)/B125 - 1</f>
        <v>0.00949084998164751</v>
      </c>
      <c r="F126" s="2" t="n">
        <f aca="false">E126-'Risk-free'!B126</f>
        <v>0.00949084998164751</v>
      </c>
      <c r="H126" s="6" t="n">
        <f aca="false">H125*(1+E126)</f>
        <v>2.10978616540663</v>
      </c>
    </row>
    <row r="127" customFormat="false" ht="15" hidden="false" customHeight="false" outlineLevel="0" collapsed="false">
      <c r="A127" s="5" t="n">
        <v>42125</v>
      </c>
      <c r="B127" s="6" t="n">
        <v>194.97</v>
      </c>
      <c r="C127" s="6" t="n">
        <v>0</v>
      </c>
      <c r="E127" s="2" t="n">
        <f aca="false">(B127+C127)/B126 - 1</f>
        <v>0.0127259505505921</v>
      </c>
      <c r="F127" s="2" t="n">
        <f aca="false">E127-'Risk-free'!B127</f>
        <v>0.0127259505505921</v>
      </c>
      <c r="H127" s="6" t="n">
        <f aca="false">H126*(1+E127)</f>
        <v>2.13663519981992</v>
      </c>
    </row>
    <row r="128" customFormat="false" ht="15" hidden="false" customHeight="false" outlineLevel="0" collapsed="false">
      <c r="A128" s="5" t="n">
        <v>42156</v>
      </c>
      <c r="B128" s="6" t="n">
        <v>190.36</v>
      </c>
      <c r="C128" s="6" t="n">
        <v>0.86</v>
      </c>
      <c r="E128" s="2" t="n">
        <f aca="false">(B128+C128)/B127 - 1</f>
        <v>-0.0192337282658869</v>
      </c>
      <c r="F128" s="2" t="n">
        <f aca="false">E128-'Risk-free'!B128</f>
        <v>-0.0192337282658869</v>
      </c>
      <c r="H128" s="6" t="n">
        <f aca="false">H127*(1+E128)</f>
        <v>2.09553973898325</v>
      </c>
    </row>
    <row r="129" customFormat="false" ht="15" hidden="false" customHeight="false" outlineLevel="0" collapsed="false">
      <c r="A129" s="5" t="n">
        <v>42186</v>
      </c>
      <c r="B129" s="6" t="n">
        <v>194.32</v>
      </c>
      <c r="C129" s="6" t="n">
        <v>0</v>
      </c>
      <c r="E129" s="2" t="n">
        <f aca="false">(B129+C129)/B128 - 1</f>
        <v>0.0208026896406808</v>
      </c>
      <c r="F129" s="2" t="n">
        <f aca="false">E129-'Risk-free'!B129</f>
        <v>0.0208026896406808</v>
      </c>
      <c r="H129" s="6" t="n">
        <f aca="false">H128*(1+E129)</f>
        <v>2.13913260180303</v>
      </c>
    </row>
    <row r="130" customFormat="false" ht="15" hidden="false" customHeight="false" outlineLevel="0" collapsed="false">
      <c r="A130" s="5" t="n">
        <v>42217</v>
      </c>
      <c r="B130" s="6" t="n">
        <v>182.58</v>
      </c>
      <c r="C130" s="6" t="n">
        <v>0</v>
      </c>
      <c r="E130" s="2" t="n">
        <f aca="false">(B130+C130)/B129 - 1</f>
        <v>-0.0604158089748867</v>
      </c>
      <c r="F130" s="2" t="n">
        <f aca="false">E130-'Risk-free'!B130</f>
        <v>-0.0604158089748867</v>
      </c>
      <c r="H130" s="6" t="n">
        <f aca="false">H129*(1+E130)</f>
        <v>2.00989517516055</v>
      </c>
    </row>
    <row r="131" customFormat="false" ht="15" hidden="false" customHeight="false" outlineLevel="0" collapsed="false">
      <c r="A131" s="5" t="n">
        <v>42248</v>
      </c>
      <c r="B131" s="6" t="n">
        <v>177.14</v>
      </c>
      <c r="C131" s="6" t="n">
        <v>0.911</v>
      </c>
      <c r="E131" s="2" t="n">
        <f aca="false">(B131+C131)/B130 - 1</f>
        <v>-0.0248055646839743</v>
      </c>
      <c r="F131" s="2" t="n">
        <f aca="false">E131-'Risk-free'!B131</f>
        <v>-0.0248055646839743</v>
      </c>
      <c r="H131" s="6" t="n">
        <f aca="false">H130*(1+E131)</f>
        <v>1.9600385903851</v>
      </c>
    </row>
    <row r="132" customFormat="false" ht="15" hidden="false" customHeight="false" outlineLevel="0" collapsed="false">
      <c r="A132" s="5" t="n">
        <v>42278</v>
      </c>
      <c r="B132" s="6" t="n">
        <v>192.06</v>
      </c>
      <c r="C132" s="6" t="n">
        <v>0</v>
      </c>
      <c r="E132" s="2" t="n">
        <f aca="false">(B132+C132)/B131 - 1</f>
        <v>0.0842271649542736</v>
      </c>
      <c r="F132" s="2" t="n">
        <f aca="false">E132-'Risk-free'!B132</f>
        <v>0.0842271649542736</v>
      </c>
      <c r="H132" s="6" t="n">
        <f aca="false">H131*(1+E132)</f>
        <v>2.1251270840542</v>
      </c>
    </row>
    <row r="133" customFormat="false" ht="15" hidden="false" customHeight="false" outlineLevel="0" collapsed="false">
      <c r="A133" s="5" t="n">
        <v>42309</v>
      </c>
      <c r="B133" s="6" t="n">
        <v>192.61</v>
      </c>
      <c r="C133" s="6" t="n">
        <v>0</v>
      </c>
      <c r="E133" s="2" t="n">
        <f aca="false">(B133+C133)/B132 - 1</f>
        <v>0.00286368843069873</v>
      </c>
      <c r="F133" s="2" t="n">
        <f aca="false">E133-'Risk-free'!B133</f>
        <v>0.00286368843069873</v>
      </c>
      <c r="H133" s="6" t="n">
        <f aca="false">H132*(1+E133)</f>
        <v>2.13121278589857</v>
      </c>
    </row>
    <row r="134" customFormat="false" ht="15" hidden="false" customHeight="false" outlineLevel="0" collapsed="false">
      <c r="A134" s="5" t="n">
        <v>42339</v>
      </c>
      <c r="B134" s="6" t="n">
        <v>188.48</v>
      </c>
      <c r="C134" s="6" t="n">
        <v>1.042</v>
      </c>
      <c r="E134" s="2" t="n">
        <f aca="false">(B134+C134)/B133 - 1</f>
        <v>-0.0160323970718033</v>
      </c>
      <c r="F134" s="2" t="n">
        <f aca="false">E134-'Risk-free'!B134</f>
        <v>-0.0161323970718033</v>
      </c>
      <c r="H134" s="6" t="n">
        <f aca="false">H133*(1+E134)</f>
        <v>2.09704433627054</v>
      </c>
    </row>
    <row r="135" customFormat="false" ht="15" hidden="false" customHeight="false" outlineLevel="0" collapsed="false">
      <c r="A135" s="5" t="n">
        <v>42370</v>
      </c>
      <c r="B135" s="6" t="n">
        <v>179.1</v>
      </c>
      <c r="C135" s="6" t="n">
        <v>0</v>
      </c>
      <c r="E135" s="2" t="n">
        <f aca="false">(B135+C135)/B134 - 1</f>
        <v>-0.0497665534804753</v>
      </c>
      <c r="F135" s="2" t="n">
        <f aca="false">E135-'Risk-free'!B135</f>
        <v>-0.0498665534804753</v>
      </c>
      <c r="H135" s="6" t="n">
        <f aca="false">H134*(1+E135)</f>
        <v>1.99268166715861</v>
      </c>
    </row>
    <row r="136" customFormat="false" ht="15" hidden="false" customHeight="false" outlineLevel="0" collapsed="false">
      <c r="A136" s="5" t="n">
        <v>42401</v>
      </c>
      <c r="B136" s="6" t="n">
        <v>178.84</v>
      </c>
      <c r="C136" s="6" t="n">
        <v>0</v>
      </c>
      <c r="E136" s="2" t="n">
        <f aca="false">(B136+C136)/B135 - 1</f>
        <v>-0.00145170295924058</v>
      </c>
      <c r="F136" s="2" t="n">
        <f aca="false">E136-'Risk-free'!B136</f>
        <v>-0.00165170295924058</v>
      </c>
      <c r="H136" s="6" t="n">
        <f aca="false">H135*(1+E136)</f>
        <v>1.98978888528557</v>
      </c>
    </row>
    <row r="137" customFormat="false" ht="15" hidden="false" customHeight="false" outlineLevel="0" collapsed="false">
      <c r="A137" s="5" t="n">
        <v>42430</v>
      </c>
      <c r="B137" s="6" t="n">
        <v>189.99</v>
      </c>
      <c r="C137" s="6" t="n">
        <v>0.962</v>
      </c>
      <c r="E137" s="2" t="n">
        <f aca="false">(B137+C137)/B136 - 1</f>
        <v>0.0677253410870051</v>
      </c>
      <c r="F137" s="2" t="n">
        <f aca="false">E137-'Risk-free'!B137</f>
        <v>0.0675253410870051</v>
      </c>
      <c r="H137" s="6" t="n">
        <f aca="false">H136*(1+E137)</f>
        <v>2.12454801623267</v>
      </c>
    </row>
    <row r="138" customFormat="false" ht="15" hidden="false" customHeight="false" outlineLevel="0" collapsed="false">
      <c r="A138" s="5" t="n">
        <v>42461</v>
      </c>
      <c r="B138" s="6" t="n">
        <v>190.7</v>
      </c>
      <c r="C138" s="6" t="n">
        <v>0</v>
      </c>
      <c r="E138" s="2" t="n">
        <f aca="false">(B138+C138)/B137 - 1</f>
        <v>0.00373703879151521</v>
      </c>
      <c r="F138" s="2" t="n">
        <f aca="false">E138-'Risk-free'!B138</f>
        <v>0.00363703879151521</v>
      </c>
      <c r="H138" s="6" t="n">
        <f aca="false">H137*(1+E138)</f>
        <v>2.13248753458376</v>
      </c>
    </row>
    <row r="139" customFormat="false" ht="15" hidden="false" customHeight="false" outlineLevel="0" collapsed="false">
      <c r="A139" s="5" t="n">
        <v>42491</v>
      </c>
      <c r="B139" s="6" t="n">
        <v>194.1</v>
      </c>
      <c r="C139" s="6" t="n">
        <v>0</v>
      </c>
      <c r="E139" s="2" t="n">
        <f aca="false">(B139+C139)/B138 - 1</f>
        <v>0.0178290508652335</v>
      </c>
      <c r="F139" s="2" t="n">
        <f aca="false">E139-'Risk-free'!B139</f>
        <v>0.0177290508652335</v>
      </c>
      <c r="H139" s="6" t="n">
        <f aca="false">H138*(1+E139)</f>
        <v>2.17050776330734</v>
      </c>
    </row>
    <row r="140" customFormat="false" ht="15" hidden="false" customHeight="false" outlineLevel="0" collapsed="false">
      <c r="A140" s="5" t="n">
        <v>42522</v>
      </c>
      <c r="B140" s="6" t="n">
        <v>193.67</v>
      </c>
      <c r="C140" s="6" t="n">
        <v>0.908</v>
      </c>
      <c r="E140" s="2" t="n">
        <f aca="false">(B140+C140)/B139 - 1</f>
        <v>0.00246264811952601</v>
      </c>
      <c r="F140" s="2" t="n">
        <f aca="false">E140-'Risk-free'!B140</f>
        <v>0.00226264811952601</v>
      </c>
      <c r="H140" s="6" t="n">
        <f aca="false">H139*(1+E140)</f>
        <v>2.17585296016906</v>
      </c>
    </row>
    <row r="141" customFormat="false" ht="15" hidden="false" customHeight="false" outlineLevel="0" collapsed="false">
      <c r="A141" s="5" t="n">
        <v>42552</v>
      </c>
      <c r="B141" s="6" t="n">
        <v>200.79</v>
      </c>
      <c r="C141" s="6" t="n">
        <v>0</v>
      </c>
      <c r="E141" s="2" t="n">
        <f aca="false">(B141+C141)/B140 - 1</f>
        <v>0.0367635668921362</v>
      </c>
      <c r="F141" s="2" t="n">
        <f aca="false">E141-'Risk-free'!B141</f>
        <v>0.0365635668921362</v>
      </c>
      <c r="H141" s="6" t="n">
        <f aca="false">H140*(1+E141)</f>
        <v>2.25584507601769</v>
      </c>
    </row>
    <row r="142" customFormat="false" ht="15" hidden="false" customHeight="false" outlineLevel="0" collapsed="false">
      <c r="A142" s="5" t="n">
        <v>42583</v>
      </c>
      <c r="B142" s="6" t="n">
        <v>201.05</v>
      </c>
      <c r="C142" s="6" t="n">
        <v>0</v>
      </c>
      <c r="E142" s="2" t="n">
        <f aca="false">(B142+C142)/B141 - 1</f>
        <v>0.00129488520344645</v>
      </c>
      <c r="F142" s="2" t="n">
        <f aca="false">E142-'Risk-free'!B142</f>
        <v>0.00109488520344645</v>
      </c>
      <c r="H142" s="6" t="n">
        <f aca="false">H141*(1+E142)</f>
        <v>2.25876613642789</v>
      </c>
    </row>
    <row r="143" customFormat="false" ht="15" hidden="false" customHeight="false" outlineLevel="0" collapsed="false">
      <c r="A143" s="5" t="n">
        <v>42614</v>
      </c>
      <c r="B143" s="6" t="n">
        <v>200.21</v>
      </c>
      <c r="C143" s="6" t="n">
        <v>0.852</v>
      </c>
      <c r="E143" s="2" t="n">
        <f aca="false">(B143+C143)/B142 - 1</f>
        <v>5.96866451132438E-005</v>
      </c>
      <c r="F143" s="2" t="n">
        <f aca="false">E143-'Risk-free'!B143</f>
        <v>-0.000140313354886756</v>
      </c>
      <c r="H143" s="6" t="n">
        <f aca="false">H142*(1+E143)</f>
        <v>2.25890095460067</v>
      </c>
    </row>
    <row r="144" customFormat="false" ht="15" hidden="false" customHeight="false" outlineLevel="0" collapsed="false">
      <c r="A144" s="5" t="n">
        <v>42644</v>
      </c>
      <c r="B144" s="6" t="n">
        <v>196.54</v>
      </c>
      <c r="C144" s="6" t="n">
        <v>0</v>
      </c>
      <c r="E144" s="2" t="n">
        <f aca="false">(B144+C144)/B143 - 1</f>
        <v>-0.0183307527096549</v>
      </c>
      <c r="F144" s="2" t="n">
        <f aca="false">E144-'Risk-free'!B144</f>
        <v>-0.0185307527096549</v>
      </c>
      <c r="H144" s="6" t="n">
        <f aca="false">H143*(1+E144)</f>
        <v>2.21749359980628</v>
      </c>
    </row>
    <row r="145" customFormat="false" ht="15" hidden="false" customHeight="false" outlineLevel="0" collapsed="false">
      <c r="A145" s="5" t="n">
        <v>42675</v>
      </c>
      <c r="B145" s="6" t="n">
        <v>203.81</v>
      </c>
      <c r="C145" s="6" t="n">
        <v>0</v>
      </c>
      <c r="E145" s="2" t="n">
        <f aca="false">(B145+C145)/B144 - 1</f>
        <v>0.0369899257148674</v>
      </c>
      <c r="F145" s="2" t="n">
        <f aca="false">E145-'Risk-free'!B145</f>
        <v>0.0368899257148674</v>
      </c>
      <c r="H145" s="6" t="n">
        <f aca="false">H144*(1+E145)</f>
        <v>2.29951852333631</v>
      </c>
    </row>
    <row r="146" customFormat="false" ht="15" hidden="false" customHeight="false" outlineLevel="0" collapsed="false">
      <c r="A146" s="5" t="n">
        <v>42705</v>
      </c>
      <c r="B146" s="6" t="n">
        <v>206.57</v>
      </c>
      <c r="C146" s="6" t="n">
        <v>1.254</v>
      </c>
      <c r="E146" s="2" t="n">
        <f aca="false">(B146+C146)/B145 - 1</f>
        <v>0.019694813797164</v>
      </c>
      <c r="F146" s="2" t="n">
        <f aca="false">E146-'Risk-free'!B146</f>
        <v>0.019394813797164</v>
      </c>
      <c r="H146" s="6" t="n">
        <f aca="false">H145*(1+E146)</f>
        <v>2.34480711247655</v>
      </c>
    </row>
    <row r="147" customFormat="false" ht="15" hidden="false" customHeight="false" outlineLevel="0" collapsed="false">
      <c r="A147" s="5" t="n">
        <v>42736</v>
      </c>
      <c r="B147" s="6" t="n">
        <v>210.46</v>
      </c>
      <c r="C147" s="6" t="n">
        <v>0</v>
      </c>
      <c r="E147" s="2" t="n">
        <f aca="false">(B147+C147)/B146 - 1</f>
        <v>0.0188313888754419</v>
      </c>
      <c r="F147" s="2" t="n">
        <f aca="false">E147-'Risk-free'!B147</f>
        <v>0.0184313888754419</v>
      </c>
      <c r="H147" s="6" t="n">
        <f aca="false">H146*(1+E147)</f>
        <v>2.3889630870495</v>
      </c>
    </row>
    <row r="148" customFormat="false" ht="15" hidden="false" customHeight="false" outlineLevel="0" collapsed="false">
      <c r="A148" s="5" t="n">
        <v>42767</v>
      </c>
      <c r="B148" s="6" t="n">
        <v>218.8</v>
      </c>
      <c r="C148" s="6" t="n">
        <v>0</v>
      </c>
      <c r="E148" s="2" t="n">
        <f aca="false">(B148+C148)/B147 - 1</f>
        <v>0.0396274826570371</v>
      </c>
      <c r="F148" s="2" t="n">
        <f aca="false">E148-'Risk-free'!B148</f>
        <v>0.0392274826570371</v>
      </c>
      <c r="H148" s="6" t="n">
        <f aca="false">H147*(1+E148)</f>
        <v>2.48363168034985</v>
      </c>
    </row>
    <row r="149" customFormat="false" ht="15" hidden="false" customHeight="false" outlineLevel="0" collapsed="false">
      <c r="A149" s="5" t="n">
        <v>42795</v>
      </c>
      <c r="B149" s="6" t="n">
        <v>218.05</v>
      </c>
      <c r="C149" s="6" t="n">
        <v>0.961</v>
      </c>
      <c r="E149" s="2" t="n">
        <f aca="false">(B149+C149)/B148 - 1</f>
        <v>0.000964351005484421</v>
      </c>
      <c r="F149" s="2" t="n">
        <f aca="false">E149-'Risk-free'!B149</f>
        <v>0.000664351005484421</v>
      </c>
      <c r="H149" s="6" t="n">
        <f aca="false">H148*(1+E149)</f>
        <v>2.48602677305805</v>
      </c>
    </row>
    <row r="150" customFormat="false" ht="15" hidden="false" customHeight="false" outlineLevel="0" collapsed="false">
      <c r="A150" s="5" t="n">
        <v>42826</v>
      </c>
      <c r="B150" s="6" t="n">
        <v>220.27</v>
      </c>
      <c r="C150" s="6" t="n">
        <v>0</v>
      </c>
      <c r="E150" s="2" t="n">
        <f aca="false">(B150+C150)/B149 - 1</f>
        <v>0.0101811511121301</v>
      </c>
      <c r="F150" s="2" t="n">
        <f aca="false">E150-'Risk-free'!B150</f>
        <v>0.00968115111213014</v>
      </c>
      <c r="H150" s="6" t="n">
        <f aca="false">H149*(1+E150)</f>
        <v>2.51133738730336</v>
      </c>
    </row>
    <row r="151" customFormat="false" ht="15" hidden="false" customHeight="false" outlineLevel="0" collapsed="false">
      <c r="A151" s="5" t="n">
        <v>42856</v>
      </c>
      <c r="B151" s="6" t="n">
        <v>223.34</v>
      </c>
      <c r="C151" s="6" t="n">
        <v>0</v>
      </c>
      <c r="E151" s="2" t="n">
        <f aca="false">(B151+C151)/B150 - 1</f>
        <v>0.0139374404140373</v>
      </c>
      <c r="F151" s="2" t="n">
        <f aca="false">E151-'Risk-free'!B151</f>
        <v>0.0133374404140373</v>
      </c>
      <c r="H151" s="6" t="n">
        <f aca="false">H150*(1+E151)</f>
        <v>2.54633900249844</v>
      </c>
    </row>
    <row r="152" customFormat="false" ht="15" hidden="false" customHeight="false" outlineLevel="0" collapsed="false">
      <c r="A152" s="5" t="n">
        <v>42887</v>
      </c>
      <c r="B152" s="6" t="n">
        <v>223.75</v>
      </c>
      <c r="C152" s="6" t="n">
        <v>0.96</v>
      </c>
      <c r="E152" s="2" t="n">
        <f aca="false">(B152+C152)/B151 - 1</f>
        <v>0.00613414524939548</v>
      </c>
      <c r="F152" s="2" t="n">
        <f aca="false">E152-'Risk-free'!B152</f>
        <v>0.00553414524939548</v>
      </c>
      <c r="H152" s="6" t="n">
        <f aca="false">H151*(1+E152)</f>
        <v>2.56195861579397</v>
      </c>
    </row>
    <row r="153" customFormat="false" ht="15" hidden="false" customHeight="false" outlineLevel="0" collapsed="false">
      <c r="A153" s="5" t="n">
        <v>42917</v>
      </c>
      <c r="B153" s="6" t="n">
        <v>228.32</v>
      </c>
      <c r="C153" s="6" t="n">
        <v>0</v>
      </c>
      <c r="E153" s="2" t="n">
        <f aca="false">(B153+C153)/B152 - 1</f>
        <v>0.0204245810055865</v>
      </c>
      <c r="F153" s="2" t="n">
        <f aca="false">E153-'Risk-free'!B153</f>
        <v>0.0197245810055865</v>
      </c>
      <c r="H153" s="6" t="n">
        <f aca="false">H152*(1+E153)</f>
        <v>2.61428554707521</v>
      </c>
    </row>
    <row r="154" customFormat="false" ht="15" hidden="false" customHeight="false" outlineLevel="0" collapsed="false">
      <c r="A154" s="5" t="n">
        <v>42948</v>
      </c>
      <c r="B154" s="6" t="n">
        <v>228.99</v>
      </c>
      <c r="C154" s="6" t="n">
        <v>0</v>
      </c>
      <c r="E154" s="2" t="n">
        <f aca="false">(B154+C154)/B153 - 1</f>
        <v>0.00293447792571833</v>
      </c>
      <c r="F154" s="2" t="n">
        <f aca="false">E154-'Risk-free'!B154</f>
        <v>0.00203447792571833</v>
      </c>
      <c r="H154" s="6" t="n">
        <f aca="false">H153*(1+E154)</f>
        <v>2.62195711030463</v>
      </c>
    </row>
    <row r="155" customFormat="false" ht="15" hidden="false" customHeight="false" outlineLevel="0" collapsed="false">
      <c r="A155" s="5" t="n">
        <v>42979</v>
      </c>
      <c r="B155" s="6" t="n">
        <v>232.57</v>
      </c>
      <c r="C155" s="6" t="n">
        <v>1.129</v>
      </c>
      <c r="E155" s="2" t="n">
        <f aca="false">(B155+C155)/B154 - 1</f>
        <v>0.0205642167780251</v>
      </c>
      <c r="F155" s="2" t="n">
        <f aca="false">E155-'Risk-free'!B155</f>
        <v>0.0196642167780251</v>
      </c>
      <c r="H155" s="6" t="n">
        <f aca="false">H154*(1+E155)</f>
        <v>2.67587560470362</v>
      </c>
    </row>
    <row r="156" customFormat="false" ht="15" hidden="false" customHeight="false" outlineLevel="0" collapsed="false">
      <c r="A156" s="5" t="n">
        <v>43009</v>
      </c>
      <c r="B156" s="6" t="n">
        <v>237.96</v>
      </c>
      <c r="C156" s="6" t="n">
        <v>0</v>
      </c>
      <c r="E156" s="2" t="n">
        <f aca="false">(B156+C156)/B155 - 1</f>
        <v>0.0231758180332804</v>
      </c>
      <c r="F156" s="2" t="n">
        <f aca="false">E156-'Risk-free'!B156</f>
        <v>0.0222758180332804</v>
      </c>
      <c r="H156" s="6" t="n">
        <f aca="false">H155*(1+E156)</f>
        <v>2.73789121079792</v>
      </c>
    </row>
    <row r="157" customFormat="false" ht="15" hidden="false" customHeight="false" outlineLevel="0" collapsed="false">
      <c r="A157" s="5" t="n">
        <v>43040</v>
      </c>
      <c r="B157" s="6" t="n">
        <v>245.24</v>
      </c>
      <c r="C157" s="6" t="n">
        <v>0</v>
      </c>
      <c r="E157" s="2" t="n">
        <f aca="false">(B157+C157)/B156 - 1</f>
        <v>0.0305933770381577</v>
      </c>
      <c r="F157" s="2" t="n">
        <f aca="false">E157-'Risk-free'!B157</f>
        <v>0.0297933770381577</v>
      </c>
      <c r="H157" s="6" t="n">
        <f aca="false">H156*(1+E157)</f>
        <v>2.82165254889932</v>
      </c>
    </row>
    <row r="158" customFormat="false" ht="15" hidden="false" customHeight="false" outlineLevel="0" collapsed="false">
      <c r="A158" s="5" t="n">
        <v>43070</v>
      </c>
      <c r="B158" s="6" t="n">
        <v>246.82</v>
      </c>
      <c r="C158" s="6" t="n">
        <v>1.1262</v>
      </c>
      <c r="E158" s="2" t="n">
        <f aca="false">(B158+C158)/B157 - 1</f>
        <v>0.0110349045832654</v>
      </c>
      <c r="F158" s="2" t="n">
        <f aca="false">E158-'Risk-free'!B158</f>
        <v>0.0101349045832654</v>
      </c>
      <c r="H158" s="6" t="n">
        <f aca="false">H157*(1+E158)</f>
        <v>2.85278921554355</v>
      </c>
    </row>
    <row r="159" customFormat="false" ht="15" hidden="false" customHeight="false" outlineLevel="0" collapsed="false">
      <c r="A159" s="5" t="n">
        <v>43101</v>
      </c>
      <c r="B159" s="6" t="n">
        <v>260.92</v>
      </c>
      <c r="C159" s="6" t="n">
        <v>0</v>
      </c>
      <c r="E159" s="2" t="n">
        <f aca="false">(B159+C159)/B158 - 1</f>
        <v>0.0571266510007293</v>
      </c>
      <c r="F159" s="2" t="n">
        <f aca="false">E159-'Risk-free'!B159</f>
        <v>0.0560266510007293</v>
      </c>
      <c r="H159" s="6" t="n">
        <f aca="false">H158*(1+E159)</f>
        <v>3.01575950943855</v>
      </c>
    </row>
    <row r="160" customFormat="false" ht="15" hidden="false" customHeight="false" outlineLevel="0" collapsed="false">
      <c r="A160" s="5" t="n">
        <v>43132</v>
      </c>
      <c r="B160" s="6" t="n">
        <v>251.27</v>
      </c>
      <c r="C160" s="6" t="n">
        <v>0</v>
      </c>
      <c r="E160" s="2" t="n">
        <f aca="false">(B160+C160)/B159 - 1</f>
        <v>-0.0369845163268435</v>
      </c>
      <c r="F160" s="2" t="n">
        <f aca="false">E160-'Risk-free'!B160</f>
        <v>-0.0380845163268435</v>
      </c>
      <c r="H160" s="6" t="n">
        <f aca="false">H159*(1+E160)</f>
        <v>2.90422310262389</v>
      </c>
    </row>
    <row r="161" customFormat="false" ht="15" hidden="false" customHeight="false" outlineLevel="0" collapsed="false">
      <c r="A161" s="5" t="n">
        <v>43160</v>
      </c>
      <c r="B161" s="6" t="n">
        <v>243.81</v>
      </c>
      <c r="C161" s="6" t="n">
        <v>1.0277</v>
      </c>
      <c r="E161" s="2" t="n">
        <f aca="false">(B161+C161)/B160 - 1</f>
        <v>-0.0255991562860668</v>
      </c>
      <c r="F161" s="2" t="n">
        <f aca="false">E161-'Risk-free'!B161</f>
        <v>-0.0267991562860668</v>
      </c>
      <c r="H161" s="6" t="n">
        <f aca="false">H160*(1+E161)</f>
        <v>2.82987744153021</v>
      </c>
    </row>
    <row r="162" customFormat="false" ht="15" hidden="false" customHeight="false" outlineLevel="0" collapsed="false">
      <c r="A162" s="5" t="n">
        <v>43191</v>
      </c>
      <c r="B162" s="6" t="n">
        <v>244.72</v>
      </c>
      <c r="C162" s="6" t="n">
        <v>0</v>
      </c>
      <c r="E162" s="2" t="n">
        <f aca="false">(B162+C162)/B161 - 1</f>
        <v>0.00373241458512785</v>
      </c>
      <c r="F162" s="2" t="n">
        <f aca="false">E162-'Risk-free'!B162</f>
        <v>0.00233241458512785</v>
      </c>
      <c r="H162" s="6" t="n">
        <f aca="false">H161*(1+E162)</f>
        <v>2.84043971736711</v>
      </c>
    </row>
    <row r="163" customFormat="false" ht="15" hidden="false" customHeight="false" outlineLevel="0" collapsed="false">
      <c r="A163" s="5" t="n">
        <v>43221</v>
      </c>
      <c r="B163" s="6" t="n">
        <v>250.58</v>
      </c>
      <c r="C163" s="6" t="n">
        <v>0</v>
      </c>
      <c r="E163" s="2" t="n">
        <f aca="false">(B163+C163)/B162 - 1</f>
        <v>0.0239457338999673</v>
      </c>
      <c r="F163" s="2" t="n">
        <f aca="false">E163-'Risk-free'!B163</f>
        <v>0.0225457338999674</v>
      </c>
      <c r="H163" s="6" t="n">
        <f aca="false">H162*(1+E163)</f>
        <v>2.90845613099808</v>
      </c>
    </row>
    <row r="164" customFormat="false" ht="15" hidden="false" customHeight="false" outlineLevel="0" collapsed="false">
      <c r="A164" s="5" t="n">
        <v>43252</v>
      </c>
      <c r="B164" s="6" t="n">
        <v>250.99</v>
      </c>
      <c r="C164" s="6" t="n">
        <v>1.0983</v>
      </c>
      <c r="E164" s="2" t="n">
        <f aca="false">(B164+C164)/B163 - 1</f>
        <v>0.00601923537393234</v>
      </c>
      <c r="F164" s="2" t="n">
        <f aca="false">E164-'Risk-free'!B164</f>
        <v>0.00461923537393234</v>
      </c>
      <c r="H164" s="6" t="n">
        <f aca="false">H163*(1+E164)</f>
        <v>2.92596281302531</v>
      </c>
    </row>
    <row r="165" customFormat="false" ht="15" hidden="false" customHeight="false" outlineLevel="0" collapsed="false">
      <c r="A165" s="5" t="n">
        <v>43282</v>
      </c>
      <c r="B165" s="6" t="n">
        <v>260.3</v>
      </c>
      <c r="C165" s="6" t="n">
        <v>0</v>
      </c>
      <c r="E165" s="2" t="n">
        <f aca="false">(B165+C165)/B164 - 1</f>
        <v>0.0370931112793338</v>
      </c>
      <c r="F165" s="2" t="n">
        <f aca="false">E165-'Risk-free'!B165</f>
        <v>0.0354931112793338</v>
      </c>
      <c r="H165" s="6" t="n">
        <f aca="false">H164*(1+E165)</f>
        <v>3.03449587724805</v>
      </c>
    </row>
    <row r="166" customFormat="false" ht="15" hidden="false" customHeight="false" outlineLevel="0" collapsed="false">
      <c r="A166" s="5" t="n">
        <v>43313</v>
      </c>
      <c r="B166" s="6" t="n">
        <v>268.75</v>
      </c>
      <c r="C166" s="6" t="n">
        <v>0</v>
      </c>
      <c r="E166" s="2" t="n">
        <f aca="false">(B166+C166)/B165 - 1</f>
        <v>0.0324625432193622</v>
      </c>
      <c r="F166" s="2" t="n">
        <f aca="false">E166-'Risk-free'!B166</f>
        <v>0.0308625432193622</v>
      </c>
      <c r="H166" s="6" t="n">
        <f aca="false">H165*(1+E166)</f>
        <v>3.13300333081219</v>
      </c>
    </row>
    <row r="167" customFormat="false" ht="15" hidden="false" customHeight="false" outlineLevel="0" collapsed="false">
      <c r="A167" s="5" t="n">
        <v>43344</v>
      </c>
      <c r="B167" s="6" t="n">
        <v>269.09</v>
      </c>
      <c r="C167" s="6" t="n">
        <v>1.1502</v>
      </c>
      <c r="E167" s="2" t="n">
        <f aca="false">(B167+C167)/B166 - 1</f>
        <v>0.00554493023255809</v>
      </c>
      <c r="F167" s="2" t="n">
        <f aca="false">E167-'Risk-free'!B167</f>
        <v>0.00404493023255809</v>
      </c>
      <c r="H167" s="6" t="n">
        <f aca="false">H166*(1+E167)</f>
        <v>3.15037561569992</v>
      </c>
    </row>
    <row r="168" customFormat="false" ht="15" hidden="false" customHeight="false" outlineLevel="0" collapsed="false">
      <c r="A168" s="5" t="n">
        <v>43374</v>
      </c>
      <c r="B168" s="6" t="n">
        <v>250.66</v>
      </c>
      <c r="C168" s="6" t="n">
        <v>0</v>
      </c>
      <c r="E168" s="2" t="n">
        <f aca="false">(B168+C168)/B167 - 1</f>
        <v>-0.0684900962503251</v>
      </c>
      <c r="F168" s="2" t="n">
        <f aca="false">E168-'Risk-free'!B168</f>
        <v>-0.0703900962503251</v>
      </c>
      <c r="H168" s="6" t="n">
        <f aca="false">H167*(1+E168)</f>
        <v>2.93460608655595</v>
      </c>
    </row>
    <row r="169" customFormat="false" ht="15" hidden="false" customHeight="false" outlineLevel="0" collapsed="false">
      <c r="A169" s="5" t="n">
        <v>43405</v>
      </c>
      <c r="B169" s="6" t="n">
        <v>255.74</v>
      </c>
      <c r="C169" s="6" t="n">
        <v>0</v>
      </c>
      <c r="E169" s="2" t="n">
        <f aca="false">(B169+C169)/B168 - 1</f>
        <v>0.0202664964493737</v>
      </c>
      <c r="F169" s="2" t="n">
        <f aca="false">E169-'Risk-free'!B169</f>
        <v>0.0184664964493737</v>
      </c>
      <c r="H169" s="6" t="n">
        <f aca="false">H168*(1+E169)</f>
        <v>2.99408027038945</v>
      </c>
    </row>
    <row r="170" customFormat="false" ht="15" hidden="false" customHeight="false" outlineLevel="0" collapsed="false">
      <c r="A170" s="5" t="n">
        <v>43435</v>
      </c>
      <c r="B170" s="6" t="n">
        <v>231.44</v>
      </c>
      <c r="C170" s="6" t="n">
        <v>1.2238</v>
      </c>
      <c r="E170" s="2" t="n">
        <f aca="false">(B170+C170)/B169 - 1</f>
        <v>-0.0902330491905842</v>
      </c>
      <c r="F170" s="2" t="n">
        <f aca="false">E170-'Risk-free'!B170</f>
        <v>-0.0921330491905842</v>
      </c>
      <c r="H170" s="6" t="n">
        <f aca="false">H169*(1+E170)</f>
        <v>2.72391527807084</v>
      </c>
    </row>
    <row r="171" customFormat="false" ht="15" hidden="false" customHeight="false" outlineLevel="0" collapsed="false">
      <c r="A171" s="5" t="n">
        <v>43466</v>
      </c>
      <c r="B171" s="6" t="n">
        <v>249.96</v>
      </c>
      <c r="C171" s="6" t="n">
        <v>0</v>
      </c>
      <c r="E171" s="2" t="n">
        <f aca="false">(B171+C171)/B170 - 1</f>
        <v>0.0800207397165573</v>
      </c>
      <c r="F171" s="2" t="n">
        <f aca="false">E171-'Risk-free'!B171</f>
        <v>0.0779207397165573</v>
      </c>
      <c r="H171" s="6" t="n">
        <f aca="false">H170*(1+E171)</f>
        <v>2.9418849935473</v>
      </c>
    </row>
    <row r="172" customFormat="false" ht="15" hidden="false" customHeight="false" outlineLevel="0" collapsed="false">
      <c r="A172" s="5" t="n">
        <v>43497</v>
      </c>
      <c r="B172" s="6" t="n">
        <v>257.96</v>
      </c>
      <c r="C172" s="6" t="n">
        <v>0</v>
      </c>
      <c r="E172" s="2" t="n">
        <f aca="false">(B172+C172)/B171 - 1</f>
        <v>0.032005120819331</v>
      </c>
      <c r="F172" s="2" t="n">
        <f aca="false">E172-'Risk-free'!B172</f>
        <v>0.030205120819331</v>
      </c>
      <c r="H172" s="6" t="n">
        <f aca="false">H171*(1+E172)</f>
        <v>3.03604037820236</v>
      </c>
    </row>
    <row r="173" customFormat="false" ht="15" hidden="false" customHeight="false" outlineLevel="0" collapsed="false">
      <c r="A173" s="5" t="n">
        <v>43525</v>
      </c>
      <c r="B173" s="6" t="n">
        <v>261.56</v>
      </c>
      <c r="C173" s="6" t="n">
        <v>1.3902</v>
      </c>
      <c r="E173" s="2" t="n">
        <f aca="false">(B173+C173)/B172 - 1</f>
        <v>0.0193448596681656</v>
      </c>
      <c r="F173" s="2" t="n">
        <f aca="false">E173-'Risk-free'!B173</f>
        <v>0.0174448596681656</v>
      </c>
      <c r="H173" s="6" t="n">
        <f aca="false">H172*(1+E173)</f>
        <v>3.09477215326557</v>
      </c>
    </row>
    <row r="174" customFormat="false" ht="15" hidden="false" customHeight="false" outlineLevel="0" collapsed="false">
      <c r="A174" s="5" t="n">
        <v>43556</v>
      </c>
      <c r="B174" s="6" t="n">
        <v>272.13</v>
      </c>
      <c r="C174" s="6" t="n">
        <v>0</v>
      </c>
      <c r="E174" s="2" t="n">
        <f aca="false">(B174+C174)/B173 - 1</f>
        <v>0.0404113778865269</v>
      </c>
      <c r="F174" s="2" t="n">
        <f aca="false">E174-'Risk-free'!B174</f>
        <v>0.0383113778865269</v>
      </c>
      <c r="H174" s="6" t="n">
        <f aca="false">H173*(1+E174)</f>
        <v>3.21983616022388</v>
      </c>
    </row>
    <row r="175" customFormat="false" ht="15" hidden="false" customHeight="false" outlineLevel="0" collapsed="false">
      <c r="A175" s="5" t="n">
        <v>43586</v>
      </c>
      <c r="B175" s="6" t="n">
        <v>254.81</v>
      </c>
      <c r="C175" s="6" t="n">
        <v>0</v>
      </c>
      <c r="E175" s="2" t="n">
        <f aca="false">(B175+C175)/B174 - 1</f>
        <v>-0.0636460515194943</v>
      </c>
      <c r="F175" s="2" t="n">
        <f aca="false">E175-'Risk-free'!B175</f>
        <v>-0.0657460515194943</v>
      </c>
      <c r="H175" s="6" t="n">
        <f aca="false">H174*(1+E175)</f>
        <v>3.01490630208594</v>
      </c>
    </row>
    <row r="176" customFormat="false" ht="15" hidden="false" customHeight="false" outlineLevel="0" collapsed="false">
      <c r="A176" s="5" t="n">
        <v>43617</v>
      </c>
      <c r="B176" s="6" t="n">
        <v>271.41</v>
      </c>
      <c r="C176" s="6" t="n">
        <v>1.3078</v>
      </c>
      <c r="E176" s="2" t="n">
        <f aca="false">(B176+C176)/B175 - 1</f>
        <v>0.0702790314351871</v>
      </c>
      <c r="F176" s="2" t="n">
        <f aca="false">E176-'Risk-free'!B176</f>
        <v>0.0684790314351871</v>
      </c>
      <c r="H176" s="6" t="n">
        <f aca="false">H175*(1+E176)</f>
        <v>3.22679099686439</v>
      </c>
    </row>
    <row r="177" customFormat="false" ht="15" hidden="false" customHeight="false" outlineLevel="0" collapsed="false">
      <c r="A177" s="5" t="n">
        <v>43647</v>
      </c>
      <c r="B177" s="6" t="n">
        <v>275.28</v>
      </c>
      <c r="C177" s="6" t="n">
        <v>0</v>
      </c>
      <c r="E177" s="2" t="n">
        <f aca="false">(B177+C177)/B176 - 1</f>
        <v>0.0142588703437603</v>
      </c>
      <c r="F177" s="2" t="n">
        <f aca="false">E177-'Risk-free'!B177</f>
        <v>0.0123588703437603</v>
      </c>
      <c r="H177" s="6" t="n">
        <f aca="false">H176*(1+E177)</f>
        <v>3.27280139131509</v>
      </c>
    </row>
    <row r="178" customFormat="false" ht="15" hidden="false" customHeight="false" outlineLevel="0" collapsed="false">
      <c r="A178" s="5" t="n">
        <v>43678</v>
      </c>
      <c r="B178" s="6" t="n">
        <v>270.9</v>
      </c>
      <c r="C178" s="6" t="n">
        <v>0</v>
      </c>
      <c r="E178" s="2" t="n">
        <f aca="false">(B178+C178)/B177 - 1</f>
        <v>-0.0159110723626853</v>
      </c>
      <c r="F178" s="2" t="n">
        <f aca="false">E178-'Risk-free'!B178</f>
        <v>-0.0175110723626853</v>
      </c>
      <c r="H178" s="6" t="n">
        <f aca="false">H177*(1+E178)</f>
        <v>3.22072761154918</v>
      </c>
    </row>
    <row r="179" customFormat="false" ht="15" hidden="false" customHeight="false" outlineLevel="0" collapsed="false">
      <c r="A179" s="5" t="n">
        <v>43709</v>
      </c>
      <c r="B179" s="6" t="n">
        <v>274.71</v>
      </c>
      <c r="C179" s="6" t="n">
        <v>1.2287</v>
      </c>
      <c r="E179" s="2" t="n">
        <f aca="false">(B179+C179)/B178 - 1</f>
        <v>0.0185998523440385</v>
      </c>
      <c r="F179" s="2" t="n">
        <f aca="false">E179-'Risk-free'!B179</f>
        <v>0.0167998523440385</v>
      </c>
      <c r="H179" s="6" t="n">
        <f aca="false">H178*(1+E179)</f>
        <v>3.28063266956436</v>
      </c>
    </row>
    <row r="180" customFormat="false" ht="15" hidden="false" customHeight="false" outlineLevel="0" collapsed="false">
      <c r="A180" s="5" t="n">
        <v>43739</v>
      </c>
      <c r="B180" s="6" t="n">
        <v>280.63</v>
      </c>
      <c r="C180" s="6" t="n">
        <v>0</v>
      </c>
      <c r="E180" s="2" t="n">
        <f aca="false">(B180+C180)/B179 - 1</f>
        <v>0.0215499981798988</v>
      </c>
      <c r="F180" s="2" t="n">
        <f aca="false">E180-'Risk-free'!B180</f>
        <v>0.0200499981798988</v>
      </c>
      <c r="H180" s="6" t="n">
        <f aca="false">H179*(1+E180)</f>
        <v>3.35133029762239</v>
      </c>
    </row>
    <row r="181" customFormat="false" ht="15" hidden="false" customHeight="false" outlineLevel="0" collapsed="false">
      <c r="A181" s="5" t="n">
        <v>43770</v>
      </c>
      <c r="B181" s="6" t="n">
        <v>290.79</v>
      </c>
      <c r="C181" s="6" t="n">
        <v>0</v>
      </c>
      <c r="E181" s="2" t="n">
        <f aca="false">(B181+C181)/B180 - 1</f>
        <v>0.0362042547126109</v>
      </c>
      <c r="F181" s="2" t="n">
        <f aca="false">E181-'Risk-free'!B181</f>
        <v>0.0350042547126109</v>
      </c>
      <c r="H181" s="6" t="n">
        <f aca="false">H180*(1+E181)</f>
        <v>3.4726627133436</v>
      </c>
    </row>
    <row r="182" customFormat="false" ht="15" hidden="false" customHeight="false" outlineLevel="0" collapsed="false">
      <c r="A182" s="5" t="n">
        <v>43800</v>
      </c>
      <c r="B182" s="6" t="n">
        <v>298.16</v>
      </c>
      <c r="C182" s="6" t="n">
        <v>1.3651</v>
      </c>
      <c r="E182" s="2" t="n">
        <f aca="false">(B182+C182)/B181 - 1</f>
        <v>0.0300392035489527</v>
      </c>
      <c r="F182" s="2" t="n">
        <f aca="false">E182-'Risk-free'!B182</f>
        <v>0.0286392035489527</v>
      </c>
      <c r="H182" s="6" t="n">
        <f aca="false">H181*(1+E182)</f>
        <v>3.57697873544659</v>
      </c>
    </row>
    <row r="183" customFormat="false" ht="15" hidden="false" customHeight="false" outlineLevel="0" collapsed="false">
      <c r="A183" s="5" t="n">
        <v>43831</v>
      </c>
      <c r="B183" s="6" t="n">
        <v>298.01</v>
      </c>
      <c r="C183" s="6" t="n">
        <v>0</v>
      </c>
      <c r="E183" s="2" t="n">
        <f aca="false">(B183+C183)/B182 - 1</f>
        <v>-0.000503085591628816</v>
      </c>
      <c r="F183" s="2" t="n">
        <f aca="false">E183-'Risk-free'!B183</f>
        <v>-0.00180308559162882</v>
      </c>
      <c r="H183" s="6" t="n">
        <f aca="false">H182*(1+E183)</f>
        <v>3.57517920898322</v>
      </c>
    </row>
    <row r="184" customFormat="false" ht="15" hidden="false" customHeight="false" outlineLevel="0" collapsed="false">
      <c r="A184" s="5" t="n">
        <v>43862</v>
      </c>
      <c r="B184" s="6" t="n">
        <v>273.45</v>
      </c>
      <c r="C184" s="6" t="n">
        <v>0</v>
      </c>
      <c r="E184" s="2" t="n">
        <f aca="false">(B184+C184)/B183 - 1</f>
        <v>-0.0824133418341666</v>
      </c>
      <c r="F184" s="2" t="n">
        <f aca="false">E184-'Risk-free'!B184</f>
        <v>-0.0836133418341666</v>
      </c>
      <c r="H184" s="6" t="n">
        <f aca="false">H183*(1+E184)</f>
        <v>3.28053674271488</v>
      </c>
    </row>
    <row r="185" customFormat="false" ht="15" hidden="false" customHeight="false" outlineLevel="0" collapsed="false">
      <c r="A185" s="5" t="n">
        <v>43891</v>
      </c>
      <c r="B185" s="6" t="n">
        <v>238.57</v>
      </c>
      <c r="C185" s="6" t="n">
        <v>1.1129</v>
      </c>
      <c r="E185" s="2" t="n">
        <f aca="false">(B185+C185)/B184 - 1</f>
        <v>-0.123485463521668</v>
      </c>
      <c r="F185" s="2" t="n">
        <f aca="false">E185-'Risk-free'!B185</f>
        <v>-0.124685463521668</v>
      </c>
      <c r="H185" s="6" t="n">
        <f aca="false">H184*(1+E185)</f>
        <v>2.87543814244087</v>
      </c>
    </row>
    <row r="186" customFormat="false" ht="15" hidden="false" customHeight="false" outlineLevel="0" collapsed="false">
      <c r="A186" s="5" t="n">
        <v>43922</v>
      </c>
      <c r="B186" s="6" t="n">
        <v>269.14</v>
      </c>
      <c r="C186" s="6" t="n">
        <v>0</v>
      </c>
      <c r="E186" s="2" t="n">
        <f aca="false">(B186+C186)/B185 - 1</f>
        <v>0.128138491847257</v>
      </c>
      <c r="F186" s="2" t="n">
        <f aca="false">E186-'Risk-free'!B186</f>
        <v>0.128138491847257</v>
      </c>
      <c r="H186" s="6" t="n">
        <f aca="false">H185*(1+E186)</f>
        <v>3.24389244941332</v>
      </c>
    </row>
    <row r="187" customFormat="false" ht="15" hidden="false" customHeight="false" outlineLevel="0" collapsed="false">
      <c r="A187" s="5" t="n">
        <v>43952</v>
      </c>
      <c r="B187" s="6" t="n">
        <v>281.93</v>
      </c>
      <c r="C187" s="6" t="n">
        <v>0</v>
      </c>
      <c r="E187" s="2" t="n">
        <f aca="false">(B187+C187)/B186 - 1</f>
        <v>0.0475217358995319</v>
      </c>
      <c r="F187" s="2" t="n">
        <f aca="false">E187-'Risk-free'!B187</f>
        <v>0.0474217358995319</v>
      </c>
      <c r="H187" s="6" t="n">
        <f aca="false">H186*(1+E187)</f>
        <v>3.39804784968083</v>
      </c>
    </row>
    <row r="188" customFormat="false" ht="15" hidden="false" customHeight="false" outlineLevel="0" collapsed="false">
      <c r="A188" s="5" t="n">
        <v>43983</v>
      </c>
      <c r="B188" s="6" t="n">
        <v>286.12</v>
      </c>
      <c r="C188" s="6" t="n">
        <v>1.3546</v>
      </c>
      <c r="E188" s="2" t="n">
        <f aca="false">(B188+C188)/B187 - 1</f>
        <v>0.0196665839038059</v>
      </c>
      <c r="F188" s="2" t="n">
        <f aca="false">E188-'Risk-free'!B188</f>
        <v>0.0195665839038059</v>
      </c>
      <c r="H188" s="6" t="n">
        <f aca="false">H187*(1+E188)</f>
        <v>3.46487584282572</v>
      </c>
    </row>
    <row r="189" customFormat="false" ht="15" hidden="false" customHeight="false" outlineLevel="0" collapsed="false">
      <c r="A189" s="5" t="n">
        <v>44013</v>
      </c>
      <c r="B189" s="6" t="n">
        <v>302.22</v>
      </c>
      <c r="C189" s="6" t="n">
        <v>0</v>
      </c>
      <c r="E189" s="2" t="n">
        <f aca="false">(B189+C189)/B188 - 1</f>
        <v>0.0562700964630225</v>
      </c>
      <c r="F189" s="2" t="n">
        <f aca="false">E189-'Risk-free'!B189</f>
        <v>0.0561700964630225</v>
      </c>
      <c r="H189" s="6" t="n">
        <f aca="false">H188*(1+E189)</f>
        <v>3.65984474073392</v>
      </c>
    </row>
    <row r="190" customFormat="false" ht="15" hidden="false" customHeight="false" outlineLevel="0" collapsed="false">
      <c r="A190" s="5" t="n">
        <v>44044</v>
      </c>
      <c r="B190" s="6" t="n">
        <v>323.91</v>
      </c>
      <c r="C190" s="6" t="n">
        <v>0</v>
      </c>
      <c r="E190" s="2" t="n">
        <f aca="false">(B190+C190)/B189 - 1</f>
        <v>0.0717689100655152</v>
      </c>
      <c r="F190" s="2" t="n">
        <f aca="false">E190-'Risk-free'!B190</f>
        <v>0.0716689100655152</v>
      </c>
      <c r="H190" s="6" t="n">
        <f aca="false">H189*(1+E190)</f>
        <v>3.92250780878541</v>
      </c>
    </row>
    <row r="191" customFormat="false" ht="15" hidden="false" customHeight="false" outlineLevel="0" collapsed="false">
      <c r="A191" s="5" t="n">
        <v>44075</v>
      </c>
      <c r="B191" s="6" t="n">
        <v>310.33</v>
      </c>
      <c r="C191" s="6" t="n">
        <v>1.2328</v>
      </c>
      <c r="E191" s="2" t="n">
        <f aca="false">(B191+C191)/B190 - 1</f>
        <v>-0.0381192306504895</v>
      </c>
      <c r="F191" s="2" t="n">
        <f aca="false">E191-'Risk-free'!B191</f>
        <v>-0.0382192306504895</v>
      </c>
      <c r="H191" s="6" t="n">
        <f aca="false">H190*(1+E191)</f>
        <v>3.77298482889397</v>
      </c>
    </row>
    <row r="192" customFormat="false" ht="15" hidden="false" customHeight="false" outlineLevel="0" collapsed="false">
      <c r="A192" s="5" t="n">
        <v>44105</v>
      </c>
      <c r="B192" s="6" t="n">
        <v>302.04</v>
      </c>
      <c r="C192" s="6" t="n">
        <v>0</v>
      </c>
      <c r="E192" s="2" t="n">
        <f aca="false">(B192+C192)/B191 - 1</f>
        <v>-0.0267134985338188</v>
      </c>
      <c r="F192" s="2" t="n">
        <f aca="false">E192-'Risk-free'!B192</f>
        <v>-0.0268134985338188</v>
      </c>
      <c r="H192" s="6" t="n">
        <f aca="false">H191*(1+E192)</f>
        <v>3.67219520419919</v>
      </c>
    </row>
    <row r="193" customFormat="false" ht="15" hidden="false" customHeight="false" outlineLevel="0" collapsed="false">
      <c r="A193" s="5" t="n">
        <v>44136</v>
      </c>
      <c r="B193" s="6" t="n">
        <v>335.07</v>
      </c>
      <c r="C193" s="6" t="n">
        <v>0</v>
      </c>
      <c r="E193" s="2" t="n">
        <f aca="false">(B193+C193)/B192 - 1</f>
        <v>0.109356376638856</v>
      </c>
      <c r="F193" s="2" t="n">
        <f aca="false">E193-'Risk-free'!B193</f>
        <v>0.109256376638856</v>
      </c>
      <c r="H193" s="6" t="n">
        <f aca="false">H192*(1+E193)</f>
        <v>4.07377316604099</v>
      </c>
    </row>
    <row r="194" customFormat="false" ht="15" hidden="false" customHeight="false" outlineLevel="0" collapsed="false">
      <c r="A194" s="5" t="n">
        <v>44166</v>
      </c>
      <c r="B194" s="6" t="n">
        <v>346.6</v>
      </c>
      <c r="C194" s="6" t="n">
        <v>1.311</v>
      </c>
      <c r="E194" s="2" t="n">
        <f aca="false">(B194+C194)/B193 - 1</f>
        <v>0.038323335422449</v>
      </c>
      <c r="F194" s="2" t="n">
        <f aca="false">E194-'Risk-free'!B194</f>
        <v>0.038223335422449</v>
      </c>
      <c r="H194" s="6" t="n">
        <f aca="false">H193*(1+E194)</f>
        <v>4.22989374151816</v>
      </c>
    </row>
    <row r="195" customFormat="false" ht="15" hidden="false" customHeight="false" outlineLevel="0" collapsed="false">
      <c r="A195" s="5" t="n">
        <v>44197</v>
      </c>
      <c r="B195" s="6" t="n">
        <v>343.06</v>
      </c>
      <c r="C195" s="6" t="n">
        <v>0</v>
      </c>
      <c r="E195" s="2" t="n">
        <f aca="false">(B195+C195)/B194 - 1</f>
        <v>-0.0102135025966532</v>
      </c>
      <c r="F195" s="2" t="n">
        <f aca="false">E195-'Risk-free'!B195</f>
        <v>-0.0102135025966532</v>
      </c>
      <c r="H195" s="6" t="n">
        <f aca="false">H194*(1+E195)</f>
        <v>4.18669171080559</v>
      </c>
    </row>
    <row r="196" customFormat="false" ht="15" hidden="false" customHeight="false" outlineLevel="0" collapsed="false">
      <c r="A196" s="5" t="n">
        <v>44228</v>
      </c>
      <c r="B196" s="6" t="n">
        <v>352.51</v>
      </c>
      <c r="C196" s="6" t="n">
        <v>0</v>
      </c>
      <c r="E196" s="2" t="n">
        <f aca="false">(B196+C196)/B195 - 1</f>
        <v>0.0275462018305834</v>
      </c>
      <c r="F196" s="2" t="n">
        <f aca="false">E196-'Risk-free'!B196</f>
        <v>0.0275462018305834</v>
      </c>
      <c r="H196" s="6" t="n">
        <f aca="false">H195*(1+E196)</f>
        <v>4.30201916567387</v>
      </c>
    </row>
    <row r="197" customFormat="false" ht="15" hidden="false" customHeight="false" outlineLevel="0" collapsed="false">
      <c r="A197" s="5" t="n">
        <v>44256</v>
      </c>
      <c r="B197" s="6" t="n">
        <v>366.73</v>
      </c>
      <c r="C197" s="6" t="n">
        <v>1.1664</v>
      </c>
      <c r="E197" s="2" t="n">
        <f aca="false">(B197+C197)/B196 - 1</f>
        <v>0.0436481234574906</v>
      </c>
      <c r="F197" s="2" t="n">
        <f aca="false">E197-'Risk-free'!B197</f>
        <v>0.0436481234574906</v>
      </c>
      <c r="H197" s="6" t="n">
        <f aca="false">H196*(1+E197)</f>
        <v>4.4897942293337</v>
      </c>
    </row>
    <row r="198" customFormat="false" ht="15" hidden="false" customHeight="false" outlineLevel="0" collapsed="false">
      <c r="A198" s="5" t="n">
        <v>44287</v>
      </c>
      <c r="B198" s="6" t="n">
        <v>386.25</v>
      </c>
      <c r="C198" s="6" t="n">
        <v>0</v>
      </c>
      <c r="E198" s="2" t="n">
        <f aca="false">(B198+C198)/B197 - 1</f>
        <v>0.05322716985248</v>
      </c>
      <c r="F198" s="2" t="n">
        <f aca="false">E198-'Risk-free'!B198</f>
        <v>0.05322716985248</v>
      </c>
      <c r="H198" s="6" t="n">
        <f aca="false">H197*(1+E198)</f>
        <v>4.72877326938113</v>
      </c>
    </row>
    <row r="199" customFormat="false" ht="15" hidden="false" customHeight="false" outlineLevel="0" collapsed="false">
      <c r="A199" s="5" t="n">
        <v>44317</v>
      </c>
      <c r="B199" s="6" t="n">
        <v>388.9</v>
      </c>
      <c r="C199" s="6" t="n">
        <v>0</v>
      </c>
      <c r="E199" s="2" t="n">
        <f aca="false">(B199+C199)/B198 - 1</f>
        <v>0.00686084142394816</v>
      </c>
      <c r="F199" s="2" t="n">
        <f aca="false">E199-'Risk-free'!B199</f>
        <v>0.00686084142394816</v>
      </c>
      <c r="H199" s="6" t="n">
        <f aca="false">H198*(1+E199)</f>
        <v>4.76121663291216</v>
      </c>
    </row>
    <row r="200" customFormat="false" ht="15" hidden="false" customHeight="false" outlineLevel="0" collapsed="false">
      <c r="A200" s="5" t="n">
        <v>44348</v>
      </c>
      <c r="B200" s="6" t="n">
        <v>396.7</v>
      </c>
      <c r="C200" s="6" t="n">
        <v>1.2331</v>
      </c>
      <c r="E200" s="2" t="n">
        <f aca="false">(B200+C200)/B199 - 1</f>
        <v>0.023227307791206</v>
      </c>
      <c r="F200" s="2" t="n">
        <f aca="false">E200-'Risk-free'!B200</f>
        <v>0.023227307791206</v>
      </c>
      <c r="H200" s="6" t="n">
        <f aca="false">H199*(1+E200)</f>
        <v>4.87180687710542</v>
      </c>
    </row>
    <row r="201" customFormat="false" ht="15" hidden="false" customHeight="false" outlineLevel="0" collapsed="false">
      <c r="A201" s="5" t="n">
        <v>44378</v>
      </c>
      <c r="B201" s="6" t="n">
        <v>406.07</v>
      </c>
      <c r="C201" s="6" t="n">
        <v>0</v>
      </c>
      <c r="E201" s="2" t="n">
        <f aca="false">(B201+C201)/B200 - 1</f>
        <v>0.0236198638769851</v>
      </c>
      <c r="F201" s="2" t="n">
        <f aca="false">E201-'Risk-free'!B201</f>
        <v>0.0236198638769851</v>
      </c>
      <c r="H201" s="6" t="n">
        <f aca="false">H200*(1+E201)</f>
        <v>4.98687829237761</v>
      </c>
    </row>
    <row r="202" customFormat="false" ht="15" hidden="false" customHeight="false" outlineLevel="0" collapsed="false">
      <c r="A202" s="5" t="n">
        <v>44409</v>
      </c>
      <c r="B202" s="6" t="n">
        <v>418.37</v>
      </c>
      <c r="C202" s="6" t="n">
        <v>0</v>
      </c>
      <c r="E202" s="2" t="n">
        <f aca="false">(B202+C202)/B201 - 1</f>
        <v>0.0302903440293545</v>
      </c>
      <c r="F202" s="2" t="n">
        <f aca="false">E202-'Risk-free'!B202</f>
        <v>0.0302903440293545</v>
      </c>
      <c r="H202" s="6" t="n">
        <f aca="false">H201*(1+E202)</f>
        <v>5.13793255148624</v>
      </c>
    </row>
    <row r="203" customFormat="false" ht="15" hidden="false" customHeight="false" outlineLevel="0" collapsed="false">
      <c r="A203" s="5" t="n">
        <v>44440</v>
      </c>
      <c r="B203" s="6" t="n">
        <v>397.67</v>
      </c>
      <c r="C203" s="6" t="n">
        <v>1.2033</v>
      </c>
      <c r="E203" s="2" t="n">
        <f aca="false">(B203+C203)/B202 - 1</f>
        <v>-0.0466015727705141</v>
      </c>
      <c r="F203" s="2" t="n">
        <f aca="false">E203-'Risk-free'!B203</f>
        <v>-0.0466015727705141</v>
      </c>
      <c r="H203" s="6" t="n">
        <f aca="false">H202*(1+E203)</f>
        <v>4.89849681379816</v>
      </c>
    </row>
    <row r="204" customFormat="false" ht="15" hidden="false" customHeight="false" outlineLevel="0" collapsed="false">
      <c r="A204" s="5" t="n">
        <v>44470</v>
      </c>
      <c r="B204" s="6" t="n">
        <v>425.48</v>
      </c>
      <c r="C204" s="6" t="n">
        <v>0</v>
      </c>
      <c r="E204" s="2" t="n">
        <f aca="false">(B204+C204)/B203 - 1</f>
        <v>0.0699323559735459</v>
      </c>
      <c r="F204" s="2" t="n">
        <f aca="false">E204-'Risk-free'!B204</f>
        <v>0.0699323559735459</v>
      </c>
      <c r="H204" s="6" t="n">
        <f aca="false">H203*(1+E204)</f>
        <v>5.24106023671598</v>
      </c>
    </row>
    <row r="205" customFormat="false" ht="15" hidden="false" customHeight="false" outlineLevel="0" collapsed="false">
      <c r="A205" s="5" t="n">
        <v>44501</v>
      </c>
      <c r="B205" s="6" t="n">
        <v>422.48</v>
      </c>
      <c r="C205" s="6" t="n">
        <v>0</v>
      </c>
      <c r="E205" s="2" t="n">
        <f aca="false">(B205+C205)/B204 - 1</f>
        <v>-0.00705086020494505</v>
      </c>
      <c r="F205" s="2" t="n">
        <f aca="false">E205-'Risk-free'!B205</f>
        <v>-0.00705086020494505</v>
      </c>
      <c r="H205" s="6" t="n">
        <f aca="false">H204*(1+E205)</f>
        <v>5.2041062536612</v>
      </c>
    </row>
    <row r="206" customFormat="false" ht="15" hidden="false" customHeight="false" outlineLevel="0" collapsed="false">
      <c r="A206" s="5" t="n">
        <v>44531</v>
      </c>
      <c r="B206" s="6" t="n">
        <v>439.86</v>
      </c>
      <c r="C206" s="6" t="n">
        <v>1.4361</v>
      </c>
      <c r="E206" s="2" t="n">
        <f aca="false">(B206+C206)/B205 - 1</f>
        <v>0.044537256201477</v>
      </c>
      <c r="F206" s="2" t="n">
        <f aca="false">E206-'Risk-free'!B206</f>
        <v>0.044437256201477</v>
      </c>
      <c r="H206" s="6" t="n">
        <f aca="false">H205*(1+E206)</f>
        <v>5.43588286718021</v>
      </c>
    </row>
    <row r="207" customFormat="false" ht="15" hidden="false" customHeight="false" outlineLevel="0" collapsed="false">
      <c r="A207" s="5" t="n">
        <v>44562</v>
      </c>
      <c r="B207" s="6" t="n">
        <v>417.05</v>
      </c>
      <c r="C207" s="6" t="n">
        <v>0</v>
      </c>
      <c r="E207" s="2" t="n">
        <f aca="false">(B207+C207)/B206 - 1</f>
        <v>-0.0518574091756469</v>
      </c>
      <c r="F207" s="2" t="n">
        <f aca="false">E207-'Risk-free'!B207</f>
        <v>-0.0518574091756469</v>
      </c>
      <c r="H207" s="6" t="n">
        <f aca="false">H206*(1+E207)</f>
        <v>5.15399206510596</v>
      </c>
    </row>
    <row r="208" customFormat="false" ht="15" hidden="false" customHeight="false" outlineLevel="0" collapsed="false">
      <c r="A208" s="5" t="n">
        <v>44593</v>
      </c>
      <c r="B208" s="6" t="n">
        <v>404.54</v>
      </c>
      <c r="C208" s="6" t="n">
        <v>0</v>
      </c>
      <c r="E208" s="2" t="n">
        <f aca="false">(B208+C208)/B207 - 1</f>
        <v>-0.0299964033089557</v>
      </c>
      <c r="F208" s="2" t="n">
        <f aca="false">E208-'Risk-free'!B208</f>
        <v>-0.0299964033089557</v>
      </c>
      <c r="H208" s="6" t="n">
        <f aca="false">H207*(1+E208)</f>
        <v>4.99939084046989</v>
      </c>
    </row>
    <row r="209" customFormat="false" ht="15" hidden="false" customHeight="false" outlineLevel="0" collapsed="false">
      <c r="A209" s="5" t="n">
        <v>44621</v>
      </c>
      <c r="B209" s="6" t="n">
        <v>418.2</v>
      </c>
      <c r="C209" s="6" t="n">
        <v>1.2596</v>
      </c>
      <c r="E209" s="2" t="n">
        <f aca="false">(B209+C209)/B208 - 1</f>
        <v>0.0368804073762792</v>
      </c>
      <c r="F209" s="2" t="n">
        <f aca="false">E209-'Risk-free'!B209</f>
        <v>0.0368804073762792</v>
      </c>
      <c r="H209" s="6" t="n">
        <f aca="false">H208*(1+E209)</f>
        <v>5.18377041129965</v>
      </c>
    </row>
    <row r="210" customFormat="false" ht="15" hidden="false" customHeight="false" outlineLevel="0" collapsed="false">
      <c r="A210" s="5" t="n">
        <v>44652</v>
      </c>
      <c r="B210" s="6" t="n">
        <v>381.69</v>
      </c>
      <c r="C210" s="6" t="n">
        <v>0</v>
      </c>
      <c r="E210" s="2" t="n">
        <f aca="false">(B210+C210)/B209 - 1</f>
        <v>-0.0873027259684361</v>
      </c>
      <c r="F210" s="2" t="n">
        <f aca="false">E210-'Risk-free'!B210</f>
        <v>-0.0873027259684361</v>
      </c>
      <c r="H210" s="6" t="n">
        <f aca="false">H209*(1+E210)</f>
        <v>4.73121312359867</v>
      </c>
    </row>
    <row r="211" customFormat="false" ht="15" hidden="false" customHeight="false" outlineLevel="0" collapsed="false">
      <c r="A211" s="5" t="n">
        <v>44682</v>
      </c>
      <c r="B211" s="6" t="n">
        <v>382.34</v>
      </c>
      <c r="C211" s="6" t="n">
        <v>0</v>
      </c>
      <c r="E211" s="2" t="n">
        <f aca="false">(B211+C211)/B210 - 1</f>
        <v>0.00170295265791598</v>
      </c>
      <c r="F211" s="2" t="n">
        <f aca="false">E211-'Risk-free'!B211</f>
        <v>0.00140295265791598</v>
      </c>
      <c r="H211" s="6" t="n">
        <f aca="false">H210*(1+E211)</f>
        <v>4.73927015556267</v>
      </c>
    </row>
    <row r="212" customFormat="false" ht="15" hidden="false" customHeight="false" outlineLevel="0" collapsed="false">
      <c r="A212" s="5" t="n">
        <v>44713</v>
      </c>
      <c r="B212" s="6" t="n">
        <v>349.42</v>
      </c>
      <c r="C212" s="6" t="n">
        <v>1.3303</v>
      </c>
      <c r="E212" s="2" t="n">
        <f aca="false">(B212+C212)/B211 - 1</f>
        <v>-0.0826220118219384</v>
      </c>
      <c r="F212" s="2" t="n">
        <f aca="false">E212-'Risk-free'!B212</f>
        <v>-0.0832220118219384</v>
      </c>
      <c r="H212" s="6" t="n">
        <f aca="false">H211*(1+E212)</f>
        <v>4.34770212074241</v>
      </c>
    </row>
    <row r="213" customFormat="false" ht="15" hidden="false" customHeight="false" outlineLevel="0" collapsed="false">
      <c r="A213" s="5" t="n">
        <v>44743</v>
      </c>
      <c r="B213" s="6" t="n">
        <v>381.6</v>
      </c>
      <c r="C213" s="6" t="n">
        <v>0</v>
      </c>
      <c r="E213" s="2" t="n">
        <f aca="false">(B213+C213)/B212 - 1</f>
        <v>0.0920954724972811</v>
      </c>
      <c r="F213" s="2" t="n">
        <f aca="false">E213-'Risk-free'!B213</f>
        <v>0.0912954724972811</v>
      </c>
      <c r="H213" s="6" t="n">
        <f aca="false">H212*(1+E213)</f>
        <v>4.74810580182962</v>
      </c>
    </row>
    <row r="214" customFormat="false" ht="15" hidden="false" customHeight="false" outlineLevel="0" collapsed="false">
      <c r="A214" s="5" t="n">
        <v>44774</v>
      </c>
      <c r="B214" s="6" t="n">
        <v>365.99</v>
      </c>
      <c r="C214" s="6" t="n">
        <v>0</v>
      </c>
      <c r="E214" s="2" t="n">
        <f aca="false">(B214+C214)/B213 - 1</f>
        <v>-0.0409067085953879</v>
      </c>
      <c r="F214" s="2" t="n">
        <f aca="false">E214-'Risk-free'!B214</f>
        <v>-0.0428067085953879</v>
      </c>
      <c r="H214" s="6" t="n">
        <f aca="false">H213*(1+E214)</f>
        <v>4.5538764214141</v>
      </c>
    </row>
    <row r="215" customFormat="false" ht="15" hidden="false" customHeight="false" outlineLevel="0" collapsed="false">
      <c r="A215" s="5" t="n">
        <v>44805</v>
      </c>
      <c r="B215" s="6" t="n">
        <v>330.89</v>
      </c>
      <c r="C215" s="6" t="n">
        <v>1.3782</v>
      </c>
      <c r="E215" s="2" t="n">
        <f aca="false">(B215+C215)/B214 - 1</f>
        <v>-0.0921385830213941</v>
      </c>
      <c r="F215" s="2" t="n">
        <f aca="false">E215-'Risk-free'!B215</f>
        <v>-0.0940385830213941</v>
      </c>
      <c r="H215" s="6" t="n">
        <f aca="false">H214*(1+E215)</f>
        <v>4.13428870069047</v>
      </c>
    </row>
    <row r="216" customFormat="false" ht="15" hidden="false" customHeight="false" outlineLevel="0" collapsed="false">
      <c r="A216" s="5" t="n">
        <v>44835</v>
      </c>
      <c r="B216" s="6" t="n">
        <v>357.63</v>
      </c>
      <c r="C216" s="6" t="n">
        <v>0</v>
      </c>
      <c r="E216" s="2" t="n">
        <f aca="false">(B216+C216)/B215 - 1</f>
        <v>0.080812354558917</v>
      </c>
      <c r="F216" s="2" t="n">
        <f aca="false">E216-'Risk-free'!B216</f>
        <v>0.078512354558917</v>
      </c>
      <c r="H216" s="6" t="n">
        <f aca="false">H215*(1+E216)</f>
        <v>4.46839030501959</v>
      </c>
    </row>
    <row r="217" customFormat="false" ht="15" hidden="false" customHeight="false" outlineLevel="0" collapsed="false">
      <c r="A217" s="5" t="n">
        <v>44866</v>
      </c>
      <c r="B217" s="6" t="n">
        <v>377.57</v>
      </c>
      <c r="C217" s="6" t="n">
        <v>0</v>
      </c>
      <c r="E217" s="2" t="n">
        <f aca="false">(B217+C217)/B216 - 1</f>
        <v>0.0557559488857198</v>
      </c>
      <c r="F217" s="2" t="n">
        <f aca="false">E217-'Risk-free'!B217</f>
        <v>0.0528559488857198</v>
      </c>
      <c r="H217" s="6" t="n">
        <f aca="false">H216*(1+E217)</f>
        <v>4.71752964646771</v>
      </c>
    </row>
    <row r="218" customFormat="false" ht="15" hidden="false" customHeight="false" outlineLevel="0" collapsed="false">
      <c r="A218" s="5" t="n">
        <v>44896</v>
      </c>
      <c r="B218" s="6" t="n">
        <v>354.17</v>
      </c>
      <c r="C218" s="6" t="n">
        <v>1.5943</v>
      </c>
      <c r="E218" s="2" t="n">
        <f aca="false">(B218+C218)/B217 - 1</f>
        <v>-0.057752734592261</v>
      </c>
      <c r="F218" s="2" t="n">
        <f aca="false">E218-'Risk-free'!B218</f>
        <v>-0.061052734592261</v>
      </c>
      <c r="H218" s="6" t="n">
        <f aca="false">H217*(1+E218)</f>
        <v>4.44507940886414</v>
      </c>
    </row>
    <row r="219" customFormat="false" ht="15" hidden="false" customHeight="false" outlineLevel="0" collapsed="false">
      <c r="A219" s="5" t="n">
        <v>44927</v>
      </c>
      <c r="B219" s="6" t="n">
        <v>376.37</v>
      </c>
      <c r="C219" s="6" t="n">
        <v>0</v>
      </c>
      <c r="E219" s="2" t="n">
        <f aca="false">(B219+C219)/B218 - 1</f>
        <v>0.0626817629951717</v>
      </c>
      <c r="F219" s="2" t="n">
        <f aca="false">E219-'Risk-free'!B219</f>
        <v>0.0591817629951717</v>
      </c>
      <c r="H219" s="6" t="n">
        <f aca="false">H218*(1+E219)</f>
        <v>4.72370482286528</v>
      </c>
    </row>
    <row r="220" customFormat="false" ht="15" hidden="false" customHeight="false" outlineLevel="0" collapsed="false">
      <c r="A220" s="5" t="n">
        <v>44958</v>
      </c>
      <c r="B220" s="6" t="n">
        <v>367.15</v>
      </c>
      <c r="C220" s="6" t="n">
        <v>0</v>
      </c>
      <c r="E220" s="2" t="n">
        <f aca="false">(B220+C220)/B219 - 1</f>
        <v>-0.0244971703376997</v>
      </c>
      <c r="F220" s="2" t="n">
        <f aca="false">E220-'Risk-free'!B220</f>
        <v>-0.0278971703376997</v>
      </c>
      <c r="H220" s="6" t="n">
        <f aca="false">H219*(1+E220)</f>
        <v>4.60798742119453</v>
      </c>
    </row>
    <row r="221" customFormat="false" ht="15" hidden="false" customHeight="false" outlineLevel="0" collapsed="false">
      <c r="A221" s="5" t="n">
        <v>44986</v>
      </c>
      <c r="B221" s="6" t="n">
        <v>379.13</v>
      </c>
      <c r="C221" s="6" t="n">
        <v>1.391</v>
      </c>
      <c r="E221" s="2" t="n">
        <f aca="false">(B221+C221)/B220 - 1</f>
        <v>0.0364183576195016</v>
      </c>
      <c r="F221" s="2" t="n">
        <f aca="false">E221-'Risk-free'!B221</f>
        <v>0.0328183576195016</v>
      </c>
      <c r="H221" s="6" t="n">
        <f aca="false">H220*(1+E221)</f>
        <v>4.77580275500576</v>
      </c>
    </row>
    <row r="222" customFormat="false" ht="15" hidden="false" customHeight="false" outlineLevel="0" collapsed="false">
      <c r="A222" s="5" t="n">
        <v>45017</v>
      </c>
      <c r="B222" s="6" t="n">
        <v>385.01</v>
      </c>
      <c r="C222" s="6" t="n">
        <v>0</v>
      </c>
      <c r="E222" s="2" t="n">
        <f aca="false">(B222+C222)/B221 - 1</f>
        <v>0.0155091920976973</v>
      </c>
      <c r="F222" s="2" t="n">
        <f aca="false">E222-'Risk-free'!B222</f>
        <v>0.0120091920976973</v>
      </c>
      <c r="H222" s="6" t="n">
        <f aca="false">H221*(1+E222)</f>
        <v>4.84987159735386</v>
      </c>
    </row>
    <row r="223" customFormat="false" ht="15" hidden="false" customHeight="false" outlineLevel="0" collapsed="false">
      <c r="A223" s="5" t="n">
        <v>45047</v>
      </c>
      <c r="B223" s="6" t="n">
        <v>386.63</v>
      </c>
      <c r="C223" s="6" t="n">
        <v>0</v>
      </c>
      <c r="E223" s="2" t="n">
        <f aca="false">(B223+C223)/B222 - 1</f>
        <v>0.00420768291732676</v>
      </c>
      <c r="F223" s="2" t="n">
        <f aca="false">E223-'Risk-free'!B223</f>
        <v>0.000607682917326761</v>
      </c>
      <c r="H223" s="6" t="n">
        <f aca="false">H222*(1+E223)</f>
        <v>4.87027831922527</v>
      </c>
    </row>
    <row r="224" customFormat="false" ht="15" hidden="false" customHeight="false" outlineLevel="0" collapsed="false">
      <c r="A224" s="5" t="n">
        <v>45078</v>
      </c>
      <c r="B224" s="6" t="n">
        <v>410.63</v>
      </c>
      <c r="C224" s="6" t="n">
        <v>1.4742</v>
      </c>
      <c r="E224" s="2" t="n">
        <f aca="false">(B224+C224)/B223 - 1</f>
        <v>0.0658877997051444</v>
      </c>
      <c r="F224" s="2" t="n">
        <f aca="false">E224-'Risk-free'!B224</f>
        <v>0.0618877997051444</v>
      </c>
      <c r="H224" s="6" t="n">
        <f aca="false">H223*(1+E224)</f>
        <v>5.19117024163069</v>
      </c>
    </row>
    <row r="225" customFormat="false" ht="15" hidden="false" customHeight="false" outlineLevel="0" collapsed="false">
      <c r="A225" s="5" t="n">
        <v>45108</v>
      </c>
      <c r="B225" s="6" t="n">
        <v>423.78</v>
      </c>
      <c r="C225" s="6" t="n">
        <v>0</v>
      </c>
      <c r="E225" s="2" t="n">
        <f aca="false">(B225+C225)/B224 - 1</f>
        <v>0.0320239631785304</v>
      </c>
      <c r="F225" s="2" t="n">
        <f aca="false">E225-'Risk-free'!B225</f>
        <v>0.0275239631785304</v>
      </c>
      <c r="H225" s="6" t="n">
        <f aca="false">H224*(1+E225)</f>
        <v>5.35741208630216</v>
      </c>
    </row>
    <row r="226" customFormat="false" ht="15" hidden="false" customHeight="false" outlineLevel="0" collapsed="false">
      <c r="A226" s="5" t="n">
        <v>45139</v>
      </c>
      <c r="B226" s="6" t="n">
        <v>416.99</v>
      </c>
      <c r="C226" s="6" t="n">
        <v>0</v>
      </c>
      <c r="E226" s="2" t="n">
        <f aca="false">(B226+C226)/B225 - 1</f>
        <v>-0.01602246448629</v>
      </c>
      <c r="F226" s="2" t="n">
        <f aca="false">E226-'Risk-free'!B226</f>
        <v>-0.02052246448629</v>
      </c>
      <c r="H226" s="6" t="n">
        <f aca="false">H225*(1+E226)</f>
        <v>5.27157314141096</v>
      </c>
    </row>
    <row r="227" customFormat="false" ht="15" hidden="false" customHeight="false" outlineLevel="0" collapsed="false">
      <c r="A227" s="5" t="n">
        <v>45170</v>
      </c>
      <c r="B227" s="6" t="n">
        <v>395.67</v>
      </c>
      <c r="C227" s="6" t="n">
        <v>1.3903</v>
      </c>
      <c r="E227" s="2" t="n">
        <f aca="false">(B227+C227)/B226 - 1</f>
        <v>-0.0477941917072351</v>
      </c>
      <c r="F227" s="2" t="n">
        <f aca="false">E227-'Risk-free'!B227</f>
        <v>-0.0520941917072351</v>
      </c>
      <c r="H227" s="6" t="n">
        <f aca="false">H226*(1+E227)</f>
        <v>5.01962256409165</v>
      </c>
    </row>
    <row r="228" customFormat="false" ht="15" hidden="false" customHeight="false" outlineLevel="0" collapsed="false">
      <c r="A228" s="5" t="n">
        <v>45200</v>
      </c>
      <c r="B228" s="6" t="n">
        <v>387.3</v>
      </c>
      <c r="C228" s="6" t="n">
        <v>0</v>
      </c>
      <c r="E228" s="2" t="n">
        <f aca="false">(B228+C228)/B227 - 1</f>
        <v>-0.0211539919629995</v>
      </c>
      <c r="F228" s="2" t="n">
        <f aca="false">E228-'Risk-free'!B228</f>
        <v>-0.0258539919629995</v>
      </c>
      <c r="H228" s="6" t="n">
        <f aca="false">H227*(1+E228)</f>
        <v>4.91343750871357</v>
      </c>
    </row>
    <row r="229" customFormat="false" ht="15" hidden="false" customHeight="false" outlineLevel="0" collapsed="false">
      <c r="A229" s="5" t="n">
        <v>45231</v>
      </c>
      <c r="B229" s="6" t="n">
        <v>422.62</v>
      </c>
      <c r="C229" s="6" t="n">
        <v>0</v>
      </c>
      <c r="E229" s="2" t="n">
        <f aca="false">(B229+C229)/B228 - 1</f>
        <v>0.0911954557190808</v>
      </c>
      <c r="F229" s="2" t="n">
        <f aca="false">E229-'Risk-free'!B229</f>
        <v>0.0867954557190808</v>
      </c>
      <c r="H229" s="6" t="n">
        <f aca="false">H228*(1+E229)</f>
        <v>5.36152068146792</v>
      </c>
    </row>
    <row r="230" customFormat="false" ht="15" hidden="false" customHeight="false" outlineLevel="0" collapsed="false">
      <c r="A230" s="5" t="n">
        <v>45261</v>
      </c>
      <c r="B230" s="6" t="n">
        <v>440.05</v>
      </c>
      <c r="C230" s="6" t="n">
        <v>1.7147</v>
      </c>
      <c r="E230" s="2" t="n">
        <f aca="false">(B230+C230)/B229 - 1</f>
        <v>0.045300033126686</v>
      </c>
      <c r="F230" s="2" t="n">
        <f aca="false">E230-'Risk-free'!B230</f>
        <v>0.041000033126686</v>
      </c>
      <c r="H230" s="6" t="n">
        <f aca="false">H229*(1+E230)</f>
        <v>5.60439774594783</v>
      </c>
    </row>
    <row r="231" customFormat="false" ht="15" hidden="false" customHeight="false" outlineLevel="0" collapsed="false">
      <c r="A231" s="5" t="n">
        <v>45292</v>
      </c>
      <c r="B231" s="6" t="n">
        <v>447.39</v>
      </c>
      <c r="C231" s="6" t="n">
        <v>0</v>
      </c>
      <c r="E231" s="2" t="n">
        <f aca="false">(B231+C231)/B230 - 1</f>
        <v>0.0166799227360526</v>
      </c>
      <c r="F231" s="2" t="n">
        <f aca="false">E231-'Risk-free'!B231</f>
        <v>0.0119799227360526</v>
      </c>
      <c r="H231" s="6" t="n">
        <f aca="false">H230*(1+E231)</f>
        <v>5.69787866733235</v>
      </c>
    </row>
    <row r="232" customFormat="false" ht="15" hidden="false" customHeight="false" outlineLevel="0" collapsed="false">
      <c r="A232" s="5" t="n">
        <v>45323</v>
      </c>
      <c r="B232" s="6" t="n">
        <v>471.23</v>
      </c>
      <c r="C232" s="6" t="n">
        <v>0</v>
      </c>
      <c r="E232" s="2" t="n">
        <f aca="false">(B232+C232)/B231 - 1</f>
        <v>0.0532868414582357</v>
      </c>
      <c r="F232" s="2" t="n">
        <f aca="false">E232-'Risk-free'!B232</f>
        <v>0.0490868414582357</v>
      </c>
      <c r="H232" s="6" t="n">
        <f aca="false">H231*(1+E232)</f>
        <v>6.00150062452675</v>
      </c>
    </row>
    <row r="233" customFormat="false" ht="15" hidden="false" customHeight="false" outlineLevel="0" collapsed="false">
      <c r="A233" s="5" t="n">
        <v>45352</v>
      </c>
      <c r="B233" s="6" t="n">
        <v>484.91</v>
      </c>
      <c r="C233" s="6" t="n">
        <v>1.4187</v>
      </c>
      <c r="E233" s="2" t="n">
        <f aca="false">(B233+C233)/B232 - 1</f>
        <v>0.032041041529614</v>
      </c>
      <c r="F233" s="2" t="n">
        <f aca="false">E233-'Risk-free'!B233</f>
        <v>0.027741041529614</v>
      </c>
      <c r="H233" s="6" t="n">
        <f aca="false">H232*(1+E233)</f>
        <v>6.19379495527722</v>
      </c>
    </row>
    <row r="234" customFormat="false" ht="15" hidden="false" customHeight="false" outlineLevel="0" collapsed="false">
      <c r="A234" s="5" t="n">
        <v>45383</v>
      </c>
      <c r="B234" s="6" t="n">
        <v>465.05</v>
      </c>
      <c r="C234" s="6" t="n">
        <v>0</v>
      </c>
      <c r="E234" s="2" t="n">
        <f aca="false">(B234+C234)/B233 - 1</f>
        <v>-0.0409560537006868</v>
      </c>
      <c r="F234" s="2" t="n">
        <f aca="false">E234-'Risk-free'!B234</f>
        <v>-0.0456560537006868</v>
      </c>
      <c r="H234" s="6" t="n">
        <f aca="false">H233*(1+E234)</f>
        <v>5.94012155647784</v>
      </c>
    </row>
    <row r="235" customFormat="false" ht="15" hidden="false" customHeight="false" outlineLevel="0" collapsed="false">
      <c r="A235" s="5" t="n">
        <v>45413</v>
      </c>
      <c r="B235" s="6" t="n">
        <v>488.05</v>
      </c>
      <c r="C235" s="6" t="n">
        <v>0</v>
      </c>
      <c r="E235" s="2" t="n">
        <f aca="false">(B235+C235)/B234 - 1</f>
        <v>0.0494570476292873</v>
      </c>
      <c r="F235" s="2" t="n">
        <f aca="false">E235-'Risk-free'!B235</f>
        <v>0.0450570476292873</v>
      </c>
      <c r="H235" s="6" t="n">
        <f aca="false">H234*(1+E235)</f>
        <v>6.23390243122032</v>
      </c>
    </row>
    <row r="236" customFormat="false" ht="15" hidden="false" customHeight="false" outlineLevel="0" collapsed="false">
      <c r="A236" s="5" t="n">
        <v>45444</v>
      </c>
      <c r="B236" s="6" t="n">
        <v>503.85</v>
      </c>
      <c r="C236" s="6" t="n">
        <v>1.6514</v>
      </c>
      <c r="E236" s="2" t="n">
        <f aca="false">(B236+C236)/B235 - 1</f>
        <v>0.0357574019055424</v>
      </c>
      <c r="F236" s="2" t="n">
        <f aca="false">E236-'Risk-free'!B236</f>
        <v>0.0316574019055424</v>
      </c>
      <c r="H236" s="6" t="n">
        <f aca="false">H235*(1+E236)</f>
        <v>6.45681058589341</v>
      </c>
    </row>
    <row r="237" customFormat="false" ht="15" hidden="false" customHeight="false" outlineLevel="0" collapsed="false">
      <c r="A237" s="5" t="n">
        <v>45474</v>
      </c>
      <c r="B237" s="6" t="n">
        <v>509.92</v>
      </c>
      <c r="C237" s="6" t="n">
        <v>0</v>
      </c>
      <c r="E237" s="2" t="n">
        <f aca="false">(B237+C237)/B236 - 1</f>
        <v>0.012047236280639</v>
      </c>
      <c r="F237" s="2" t="n">
        <f aca="false">E237-'Risk-free'!B237</f>
        <v>0.00754723628063897</v>
      </c>
      <c r="H237" s="6" t="n">
        <f aca="false">H236*(1+E237)</f>
        <v>6.53459730864099</v>
      </c>
    </row>
    <row r="238" customFormat="false" ht="15" hidden="false" customHeight="false" outlineLevel="0" collapsed="false">
      <c r="A238" s="5" t="n">
        <v>45505</v>
      </c>
      <c r="B238" s="6" t="n">
        <v>522.23</v>
      </c>
      <c r="C238" s="6" t="n">
        <v>0</v>
      </c>
      <c r="E238" s="2" t="n">
        <f aca="false">(B238+C238)/B237 - 1</f>
        <v>0.0241410417320365</v>
      </c>
      <c r="F238" s="2" t="n">
        <f aca="false">E238-'Risk-free'!B238</f>
        <v>0.0193410417320365</v>
      </c>
      <c r="H238" s="6" t="n">
        <f aca="false">H237*(1+E238)</f>
        <v>6.69234929497095</v>
      </c>
    </row>
    <row r="239" customFormat="false" ht="15" hidden="false" customHeight="false" outlineLevel="0" collapsed="false">
      <c r="A239" s="5" t="n">
        <v>45536</v>
      </c>
      <c r="B239" s="6" t="n">
        <v>531.8</v>
      </c>
      <c r="C239" s="6" t="n">
        <v>1.5085</v>
      </c>
      <c r="E239" s="2" t="n">
        <f aca="false">(B239+C239)/B238 - 1</f>
        <v>0.0212138329854661</v>
      </c>
      <c r="F239" s="2" t="n">
        <f aca="false">E239-'Risk-free'!B239</f>
        <v>0.0172138329854661</v>
      </c>
      <c r="H239" s="6" t="n">
        <f aca="false">H238*(1+E239)</f>
        <v>6.83431967519486</v>
      </c>
    </row>
    <row r="240" customFormat="false" ht="15" hidden="false" customHeight="false" outlineLevel="0" collapsed="false">
      <c r="A240" s="5" t="n">
        <v>45566</v>
      </c>
      <c r="B240" s="6" t="n">
        <v>526.93</v>
      </c>
      <c r="C240" s="6" t="n">
        <v>0</v>
      </c>
      <c r="E240" s="2" t="n">
        <f aca="false">(B240+C240)/B239 - 1</f>
        <v>-0.00915757803685602</v>
      </c>
      <c r="F240" s="2" t="n">
        <f aca="false">E240-'Risk-free'!B240</f>
        <v>-0.013057578036856</v>
      </c>
      <c r="H240" s="6" t="n">
        <f aca="false">H239*(1+E240)</f>
        <v>6.77173385944045</v>
      </c>
    </row>
    <row r="241" customFormat="false" ht="15" hidden="false" customHeight="false" outlineLevel="0" collapsed="false">
      <c r="A241" s="5" t="n">
        <v>45597</v>
      </c>
      <c r="B241" s="6" t="n">
        <v>557.79</v>
      </c>
      <c r="C241" s="6" t="n">
        <v>0</v>
      </c>
      <c r="E241" s="2" t="n">
        <f aca="false">(B241+C241)/B240 - 1</f>
        <v>0.0585656538819199</v>
      </c>
      <c r="F241" s="2" t="n">
        <f aca="false">E241-'Risk-free'!B241</f>
        <v>0.0545656538819199</v>
      </c>
      <c r="H241" s="6" t="n">
        <f aca="false">H240*(1+E241)</f>
        <v>7.16832488083291</v>
      </c>
    </row>
    <row r="242" customFormat="false" ht="15" hidden="false" customHeight="false" outlineLevel="0" collapsed="false">
      <c r="A242" s="5" t="n">
        <v>45627</v>
      </c>
      <c r="B242" s="6" t="n">
        <v>542.84</v>
      </c>
      <c r="C242" s="6" t="n">
        <v>1.612</v>
      </c>
      <c r="E242" s="2" t="n">
        <f aca="false">(B242+C242)/B241 - 1</f>
        <v>-0.0239122250309256</v>
      </c>
      <c r="F242" s="2" t="n">
        <f aca="false">E242-'Risk-free'!B242</f>
        <v>-0.0276122250309256</v>
      </c>
      <c r="H242" s="6" t="n">
        <f aca="false">H241*(1+E242)</f>
        <v>6.99691428318766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6" width="19.66"/>
    <col collapsed="false" customWidth="true" hidden="false" outlineLevel="0" max="3" min="3" style="6" width="23.96"/>
    <col collapsed="false" customWidth="false" hidden="false" outlineLevel="0" max="5" min="5" style="2" width="8.67"/>
    <col collapsed="false" customWidth="true" hidden="false" outlineLevel="0" max="6" min="6" style="1" width="12.56"/>
  </cols>
  <sheetData>
    <row r="1" customFormat="false" ht="15" hidden="false" customHeight="false" outlineLevel="0" collapsed="false">
      <c r="A1" s="3" t="s">
        <v>0</v>
      </c>
      <c r="B1" s="7" t="s">
        <v>2</v>
      </c>
      <c r="C1" s="7" t="s">
        <v>3</v>
      </c>
      <c r="E1" s="2" t="s">
        <v>4</v>
      </c>
      <c r="F1" s="1" t="s">
        <v>5</v>
      </c>
      <c r="H1" s="1" t="s">
        <v>6</v>
      </c>
    </row>
    <row r="2" customFormat="false" ht="15" hidden="false" customHeight="false" outlineLevel="0" collapsed="false">
      <c r="A2" s="5" t="n">
        <v>38322</v>
      </c>
      <c r="B2" s="6" t="n">
        <v>53.66</v>
      </c>
      <c r="C2" s="6" t="n">
        <v>0</v>
      </c>
    </row>
    <row r="3" customFormat="false" ht="15" hidden="false" customHeight="false" outlineLevel="0" collapsed="false">
      <c r="A3" s="5" t="n">
        <v>38353</v>
      </c>
      <c r="B3" s="6" t="n">
        <v>50.35</v>
      </c>
      <c r="C3" s="6" t="n">
        <v>0</v>
      </c>
      <c r="E3" s="2" t="n">
        <f aca="false">(B3+C3)/B2 - 1</f>
        <v>-0.0616846813268728</v>
      </c>
      <c r="F3" s="2" t="n">
        <f aca="false">E3-'Risk-free'!B3</f>
        <v>-0.0632846813268728</v>
      </c>
      <c r="H3" s="6" t="n">
        <f aca="false">1+E3</f>
        <v>0.938315318673127</v>
      </c>
    </row>
    <row r="4" customFormat="false" ht="15" hidden="false" customHeight="false" outlineLevel="0" collapsed="false">
      <c r="A4" s="5" t="n">
        <v>38384</v>
      </c>
      <c r="B4" s="6" t="n">
        <v>46.83</v>
      </c>
      <c r="C4" s="6" t="n">
        <v>0</v>
      </c>
      <c r="E4" s="2" t="n">
        <f aca="false">(B4+C4)/B3 - 1</f>
        <v>-0.0699106256206554</v>
      </c>
      <c r="F4" s="2" t="n">
        <f aca="false">E4-'Risk-free'!B4</f>
        <v>-0.0715106256206554</v>
      </c>
      <c r="H4" s="6" t="n">
        <f aca="false">H3*(1+E4)</f>
        <v>0.872717107715244</v>
      </c>
    </row>
    <row r="5" customFormat="false" ht="15" hidden="false" customHeight="false" outlineLevel="0" collapsed="false">
      <c r="A5" s="5" t="n">
        <v>38412</v>
      </c>
      <c r="B5" s="6" t="n">
        <v>45.21</v>
      </c>
      <c r="C5" s="6" t="n">
        <v>0</v>
      </c>
      <c r="E5" s="2" t="n">
        <f aca="false">(B5+C5)/B4 - 1</f>
        <v>-0.0345932094811018</v>
      </c>
      <c r="F5" s="2" t="n">
        <f aca="false">E5-'Risk-free'!B5</f>
        <v>-0.0366932094811018</v>
      </c>
      <c r="H5" s="6" t="n">
        <f aca="false">H4*(1+E5)</f>
        <v>0.84252702199031</v>
      </c>
    </row>
    <row r="6" customFormat="false" ht="15" hidden="false" customHeight="false" outlineLevel="0" collapsed="false">
      <c r="A6" s="5" t="n">
        <v>38443</v>
      </c>
      <c r="B6" s="6" t="n">
        <v>46.05</v>
      </c>
      <c r="C6" s="6" t="n">
        <v>0</v>
      </c>
      <c r="E6" s="2" t="n">
        <f aca="false">(B6+C6)/B5 - 1</f>
        <v>0.0185799601857994</v>
      </c>
      <c r="F6" s="2" t="n">
        <f aca="false">E6-'Risk-free'!B6</f>
        <v>0.0164799601857994</v>
      </c>
      <c r="H6" s="6" t="n">
        <f aca="false">H5*(1+E6)</f>
        <v>0.85818114051435</v>
      </c>
    </row>
    <row r="7" customFormat="false" ht="15" hidden="false" customHeight="false" outlineLevel="0" collapsed="false">
      <c r="A7" s="5" t="n">
        <v>38473</v>
      </c>
      <c r="B7" s="6" t="n">
        <v>48.48</v>
      </c>
      <c r="C7" s="6" t="n">
        <v>0</v>
      </c>
      <c r="E7" s="2" t="n">
        <f aca="false">(B7+C7)/B6 - 1</f>
        <v>0.0527687296416939</v>
      </c>
      <c r="F7" s="2" t="n">
        <f aca="false">E7-'Risk-free'!B7</f>
        <v>0.0503687296416939</v>
      </c>
      <c r="H7" s="6" t="n">
        <f aca="false">H6*(1+E7)</f>
        <v>0.903466269101752</v>
      </c>
    </row>
    <row r="8" customFormat="false" ht="15" hidden="false" customHeight="false" outlineLevel="0" collapsed="false">
      <c r="A8" s="5" t="n">
        <v>38504</v>
      </c>
      <c r="B8" s="6" t="n">
        <v>50.5</v>
      </c>
      <c r="C8" s="6" t="n">
        <v>0</v>
      </c>
      <c r="E8" s="2" t="n">
        <f aca="false">(B8+C8)/B7 - 1</f>
        <v>0.0416666666666667</v>
      </c>
      <c r="F8" s="2" t="n">
        <f aca="false">E8-'Risk-free'!B8</f>
        <v>0.0393666666666667</v>
      </c>
      <c r="H8" s="6" t="n">
        <f aca="false">H7*(1+E8)</f>
        <v>0.941110696980992</v>
      </c>
    </row>
    <row r="9" customFormat="false" ht="15" hidden="false" customHeight="false" outlineLevel="0" collapsed="false">
      <c r="A9" s="5" t="n">
        <v>38534</v>
      </c>
      <c r="B9" s="6" t="n">
        <v>56.83</v>
      </c>
      <c r="C9" s="6" t="n">
        <v>0</v>
      </c>
      <c r="E9" s="2" t="n">
        <f aca="false">(B9+C9)/B8 - 1</f>
        <v>0.125346534653465</v>
      </c>
      <c r="F9" s="2" t="n">
        <f aca="false">E9-'Risk-free'!B9</f>
        <v>0.122946534653465</v>
      </c>
      <c r="H9" s="6" t="n">
        <f aca="false">H8*(1+E9)</f>
        <v>1.05907566157287</v>
      </c>
    </row>
    <row r="10" customFormat="false" ht="15" hidden="false" customHeight="false" outlineLevel="0" collapsed="false">
      <c r="A10" s="5" t="n">
        <v>38565</v>
      </c>
      <c r="B10" s="6" t="n">
        <v>56.45</v>
      </c>
      <c r="C10" s="6" t="n">
        <v>0</v>
      </c>
      <c r="E10" s="2" t="n">
        <f aca="false">(B10+C10)/B9 - 1</f>
        <v>-0.00668660918528941</v>
      </c>
      <c r="F10" s="2" t="n">
        <f aca="false">E10-'Risk-free'!B10</f>
        <v>-0.0096866091852894</v>
      </c>
      <c r="H10" s="6" t="n">
        <f aca="false">H9*(1+E10)</f>
        <v>1.05199403652628</v>
      </c>
    </row>
    <row r="11" customFormat="false" ht="15" hidden="false" customHeight="false" outlineLevel="0" collapsed="false">
      <c r="A11" s="5" t="n">
        <v>38596</v>
      </c>
      <c r="B11" s="6" t="n">
        <v>56.53</v>
      </c>
      <c r="C11" s="6" t="n">
        <v>0</v>
      </c>
      <c r="E11" s="2" t="n">
        <f aca="false">(B11+C11)/B10 - 1</f>
        <v>0.0014171833480956</v>
      </c>
      <c r="F11" s="2" t="n">
        <f aca="false">E11-'Risk-free'!B11</f>
        <v>-0.0014828166519044</v>
      </c>
      <c r="H11" s="6" t="n">
        <f aca="false">H10*(1+E11)</f>
        <v>1.05348490495714</v>
      </c>
    </row>
    <row r="12" customFormat="false" ht="15" hidden="false" customHeight="false" outlineLevel="0" collapsed="false">
      <c r="A12" s="5" t="n">
        <v>38626</v>
      </c>
      <c r="B12" s="6" t="n">
        <v>54.12</v>
      </c>
      <c r="C12" s="6" t="n">
        <v>0</v>
      </c>
      <c r="E12" s="2" t="n">
        <f aca="false">(B12+C12)/B11 - 1</f>
        <v>-0.0426322306739785</v>
      </c>
      <c r="F12" s="2" t="n">
        <f aca="false">E12-'Risk-free'!B12</f>
        <v>-0.0453322306739785</v>
      </c>
      <c r="H12" s="6" t="n">
        <f aca="false">H11*(1+E12)</f>
        <v>1.00857249347745</v>
      </c>
    </row>
    <row r="13" customFormat="false" ht="15" hidden="false" customHeight="false" outlineLevel="0" collapsed="false">
      <c r="A13" s="5" t="n">
        <v>38657</v>
      </c>
      <c r="B13" s="6" t="n">
        <v>56.23</v>
      </c>
      <c r="C13" s="6" t="n">
        <v>0</v>
      </c>
      <c r="E13" s="2" t="n">
        <f aca="false">(B13+C13)/B12 - 1</f>
        <v>0.0389874353288988</v>
      </c>
      <c r="F13" s="2" t="n">
        <f aca="false">E13-'Risk-free'!B13</f>
        <v>0.0358874353288988</v>
      </c>
      <c r="H13" s="6" t="n">
        <f aca="false">H12*(1+E13)</f>
        <v>1.04789414834141</v>
      </c>
    </row>
    <row r="14" customFormat="false" ht="15" hidden="false" customHeight="false" outlineLevel="0" collapsed="false">
      <c r="A14" s="5" t="n">
        <v>38687</v>
      </c>
      <c r="B14" s="6" t="n">
        <v>56.64</v>
      </c>
      <c r="C14" s="6" t="n">
        <v>0</v>
      </c>
      <c r="E14" s="2" t="n">
        <f aca="false">(B14+C14)/B13 - 1</f>
        <v>0.00729148141561442</v>
      </c>
      <c r="F14" s="2" t="n">
        <f aca="false">E14-'Risk-free'!B14</f>
        <v>0.00409148141561442</v>
      </c>
      <c r="H14" s="6" t="n">
        <f aca="false">H13*(1+E14)</f>
        <v>1.05553484904957</v>
      </c>
    </row>
    <row r="15" customFormat="false" ht="15" hidden="false" customHeight="false" outlineLevel="0" collapsed="false">
      <c r="A15" s="5" t="n">
        <v>38718</v>
      </c>
      <c r="B15" s="6" t="n">
        <v>59.69</v>
      </c>
      <c r="C15" s="6" t="n">
        <v>0</v>
      </c>
      <c r="E15" s="2" t="n">
        <f aca="false">(B15+C15)/B14 - 1</f>
        <v>0.0538488700564972</v>
      </c>
      <c r="F15" s="2" t="n">
        <f aca="false">E15-'Risk-free'!B15</f>
        <v>0.0503488700564972</v>
      </c>
      <c r="H15" s="6" t="n">
        <f aca="false">H14*(1+E15)</f>
        <v>1.11237420797615</v>
      </c>
    </row>
    <row r="16" customFormat="false" ht="15" hidden="false" customHeight="false" outlineLevel="0" collapsed="false">
      <c r="A16" s="5" t="n">
        <v>38749</v>
      </c>
      <c r="B16" s="6" t="n">
        <v>62.02</v>
      </c>
      <c r="C16" s="6" t="n">
        <v>0</v>
      </c>
      <c r="E16" s="2" t="n">
        <f aca="false">(B16+C16)/B15 - 1</f>
        <v>0.0390350142402414</v>
      </c>
      <c r="F16" s="2" t="n">
        <f aca="false">E16-'Risk-free'!B16</f>
        <v>0.0356350142402414</v>
      </c>
      <c r="H16" s="6" t="n">
        <f aca="false">H15*(1+E16)</f>
        <v>1.15579575102497</v>
      </c>
    </row>
    <row r="17" customFormat="false" ht="15" hidden="false" customHeight="false" outlineLevel="0" collapsed="false">
      <c r="A17" s="5" t="n">
        <v>38777</v>
      </c>
      <c r="B17" s="6" t="n">
        <v>60.55</v>
      </c>
      <c r="C17" s="6" t="n">
        <v>0</v>
      </c>
      <c r="E17" s="2" t="n">
        <f aca="false">(B17+C17)/B16 - 1</f>
        <v>-0.0237020316027089</v>
      </c>
      <c r="F17" s="2" t="n">
        <f aca="false">E17-'Risk-free'!B17</f>
        <v>-0.0274020316027089</v>
      </c>
      <c r="H17" s="6" t="n">
        <f aca="false">H16*(1+E17)</f>
        <v>1.1284010436079</v>
      </c>
    </row>
    <row r="18" customFormat="false" ht="15" hidden="false" customHeight="false" outlineLevel="0" collapsed="false">
      <c r="A18" s="5" t="n">
        <v>38808</v>
      </c>
      <c r="B18" s="6" t="n">
        <v>56.41</v>
      </c>
      <c r="C18" s="6" t="n">
        <v>0</v>
      </c>
      <c r="E18" s="2" t="n">
        <f aca="false">(B18+C18)/B17 - 1</f>
        <v>-0.068373245251858</v>
      </c>
      <c r="F18" s="2" t="n">
        <f aca="false">E18-'Risk-free'!B18</f>
        <v>-0.071973245251858</v>
      </c>
      <c r="H18" s="6" t="n">
        <f aca="false">H17*(1+E18)</f>
        <v>1.05124860231085</v>
      </c>
    </row>
    <row r="19" customFormat="false" ht="15" hidden="false" customHeight="false" outlineLevel="0" collapsed="false">
      <c r="A19" s="5" t="n">
        <v>38838</v>
      </c>
      <c r="B19" s="6" t="n">
        <v>53.45</v>
      </c>
      <c r="C19" s="6" t="n">
        <v>0</v>
      </c>
      <c r="E19" s="2" t="n">
        <f aca="false">(B19+C19)/B18 - 1</f>
        <v>-0.052472965786208</v>
      </c>
      <c r="F19" s="2" t="n">
        <f aca="false">E19-'Risk-free'!B19</f>
        <v>-0.056772965786208</v>
      </c>
      <c r="H19" s="6" t="n">
        <f aca="false">H18*(1+E19)</f>
        <v>0.99608647036899</v>
      </c>
    </row>
    <row r="20" customFormat="false" ht="15" hidden="false" customHeight="false" outlineLevel="0" collapsed="false">
      <c r="A20" s="5" t="n">
        <v>38869</v>
      </c>
      <c r="B20" s="6" t="n">
        <v>52.86</v>
      </c>
      <c r="C20" s="6" t="n">
        <v>0</v>
      </c>
      <c r="E20" s="2" t="n">
        <f aca="false">(B20+C20)/B19 - 1</f>
        <v>-0.0110383536014967</v>
      </c>
      <c r="F20" s="2" t="n">
        <f aca="false">E20-'Risk-free'!B20</f>
        <v>-0.0150383536014967</v>
      </c>
      <c r="H20" s="6" t="n">
        <f aca="false">H19*(1+E20)</f>
        <v>0.985091315691391</v>
      </c>
    </row>
    <row r="21" customFormat="false" ht="15" hidden="false" customHeight="false" outlineLevel="0" collapsed="false">
      <c r="A21" s="5" t="n">
        <v>38899</v>
      </c>
      <c r="B21" s="6" t="n">
        <v>51.58</v>
      </c>
      <c r="C21" s="6" t="n">
        <v>0</v>
      </c>
      <c r="E21" s="2" t="n">
        <f aca="false">(B21+C21)/B20 - 1</f>
        <v>-0.024214907302308</v>
      </c>
      <c r="F21" s="2" t="n">
        <f aca="false">E21-'Risk-free'!B21</f>
        <v>-0.028214907302308</v>
      </c>
      <c r="H21" s="6" t="n">
        <f aca="false">H20*(1+E21)</f>
        <v>0.961237420797615</v>
      </c>
    </row>
    <row r="22" customFormat="false" ht="15" hidden="false" customHeight="false" outlineLevel="0" collapsed="false">
      <c r="A22" s="5" t="n">
        <v>38930</v>
      </c>
      <c r="B22" s="6" t="n">
        <v>53.15</v>
      </c>
      <c r="C22" s="6" t="n">
        <v>0</v>
      </c>
      <c r="E22" s="2" t="n">
        <f aca="false">(B22+C22)/B21 - 1</f>
        <v>0.0304381543233812</v>
      </c>
      <c r="F22" s="2" t="n">
        <f aca="false">E22-'Risk-free'!B22</f>
        <v>0.0262381543233812</v>
      </c>
      <c r="H22" s="6" t="n">
        <f aca="false">H21*(1+E22)</f>
        <v>0.990495713753262</v>
      </c>
    </row>
    <row r="23" customFormat="false" ht="15" hidden="false" customHeight="false" outlineLevel="0" collapsed="false">
      <c r="A23" s="5" t="n">
        <v>38961</v>
      </c>
      <c r="B23" s="6" t="n">
        <v>53.72</v>
      </c>
      <c r="C23" s="6" t="n">
        <v>0</v>
      </c>
      <c r="E23" s="2" t="n">
        <f aca="false">(B23+C23)/B22 - 1</f>
        <v>0.0107243650047038</v>
      </c>
      <c r="F23" s="2" t="n">
        <f aca="false">E23-'Risk-free'!B23</f>
        <v>0.00662436500470375</v>
      </c>
      <c r="H23" s="6" t="n">
        <f aca="false">H22*(1+E23)</f>
        <v>1.00111815132315</v>
      </c>
    </row>
    <row r="24" customFormat="false" ht="15" hidden="false" customHeight="false" outlineLevel="0" collapsed="false">
      <c r="A24" s="5" t="n">
        <v>38991</v>
      </c>
      <c r="B24" s="6" t="n">
        <v>58.3</v>
      </c>
      <c r="C24" s="6" t="n">
        <v>0</v>
      </c>
      <c r="E24" s="2" t="n">
        <f aca="false">(B24+C24)/B23 - 1</f>
        <v>0.0852568875651527</v>
      </c>
      <c r="F24" s="2" t="n">
        <f aca="false">E24-'Risk-free'!B24</f>
        <v>0.0811568875651527</v>
      </c>
      <c r="H24" s="6" t="n">
        <f aca="false">H23*(1+E24)</f>
        <v>1.08647036898994</v>
      </c>
    </row>
    <row r="25" customFormat="false" ht="15" hidden="false" customHeight="false" outlineLevel="0" collapsed="false">
      <c r="A25" s="5" t="n">
        <v>39022</v>
      </c>
      <c r="B25" s="6" t="n">
        <v>59.87</v>
      </c>
      <c r="C25" s="6" t="n">
        <v>0</v>
      </c>
      <c r="E25" s="2" t="n">
        <f aca="false">(B25+C25)/B24 - 1</f>
        <v>0.0269296740994853</v>
      </c>
      <c r="F25" s="2" t="n">
        <f aca="false">E25-'Risk-free'!B25</f>
        <v>0.0227296740994853</v>
      </c>
      <c r="H25" s="6" t="n">
        <f aca="false">H24*(1+E25)</f>
        <v>1.11572866194558</v>
      </c>
    </row>
    <row r="26" customFormat="false" ht="15" hidden="false" customHeight="false" outlineLevel="0" collapsed="false">
      <c r="A26" s="5" t="n">
        <v>39052</v>
      </c>
      <c r="B26" s="6" t="n">
        <v>59.49</v>
      </c>
      <c r="C26" s="6" t="n">
        <v>0</v>
      </c>
      <c r="E26" s="2" t="n">
        <f aca="false">(B26+C26)/B25 - 1</f>
        <v>-0.00634708535159501</v>
      </c>
      <c r="F26" s="2" t="n">
        <f aca="false">E26-'Risk-free'!B26</f>
        <v>-0.010347085351595</v>
      </c>
      <c r="H26" s="6" t="n">
        <f aca="false">H25*(1+E26)</f>
        <v>1.10864703689899</v>
      </c>
    </row>
    <row r="27" customFormat="false" ht="15" hidden="false" customHeight="false" outlineLevel="0" collapsed="false">
      <c r="A27" s="5" t="n">
        <v>39083</v>
      </c>
      <c r="B27" s="6" t="n">
        <v>61.24</v>
      </c>
      <c r="C27" s="6" t="n">
        <v>0</v>
      </c>
      <c r="E27" s="2" t="n">
        <f aca="false">(B27+C27)/B26 - 1</f>
        <v>0.0294167086905361</v>
      </c>
      <c r="F27" s="2" t="n">
        <f aca="false">E27-'Risk-free'!B27</f>
        <v>0.0250167086905361</v>
      </c>
      <c r="H27" s="6" t="n">
        <f aca="false">H26*(1+E27)</f>
        <v>1.14125978382408</v>
      </c>
    </row>
    <row r="28" customFormat="false" ht="15" hidden="false" customHeight="false" outlineLevel="0" collapsed="false">
      <c r="A28" s="5" t="n">
        <v>39114</v>
      </c>
      <c r="B28" s="6" t="n">
        <v>59.37</v>
      </c>
      <c r="C28" s="6" t="n">
        <v>0</v>
      </c>
      <c r="E28" s="2" t="n">
        <f aca="false">(B28+C28)/B27 - 1</f>
        <v>-0.0305355976485958</v>
      </c>
      <c r="F28" s="2" t="n">
        <f aca="false">E28-'Risk-free'!B28</f>
        <v>-0.0343355976485958</v>
      </c>
      <c r="H28" s="6" t="n">
        <f aca="false">H27*(1+E28)</f>
        <v>1.1064107342527</v>
      </c>
    </row>
    <row r="29" customFormat="false" ht="15" hidden="false" customHeight="false" outlineLevel="0" collapsed="false">
      <c r="A29" s="5" t="n">
        <v>39142</v>
      </c>
      <c r="B29" s="6" t="n">
        <v>58.71</v>
      </c>
      <c r="C29" s="6" t="n">
        <v>0</v>
      </c>
      <c r="E29" s="2" t="n">
        <f aca="false">(B29+C29)/B28 - 1</f>
        <v>-0.0111167256189995</v>
      </c>
      <c r="F29" s="2" t="n">
        <f aca="false">E29-'Risk-free'!B29</f>
        <v>-0.0154167256189995</v>
      </c>
      <c r="H29" s="6" t="n">
        <f aca="false">H28*(1+E29)</f>
        <v>1.0941110696981</v>
      </c>
    </row>
    <row r="30" customFormat="false" ht="15" hidden="false" customHeight="false" outlineLevel="0" collapsed="false">
      <c r="A30" s="5" t="n">
        <v>39173</v>
      </c>
      <c r="B30" s="6" t="n">
        <v>64.53</v>
      </c>
      <c r="C30" s="6" t="n">
        <v>0</v>
      </c>
      <c r="E30" s="2" t="n">
        <f aca="false">(B30+C30)/B29 - 1</f>
        <v>0.0991313234542668</v>
      </c>
      <c r="F30" s="2" t="n">
        <f aca="false">E30-'Risk-free'!B30</f>
        <v>0.0947313234542668</v>
      </c>
      <c r="H30" s="6" t="n">
        <f aca="false">H29*(1+E30)</f>
        <v>1.20257174804324</v>
      </c>
    </row>
    <row r="31" customFormat="false" ht="15" hidden="false" customHeight="false" outlineLevel="0" collapsed="false">
      <c r="A31" s="5" t="n">
        <v>39203</v>
      </c>
      <c r="B31" s="6" t="n">
        <v>64.66</v>
      </c>
      <c r="C31" s="6" t="n">
        <v>0</v>
      </c>
      <c r="E31" s="2" t="n">
        <f aca="false">(B31+C31)/B30 - 1</f>
        <v>0.00201456686812329</v>
      </c>
      <c r="F31" s="2" t="n">
        <f aca="false">E31-'Risk-free'!B31</f>
        <v>-0.00208543313187671</v>
      </c>
      <c r="H31" s="6" t="n">
        <f aca="false">H30*(1+E31)</f>
        <v>1.20499440924338</v>
      </c>
    </row>
    <row r="32" customFormat="false" ht="15" hidden="false" customHeight="false" outlineLevel="0" collapsed="false">
      <c r="A32" s="5" t="n">
        <v>39234</v>
      </c>
      <c r="B32" s="6" t="n">
        <v>61.07</v>
      </c>
      <c r="C32" s="6" t="n">
        <v>0</v>
      </c>
      <c r="E32" s="2" t="n">
        <f aca="false">(B32+C32)/B31 - 1</f>
        <v>-0.0555211877513145</v>
      </c>
      <c r="F32" s="2" t="n">
        <f aca="false">E32-'Risk-free'!B32</f>
        <v>-0.0595211877513145</v>
      </c>
      <c r="H32" s="6" t="n">
        <f aca="false">H31*(1+E32)</f>
        <v>1.1380916884085</v>
      </c>
    </row>
    <row r="33" customFormat="false" ht="15" hidden="false" customHeight="false" outlineLevel="0" collapsed="false">
      <c r="A33" s="5" t="n">
        <v>39264</v>
      </c>
      <c r="B33" s="6" t="n">
        <v>59.25</v>
      </c>
      <c r="C33" s="6" t="n">
        <v>0</v>
      </c>
      <c r="E33" s="2" t="n">
        <f aca="false">(B33+C33)/B32 - 1</f>
        <v>-0.0298018667103324</v>
      </c>
      <c r="F33" s="2" t="n">
        <f aca="false">E33-'Risk-free'!B33</f>
        <v>-0.0338018667103324</v>
      </c>
      <c r="H33" s="6" t="n">
        <f aca="false">H32*(1+E33)</f>
        <v>1.10417443160641</v>
      </c>
    </row>
    <row r="34" customFormat="false" ht="15" hidden="false" customHeight="false" outlineLevel="0" collapsed="false">
      <c r="A34" s="5" t="n">
        <v>39295</v>
      </c>
      <c r="B34" s="6" t="n">
        <v>60.48</v>
      </c>
      <c r="C34" s="6" t="n">
        <v>0</v>
      </c>
      <c r="E34" s="2" t="n">
        <f aca="false">(B34+C34)/B33 - 1</f>
        <v>0.0207594936708859</v>
      </c>
      <c r="F34" s="2" t="n">
        <f aca="false">E34-'Risk-free'!B34</f>
        <v>0.0165594936708859</v>
      </c>
      <c r="H34" s="6" t="n">
        <f aca="false">H33*(1+E34)</f>
        <v>1.1270965337309</v>
      </c>
    </row>
    <row r="35" customFormat="false" ht="15" hidden="false" customHeight="false" outlineLevel="0" collapsed="false">
      <c r="A35" s="5" t="n">
        <v>39326</v>
      </c>
      <c r="B35" s="6" t="n">
        <v>63.37</v>
      </c>
      <c r="C35" s="6" t="n">
        <v>0</v>
      </c>
      <c r="E35" s="2" t="n">
        <f aca="false">(B35+C35)/B34 - 1</f>
        <v>0.0477843915343916</v>
      </c>
      <c r="F35" s="2" t="n">
        <f aca="false">E35-'Risk-free'!B35</f>
        <v>0.0445843915343916</v>
      </c>
      <c r="H35" s="6" t="n">
        <f aca="false">H34*(1+E35)</f>
        <v>1.18095415579575</v>
      </c>
    </row>
    <row r="36" customFormat="false" ht="15" hidden="false" customHeight="false" outlineLevel="0" collapsed="false">
      <c r="A36" s="5" t="n">
        <v>39356</v>
      </c>
      <c r="B36" s="6" t="n">
        <v>65.83</v>
      </c>
      <c r="C36" s="6" t="n">
        <v>0</v>
      </c>
      <c r="E36" s="2" t="n">
        <f aca="false">(B36+C36)/B35 - 1</f>
        <v>0.0388196307400979</v>
      </c>
      <c r="F36" s="2" t="n">
        <f aca="false">E36-'Risk-free'!B36</f>
        <v>0.0356196307400979</v>
      </c>
      <c r="H36" s="6" t="n">
        <f aca="false">H35*(1+E36)</f>
        <v>1.22679836004473</v>
      </c>
    </row>
    <row r="37" customFormat="false" ht="15" hidden="false" customHeight="false" outlineLevel="0" collapsed="false">
      <c r="A37" s="5" t="n">
        <v>39387</v>
      </c>
      <c r="B37" s="6" t="n">
        <v>62.39</v>
      </c>
      <c r="C37" s="6" t="n">
        <v>0</v>
      </c>
      <c r="E37" s="2" t="n">
        <f aca="false">(B37+C37)/B36 - 1</f>
        <v>-0.0522558104207808</v>
      </c>
      <c r="F37" s="2" t="n">
        <f aca="false">E37-'Risk-free'!B37</f>
        <v>-0.0556558104207808</v>
      </c>
      <c r="H37" s="6" t="n">
        <f aca="false">H36*(1+E37)</f>
        <v>1.1626910175177</v>
      </c>
    </row>
    <row r="38" customFormat="false" ht="15" hidden="false" customHeight="false" outlineLevel="0" collapsed="false">
      <c r="A38" s="5" t="n">
        <v>39417</v>
      </c>
      <c r="B38" s="6" t="n">
        <v>58.54</v>
      </c>
      <c r="C38" s="6" t="n">
        <v>0</v>
      </c>
      <c r="E38" s="2" t="n">
        <f aca="false">(B38+C38)/B37 - 1</f>
        <v>-0.0617086071485815</v>
      </c>
      <c r="F38" s="2" t="n">
        <f aca="false">E38-'Risk-free'!B38</f>
        <v>-0.0644086071485815</v>
      </c>
      <c r="H38" s="6" t="n">
        <f aca="false">H37*(1+E38)</f>
        <v>1.09094297428252</v>
      </c>
    </row>
    <row r="39" customFormat="false" ht="15" hidden="false" customHeight="false" outlineLevel="0" collapsed="false">
      <c r="A39" s="5" t="n">
        <v>39448</v>
      </c>
      <c r="B39" s="6" t="n">
        <v>56.84</v>
      </c>
      <c r="C39" s="6" t="n">
        <v>0</v>
      </c>
      <c r="E39" s="2" t="n">
        <f aca="false">(B39+C39)/B38 - 1</f>
        <v>-0.029039972668261</v>
      </c>
      <c r="F39" s="2" t="n">
        <f aca="false">E39-'Risk-free'!B39</f>
        <v>-0.031139972668261</v>
      </c>
      <c r="H39" s="6" t="n">
        <f aca="false">H38*(1+E39)</f>
        <v>1.05926202012672</v>
      </c>
    </row>
    <row r="40" customFormat="false" ht="15" hidden="false" customHeight="false" outlineLevel="0" collapsed="false">
      <c r="A40" s="5" t="n">
        <v>39479</v>
      </c>
      <c r="B40" s="6" t="n">
        <v>55.2</v>
      </c>
      <c r="C40" s="6" t="n">
        <v>0</v>
      </c>
      <c r="E40" s="2" t="n">
        <f aca="false">(B40+C40)/B39 - 1</f>
        <v>-0.0288529204785363</v>
      </c>
      <c r="F40" s="2" t="n">
        <f aca="false">E40-'Risk-free'!B40</f>
        <v>-0.0301529204785363</v>
      </c>
      <c r="H40" s="6" t="n">
        <f aca="false">H39*(1+E40)</f>
        <v>1.02869921729407</v>
      </c>
    </row>
    <row r="41" customFormat="false" ht="15" hidden="false" customHeight="false" outlineLevel="0" collapsed="false">
      <c r="A41" s="5" t="n">
        <v>39508</v>
      </c>
      <c r="B41" s="6" t="n">
        <v>54.23</v>
      </c>
      <c r="C41" s="6" t="n">
        <v>0</v>
      </c>
      <c r="E41" s="2" t="n">
        <f aca="false">(B41+C41)/B40 - 1</f>
        <v>-0.0175724637681161</v>
      </c>
      <c r="F41" s="2" t="n">
        <f aca="false">E41-'Risk-free'!B41</f>
        <v>-0.0192724637681161</v>
      </c>
      <c r="H41" s="6" t="n">
        <f aca="false">H40*(1+E41)</f>
        <v>1.01062243756989</v>
      </c>
    </row>
    <row r="42" customFormat="false" ht="15" hidden="false" customHeight="false" outlineLevel="0" collapsed="false">
      <c r="A42" s="5" t="n">
        <v>39539</v>
      </c>
      <c r="B42" s="6" t="n">
        <v>54.71</v>
      </c>
      <c r="C42" s="6" t="n">
        <v>0</v>
      </c>
      <c r="E42" s="2" t="n">
        <f aca="false">(B42+C42)/B41 - 1</f>
        <v>0.00885118937857277</v>
      </c>
      <c r="F42" s="2" t="n">
        <f aca="false">E42-'Risk-free'!B42</f>
        <v>0.00705118937857277</v>
      </c>
      <c r="H42" s="6" t="n">
        <f aca="false">H41*(1+E42)</f>
        <v>1.01956764815505</v>
      </c>
    </row>
    <row r="43" customFormat="false" ht="15" hidden="false" customHeight="false" outlineLevel="0" collapsed="false">
      <c r="A43" s="5" t="n">
        <v>39569</v>
      </c>
      <c r="B43" s="6" t="n">
        <v>57.12</v>
      </c>
      <c r="C43" s="6" t="n">
        <v>0</v>
      </c>
      <c r="E43" s="2" t="n">
        <f aca="false">(B43+C43)/B42 - 1</f>
        <v>0.0440504478157557</v>
      </c>
      <c r="F43" s="2" t="n">
        <f aca="false">E43-'Risk-free'!B43</f>
        <v>0.0422504478157557</v>
      </c>
      <c r="H43" s="6" t="n">
        <f aca="false">H42*(1+E43)</f>
        <v>1.06448005963474</v>
      </c>
    </row>
    <row r="44" customFormat="false" ht="15" hidden="false" customHeight="false" outlineLevel="0" collapsed="false">
      <c r="A44" s="5" t="n">
        <v>39600</v>
      </c>
      <c r="B44" s="6" t="n">
        <v>57.61</v>
      </c>
      <c r="C44" s="6" t="n">
        <v>0</v>
      </c>
      <c r="E44" s="2" t="n">
        <f aca="false">(B44+C44)/B43 - 1</f>
        <v>0.00857843137254899</v>
      </c>
      <c r="F44" s="2" t="n">
        <f aca="false">E44-'Risk-free'!B44</f>
        <v>0.00687843137254899</v>
      </c>
      <c r="H44" s="6" t="n">
        <f aca="false">H43*(1+E44)</f>
        <v>1.07361162877376</v>
      </c>
    </row>
    <row r="45" customFormat="false" ht="15" hidden="false" customHeight="false" outlineLevel="0" collapsed="false">
      <c r="A45" s="5" t="n">
        <v>39630</v>
      </c>
      <c r="B45" s="6" t="n">
        <v>65.31</v>
      </c>
      <c r="C45" s="6" t="n">
        <v>0</v>
      </c>
      <c r="E45" s="2" t="n">
        <f aca="false">(B45+C45)/B44 - 1</f>
        <v>0.133657351154314</v>
      </c>
      <c r="F45" s="2" t="n">
        <f aca="false">E45-'Risk-free'!B45</f>
        <v>0.132157351154314</v>
      </c>
      <c r="H45" s="6" t="n">
        <f aca="false">H44*(1+E45)</f>
        <v>1.21710771524413</v>
      </c>
    </row>
    <row r="46" customFormat="false" ht="15" hidden="false" customHeight="false" outlineLevel="0" collapsed="false">
      <c r="A46" s="5" t="n">
        <v>39661</v>
      </c>
      <c r="B46" s="6" t="n">
        <v>64.4</v>
      </c>
      <c r="C46" s="6" t="n">
        <v>0</v>
      </c>
      <c r="E46" s="2" t="n">
        <f aca="false">(B46+C46)/B45 - 1</f>
        <v>-0.0139335476956055</v>
      </c>
      <c r="F46" s="2" t="n">
        <f aca="false">E46-'Risk-free'!B46</f>
        <v>-0.0152335476956055</v>
      </c>
      <c r="H46" s="6" t="n">
        <f aca="false">H45*(1+E46)</f>
        <v>1.20014908684309</v>
      </c>
    </row>
    <row r="47" customFormat="false" ht="15" hidden="false" customHeight="false" outlineLevel="0" collapsed="false">
      <c r="A47" s="5" t="n">
        <v>39692</v>
      </c>
      <c r="B47" s="6" t="n">
        <v>60.01</v>
      </c>
      <c r="C47" s="6" t="n">
        <v>0</v>
      </c>
      <c r="E47" s="2" t="n">
        <f aca="false">(B47+C47)/B46 - 1</f>
        <v>-0.0681677018633542</v>
      </c>
      <c r="F47" s="2" t="n">
        <f aca="false">E47-'Risk-free'!B47</f>
        <v>-0.0696677018633542</v>
      </c>
      <c r="H47" s="6" t="n">
        <f aca="false">H46*(1+E47)</f>
        <v>1.11833768169959</v>
      </c>
    </row>
    <row r="48" customFormat="false" ht="15" hidden="false" customHeight="false" outlineLevel="0" collapsed="false">
      <c r="A48" s="5" t="n">
        <v>39722</v>
      </c>
      <c r="B48" s="6" t="n">
        <v>52.99</v>
      </c>
      <c r="C48" s="6" t="n">
        <v>0</v>
      </c>
      <c r="E48" s="2" t="n">
        <f aca="false">(B48+C48)/B47 - 1</f>
        <v>-0.116980503249458</v>
      </c>
      <c r="F48" s="2" t="n">
        <f aca="false">E48-'Risk-free'!B48</f>
        <v>-0.117780503249458</v>
      </c>
      <c r="H48" s="6" t="n">
        <f aca="false">H47*(1+E48)</f>
        <v>0.98751397689154</v>
      </c>
    </row>
    <row r="49" customFormat="false" ht="15" hidden="false" customHeight="false" outlineLevel="0" collapsed="false">
      <c r="A49" s="5" t="n">
        <v>39753</v>
      </c>
      <c r="B49" s="6" t="n">
        <v>49.27</v>
      </c>
      <c r="C49" s="6" t="n">
        <v>0</v>
      </c>
      <c r="E49" s="2" t="n">
        <f aca="false">(B49+C49)/B48 - 1</f>
        <v>-0.0702019248914889</v>
      </c>
      <c r="F49" s="2" t="n">
        <f aca="false">E49-'Risk-free'!B49</f>
        <v>-0.0705019248914889</v>
      </c>
      <c r="H49" s="6" t="n">
        <f aca="false">H48*(1+E49)</f>
        <v>0.918188594856505</v>
      </c>
    </row>
    <row r="50" customFormat="false" ht="15" hidden="false" customHeight="false" outlineLevel="0" collapsed="false">
      <c r="A50" s="5" t="n">
        <v>39783</v>
      </c>
      <c r="B50" s="6" t="n">
        <v>52.31</v>
      </c>
      <c r="C50" s="6" t="n">
        <v>0</v>
      </c>
      <c r="E50" s="2" t="n">
        <f aca="false">(B50+C50)/B49 - 1</f>
        <v>0.061700832149381</v>
      </c>
      <c r="F50" s="2" t="n">
        <f aca="false">E50-'Risk-free'!B50</f>
        <v>0.061700832149381</v>
      </c>
      <c r="H50" s="6" t="n">
        <f aca="false">H49*(1+E50)</f>
        <v>0.974841595229222</v>
      </c>
    </row>
    <row r="51" customFormat="false" ht="15" hidden="false" customHeight="false" outlineLevel="0" collapsed="false">
      <c r="A51" s="5" t="n">
        <v>39814</v>
      </c>
      <c r="B51" s="6" t="n">
        <v>53.15</v>
      </c>
      <c r="C51" s="6" t="n">
        <v>0</v>
      </c>
      <c r="E51" s="2" t="n">
        <f aca="false">(B51+C51)/B50 - 1</f>
        <v>0.016058115083158</v>
      </c>
      <c r="F51" s="2" t="n">
        <f aca="false">E51-'Risk-free'!B51</f>
        <v>0.016058115083158</v>
      </c>
      <c r="H51" s="6" t="n">
        <f aca="false">H50*(1+E51)</f>
        <v>0.990495713753262</v>
      </c>
    </row>
    <row r="52" customFormat="false" ht="15" hidden="false" customHeight="false" outlineLevel="0" collapsed="false">
      <c r="A52" s="5" t="n">
        <v>39845</v>
      </c>
      <c r="B52" s="6" t="n">
        <v>48.93</v>
      </c>
      <c r="C52" s="6" t="n">
        <v>0</v>
      </c>
      <c r="E52" s="2" t="n">
        <f aca="false">(B52+C52)/B51 - 1</f>
        <v>-0.0793979303857009</v>
      </c>
      <c r="F52" s="2" t="n">
        <f aca="false">E52-'Risk-free'!B52</f>
        <v>-0.0794979303857009</v>
      </c>
      <c r="H52" s="6" t="n">
        <f aca="false">H51*(1+E52)</f>
        <v>0.911852404025346</v>
      </c>
    </row>
    <row r="53" customFormat="false" ht="15" hidden="false" customHeight="false" outlineLevel="0" collapsed="false">
      <c r="A53" s="5" t="n">
        <v>39873</v>
      </c>
      <c r="B53" s="6" t="n">
        <v>51.83</v>
      </c>
      <c r="C53" s="6" t="n">
        <v>0</v>
      </c>
      <c r="E53" s="2" t="n">
        <f aca="false">(B53+C53)/B52 - 1</f>
        <v>0.059268342530145</v>
      </c>
      <c r="F53" s="2" t="n">
        <f aca="false">E53-'Risk-free'!B53</f>
        <v>0.059068342530145</v>
      </c>
      <c r="H53" s="6" t="n">
        <f aca="false">H52*(1+E53)</f>
        <v>0.965896384644056</v>
      </c>
    </row>
    <row r="54" customFormat="false" ht="15" hidden="false" customHeight="false" outlineLevel="0" collapsed="false">
      <c r="A54" s="5" t="n">
        <v>39904</v>
      </c>
      <c r="B54" s="6" t="n">
        <v>49.73</v>
      </c>
      <c r="C54" s="6" t="n">
        <v>0</v>
      </c>
      <c r="E54" s="2" t="n">
        <f aca="false">(B54+C54)/B53 - 1</f>
        <v>-0.0405170750530581</v>
      </c>
      <c r="F54" s="2" t="n">
        <f aca="false">E54-'Risk-free'!B54</f>
        <v>-0.0406170750530581</v>
      </c>
      <c r="H54" s="6" t="n">
        <f aca="false">H53*(1+E54)</f>
        <v>0.926761088333955</v>
      </c>
    </row>
    <row r="55" customFormat="false" ht="15" hidden="false" customHeight="false" outlineLevel="0" collapsed="false">
      <c r="A55" s="5" t="n">
        <v>39934</v>
      </c>
      <c r="B55" s="6" t="n">
        <v>51.18</v>
      </c>
      <c r="C55" s="6" t="n">
        <v>0</v>
      </c>
      <c r="E55" s="2" t="n">
        <f aca="false">(B55+C55)/B54 - 1</f>
        <v>0.0291574502312488</v>
      </c>
      <c r="F55" s="2" t="n">
        <f aca="false">E55-'Risk-free'!B55</f>
        <v>0.0291574502312488</v>
      </c>
      <c r="H55" s="6" t="n">
        <f aca="false">H54*(1+E55)</f>
        <v>0.953783078643311</v>
      </c>
    </row>
    <row r="56" customFormat="false" ht="15" hidden="false" customHeight="false" outlineLevel="0" collapsed="false">
      <c r="A56" s="5" t="n">
        <v>39965</v>
      </c>
      <c r="B56" s="6" t="n">
        <v>53.76</v>
      </c>
      <c r="C56" s="6" t="n">
        <v>0</v>
      </c>
      <c r="E56" s="2" t="n">
        <f aca="false">(B56+C56)/B55 - 1</f>
        <v>0.0504103165298944</v>
      </c>
      <c r="F56" s="2" t="n">
        <f aca="false">E56-'Risk-free'!B56</f>
        <v>0.0503103165298944</v>
      </c>
      <c r="H56" s="6" t="n">
        <f aca="false">H55*(1+E56)</f>
        <v>1.00186358553858</v>
      </c>
    </row>
    <row r="57" customFormat="false" ht="15" hidden="false" customHeight="false" outlineLevel="0" collapsed="false">
      <c r="A57" s="5" t="n">
        <v>39995</v>
      </c>
      <c r="B57" s="6" t="n">
        <v>58.1</v>
      </c>
      <c r="C57" s="6" t="n">
        <v>0</v>
      </c>
      <c r="E57" s="2" t="n">
        <f aca="false">(B57+C57)/B56 - 1</f>
        <v>0.0807291666666667</v>
      </c>
      <c r="F57" s="2" t="n">
        <f aca="false">E57-'Risk-free'!B57</f>
        <v>0.0806291666666667</v>
      </c>
      <c r="H57" s="6" t="n">
        <f aca="false">H56*(1+E57)</f>
        <v>1.08274319791279</v>
      </c>
    </row>
    <row r="58" customFormat="false" ht="15" hidden="false" customHeight="false" outlineLevel="0" collapsed="false">
      <c r="A58" s="5" t="n">
        <v>40026</v>
      </c>
      <c r="B58" s="6" t="n">
        <v>57.62</v>
      </c>
      <c r="C58" s="6" t="n">
        <v>0</v>
      </c>
      <c r="E58" s="2" t="n">
        <f aca="false">(B58+C58)/B57 - 1</f>
        <v>-0.00826161790017221</v>
      </c>
      <c r="F58" s="2" t="n">
        <f aca="false">E58-'Risk-free'!B58</f>
        <v>-0.00836161790017221</v>
      </c>
      <c r="H58" s="6" t="n">
        <f aca="false">H57*(1+E58)</f>
        <v>1.07379798732762</v>
      </c>
    </row>
    <row r="59" customFormat="false" ht="15" hidden="false" customHeight="false" outlineLevel="0" collapsed="false">
      <c r="A59" s="5" t="n">
        <v>40057</v>
      </c>
      <c r="B59" s="6" t="n">
        <v>59.38</v>
      </c>
      <c r="C59" s="6" t="n">
        <v>0</v>
      </c>
      <c r="E59" s="2" t="n">
        <f aca="false">(B59+C59)/B58 - 1</f>
        <v>0.0305449496702535</v>
      </c>
      <c r="F59" s="2" t="n">
        <f aca="false">E59-'Risk-free'!B59</f>
        <v>0.0304449496702535</v>
      </c>
      <c r="H59" s="6" t="n">
        <f aca="false">H58*(1+E59)</f>
        <v>1.10659709280656</v>
      </c>
    </row>
    <row r="60" customFormat="false" ht="15" hidden="false" customHeight="false" outlineLevel="0" collapsed="false">
      <c r="A60" s="5" t="n">
        <v>40087</v>
      </c>
      <c r="B60" s="6" t="n">
        <v>54.19</v>
      </c>
      <c r="C60" s="6" t="n">
        <v>0</v>
      </c>
      <c r="E60" s="2" t="n">
        <f aca="false">(B60+C60)/B59 - 1</f>
        <v>-0.0874031660491749</v>
      </c>
      <c r="F60" s="2" t="n">
        <f aca="false">E60-'Risk-free'!B60</f>
        <v>-0.0874031660491749</v>
      </c>
      <c r="H60" s="6" t="n">
        <f aca="false">H59*(1+E60)</f>
        <v>1.00987700335445</v>
      </c>
    </row>
    <row r="61" customFormat="false" ht="15" hidden="false" customHeight="false" outlineLevel="0" collapsed="false">
      <c r="A61" s="5" t="n">
        <v>40118</v>
      </c>
      <c r="B61" s="6" t="n">
        <v>56.8</v>
      </c>
      <c r="C61" s="6" t="n">
        <v>0</v>
      </c>
      <c r="E61" s="2" t="n">
        <f aca="false">(B61+C61)/B60 - 1</f>
        <v>0.0481638678723011</v>
      </c>
      <c r="F61" s="2" t="n">
        <f aca="false">E61-'Risk-free'!B61</f>
        <v>0.0481638678723011</v>
      </c>
      <c r="H61" s="6" t="n">
        <f aca="false">H60*(1+E61)</f>
        <v>1.05851658591129</v>
      </c>
    </row>
    <row r="62" customFormat="false" ht="15" hidden="false" customHeight="false" outlineLevel="0" collapsed="false">
      <c r="A62" s="5" t="n">
        <v>40148</v>
      </c>
      <c r="B62" s="6" t="n">
        <v>58.5</v>
      </c>
      <c r="C62" s="6" t="n">
        <v>0</v>
      </c>
      <c r="E62" s="2" t="n">
        <f aca="false">(B62+C62)/B61 - 1</f>
        <v>0.0299295774647887</v>
      </c>
      <c r="F62" s="2" t="n">
        <f aca="false">E62-'Risk-free'!B62</f>
        <v>0.0298295774647888</v>
      </c>
      <c r="H62" s="6" t="n">
        <f aca="false">H61*(1+E62)</f>
        <v>1.09019754006709</v>
      </c>
    </row>
    <row r="63" customFormat="false" ht="15" hidden="false" customHeight="false" outlineLevel="0" collapsed="false">
      <c r="A63" s="5" t="n">
        <v>40179</v>
      </c>
      <c r="B63" s="6" t="n">
        <v>59.86</v>
      </c>
      <c r="C63" s="6" t="n">
        <v>0</v>
      </c>
      <c r="E63" s="2" t="n">
        <f aca="false">(B63+C63)/B62 - 1</f>
        <v>0.0232478632478632</v>
      </c>
      <c r="F63" s="2" t="n">
        <f aca="false">E63-'Risk-free'!B63</f>
        <v>0.0232478632478632</v>
      </c>
      <c r="H63" s="6" t="n">
        <f aca="false">H62*(1+E63)</f>
        <v>1.11554230339173</v>
      </c>
    </row>
    <row r="64" customFormat="false" ht="15" hidden="false" customHeight="false" outlineLevel="0" collapsed="false">
      <c r="A64" s="5" t="n">
        <v>40210</v>
      </c>
      <c r="B64" s="6" t="n">
        <v>60.85</v>
      </c>
      <c r="C64" s="6" t="n">
        <v>0</v>
      </c>
      <c r="E64" s="2" t="n">
        <f aca="false">(B64+C64)/B63 - 1</f>
        <v>0.0165385900434347</v>
      </c>
      <c r="F64" s="2" t="n">
        <f aca="false">E64-'Risk-free'!B64</f>
        <v>0.0165385900434347</v>
      </c>
      <c r="H64" s="6" t="n">
        <f aca="false">H63*(1+E64)</f>
        <v>1.13399180022363</v>
      </c>
    </row>
    <row r="65" customFormat="false" ht="15" hidden="false" customHeight="false" outlineLevel="0" collapsed="false">
      <c r="A65" s="5" t="n">
        <v>40238</v>
      </c>
      <c r="B65" s="6" t="n">
        <v>64.35</v>
      </c>
      <c r="C65" s="6" t="n">
        <v>0</v>
      </c>
      <c r="E65" s="2" t="n">
        <f aca="false">(B65+C65)/B64 - 1</f>
        <v>0.057518488085456</v>
      </c>
      <c r="F65" s="2" t="n">
        <f aca="false">E65-'Risk-free'!B65</f>
        <v>0.057418488085456</v>
      </c>
      <c r="H65" s="6" t="n">
        <f aca="false">H64*(1+E65)</f>
        <v>1.1992172940738</v>
      </c>
    </row>
    <row r="66" customFormat="false" ht="15" hidden="false" customHeight="false" outlineLevel="0" collapsed="false">
      <c r="A66" s="5" t="n">
        <v>40269</v>
      </c>
      <c r="B66" s="6" t="n">
        <v>65.08</v>
      </c>
      <c r="C66" s="6" t="n">
        <v>0</v>
      </c>
      <c r="E66" s="2" t="n">
        <f aca="false">(B66+C66)/B65 - 1</f>
        <v>0.0113442113442115</v>
      </c>
      <c r="F66" s="2" t="n">
        <f aca="false">E66-'Risk-free'!B66</f>
        <v>0.0112442113442115</v>
      </c>
      <c r="H66" s="6" t="n">
        <f aca="false">H65*(1+E66)</f>
        <v>1.21282146850541</v>
      </c>
    </row>
    <row r="67" customFormat="false" ht="15" hidden="false" customHeight="false" outlineLevel="0" collapsed="false">
      <c r="A67" s="5" t="n">
        <v>40299</v>
      </c>
      <c r="B67" s="6" t="n">
        <v>57.84</v>
      </c>
      <c r="C67" s="6" t="n">
        <v>0</v>
      </c>
      <c r="E67" s="2" t="n">
        <f aca="false">(B67+C67)/B66 - 1</f>
        <v>-0.111247695144438</v>
      </c>
      <c r="F67" s="2" t="n">
        <f aca="false">E67-'Risk-free'!B67</f>
        <v>-0.111347695144438</v>
      </c>
      <c r="H67" s="6" t="n">
        <f aca="false">H66*(1+E67)</f>
        <v>1.07789787551249</v>
      </c>
    </row>
    <row r="68" customFormat="false" ht="15" hidden="false" customHeight="false" outlineLevel="0" collapsed="false">
      <c r="A68" s="5" t="n">
        <v>40330</v>
      </c>
      <c r="B68" s="6" t="n">
        <v>55.31</v>
      </c>
      <c r="C68" s="6" t="n">
        <v>0</v>
      </c>
      <c r="E68" s="2" t="n">
        <f aca="false">(B68+C68)/B67 - 1</f>
        <v>-0.0437413554633472</v>
      </c>
      <c r="F68" s="2" t="n">
        <f aca="false">E68-'Risk-free'!B68</f>
        <v>-0.0438413554633472</v>
      </c>
      <c r="H68" s="6" t="n">
        <f aca="false">H67*(1+E68)</f>
        <v>1.03074916138651</v>
      </c>
    </row>
    <row r="69" customFormat="false" ht="15" hidden="false" customHeight="false" outlineLevel="0" collapsed="false">
      <c r="A69" s="5" t="n">
        <v>40360</v>
      </c>
      <c r="B69" s="6" t="n">
        <v>58.91</v>
      </c>
      <c r="C69" s="6" t="n">
        <v>0</v>
      </c>
      <c r="E69" s="2" t="n">
        <f aca="false">(B69+C69)/B68 - 1</f>
        <v>0.0650876875790996</v>
      </c>
      <c r="F69" s="2" t="n">
        <f aca="false">E69-'Risk-free'!B69</f>
        <v>0.0649876875790996</v>
      </c>
      <c r="H69" s="6" t="n">
        <f aca="false">H68*(1+E69)</f>
        <v>1.09783824077525</v>
      </c>
    </row>
    <row r="70" customFormat="false" ht="15" hidden="false" customHeight="false" outlineLevel="0" collapsed="false">
      <c r="A70" s="5" t="n">
        <v>40391</v>
      </c>
      <c r="B70" s="6" t="n">
        <v>57.6</v>
      </c>
      <c r="C70" s="6" t="n">
        <v>0</v>
      </c>
      <c r="E70" s="2" t="n">
        <f aca="false">(B70+C70)/B69 - 1</f>
        <v>-0.0222373111526056</v>
      </c>
      <c r="F70" s="2" t="n">
        <f aca="false">E70-'Risk-free'!B70</f>
        <v>-0.0223373111526056</v>
      </c>
      <c r="H70" s="6" t="n">
        <f aca="false">H69*(1+E70)</f>
        <v>1.0734252702199</v>
      </c>
    </row>
    <row r="71" customFormat="false" ht="15" hidden="false" customHeight="false" outlineLevel="0" collapsed="false">
      <c r="A71" s="5" t="n">
        <v>40422</v>
      </c>
      <c r="B71" s="6" t="n">
        <v>63.1</v>
      </c>
      <c r="C71" s="6" t="n">
        <v>0</v>
      </c>
      <c r="E71" s="2" t="n">
        <f aca="false">(B71+C71)/B70 - 1</f>
        <v>0.0954861111111112</v>
      </c>
      <c r="F71" s="2" t="n">
        <f aca="false">E71-'Risk-free'!B71</f>
        <v>0.0953861111111112</v>
      </c>
      <c r="H71" s="6" t="n">
        <f aca="false">H70*(1+E71)</f>
        <v>1.1759224748416</v>
      </c>
    </row>
    <row r="72" customFormat="false" ht="15" hidden="false" customHeight="false" outlineLevel="0" collapsed="false">
      <c r="A72" s="5" t="n">
        <v>40452</v>
      </c>
      <c r="B72" s="6" t="n">
        <v>64.65</v>
      </c>
      <c r="C72" s="6" t="n">
        <v>0</v>
      </c>
      <c r="E72" s="2" t="n">
        <f aca="false">(B72+C72)/B71 - 1</f>
        <v>0.0245641838351822</v>
      </c>
      <c r="F72" s="2" t="n">
        <f aca="false">E72-'Risk-free'!B72</f>
        <v>0.0244641838351822</v>
      </c>
      <c r="H72" s="6" t="n">
        <f aca="false">H71*(1+E72)</f>
        <v>1.20480805068953</v>
      </c>
    </row>
    <row r="73" customFormat="false" ht="15" hidden="false" customHeight="false" outlineLevel="0" collapsed="false">
      <c r="A73" s="5" t="n">
        <v>40483</v>
      </c>
      <c r="B73" s="6" t="n">
        <v>64.22</v>
      </c>
      <c r="C73" s="6" t="n">
        <v>0</v>
      </c>
      <c r="E73" s="2" t="n">
        <f aca="false">(B73+C73)/B72 - 1</f>
        <v>-0.00665119876256781</v>
      </c>
      <c r="F73" s="2" t="n">
        <f aca="false">E73-'Risk-free'!B73</f>
        <v>-0.00675119876256781</v>
      </c>
      <c r="H73" s="6" t="n">
        <f aca="false">H72*(1+E73)</f>
        <v>1.19679463287365</v>
      </c>
    </row>
    <row r="74" customFormat="false" ht="15" hidden="false" customHeight="false" outlineLevel="0" collapsed="false">
      <c r="A74" s="5" t="n">
        <v>40513</v>
      </c>
      <c r="B74" s="6" t="n">
        <v>68.61</v>
      </c>
      <c r="C74" s="6" t="n">
        <v>0</v>
      </c>
      <c r="E74" s="2" t="n">
        <f aca="false">(B74+C74)/B73 - 1</f>
        <v>0.0683587667393335</v>
      </c>
      <c r="F74" s="2" t="n">
        <f aca="false">E74-'Risk-free'!B74</f>
        <v>0.0682587667393335</v>
      </c>
      <c r="H74" s="6" t="n">
        <f aca="false">H73*(1+E74)</f>
        <v>1.27860603801715</v>
      </c>
    </row>
    <row r="75" customFormat="false" ht="15" hidden="false" customHeight="false" outlineLevel="0" collapsed="false">
      <c r="A75" s="5" t="n">
        <v>40544</v>
      </c>
      <c r="B75" s="6" t="n">
        <v>68.27</v>
      </c>
      <c r="C75" s="6" t="n">
        <v>0</v>
      </c>
      <c r="E75" s="2" t="n">
        <f aca="false">(B75+C75)/B74 - 1</f>
        <v>-0.00495554583879909</v>
      </c>
      <c r="F75" s="2" t="n">
        <f aca="false">E75-'Risk-free'!B75</f>
        <v>-0.00505554583879909</v>
      </c>
      <c r="H75" s="6" t="n">
        <f aca="false">H74*(1+E75)</f>
        <v>1.27226984718599</v>
      </c>
    </row>
    <row r="76" customFormat="false" ht="15" hidden="false" customHeight="false" outlineLevel="0" collapsed="false">
      <c r="A76" s="5" t="n">
        <v>40575</v>
      </c>
      <c r="B76" s="6" t="n">
        <v>68.18</v>
      </c>
      <c r="C76" s="6" t="n">
        <v>0</v>
      </c>
      <c r="E76" s="2" t="n">
        <f aca="false">(B76+C76)/B75 - 1</f>
        <v>-0.00131829500512659</v>
      </c>
      <c r="F76" s="2" t="n">
        <f aca="false">E76-'Risk-free'!B76</f>
        <v>-0.00141829500512659</v>
      </c>
      <c r="H76" s="6" t="n">
        <f aca="false">H75*(1+E76)</f>
        <v>1.27059262020127</v>
      </c>
    </row>
    <row r="77" customFormat="false" ht="15" hidden="false" customHeight="false" outlineLevel="0" collapsed="false">
      <c r="A77" s="5" t="n">
        <v>40603</v>
      </c>
      <c r="B77" s="6" t="n">
        <v>72.19</v>
      </c>
      <c r="C77" s="6" t="n">
        <v>0</v>
      </c>
      <c r="E77" s="2" t="n">
        <f aca="false">(B77+C77)/B76 - 1</f>
        <v>0.0588149017307127</v>
      </c>
      <c r="F77" s="2" t="n">
        <f aca="false">E77-'Risk-free'!B77</f>
        <v>0.0587149017307127</v>
      </c>
      <c r="H77" s="6" t="n">
        <f aca="false">H76*(1+E77)</f>
        <v>1.34532240029817</v>
      </c>
    </row>
    <row r="78" customFormat="false" ht="15" hidden="false" customHeight="false" outlineLevel="0" collapsed="false">
      <c r="A78" s="5" t="n">
        <v>40634</v>
      </c>
      <c r="B78" s="6" t="n">
        <v>77.79</v>
      </c>
      <c r="C78" s="6" t="n">
        <v>0</v>
      </c>
      <c r="E78" s="2" t="n">
        <f aca="false">(B78+C78)/B77 - 1</f>
        <v>0.0775730710624742</v>
      </c>
      <c r="F78" s="2" t="n">
        <f aca="false">E78-'Risk-free'!B78</f>
        <v>0.0775730710624742</v>
      </c>
      <c r="H78" s="6" t="n">
        <f aca="false">H77*(1+E78)</f>
        <v>1.44968319045844</v>
      </c>
    </row>
    <row r="79" customFormat="false" ht="15" hidden="false" customHeight="false" outlineLevel="0" collapsed="false">
      <c r="A79" s="5" t="n">
        <v>40664</v>
      </c>
      <c r="B79" s="6" t="n">
        <v>79.21</v>
      </c>
      <c r="C79" s="6" t="n">
        <v>0</v>
      </c>
      <c r="E79" s="2" t="n">
        <f aca="false">(B79+C79)/B78 - 1</f>
        <v>0.0182542743283196</v>
      </c>
      <c r="F79" s="2" t="n">
        <f aca="false">E79-'Risk-free'!B79</f>
        <v>0.0182542743283196</v>
      </c>
      <c r="H79" s="6" t="n">
        <f aca="false">H78*(1+E79)</f>
        <v>1.47614610510623</v>
      </c>
    </row>
    <row r="80" customFormat="false" ht="15" hidden="false" customHeight="false" outlineLevel="0" collapsed="false">
      <c r="A80" s="5" t="n">
        <v>40695</v>
      </c>
      <c r="B80" s="6" t="n">
        <v>77.47</v>
      </c>
      <c r="C80" s="6" t="n">
        <v>0</v>
      </c>
      <c r="E80" s="2" t="n">
        <f aca="false">(B80+C80)/B79 - 1</f>
        <v>-0.0219669233682616</v>
      </c>
      <c r="F80" s="2" t="n">
        <f aca="false">E80-'Risk-free'!B80</f>
        <v>-0.0219669233682616</v>
      </c>
      <c r="H80" s="6" t="n">
        <f aca="false">H79*(1+E80)</f>
        <v>1.443719716735</v>
      </c>
    </row>
    <row r="81" customFormat="false" ht="15" hidden="false" customHeight="false" outlineLevel="0" collapsed="false">
      <c r="A81" s="5" t="n">
        <v>40725</v>
      </c>
      <c r="B81" s="6" t="n">
        <v>76.83</v>
      </c>
      <c r="C81" s="6" t="n">
        <v>0</v>
      </c>
      <c r="E81" s="2" t="n">
        <f aca="false">(B81+C81)/B80 - 1</f>
        <v>-0.00826126242416425</v>
      </c>
      <c r="F81" s="2" t="n">
        <f aca="false">E81-'Risk-free'!B81</f>
        <v>-0.00826126242416425</v>
      </c>
      <c r="H81" s="6" t="n">
        <f aca="false">H80*(1+E81)</f>
        <v>1.43179276928811</v>
      </c>
    </row>
    <row r="82" customFormat="false" ht="15" hidden="false" customHeight="false" outlineLevel="0" collapsed="false">
      <c r="A82" s="5" t="n">
        <v>40756</v>
      </c>
      <c r="B82" s="6" t="n">
        <v>68.39</v>
      </c>
      <c r="C82" s="6" t="n">
        <v>0</v>
      </c>
      <c r="E82" s="2" t="n">
        <f aca="false">(B82+C82)/B81 - 1</f>
        <v>-0.109852922035663</v>
      </c>
      <c r="F82" s="2" t="n">
        <f aca="false">E82-'Risk-free'!B82</f>
        <v>-0.109952922035663</v>
      </c>
      <c r="H82" s="6" t="n">
        <f aca="false">H81*(1+E82)</f>
        <v>1.27450614983228</v>
      </c>
    </row>
    <row r="83" customFormat="false" ht="15" hidden="false" customHeight="false" outlineLevel="0" collapsed="false">
      <c r="A83" s="5" t="n">
        <v>40787</v>
      </c>
      <c r="B83" s="6" t="n">
        <v>65.66</v>
      </c>
      <c r="C83" s="6" t="n">
        <v>0</v>
      </c>
      <c r="E83" s="2" t="n">
        <f aca="false">(B83+C83)/B82 - 1</f>
        <v>-0.0399181166837258</v>
      </c>
      <c r="F83" s="2" t="n">
        <f aca="false">E83-'Risk-free'!B83</f>
        <v>-0.0399181166837258</v>
      </c>
      <c r="H83" s="6" t="n">
        <f aca="false">H82*(1+E83)</f>
        <v>1.22363026462915</v>
      </c>
    </row>
    <row r="84" customFormat="false" ht="15" hidden="false" customHeight="false" outlineLevel="0" collapsed="false">
      <c r="A84" s="5" t="n">
        <v>40817</v>
      </c>
      <c r="B84" s="6" t="n">
        <v>71.83</v>
      </c>
      <c r="C84" s="6" t="n">
        <v>0</v>
      </c>
      <c r="E84" s="2" t="n">
        <f aca="false">(B84+C84)/B83 - 1</f>
        <v>0.0939689308559244</v>
      </c>
      <c r="F84" s="2" t="n">
        <f aca="false">E84-'Risk-free'!B84</f>
        <v>0.0939689308559244</v>
      </c>
      <c r="H84" s="6" t="n">
        <f aca="false">H83*(1+E84)</f>
        <v>1.3386134923593</v>
      </c>
    </row>
    <row r="85" customFormat="false" ht="15" hidden="false" customHeight="false" outlineLevel="0" collapsed="false">
      <c r="A85" s="5" t="n">
        <v>40848</v>
      </c>
      <c r="B85" s="6" t="n">
        <v>73.47</v>
      </c>
      <c r="C85" s="6" t="n">
        <v>0</v>
      </c>
      <c r="E85" s="2" t="n">
        <f aca="false">(B85+C85)/B84 - 1</f>
        <v>0.022831685925101</v>
      </c>
      <c r="F85" s="2" t="n">
        <f aca="false">E85-'Risk-free'!B85</f>
        <v>0.022831685925101</v>
      </c>
      <c r="H85" s="6" t="n">
        <f aca="false">H84*(1+E85)</f>
        <v>1.36917629519195</v>
      </c>
    </row>
    <row r="86" customFormat="false" ht="15" hidden="false" customHeight="false" outlineLevel="0" collapsed="false">
      <c r="A86" s="5" t="n">
        <v>40878</v>
      </c>
      <c r="B86" s="6" t="n">
        <v>64.36</v>
      </c>
      <c r="C86" s="6" t="n">
        <v>9.8229</v>
      </c>
      <c r="E86" s="2" t="n">
        <f aca="false">(B86+C86)/B85 - 1</f>
        <v>0.00970328025044243</v>
      </c>
      <c r="F86" s="2" t="n">
        <f aca="false">E86-'Risk-free'!B86</f>
        <v>0.00970328025044243</v>
      </c>
      <c r="H86" s="6" t="n">
        <f aca="false">H85*(1+E86)</f>
        <v>1.38246179649646</v>
      </c>
    </row>
    <row r="87" customFormat="false" ht="15" hidden="false" customHeight="false" outlineLevel="0" collapsed="false">
      <c r="A87" s="5" t="n">
        <v>40909</v>
      </c>
      <c r="B87" s="6" t="n">
        <v>72.39</v>
      </c>
      <c r="C87" s="6" t="n">
        <v>0</v>
      </c>
      <c r="E87" s="2" t="n">
        <f aca="false">(B87+C87)/B86 - 1</f>
        <v>0.124766935985084</v>
      </c>
      <c r="F87" s="2" t="n">
        <f aca="false">E87-'Risk-free'!B87</f>
        <v>0.124766935985084</v>
      </c>
      <c r="H87" s="6" t="n">
        <f aca="false">H86*(1+E87)</f>
        <v>1.55494731896176</v>
      </c>
    </row>
    <row r="88" customFormat="false" ht="15" hidden="false" customHeight="false" outlineLevel="0" collapsed="false">
      <c r="A88" s="5" t="n">
        <v>40940</v>
      </c>
      <c r="B88" s="6" t="n">
        <v>72.69</v>
      </c>
      <c r="C88" s="6" t="n">
        <v>0</v>
      </c>
      <c r="E88" s="2" t="n">
        <f aca="false">(B88+C88)/B87 - 1</f>
        <v>0.00414421881475335</v>
      </c>
      <c r="F88" s="2" t="n">
        <f aca="false">E88-'Risk-free'!B88</f>
        <v>0.00414421881475335</v>
      </c>
      <c r="H88" s="6" t="n">
        <f aca="false">H87*(1+E88)</f>
        <v>1.56139136089695</v>
      </c>
    </row>
    <row r="89" customFormat="false" ht="15" hidden="false" customHeight="false" outlineLevel="0" collapsed="false">
      <c r="A89" s="5" t="n">
        <v>40969</v>
      </c>
      <c r="B89" s="6" t="n">
        <v>75.62</v>
      </c>
      <c r="C89" s="6" t="n">
        <v>0</v>
      </c>
      <c r="E89" s="2" t="n">
        <f aca="false">(B89+C89)/B88 - 1</f>
        <v>0.0403081579309397</v>
      </c>
      <c r="F89" s="2" t="n">
        <f aca="false">E89-'Risk-free'!B89</f>
        <v>0.0403081579309397</v>
      </c>
      <c r="H89" s="6" t="n">
        <f aca="false">H88*(1+E89)</f>
        <v>1.62432817046399</v>
      </c>
    </row>
    <row r="90" customFormat="false" ht="15" hidden="false" customHeight="false" outlineLevel="0" collapsed="false">
      <c r="A90" s="5" t="n">
        <v>41000</v>
      </c>
      <c r="B90" s="6" t="n">
        <v>76.22</v>
      </c>
      <c r="C90" s="6" t="n">
        <v>0</v>
      </c>
      <c r="E90" s="2" t="n">
        <f aca="false">(B90+C90)/B89 - 1</f>
        <v>0.00793440888653785</v>
      </c>
      <c r="F90" s="2" t="n">
        <f aca="false">E90-'Risk-free'!B90</f>
        <v>0.00793440888653785</v>
      </c>
      <c r="H90" s="6" t="n">
        <f aca="false">H89*(1+E90)</f>
        <v>1.63721625433437</v>
      </c>
    </row>
    <row r="91" customFormat="false" ht="15" hidden="false" customHeight="false" outlineLevel="0" collapsed="false">
      <c r="A91" s="5" t="n">
        <v>41030</v>
      </c>
      <c r="B91" s="6" t="n">
        <v>75.63</v>
      </c>
      <c r="C91" s="6" t="n">
        <v>0</v>
      </c>
      <c r="E91" s="2" t="n">
        <f aca="false">(B91+C91)/B90 - 1</f>
        <v>-0.00774075045919709</v>
      </c>
      <c r="F91" s="2" t="n">
        <f aca="false">E91-'Risk-free'!B91</f>
        <v>-0.00784075045919709</v>
      </c>
      <c r="H91" s="6" t="n">
        <f aca="false">H90*(1+E91)</f>
        <v>1.62454297186183</v>
      </c>
    </row>
    <row r="92" customFormat="false" ht="15" hidden="false" customHeight="false" outlineLevel="0" collapsed="false">
      <c r="A92" s="5" t="n">
        <v>41061</v>
      </c>
      <c r="B92" s="6" t="n">
        <v>82.95</v>
      </c>
      <c r="C92" s="6" t="n">
        <v>0</v>
      </c>
      <c r="E92" s="2" t="n">
        <f aca="false">(B92+C92)/B91 - 1</f>
        <v>0.0967869892899644</v>
      </c>
      <c r="F92" s="2" t="n">
        <f aca="false">E92-'Risk-free'!B92</f>
        <v>0.0967869892899644</v>
      </c>
      <c r="H92" s="6" t="n">
        <f aca="false">H91*(1+E92)</f>
        <v>1.78177759508051</v>
      </c>
    </row>
    <row r="93" customFormat="false" ht="15" hidden="false" customHeight="false" outlineLevel="0" collapsed="false">
      <c r="A93" s="5" t="n">
        <v>41091</v>
      </c>
      <c r="B93" s="6" t="n">
        <v>83.06</v>
      </c>
      <c r="C93" s="6" t="n">
        <v>0</v>
      </c>
      <c r="E93" s="2" t="n">
        <f aca="false">(B93+C93)/B92 - 1</f>
        <v>0.00132610006027734</v>
      </c>
      <c r="F93" s="2" t="n">
        <f aca="false">E93-'Risk-free'!B93</f>
        <v>0.00132610006027734</v>
      </c>
      <c r="H93" s="6" t="n">
        <f aca="false">H92*(1+E93)</f>
        <v>1.78414041045674</v>
      </c>
    </row>
    <row r="94" customFormat="false" ht="15" hidden="false" customHeight="false" outlineLevel="0" collapsed="false">
      <c r="A94" s="5" t="n">
        <v>41122</v>
      </c>
      <c r="B94" s="6" t="n">
        <v>84.53</v>
      </c>
      <c r="C94" s="6" t="n">
        <v>0</v>
      </c>
      <c r="E94" s="2" t="n">
        <f aca="false">(B94+C94)/B93 - 1</f>
        <v>0.0176980496026968</v>
      </c>
      <c r="F94" s="2" t="n">
        <f aca="false">E94-'Risk-free'!B94</f>
        <v>0.0175980496026968</v>
      </c>
      <c r="H94" s="6" t="n">
        <f aca="false">H93*(1+E94)</f>
        <v>1.81571621593918</v>
      </c>
    </row>
    <row r="95" customFormat="false" ht="15" hidden="false" customHeight="false" outlineLevel="0" collapsed="false">
      <c r="A95" s="5" t="n">
        <v>41153</v>
      </c>
      <c r="B95" s="6" t="n">
        <v>87.55</v>
      </c>
      <c r="C95" s="6" t="n">
        <v>0</v>
      </c>
      <c r="E95" s="2" t="n">
        <f aca="false">(B95+C95)/B94 - 1</f>
        <v>0.0357269608423045</v>
      </c>
      <c r="F95" s="2" t="n">
        <f aca="false">E95-'Risk-free'!B95</f>
        <v>0.0356269608423045</v>
      </c>
      <c r="H95" s="6" t="n">
        <f aca="false">H94*(1+E95)</f>
        <v>1.88058623808678</v>
      </c>
    </row>
    <row r="96" customFormat="false" ht="15" hidden="false" customHeight="false" outlineLevel="0" collapsed="false">
      <c r="A96" s="5" t="n">
        <v>41183</v>
      </c>
      <c r="B96" s="6" t="n">
        <v>82.31</v>
      </c>
      <c r="C96" s="6" t="n">
        <v>0</v>
      </c>
      <c r="E96" s="2" t="n">
        <f aca="false">(B96+C96)/B95 - 1</f>
        <v>-0.0598515134209023</v>
      </c>
      <c r="F96" s="2" t="n">
        <f aca="false">E96-'Risk-free'!B96</f>
        <v>-0.0599515134209023</v>
      </c>
      <c r="H96" s="6" t="n">
        <f aca="false">H95*(1+E96)</f>
        <v>1.76803030561876</v>
      </c>
    </row>
    <row r="97" customFormat="false" ht="15" hidden="false" customHeight="false" outlineLevel="0" collapsed="false">
      <c r="A97" s="5" t="n">
        <v>41214</v>
      </c>
      <c r="B97" s="6" t="n">
        <v>83.71</v>
      </c>
      <c r="C97" s="6" t="n">
        <v>0</v>
      </c>
      <c r="E97" s="2" t="n">
        <f aca="false">(B97+C97)/B96 - 1</f>
        <v>0.0170088689102175</v>
      </c>
      <c r="F97" s="2" t="n">
        <f aca="false">E97-'Risk-free'!B97</f>
        <v>0.0169088689102175</v>
      </c>
      <c r="H97" s="6" t="n">
        <f aca="false">H96*(1+E97)</f>
        <v>1.79810250131633</v>
      </c>
    </row>
    <row r="98" customFormat="false" ht="15" hidden="false" customHeight="false" outlineLevel="0" collapsed="false">
      <c r="A98" s="5" t="n">
        <v>41244</v>
      </c>
      <c r="B98" s="6" t="n">
        <v>83.18</v>
      </c>
      <c r="C98" s="6" t="n">
        <v>0.0692</v>
      </c>
      <c r="E98" s="2" t="n">
        <f aca="false">(B98+C98)/B97 - 1</f>
        <v>-0.00550471867160429</v>
      </c>
      <c r="F98" s="2" t="n">
        <f aca="false">E98-'Risk-free'!B98</f>
        <v>-0.00560471867160429</v>
      </c>
      <c r="H98" s="6" t="n">
        <f aca="false">H97*(1+E98)</f>
        <v>1.78820445290387</v>
      </c>
    </row>
    <row r="99" customFormat="false" ht="15" hidden="false" customHeight="false" outlineLevel="0" collapsed="false">
      <c r="A99" s="5" t="n">
        <v>41275</v>
      </c>
      <c r="B99" s="6" t="n">
        <v>90.45</v>
      </c>
      <c r="C99" s="6" t="n">
        <v>0</v>
      </c>
      <c r="E99" s="2" t="n">
        <f aca="false">(B99+C99)/B98 - 1</f>
        <v>0.0874008175042076</v>
      </c>
      <c r="F99" s="2" t="n">
        <f aca="false">E99-'Risk-free'!B99</f>
        <v>0.0874008175042076</v>
      </c>
      <c r="H99" s="6" t="n">
        <f aca="false">H98*(1+E99)</f>
        <v>1.94449498395233</v>
      </c>
    </row>
    <row r="100" customFormat="false" ht="15" hidden="false" customHeight="false" outlineLevel="0" collapsed="false">
      <c r="A100" s="5" t="n">
        <v>41306</v>
      </c>
      <c r="B100" s="6" t="n">
        <v>92.34</v>
      </c>
      <c r="C100" s="6" t="n">
        <v>0</v>
      </c>
      <c r="E100" s="2" t="n">
        <f aca="false">(B100+C100)/B99 - 1</f>
        <v>0.0208955223880598</v>
      </c>
      <c r="F100" s="2" t="n">
        <f aca="false">E100-'Risk-free'!B100</f>
        <v>0.0208955223880598</v>
      </c>
      <c r="H100" s="6" t="n">
        <f aca="false">H99*(1+E100)</f>
        <v>1.98512622242298</v>
      </c>
    </row>
    <row r="101" customFormat="false" ht="15" hidden="false" customHeight="false" outlineLevel="0" collapsed="false">
      <c r="A101" s="5" t="n">
        <v>41334</v>
      </c>
      <c r="B101" s="6" t="n">
        <v>99.29</v>
      </c>
      <c r="C101" s="6" t="n">
        <v>0</v>
      </c>
      <c r="E101" s="2" t="n">
        <f aca="false">(B101+C101)/B100 - 1</f>
        <v>0.0752653238033356</v>
      </c>
      <c r="F101" s="2" t="n">
        <f aca="false">E101-'Risk-free'!B101</f>
        <v>0.0752653238033356</v>
      </c>
      <c r="H101" s="6" t="n">
        <f aca="false">H100*(1+E101)</f>
        <v>2.13453739034414</v>
      </c>
    </row>
    <row r="102" customFormat="false" ht="15" hidden="false" customHeight="false" outlineLevel="0" collapsed="false">
      <c r="A102" s="5" t="n">
        <v>41365</v>
      </c>
      <c r="B102" s="6" t="n">
        <v>105.95</v>
      </c>
      <c r="C102" s="6" t="n">
        <v>0</v>
      </c>
      <c r="E102" s="2" t="n">
        <f aca="false">(B102+C102)/B101 - 1</f>
        <v>0.0670762413133246</v>
      </c>
      <c r="F102" s="2" t="n">
        <f aca="false">E102-'Risk-free'!B102</f>
        <v>0.0670762413133246</v>
      </c>
      <c r="H102" s="6" t="n">
        <f aca="false">H101*(1+E102)</f>
        <v>2.27771413543117</v>
      </c>
    </row>
    <row r="103" customFormat="false" ht="15" hidden="false" customHeight="false" outlineLevel="0" collapsed="false">
      <c r="A103" s="5" t="n">
        <v>41395</v>
      </c>
      <c r="B103" s="6" t="n">
        <v>109.31</v>
      </c>
      <c r="C103" s="6" t="n">
        <v>0</v>
      </c>
      <c r="E103" s="2" t="n">
        <f aca="false">(B103+C103)/B102 - 1</f>
        <v>0.0317130722038697</v>
      </c>
      <c r="F103" s="2" t="n">
        <f aca="false">E103-'Risk-free'!B103</f>
        <v>0.0317130722038697</v>
      </c>
      <c r="H103" s="6" t="n">
        <f aca="false">H102*(1+E103)</f>
        <v>2.34994744826788</v>
      </c>
    </row>
    <row r="104" customFormat="false" ht="15" hidden="false" customHeight="false" outlineLevel="0" collapsed="false">
      <c r="A104" s="5" t="n">
        <v>41426</v>
      </c>
      <c r="B104" s="6" t="n">
        <v>108.22</v>
      </c>
      <c r="C104" s="6" t="n">
        <v>0</v>
      </c>
      <c r="E104" s="2" t="n">
        <f aca="false">(B104+C104)/B103 - 1</f>
        <v>-0.00997164028908615</v>
      </c>
      <c r="F104" s="2" t="n">
        <f aca="false">E104-'Risk-free'!B104</f>
        <v>-0.00997164028908615</v>
      </c>
      <c r="H104" s="6" t="n">
        <f aca="false">H103*(1+E104)</f>
        <v>2.3265146176155</v>
      </c>
    </row>
    <row r="105" customFormat="false" ht="15" hidden="false" customHeight="false" outlineLevel="0" collapsed="false">
      <c r="A105" s="5" t="n">
        <v>41456</v>
      </c>
      <c r="B105" s="6" t="n">
        <v>125.33</v>
      </c>
      <c r="C105" s="6" t="n">
        <v>0</v>
      </c>
      <c r="E105" s="2" t="n">
        <f aca="false">(B105+C105)/B104 - 1</f>
        <v>0.15810386250231</v>
      </c>
      <c r="F105" s="2" t="n">
        <f aca="false">E105-'Risk-free'!B105</f>
        <v>0.15810386250231</v>
      </c>
      <c r="H105" s="6" t="n">
        <f aca="false">H104*(1+E105)</f>
        <v>2.69434556482859</v>
      </c>
    </row>
    <row r="106" customFormat="false" ht="15" hidden="false" customHeight="false" outlineLevel="0" collapsed="false">
      <c r="A106" s="5" t="n">
        <v>41487</v>
      </c>
      <c r="B106" s="6" t="n">
        <v>123.17</v>
      </c>
      <c r="C106" s="6" t="n">
        <v>0</v>
      </c>
      <c r="E106" s="2" t="n">
        <f aca="false">(B106+C106)/B105 - 1</f>
        <v>-0.0172345009175776</v>
      </c>
      <c r="F106" s="2" t="n">
        <f aca="false">E106-'Risk-free'!B106</f>
        <v>-0.0172345009175776</v>
      </c>
      <c r="H106" s="6" t="n">
        <f aca="false">H105*(1+E106)</f>
        <v>2.64790986371928</v>
      </c>
    </row>
    <row r="107" customFormat="false" ht="15" hidden="false" customHeight="false" outlineLevel="0" collapsed="false">
      <c r="A107" s="5" t="n">
        <v>41518</v>
      </c>
      <c r="B107" s="6" t="n">
        <v>135.25</v>
      </c>
      <c r="C107" s="6" t="n">
        <v>0</v>
      </c>
      <c r="E107" s="2" t="n">
        <f aca="false">(B107+C107)/B106 - 1</f>
        <v>0.0980758301534463</v>
      </c>
      <c r="F107" s="2" t="n">
        <f aca="false">E107-'Risk-free'!B107</f>
        <v>0.0980758301534463</v>
      </c>
      <c r="H107" s="6" t="n">
        <f aca="false">H106*(1+E107)</f>
        <v>2.90760582177505</v>
      </c>
    </row>
    <row r="108" customFormat="false" ht="15" hidden="false" customHeight="false" outlineLevel="0" collapsed="false">
      <c r="A108" s="5" t="n">
        <v>41548</v>
      </c>
      <c r="B108" s="6" t="n">
        <v>127.14</v>
      </c>
      <c r="C108" s="6" t="n">
        <v>0</v>
      </c>
      <c r="E108" s="2" t="n">
        <f aca="false">(B108+C108)/B107 - 1</f>
        <v>-0.0599630314232902</v>
      </c>
      <c r="F108" s="2" t="n">
        <f aca="false">E108-'Risk-free'!B108</f>
        <v>-0.0599630314232902</v>
      </c>
      <c r="H108" s="6" t="n">
        <f aca="false">H107*(1+E108)</f>
        <v>2.73325696251741</v>
      </c>
    </row>
    <row r="109" customFormat="false" ht="15" hidden="false" customHeight="false" outlineLevel="0" collapsed="false">
      <c r="A109" s="5" t="n">
        <v>41579</v>
      </c>
      <c r="B109" s="6" t="n">
        <v>135.72</v>
      </c>
      <c r="C109" s="6" t="n">
        <v>0</v>
      </c>
      <c r="E109" s="2" t="n">
        <f aca="false">(B109+C109)/B108 - 1</f>
        <v>0.0674846625766872</v>
      </c>
      <c r="F109" s="2" t="n">
        <f aca="false">E109-'Risk-free'!B109</f>
        <v>0.0674846625766872</v>
      </c>
      <c r="H109" s="6" t="n">
        <f aca="false">H108*(1+E109)</f>
        <v>2.91770988636828</v>
      </c>
    </row>
    <row r="110" customFormat="false" ht="15" hidden="false" customHeight="false" outlineLevel="0" collapsed="false">
      <c r="A110" s="5" t="n">
        <v>41609</v>
      </c>
      <c r="B110" s="6" t="n">
        <v>131.04</v>
      </c>
      <c r="C110" s="6" t="n">
        <v>8.7932</v>
      </c>
      <c r="E110" s="2" t="n">
        <f aca="false">(B110+C110)/B109 - 1</f>
        <v>0.0303065134099618</v>
      </c>
      <c r="F110" s="2" t="n">
        <f aca="false">E110-'Risk-free'!B110</f>
        <v>0.0303065134099618</v>
      </c>
      <c r="H110" s="6" t="n">
        <f aca="false">H109*(1+E110)</f>
        <v>3.00613550016588</v>
      </c>
    </row>
    <row r="111" customFormat="false" ht="15" hidden="false" customHeight="false" outlineLevel="0" collapsed="false">
      <c r="A111" s="5" t="n">
        <v>41640</v>
      </c>
      <c r="B111" s="6" t="n">
        <v>145.77</v>
      </c>
      <c r="C111" s="6" t="n">
        <v>0</v>
      </c>
      <c r="E111" s="2" t="n">
        <f aca="false">(B111+C111)/B110 - 1</f>
        <v>0.112408424908425</v>
      </c>
      <c r="F111" s="2" t="n">
        <f aca="false">E111-'Risk-free'!B111</f>
        <v>0.112408424908425</v>
      </c>
      <c r="H111" s="6" t="n">
        <f aca="false">H110*(1+E111)</f>
        <v>3.34405045680082</v>
      </c>
    </row>
    <row r="112" customFormat="false" ht="15" hidden="false" customHeight="false" outlineLevel="0" collapsed="false">
      <c r="A112" s="5" t="n">
        <v>41671</v>
      </c>
      <c r="B112" s="6" t="n">
        <v>156.43</v>
      </c>
      <c r="C112" s="6" t="n">
        <v>0</v>
      </c>
      <c r="E112" s="2" t="n">
        <f aca="false">(B112+C112)/B111 - 1</f>
        <v>0.0731289016944501</v>
      </c>
      <c r="F112" s="2" t="n">
        <f aca="false">E112-'Risk-free'!B112</f>
        <v>0.0731289016944501</v>
      </c>
      <c r="H112" s="6" t="n">
        <f aca="false">H111*(1+E112)</f>
        <v>3.58859719391749</v>
      </c>
    </row>
    <row r="113" customFormat="false" ht="15" hidden="false" customHeight="false" outlineLevel="0" collapsed="false">
      <c r="A113" s="5" t="n">
        <v>41699</v>
      </c>
      <c r="B113" s="6" t="n">
        <v>139.84</v>
      </c>
      <c r="C113" s="6" t="n">
        <v>0</v>
      </c>
      <c r="E113" s="2" t="n">
        <f aca="false">(B113+C113)/B112 - 1</f>
        <v>-0.106053825992457</v>
      </c>
      <c r="F113" s="2" t="n">
        <f aca="false">E113-'Risk-free'!B113</f>
        <v>-0.106053825992457</v>
      </c>
      <c r="H113" s="6" t="n">
        <f aca="false">H112*(1+E113)</f>
        <v>3.20801273155675</v>
      </c>
    </row>
    <row r="114" customFormat="false" ht="15" hidden="false" customHeight="false" outlineLevel="0" collapsed="false">
      <c r="A114" s="5" t="n">
        <v>41730</v>
      </c>
      <c r="B114" s="6" t="n">
        <v>129.26</v>
      </c>
      <c r="C114" s="6" t="n">
        <v>0</v>
      </c>
      <c r="E114" s="2" t="n">
        <f aca="false">(B114+C114)/B113 - 1</f>
        <v>-0.0756578947368422</v>
      </c>
      <c r="F114" s="2" t="n">
        <f aca="false">E114-'Risk-free'!B114</f>
        <v>-0.0756578947368422</v>
      </c>
      <c r="H114" s="6" t="n">
        <f aca="false">H113*(1+E114)</f>
        <v>2.96530124199818</v>
      </c>
    </row>
    <row r="115" customFormat="false" ht="15" hidden="false" customHeight="false" outlineLevel="0" collapsed="false">
      <c r="A115" s="5" t="n">
        <v>41760</v>
      </c>
      <c r="B115" s="6" t="n">
        <v>132.95</v>
      </c>
      <c r="C115" s="6" t="n">
        <v>0</v>
      </c>
      <c r="E115" s="2" t="n">
        <f aca="false">(B115+C115)/B114 - 1</f>
        <v>0.0285471143431844</v>
      </c>
      <c r="F115" s="2" t="n">
        <f aca="false">E115-'Risk-free'!B115</f>
        <v>0.0285471143431844</v>
      </c>
      <c r="H115" s="6" t="n">
        <f aca="false">H114*(1+E115)</f>
        <v>3.04995203561549</v>
      </c>
    </row>
    <row r="116" customFormat="false" ht="15" hidden="false" customHeight="false" outlineLevel="0" collapsed="false">
      <c r="A116" s="5" t="n">
        <v>41791</v>
      </c>
      <c r="B116" s="6" t="n">
        <v>143.95</v>
      </c>
      <c r="C116" s="6" t="n">
        <v>0</v>
      </c>
      <c r="E116" s="2" t="n">
        <f aca="false">(B116+C116)/B115 - 1</f>
        <v>0.082737871380218</v>
      </c>
      <c r="F116" s="2" t="n">
        <f aca="false">E116-'Risk-free'!B116</f>
        <v>0.082737871380218</v>
      </c>
      <c r="H116" s="6" t="n">
        <f aca="false">H115*(1+E116)</f>
        <v>3.30229857485407</v>
      </c>
    </row>
    <row r="117" customFormat="false" ht="15" hidden="false" customHeight="false" outlineLevel="0" collapsed="false">
      <c r="A117" s="5" t="n">
        <v>41821</v>
      </c>
      <c r="B117" s="6" t="n">
        <v>142.55</v>
      </c>
      <c r="C117" s="6" t="n">
        <v>0</v>
      </c>
      <c r="E117" s="2" t="n">
        <f aca="false">(B117+C117)/B116 - 1</f>
        <v>-0.00972559916637705</v>
      </c>
      <c r="F117" s="2" t="n">
        <f aca="false">E117-'Risk-free'!B117</f>
        <v>-0.00972559916637705</v>
      </c>
      <c r="H117" s="6" t="n">
        <f aca="false">H116*(1+E117)</f>
        <v>3.27018174258734</v>
      </c>
    </row>
    <row r="118" customFormat="false" ht="15" hidden="false" customHeight="false" outlineLevel="0" collapsed="false">
      <c r="A118" s="5" t="n">
        <v>41852</v>
      </c>
      <c r="B118" s="6" t="n">
        <v>160.66</v>
      </c>
      <c r="C118" s="6" t="n">
        <v>0</v>
      </c>
      <c r="E118" s="2" t="n">
        <f aca="false">(B118+C118)/B117 - 1</f>
        <v>0.127043142756927</v>
      </c>
      <c r="F118" s="2" t="n">
        <f aca="false">E118-'Risk-free'!B118</f>
        <v>0.127043142756927</v>
      </c>
      <c r="H118" s="6" t="n">
        <f aca="false">H117*(1+E118)</f>
        <v>3.68563590855197</v>
      </c>
    </row>
    <row r="119" customFormat="false" ht="15" hidden="false" customHeight="false" outlineLevel="0" collapsed="false">
      <c r="A119" s="5" t="n">
        <v>41883</v>
      </c>
      <c r="B119" s="6" t="n">
        <v>157.53</v>
      </c>
      <c r="C119" s="6" t="n">
        <v>0</v>
      </c>
      <c r="E119" s="2" t="n">
        <f aca="false">(B119+C119)/B118 - 1</f>
        <v>-0.0194821361882236</v>
      </c>
      <c r="F119" s="2" t="n">
        <f aca="false">E119-'Risk-free'!B119</f>
        <v>-0.0194821361882236</v>
      </c>
      <c r="H119" s="6" t="n">
        <f aca="false">H118*(1+E119)</f>
        <v>3.61383184784135</v>
      </c>
    </row>
    <row r="120" customFormat="false" ht="15" hidden="false" customHeight="false" outlineLevel="0" collapsed="false">
      <c r="A120" s="5" t="n">
        <v>41913</v>
      </c>
      <c r="B120" s="6" t="n">
        <v>170.52</v>
      </c>
      <c r="C120" s="6" t="n">
        <v>0</v>
      </c>
      <c r="E120" s="2" t="n">
        <f aca="false">(B120+C120)/B119 - 1</f>
        <v>0.0824604837173872</v>
      </c>
      <c r="F120" s="2" t="n">
        <f aca="false">E120-'Risk-free'!B120</f>
        <v>0.0824604837173872</v>
      </c>
      <c r="H120" s="6" t="n">
        <f aca="false">H119*(1+E120)</f>
        <v>3.91183017008765</v>
      </c>
    </row>
    <row r="121" customFormat="false" ht="15" hidden="false" customHeight="false" outlineLevel="0" collapsed="false">
      <c r="A121" s="5" t="n">
        <v>41944</v>
      </c>
      <c r="B121" s="6" t="n">
        <v>172.67</v>
      </c>
      <c r="C121" s="6" t="n">
        <v>0</v>
      </c>
      <c r="E121" s="2" t="n">
        <f aca="false">(B121+C121)/B120 - 1</f>
        <v>0.0126084916725309</v>
      </c>
      <c r="F121" s="2" t="n">
        <f aca="false">E121-'Risk-free'!B121</f>
        <v>0.0126084916725309</v>
      </c>
      <c r="H121" s="6" t="n">
        <f aca="false">H120*(1+E121)</f>
        <v>3.96115244821155</v>
      </c>
    </row>
    <row r="122" customFormat="false" ht="15" hidden="false" customHeight="false" outlineLevel="0" collapsed="false">
      <c r="A122" s="5" t="n">
        <v>41974</v>
      </c>
      <c r="B122" s="6" t="n">
        <v>168.57</v>
      </c>
      <c r="C122" s="6" t="n">
        <v>6.668</v>
      </c>
      <c r="E122" s="2" t="n">
        <f aca="false">(B122+C122)/B121 - 1</f>
        <v>0.014872299762553</v>
      </c>
      <c r="F122" s="2" t="n">
        <f aca="false">E122-'Risk-free'!B122</f>
        <v>0.014872299762553</v>
      </c>
      <c r="H122" s="6" t="n">
        <f aca="false">H121*(1+E122)</f>
        <v>4.02006389482652</v>
      </c>
    </row>
    <row r="123" customFormat="false" ht="15" hidden="false" customHeight="false" outlineLevel="0" collapsed="false">
      <c r="A123" s="5" t="n">
        <v>42005</v>
      </c>
      <c r="B123" s="6" t="n">
        <v>177.85</v>
      </c>
      <c r="C123" s="6" t="n">
        <v>0</v>
      </c>
      <c r="E123" s="2" t="n">
        <f aca="false">(B123+C123)/B122 - 1</f>
        <v>0.0550513139941864</v>
      </c>
      <c r="F123" s="2" t="n">
        <f aca="false">E123-'Risk-free'!B123</f>
        <v>0.0550513139941864</v>
      </c>
      <c r="H123" s="6" t="n">
        <f aca="false">H122*(1+E123)</f>
        <v>4.24137369457731</v>
      </c>
    </row>
    <row r="124" customFormat="false" ht="15" hidden="false" customHeight="false" outlineLevel="0" collapsed="false">
      <c r="A124" s="5" t="n">
        <v>42036</v>
      </c>
      <c r="B124" s="6" t="n">
        <v>187.67</v>
      </c>
      <c r="C124" s="6" t="n">
        <v>0</v>
      </c>
      <c r="E124" s="2" t="n">
        <f aca="false">(B124+C124)/B123 - 1</f>
        <v>0.0552150688782682</v>
      </c>
      <c r="F124" s="2" t="n">
        <f aca="false">E124-'Risk-free'!B124</f>
        <v>0.0552150688782682</v>
      </c>
      <c r="H124" s="6" t="n">
        <f aca="false">H123*(1+E124)</f>
        <v>4.47556143526187</v>
      </c>
    </row>
    <row r="125" customFormat="false" ht="15" hidden="false" customHeight="false" outlineLevel="0" collapsed="false">
      <c r="A125" s="5" t="n">
        <v>42064</v>
      </c>
      <c r="B125" s="6" t="n">
        <v>192.85</v>
      </c>
      <c r="C125" s="6" t="n">
        <v>0</v>
      </c>
      <c r="E125" s="2" t="n">
        <f aca="false">(B125+C125)/B124 - 1</f>
        <v>0.0276016411786648</v>
      </c>
      <c r="F125" s="2" t="n">
        <f aca="false">E125-'Risk-free'!B125</f>
        <v>0.0276016411786648</v>
      </c>
      <c r="H125" s="6" t="n">
        <f aca="false">H124*(1+E125)</f>
        <v>4.59909427607104</v>
      </c>
    </row>
    <row r="126" customFormat="false" ht="15" hidden="false" customHeight="false" outlineLevel="0" collapsed="false">
      <c r="A126" s="5" t="n">
        <v>42095</v>
      </c>
      <c r="B126" s="6" t="n">
        <v>182.3</v>
      </c>
      <c r="C126" s="6" t="n">
        <v>0</v>
      </c>
      <c r="E126" s="2" t="n">
        <f aca="false">(B126+C126)/B125 - 1</f>
        <v>-0.054705729841846</v>
      </c>
      <c r="F126" s="2" t="n">
        <f aca="false">E126-'Risk-free'!B126</f>
        <v>-0.054705729841846</v>
      </c>
      <c r="H126" s="6" t="n">
        <f aca="false">H125*(1+E126)</f>
        <v>4.34749746708712</v>
      </c>
    </row>
    <row r="127" customFormat="false" ht="15" hidden="false" customHeight="false" outlineLevel="0" collapsed="false">
      <c r="A127" s="5" t="n">
        <v>42125</v>
      </c>
      <c r="B127" s="6" t="n">
        <v>200.55</v>
      </c>
      <c r="C127" s="6" t="n">
        <v>0</v>
      </c>
      <c r="E127" s="2" t="n">
        <f aca="false">(B127+C127)/B126 - 1</f>
        <v>0.100109709270433</v>
      </c>
      <c r="F127" s="2" t="n">
        <f aca="false">E127-'Risk-free'!B127</f>
        <v>0.100109709270433</v>
      </c>
      <c r="H127" s="6" t="n">
        <f aca="false">H126*(1+E127)</f>
        <v>4.78272417457115</v>
      </c>
    </row>
    <row r="128" customFormat="false" ht="15" hidden="false" customHeight="false" outlineLevel="0" collapsed="false">
      <c r="A128" s="5" t="n">
        <v>42156</v>
      </c>
      <c r="B128" s="6" t="n">
        <v>201.66</v>
      </c>
      <c r="C128" s="6" t="n">
        <v>0</v>
      </c>
      <c r="E128" s="2" t="n">
        <f aca="false">(B128+C128)/B127 - 1</f>
        <v>0.00553477935676883</v>
      </c>
      <c r="F128" s="2" t="n">
        <f aca="false">E128-'Risk-free'!B128</f>
        <v>0.00553477935676883</v>
      </c>
      <c r="H128" s="6" t="n">
        <f aca="false">H127*(1+E128)</f>
        <v>4.80919549760169</v>
      </c>
    </row>
    <row r="129" customFormat="false" ht="15" hidden="false" customHeight="false" outlineLevel="0" collapsed="false">
      <c r="A129" s="5" t="n">
        <v>42186</v>
      </c>
      <c r="B129" s="6" t="n">
        <v>205.82</v>
      </c>
      <c r="C129" s="6" t="n">
        <v>0</v>
      </c>
      <c r="E129" s="2" t="n">
        <f aca="false">(B129+C129)/B128 - 1</f>
        <v>0.0206287811167312</v>
      </c>
      <c r="F129" s="2" t="n">
        <f aca="false">E129-'Risk-free'!B129</f>
        <v>0.0206287811167312</v>
      </c>
      <c r="H129" s="6" t="n">
        <f aca="false">H128*(1+E129)</f>
        <v>4.90840333886928</v>
      </c>
    </row>
    <row r="130" customFormat="false" ht="15" hidden="false" customHeight="false" outlineLevel="0" collapsed="false">
      <c r="A130" s="5" t="n">
        <v>42217</v>
      </c>
      <c r="B130" s="6" t="n">
        <v>184.83</v>
      </c>
      <c r="C130" s="6" t="n">
        <v>0</v>
      </c>
      <c r="E130" s="2" t="n">
        <f aca="false">(B130+C130)/B129 - 1</f>
        <v>-0.101982314643863</v>
      </c>
      <c r="F130" s="2" t="n">
        <f aca="false">E130-'Risk-free'!B130</f>
        <v>-0.101982314643863</v>
      </c>
      <c r="H130" s="6" t="n">
        <f aca="false">H129*(1+E130)</f>
        <v>4.40783300516573</v>
      </c>
    </row>
    <row r="131" customFormat="false" ht="15" hidden="false" customHeight="false" outlineLevel="0" collapsed="false">
      <c r="A131" s="5" t="n">
        <v>42248</v>
      </c>
      <c r="B131" s="6" t="n">
        <v>161.81</v>
      </c>
      <c r="C131" s="6" t="n">
        <v>0</v>
      </c>
      <c r="E131" s="2" t="n">
        <f aca="false">(B131+C131)/B130 - 1</f>
        <v>-0.1245468809176</v>
      </c>
      <c r="F131" s="2" t="n">
        <f aca="false">E131-'Risk-free'!B131</f>
        <v>-0.1245468809176</v>
      </c>
      <c r="H131" s="6" t="n">
        <f aca="false">H130*(1+E131)</f>
        <v>3.85885115276668</v>
      </c>
    </row>
    <row r="132" customFormat="false" ht="15" hidden="false" customHeight="false" outlineLevel="0" collapsed="false">
      <c r="A132" s="5" t="n">
        <v>42278</v>
      </c>
      <c r="B132" s="6" t="n">
        <v>171.45</v>
      </c>
      <c r="C132" s="6" t="n">
        <v>0</v>
      </c>
      <c r="E132" s="2" t="n">
        <f aca="false">(B132+C132)/B131 - 1</f>
        <v>0.0595760459798529</v>
      </c>
      <c r="F132" s="2" t="n">
        <f aca="false">E132-'Risk-free'!B132</f>
        <v>0.0595760459798529</v>
      </c>
      <c r="H132" s="6" t="n">
        <f aca="false">H131*(1+E132)</f>
        <v>4.08874624647332</v>
      </c>
    </row>
    <row r="133" customFormat="false" ht="15" hidden="false" customHeight="false" outlineLevel="0" collapsed="false">
      <c r="A133" s="5" t="n">
        <v>42309</v>
      </c>
      <c r="B133" s="6" t="n">
        <v>178.8</v>
      </c>
      <c r="C133" s="6" t="n">
        <v>0</v>
      </c>
      <c r="E133" s="2" t="n">
        <f aca="false">(B133+C133)/B132 - 1</f>
        <v>0.0428696412948384</v>
      </c>
      <c r="F133" s="2" t="n">
        <f aca="false">E133-'Risk-free'!B133</f>
        <v>0.0428696412948384</v>
      </c>
      <c r="H133" s="6" t="n">
        <f aca="false">H132*(1+E133)</f>
        <v>4.26402933140525</v>
      </c>
    </row>
    <row r="134" customFormat="false" ht="15" hidden="false" customHeight="false" outlineLevel="0" collapsed="false">
      <c r="A134" s="5" t="n">
        <v>42339</v>
      </c>
      <c r="B134" s="6" t="n">
        <v>163.54</v>
      </c>
      <c r="C134" s="6" t="n">
        <v>13.7771</v>
      </c>
      <c r="E134" s="2" t="n">
        <f aca="false">(B134+C134)/B133 - 1</f>
        <v>-0.00829362416107404</v>
      </c>
      <c r="F134" s="2" t="n">
        <f aca="false">E134-'Risk-free'!B134</f>
        <v>-0.00839362416107404</v>
      </c>
      <c r="H134" s="6" t="n">
        <f aca="false">H133*(1+E134)</f>
        <v>4.22866507471878</v>
      </c>
    </row>
    <row r="135" customFormat="false" ht="15" hidden="false" customHeight="false" outlineLevel="0" collapsed="false">
      <c r="A135" s="5" t="n">
        <v>42370</v>
      </c>
      <c r="B135" s="6" t="n">
        <v>126.06</v>
      </c>
      <c r="C135" s="6" t="n">
        <v>0</v>
      </c>
      <c r="E135" s="2" t="n">
        <f aca="false">(B135+C135)/B134 - 1</f>
        <v>-0.229179405649994</v>
      </c>
      <c r="F135" s="2" t="n">
        <f aca="false">E135-'Risk-free'!B135</f>
        <v>-0.229279405649994</v>
      </c>
      <c r="H135" s="6" t="n">
        <f aca="false">H134*(1+E135)</f>
        <v>3.25954212620184</v>
      </c>
    </row>
    <row r="136" customFormat="false" ht="15" hidden="false" customHeight="false" outlineLevel="0" collapsed="false">
      <c r="A136" s="5" t="n">
        <v>42401</v>
      </c>
      <c r="B136" s="6" t="n">
        <v>118.03</v>
      </c>
      <c r="C136" s="6" t="n">
        <v>0</v>
      </c>
      <c r="E136" s="2" t="n">
        <f aca="false">(B136+C136)/B135 - 1</f>
        <v>-0.0636998254799303</v>
      </c>
      <c r="F136" s="2" t="n">
        <f aca="false">E136-'Risk-free'!B136</f>
        <v>-0.0638998254799303</v>
      </c>
      <c r="H136" s="6" t="n">
        <f aca="false">H135*(1+E136)</f>
        <v>3.0519098616183</v>
      </c>
    </row>
    <row r="137" customFormat="false" ht="15" hidden="false" customHeight="false" outlineLevel="0" collapsed="false">
      <c r="A137" s="5" t="n">
        <v>42430</v>
      </c>
      <c r="B137" s="6" t="n">
        <v>123.46</v>
      </c>
      <c r="C137" s="6" t="n">
        <v>0</v>
      </c>
      <c r="E137" s="2" t="n">
        <f aca="false">(B137+C137)/B136 - 1</f>
        <v>0.0460052529018045</v>
      </c>
      <c r="F137" s="2" t="n">
        <f aca="false">E137-'Risk-free'!B137</f>
        <v>0.0458052529018045</v>
      </c>
      <c r="H137" s="6" t="n">
        <f aca="false">H136*(1+E137)</f>
        <v>3.19231374663557</v>
      </c>
    </row>
    <row r="138" customFormat="false" ht="15" hidden="false" customHeight="false" outlineLevel="0" collapsed="false">
      <c r="A138" s="5" t="n">
        <v>42461</v>
      </c>
      <c r="B138" s="6" t="n">
        <v>128.17</v>
      </c>
      <c r="C138" s="6" t="n">
        <v>0</v>
      </c>
      <c r="E138" s="2" t="n">
        <f aca="false">(B138+C138)/B137 - 1</f>
        <v>0.0381500080997894</v>
      </c>
      <c r="F138" s="2" t="n">
        <f aca="false">E138-'Risk-free'!B138</f>
        <v>0.0380500080997894</v>
      </c>
      <c r="H138" s="6" t="n">
        <f aca="false">H137*(1+E138)</f>
        <v>3.31410054192678</v>
      </c>
    </row>
    <row r="139" customFormat="false" ht="15" hidden="false" customHeight="false" outlineLevel="0" collapsed="false">
      <c r="A139" s="5" t="n">
        <v>42491</v>
      </c>
      <c r="B139" s="6" t="n">
        <v>135.84</v>
      </c>
      <c r="C139" s="6" t="n">
        <v>0</v>
      </c>
      <c r="E139" s="2" t="n">
        <f aca="false">(B139+C139)/B138 - 1</f>
        <v>0.0598423968167279</v>
      </c>
      <c r="F139" s="2" t="n">
        <f aca="false">E139-'Risk-free'!B139</f>
        <v>0.0597423968167279</v>
      </c>
      <c r="H139" s="6" t="n">
        <f aca="false">H138*(1+E139)</f>
        <v>3.5124242616473</v>
      </c>
    </row>
    <row r="140" customFormat="false" ht="15" hidden="false" customHeight="false" outlineLevel="0" collapsed="false">
      <c r="A140" s="5" t="n">
        <v>42522</v>
      </c>
      <c r="B140" s="6" t="n">
        <v>125.74</v>
      </c>
      <c r="C140" s="6" t="n">
        <v>0</v>
      </c>
      <c r="E140" s="2" t="n">
        <f aca="false">(B140+C140)/B139 - 1</f>
        <v>-0.0743521790341579</v>
      </c>
      <c r="F140" s="2" t="n">
        <f aca="false">E140-'Risk-free'!B140</f>
        <v>-0.0745521790341579</v>
      </c>
      <c r="H140" s="6" t="n">
        <f aca="false">H139*(1+E140)</f>
        <v>3.25126786410138</v>
      </c>
    </row>
    <row r="141" customFormat="false" ht="15" hidden="false" customHeight="false" outlineLevel="0" collapsed="false">
      <c r="A141" s="5" t="n">
        <v>42552</v>
      </c>
      <c r="B141" s="6" t="n">
        <v>138.43</v>
      </c>
      <c r="C141" s="6" t="n">
        <v>0</v>
      </c>
      <c r="E141" s="2" t="n">
        <f aca="false">(B141+C141)/B140 - 1</f>
        <v>0.100922538571656</v>
      </c>
      <c r="F141" s="2" t="n">
        <f aca="false">E141-'Risk-free'!B141</f>
        <v>0.100722538571656</v>
      </c>
      <c r="H141" s="6" t="n">
        <f aca="false">H140*(1+E141)</f>
        <v>3.57939407052293</v>
      </c>
    </row>
    <row r="142" customFormat="false" ht="15" hidden="false" customHeight="false" outlineLevel="0" collapsed="false">
      <c r="A142" s="5" t="n">
        <v>42583</v>
      </c>
      <c r="B142" s="6" t="n">
        <v>136.37</v>
      </c>
      <c r="C142" s="6" t="n">
        <v>0</v>
      </c>
      <c r="E142" s="2" t="n">
        <f aca="false">(B142+C142)/B141 - 1</f>
        <v>-0.0148811673770136</v>
      </c>
      <c r="F142" s="2" t="n">
        <f aca="false">E142-'Risk-free'!B142</f>
        <v>-0.0150811673770136</v>
      </c>
      <c r="H142" s="6" t="n">
        <f aca="false">H141*(1+E142)</f>
        <v>3.52612850825119</v>
      </c>
    </row>
    <row r="143" customFormat="false" ht="15" hidden="false" customHeight="false" outlineLevel="0" collapsed="false">
      <c r="A143" s="5" t="n">
        <v>42614</v>
      </c>
      <c r="B143" s="6" t="n">
        <v>144.02</v>
      </c>
      <c r="C143" s="6" t="n">
        <v>0</v>
      </c>
      <c r="E143" s="2" t="n">
        <f aca="false">(B143+C143)/B142 - 1</f>
        <v>0.0560973821221678</v>
      </c>
      <c r="F143" s="2" t="n">
        <f aca="false">E143-'Risk-free'!B143</f>
        <v>0.0558973821221678</v>
      </c>
      <c r="H143" s="6" t="n">
        <f aca="false">H142*(1+E143)</f>
        <v>3.72393508659043</v>
      </c>
    </row>
    <row r="144" customFormat="false" ht="15" hidden="false" customHeight="false" outlineLevel="0" collapsed="false">
      <c r="A144" s="5" t="n">
        <v>42644</v>
      </c>
      <c r="B144" s="6" t="n">
        <v>128.62</v>
      </c>
      <c r="C144" s="6" t="n">
        <v>0</v>
      </c>
      <c r="E144" s="2" t="n">
        <f aca="false">(B144+C144)/B143 - 1</f>
        <v>-0.106929593112068</v>
      </c>
      <c r="F144" s="2" t="n">
        <f aca="false">E144-'Risk-free'!B144</f>
        <v>-0.107129593112068</v>
      </c>
      <c r="H144" s="6" t="n">
        <f aca="false">H143*(1+E144)</f>
        <v>3.32573622300556</v>
      </c>
    </row>
    <row r="145" customFormat="false" ht="15" hidden="false" customHeight="false" outlineLevel="0" collapsed="false">
      <c r="A145" s="5" t="n">
        <v>42675</v>
      </c>
      <c r="B145" s="6" t="n">
        <v>140.18</v>
      </c>
      <c r="C145" s="6" t="n">
        <v>0</v>
      </c>
      <c r="E145" s="2" t="n">
        <f aca="false">(B145+C145)/B144 - 1</f>
        <v>0.0898771575182709</v>
      </c>
      <c r="F145" s="2" t="n">
        <f aca="false">E145-'Risk-free'!B145</f>
        <v>0.0897771575182709</v>
      </c>
      <c r="H145" s="6" t="n">
        <f aca="false">H144*(1+E145)</f>
        <v>3.62464394138485</v>
      </c>
    </row>
    <row r="146" customFormat="false" ht="15" hidden="false" customHeight="false" outlineLevel="0" collapsed="false">
      <c r="A146" s="5" t="n">
        <v>42705</v>
      </c>
      <c r="B146" s="6" t="n">
        <v>129.66</v>
      </c>
      <c r="C146" s="6" t="n">
        <v>5.9319</v>
      </c>
      <c r="E146" s="2" t="n">
        <f aca="false">(B146+C146)/B145 - 1</f>
        <v>-0.0327300613496933</v>
      </c>
      <c r="F146" s="2" t="n">
        <f aca="false">E146-'Risk-free'!B146</f>
        <v>-0.0330300613496933</v>
      </c>
      <c r="H146" s="6" t="n">
        <f aca="false">H145*(1+E146)</f>
        <v>3.50600912281253</v>
      </c>
    </row>
    <row r="147" customFormat="false" ht="15" hidden="false" customHeight="false" outlineLevel="0" collapsed="false">
      <c r="A147" s="5" t="n">
        <v>42736</v>
      </c>
      <c r="B147" s="6" t="n">
        <v>136.97</v>
      </c>
      <c r="C147" s="6" t="n">
        <v>0</v>
      </c>
      <c r="E147" s="2" t="n">
        <f aca="false">(B147+C147)/B146 - 1</f>
        <v>0.0563782199598952</v>
      </c>
      <c r="F147" s="2" t="n">
        <f aca="false">E147-'Risk-free'!B147</f>
        <v>0.0559782199598952</v>
      </c>
      <c r="H147" s="6" t="n">
        <f aca="false">H146*(1+E147)</f>
        <v>3.70367167631985</v>
      </c>
    </row>
    <row r="148" customFormat="false" ht="15" hidden="false" customHeight="false" outlineLevel="0" collapsed="false">
      <c r="A148" s="5" t="n">
        <v>42767</v>
      </c>
      <c r="B148" s="6" t="n">
        <v>147.85</v>
      </c>
      <c r="C148" s="6" t="n">
        <v>0</v>
      </c>
      <c r="E148" s="2" t="n">
        <f aca="false">(B148+C148)/B147 - 1</f>
        <v>0.0794334525808571</v>
      </c>
      <c r="F148" s="2" t="n">
        <f aca="false">E148-'Risk-free'!B148</f>
        <v>0.0790334525808571</v>
      </c>
      <c r="H148" s="6" t="n">
        <f aca="false">H147*(1+E148)</f>
        <v>3.99786710479587</v>
      </c>
    </row>
    <row r="149" customFormat="false" ht="15" hidden="false" customHeight="false" outlineLevel="0" collapsed="false">
      <c r="A149" s="5" t="n">
        <v>42795</v>
      </c>
      <c r="B149" s="6" t="n">
        <v>146.27</v>
      </c>
      <c r="C149" s="6" t="n">
        <v>0</v>
      </c>
      <c r="E149" s="2" t="n">
        <f aca="false">(B149+C149)/B148 - 1</f>
        <v>-0.0106865065945214</v>
      </c>
      <c r="F149" s="2" t="n">
        <f aca="false">E149-'Risk-free'!B149</f>
        <v>-0.0109865065945214</v>
      </c>
      <c r="H149" s="6" t="n">
        <f aca="false">H148*(1+E149)</f>
        <v>3.95514387161645</v>
      </c>
    </row>
    <row r="150" customFormat="false" ht="15" hidden="false" customHeight="false" outlineLevel="0" collapsed="false">
      <c r="A150" s="5" t="n">
        <v>42826</v>
      </c>
      <c r="B150" s="6" t="n">
        <v>147.22</v>
      </c>
      <c r="C150" s="6" t="n">
        <v>0</v>
      </c>
      <c r="E150" s="2" t="n">
        <f aca="false">(B150+C150)/B149 - 1</f>
        <v>0.00649483831270925</v>
      </c>
      <c r="F150" s="2" t="n">
        <f aca="false">E150-'Risk-free'!B150</f>
        <v>0.00599483831270925</v>
      </c>
      <c r="H150" s="6" t="n">
        <f aca="false">H149*(1+E150)</f>
        <v>3.9808318915661</v>
      </c>
    </row>
    <row r="151" customFormat="false" ht="15" hidden="false" customHeight="false" outlineLevel="0" collapsed="false">
      <c r="A151" s="5" t="n">
        <v>42856</v>
      </c>
      <c r="B151" s="6" t="n">
        <v>136.9</v>
      </c>
      <c r="C151" s="6" t="n">
        <v>0</v>
      </c>
      <c r="E151" s="2" t="n">
        <f aca="false">(B151+C151)/B150 - 1</f>
        <v>-0.0700991713082462</v>
      </c>
      <c r="F151" s="2" t="n">
        <f aca="false">E151-'Risk-free'!B151</f>
        <v>-0.0706991713082462</v>
      </c>
      <c r="H151" s="6" t="n">
        <f aca="false">H150*(1+E151)</f>
        <v>3.70177887484988</v>
      </c>
    </row>
    <row r="152" customFormat="false" ht="15" hidden="false" customHeight="false" outlineLevel="0" collapsed="false">
      <c r="A152" s="5" t="n">
        <v>42887</v>
      </c>
      <c r="B152" s="6" t="n">
        <v>149.26</v>
      </c>
      <c r="C152" s="6" t="n">
        <v>0</v>
      </c>
      <c r="E152" s="2" t="n">
        <f aca="false">(B152+C152)/B151 - 1</f>
        <v>0.0902848794740685</v>
      </c>
      <c r="F152" s="2" t="n">
        <f aca="false">E152-'Risk-free'!B152</f>
        <v>0.0896848794740685</v>
      </c>
      <c r="H152" s="6" t="n">
        <f aca="false">H151*(1+E152)</f>
        <v>4.03599353440535</v>
      </c>
    </row>
    <row r="153" customFormat="false" ht="15" hidden="false" customHeight="false" outlineLevel="0" collapsed="false">
      <c r="A153" s="5" t="n">
        <v>42917</v>
      </c>
      <c r="B153" s="6" t="n">
        <v>153.41</v>
      </c>
      <c r="C153" s="6" t="n">
        <v>0</v>
      </c>
      <c r="E153" s="2" t="n">
        <f aca="false">(B153+C153)/B152 - 1</f>
        <v>0.0278038322390459</v>
      </c>
      <c r="F153" s="2" t="n">
        <f aca="false">E153-'Risk-free'!B153</f>
        <v>0.0271038322390459</v>
      </c>
      <c r="H153" s="6" t="n">
        <f aca="false">H152*(1+E153)</f>
        <v>4.14820962155383</v>
      </c>
    </row>
    <row r="154" customFormat="false" ht="15" hidden="false" customHeight="false" outlineLevel="0" collapsed="false">
      <c r="A154" s="5" t="n">
        <v>42948</v>
      </c>
      <c r="B154" s="6" t="n">
        <v>161.35</v>
      </c>
      <c r="C154" s="6" t="n">
        <v>0</v>
      </c>
      <c r="E154" s="2" t="n">
        <f aca="false">(B154+C154)/B153 - 1</f>
        <v>0.0517567303304869</v>
      </c>
      <c r="F154" s="2" t="n">
        <f aca="false">E154-'Risk-free'!B154</f>
        <v>0.0508567303304869</v>
      </c>
      <c r="H154" s="6" t="n">
        <f aca="false">H153*(1+E154)</f>
        <v>4.36290738829093</v>
      </c>
    </row>
    <row r="155" customFormat="false" ht="15" hidden="false" customHeight="false" outlineLevel="0" collapsed="false">
      <c r="A155" s="5" t="n">
        <v>42979</v>
      </c>
      <c r="B155" s="6" t="n">
        <v>163.1</v>
      </c>
      <c r="C155" s="6" t="n">
        <v>0</v>
      </c>
      <c r="E155" s="2" t="n">
        <f aca="false">(B155+C155)/B154 - 1</f>
        <v>0.0108459869848156</v>
      </c>
      <c r="F155" s="2" t="n">
        <f aca="false">E155-'Risk-free'!B155</f>
        <v>0.00994598698481565</v>
      </c>
      <c r="H155" s="6" t="n">
        <f aca="false">H154*(1+E155)</f>
        <v>4.41022742504029</v>
      </c>
    </row>
    <row r="156" customFormat="false" ht="15" hidden="false" customHeight="false" outlineLevel="0" collapsed="false">
      <c r="A156" s="5" t="n">
        <v>43009</v>
      </c>
      <c r="B156" s="6" t="n">
        <v>150.4</v>
      </c>
      <c r="C156" s="6" t="n">
        <v>0</v>
      </c>
      <c r="E156" s="2" t="n">
        <f aca="false">(B156+C156)/B155 - 1</f>
        <v>-0.0778663396689148</v>
      </c>
      <c r="F156" s="2" t="n">
        <f aca="false">E156-'Risk-free'!B156</f>
        <v>-0.0787663396689148</v>
      </c>
      <c r="H156" s="6" t="n">
        <f aca="false">H155*(1+E156)</f>
        <v>4.06681915834494</v>
      </c>
    </row>
    <row r="157" customFormat="false" ht="15" hidden="false" customHeight="false" outlineLevel="0" collapsed="false">
      <c r="A157" s="5" t="n">
        <v>43040</v>
      </c>
      <c r="B157" s="6" t="n">
        <v>148.82</v>
      </c>
      <c r="C157" s="6" t="n">
        <v>0</v>
      </c>
      <c r="E157" s="2" t="n">
        <f aca="false">(B157+C157)/B156 - 1</f>
        <v>-0.0105053191489363</v>
      </c>
      <c r="F157" s="2" t="n">
        <f aca="false">E157-'Risk-free'!B157</f>
        <v>-0.0113053191489363</v>
      </c>
      <c r="H157" s="6" t="n">
        <f aca="false">H156*(1+E157)</f>
        <v>4.02409592516551</v>
      </c>
    </row>
    <row r="158" customFormat="false" ht="15" hidden="false" customHeight="false" outlineLevel="0" collapsed="false">
      <c r="A158" s="5" t="n">
        <v>43070</v>
      </c>
      <c r="B158" s="6" t="n">
        <v>150.37</v>
      </c>
      <c r="C158" s="6" t="n">
        <v>3.5969</v>
      </c>
      <c r="E158" s="2" t="n">
        <f aca="false">(B158+C158)/B157 - 1</f>
        <v>0.0345847332347804</v>
      </c>
      <c r="F158" s="2" t="n">
        <f aca="false">E158-'Risk-free'!B158</f>
        <v>0.0336847332347804</v>
      </c>
      <c r="H158" s="6" t="n">
        <f aca="false">H157*(1+E158)</f>
        <v>4.16326820924853</v>
      </c>
    </row>
    <row r="159" customFormat="false" ht="15" hidden="false" customHeight="false" outlineLevel="0" collapsed="false">
      <c r="A159" s="5" t="n">
        <v>43101</v>
      </c>
      <c r="B159" s="6" t="n">
        <v>159.46</v>
      </c>
      <c r="C159" s="6" t="n">
        <v>0</v>
      </c>
      <c r="E159" s="2" t="n">
        <f aca="false">(B159+C159)/B158 - 1</f>
        <v>0.0604508878100685</v>
      </c>
      <c r="F159" s="2" t="n">
        <f aca="false">E159-'Risk-free'!B159</f>
        <v>0.0593508878100685</v>
      </c>
      <c r="H159" s="6" t="n">
        <f aca="false">H158*(1+E159)</f>
        <v>4.41494146868904</v>
      </c>
    </row>
    <row r="160" customFormat="false" ht="15" hidden="false" customHeight="false" outlineLevel="0" collapsed="false">
      <c r="A160" s="5" t="n">
        <v>43132</v>
      </c>
      <c r="B160" s="6" t="n">
        <v>154.39</v>
      </c>
      <c r="C160" s="6" t="n">
        <v>0</v>
      </c>
      <c r="E160" s="2" t="n">
        <f aca="false">(B160+C160)/B159 - 1</f>
        <v>-0.031794807475229</v>
      </c>
      <c r="F160" s="2" t="n">
        <f aca="false">E160-'Risk-free'!B160</f>
        <v>-0.032894807475229</v>
      </c>
      <c r="H160" s="6" t="n">
        <f aca="false">H159*(1+E160)</f>
        <v>4.27456925467766</v>
      </c>
    </row>
    <row r="161" customFormat="false" ht="15" hidden="false" customHeight="false" outlineLevel="0" collapsed="false">
      <c r="A161" s="5" t="n">
        <v>43160</v>
      </c>
      <c r="B161" s="6" t="n">
        <v>150.48</v>
      </c>
      <c r="C161" s="6" t="n">
        <v>0</v>
      </c>
      <c r="E161" s="2" t="n">
        <f aca="false">(B161+C161)/B160 - 1</f>
        <v>-0.025325474447827</v>
      </c>
      <c r="F161" s="2" t="n">
        <f aca="false">E161-'Risk-free'!B161</f>
        <v>-0.026525474447827</v>
      </c>
      <c r="H161" s="6" t="n">
        <f aca="false">H160*(1+E161)</f>
        <v>4.16631376024286</v>
      </c>
    </row>
    <row r="162" customFormat="false" ht="15" hidden="false" customHeight="false" outlineLevel="0" collapsed="false">
      <c r="A162" s="5" t="n">
        <v>43191</v>
      </c>
      <c r="B162" s="6" t="n">
        <v>146.14</v>
      </c>
      <c r="C162" s="6" t="n">
        <v>0</v>
      </c>
      <c r="E162" s="2" t="n">
        <f aca="false">(B162+C162)/B161 - 1</f>
        <v>-0.0288410419989368</v>
      </c>
      <c r="F162" s="2" t="n">
        <f aca="false">E162-'Risk-free'!B162</f>
        <v>-0.0302410419989368</v>
      </c>
      <c r="H162" s="6" t="n">
        <f aca="false">H161*(1+E162)</f>
        <v>4.04615293010295</v>
      </c>
    </row>
    <row r="163" customFormat="false" ht="15" hidden="false" customHeight="false" outlineLevel="0" collapsed="false">
      <c r="A163" s="5" t="n">
        <v>43221</v>
      </c>
      <c r="B163" s="6" t="n">
        <v>153.55</v>
      </c>
      <c r="C163" s="6" t="n">
        <v>0</v>
      </c>
      <c r="E163" s="2" t="n">
        <f aca="false">(B163+C163)/B162 - 1</f>
        <v>0.050704803612974</v>
      </c>
      <c r="F163" s="2" t="n">
        <f aca="false">E163-'Risk-free'!B163</f>
        <v>0.049304803612974</v>
      </c>
      <c r="H163" s="6" t="n">
        <f aca="false">H162*(1+E163)</f>
        <v>4.25131231981188</v>
      </c>
    </row>
    <row r="164" customFormat="false" ht="15" hidden="false" customHeight="false" outlineLevel="0" collapsed="false">
      <c r="A164" s="5" t="n">
        <v>43252</v>
      </c>
      <c r="B164" s="6" t="n">
        <v>155.42</v>
      </c>
      <c r="C164" s="6" t="n">
        <v>0</v>
      </c>
      <c r="E164" s="2" t="n">
        <f aca="false">(B164+C164)/B163 - 1</f>
        <v>0.0121784435037446</v>
      </c>
      <c r="F164" s="2" t="n">
        <f aca="false">E164-'Risk-free'!B164</f>
        <v>0.0107784435037446</v>
      </c>
      <c r="H164" s="6" t="n">
        <f aca="false">H163*(1+E164)</f>
        <v>4.30308668671548</v>
      </c>
    </row>
    <row r="165" customFormat="false" ht="15" hidden="false" customHeight="false" outlineLevel="0" collapsed="false">
      <c r="A165" s="5" t="n">
        <v>43282</v>
      </c>
      <c r="B165" s="6" t="n">
        <v>158.94</v>
      </c>
      <c r="C165" s="6" t="n">
        <v>0</v>
      </c>
      <c r="E165" s="2" t="n">
        <f aca="false">(B165+C165)/B164 - 1</f>
        <v>0.0226483078110926</v>
      </c>
      <c r="F165" s="2" t="n">
        <f aca="false">E165-'Risk-free'!B165</f>
        <v>0.0210483078110926</v>
      </c>
      <c r="H165" s="6" t="n">
        <f aca="false">H164*(1+E165)</f>
        <v>4.40054431853403</v>
      </c>
    </row>
    <row r="166" customFormat="false" ht="15" hidden="false" customHeight="false" outlineLevel="0" collapsed="false">
      <c r="A166" s="5" t="n">
        <v>43313</v>
      </c>
      <c r="B166" s="6" t="n">
        <v>165.77</v>
      </c>
      <c r="C166" s="6" t="n">
        <v>0</v>
      </c>
      <c r="E166" s="2" t="n">
        <f aca="false">(B166+C166)/B165 - 1</f>
        <v>0.0429721907638103</v>
      </c>
      <c r="F166" s="2" t="n">
        <f aca="false">E166-'Risk-free'!B166</f>
        <v>0.0413721907638103</v>
      </c>
      <c r="H166" s="6" t="n">
        <f aca="false">H165*(1+E166)</f>
        <v>4.58964534845467</v>
      </c>
    </row>
    <row r="167" customFormat="false" ht="15" hidden="false" customHeight="false" outlineLevel="0" collapsed="false">
      <c r="A167" s="5" t="n">
        <v>43344</v>
      </c>
      <c r="B167" s="6" t="n">
        <v>163.14</v>
      </c>
      <c r="C167" s="6" t="n">
        <v>0</v>
      </c>
      <c r="E167" s="2" t="n">
        <f aca="false">(B167+C167)/B166 - 1</f>
        <v>-0.0158653556131991</v>
      </c>
      <c r="F167" s="2" t="n">
        <f aca="false">E167-'Risk-free'!B167</f>
        <v>-0.0173653556131991</v>
      </c>
      <c r="H167" s="6" t="n">
        <f aca="false">H166*(1+E167)</f>
        <v>4.51682899286297</v>
      </c>
    </row>
    <row r="168" customFormat="false" ht="15" hidden="false" customHeight="false" outlineLevel="0" collapsed="false">
      <c r="A168" s="5" t="n">
        <v>43374</v>
      </c>
      <c r="B168" s="6" t="n">
        <v>139.03</v>
      </c>
      <c r="C168" s="6" t="n">
        <v>0</v>
      </c>
      <c r="E168" s="2" t="n">
        <f aca="false">(B168+C168)/B167 - 1</f>
        <v>-0.147787176658085</v>
      </c>
      <c r="F168" s="2" t="n">
        <f aca="false">E168-'Risk-free'!B168</f>
        <v>-0.149687176658085</v>
      </c>
      <c r="H168" s="6" t="n">
        <f aca="false">H167*(1+E168)</f>
        <v>3.84929958856037</v>
      </c>
    </row>
    <row r="169" customFormat="false" ht="15" hidden="false" customHeight="false" outlineLevel="0" collapsed="false">
      <c r="A169" s="5" t="n">
        <v>43405</v>
      </c>
      <c r="B169" s="6" t="n">
        <v>144.17</v>
      </c>
      <c r="C169" s="6" t="n">
        <v>0</v>
      </c>
      <c r="E169" s="2" t="n">
        <f aca="false">(B169+C169)/B168 - 1</f>
        <v>0.0369704380349565</v>
      </c>
      <c r="F169" s="2" t="n">
        <f aca="false">E169-'Risk-free'!B169</f>
        <v>0.0351704380349565</v>
      </c>
      <c r="H169" s="6" t="n">
        <f aca="false">H168*(1+E169)</f>
        <v>3.99160988047723</v>
      </c>
    </row>
    <row r="170" customFormat="false" ht="15" hidden="false" customHeight="false" outlineLevel="0" collapsed="false">
      <c r="A170" s="5" t="n">
        <v>43435</v>
      </c>
      <c r="B170" s="6" t="n">
        <v>122.38</v>
      </c>
      <c r="C170" s="6" t="n">
        <v>4.5496</v>
      </c>
      <c r="E170" s="2" t="n">
        <f aca="false">(B170+C170)/B169 - 1</f>
        <v>-0.119583824651453</v>
      </c>
      <c r="F170" s="2" t="n">
        <f aca="false">E170-'Risk-free'!B170</f>
        <v>-0.121483824651453</v>
      </c>
      <c r="H170" s="6" t="n">
        <f aca="false">H169*(1+E170)</f>
        <v>3.51427790445323</v>
      </c>
    </row>
    <row r="171" customFormat="false" ht="15" hidden="false" customHeight="false" outlineLevel="0" collapsed="false">
      <c r="A171" s="5" t="n">
        <v>43466</v>
      </c>
      <c r="B171" s="6" t="n">
        <v>139.65</v>
      </c>
      <c r="C171" s="6" t="n">
        <v>0</v>
      </c>
      <c r="E171" s="2" t="n">
        <f aca="false">(B171+C171)/B170 - 1</f>
        <v>0.141117829710737</v>
      </c>
      <c r="F171" s="2" t="n">
        <f aca="false">E171-'Risk-free'!B171</f>
        <v>0.139017829710737</v>
      </c>
      <c r="H171" s="6" t="n">
        <f aca="false">H170*(1+E171)</f>
        <v>4.01020517533007</v>
      </c>
    </row>
    <row r="172" customFormat="false" ht="15" hidden="false" customHeight="false" outlineLevel="0" collapsed="false">
      <c r="A172" s="5" t="n">
        <v>43497</v>
      </c>
      <c r="B172" s="6" t="n">
        <v>146.55</v>
      </c>
      <c r="C172" s="6" t="n">
        <v>0</v>
      </c>
      <c r="E172" s="2" t="n">
        <f aca="false">(B172+C172)/B171 - 1</f>
        <v>0.0494092373791621</v>
      </c>
      <c r="F172" s="2" t="n">
        <f aca="false">E172-'Risk-free'!B172</f>
        <v>0.0476092373791621</v>
      </c>
      <c r="H172" s="6" t="n">
        <f aca="false">H171*(1+E172)</f>
        <v>4.20834635477709</v>
      </c>
    </row>
    <row r="173" customFormat="false" ht="15" hidden="false" customHeight="false" outlineLevel="0" collapsed="false">
      <c r="A173" s="5" t="n">
        <v>43525</v>
      </c>
      <c r="B173" s="6" t="n">
        <v>146.1</v>
      </c>
      <c r="C173" s="6" t="n">
        <v>0</v>
      </c>
      <c r="E173" s="2" t="n">
        <f aca="false">(B173+C173)/B172 - 1</f>
        <v>-0.00307062436028671</v>
      </c>
      <c r="F173" s="2" t="n">
        <f aca="false">E173-'Risk-free'!B173</f>
        <v>-0.00497062436028671</v>
      </c>
      <c r="H173" s="6" t="n">
        <f aca="false">H172*(1+E173)</f>
        <v>4.19542410394359</v>
      </c>
    </row>
    <row r="174" customFormat="false" ht="15" hidden="false" customHeight="false" outlineLevel="0" collapsed="false">
      <c r="A174" s="5" t="n">
        <v>43556</v>
      </c>
      <c r="B174" s="6" t="n">
        <v>138.85</v>
      </c>
      <c r="C174" s="6" t="n">
        <v>0</v>
      </c>
      <c r="E174" s="2" t="n">
        <f aca="false">(B174+C174)/B173 - 1</f>
        <v>-0.0496235455167693</v>
      </c>
      <c r="F174" s="2" t="n">
        <f aca="false">E174-'Risk-free'!B174</f>
        <v>-0.0517235455167693</v>
      </c>
      <c r="H174" s="6" t="n">
        <f aca="false">H173*(1+E174)</f>
        <v>3.9872322849594</v>
      </c>
    </row>
    <row r="175" customFormat="false" ht="15" hidden="false" customHeight="false" outlineLevel="0" collapsed="false">
      <c r="A175" s="5" t="n">
        <v>43586</v>
      </c>
      <c r="B175" s="6" t="n">
        <v>135.17</v>
      </c>
      <c r="C175" s="6" t="n">
        <v>0</v>
      </c>
      <c r="E175" s="2" t="n">
        <f aca="false">(B175+C175)/B174 - 1</f>
        <v>-0.0265034209578683</v>
      </c>
      <c r="F175" s="2" t="n">
        <f aca="false">E175-'Risk-free'!B175</f>
        <v>-0.0286034209578683</v>
      </c>
      <c r="H175" s="6" t="n">
        <f aca="false">H174*(1+E175)</f>
        <v>3.88155698925431</v>
      </c>
    </row>
    <row r="176" customFormat="false" ht="15" hidden="false" customHeight="false" outlineLevel="0" collapsed="false">
      <c r="A176" s="5" t="n">
        <v>43617</v>
      </c>
      <c r="B176" s="6" t="n">
        <v>151.62</v>
      </c>
      <c r="C176" s="6" t="n">
        <v>0</v>
      </c>
      <c r="E176" s="2" t="n">
        <f aca="false">(B176+C176)/B175 - 1</f>
        <v>0.121698601760746</v>
      </c>
      <c r="F176" s="2" t="n">
        <f aca="false">E176-'Risk-free'!B176</f>
        <v>0.119898601760746</v>
      </c>
      <c r="H176" s="6" t="n">
        <f aca="false">H175*(1+E176)</f>
        <v>4.35393704750122</v>
      </c>
    </row>
    <row r="177" customFormat="false" ht="15" hidden="false" customHeight="false" outlineLevel="0" collapsed="false">
      <c r="A177" s="5" t="n">
        <v>43647</v>
      </c>
      <c r="B177" s="6" t="n">
        <v>145.28</v>
      </c>
      <c r="C177" s="6" t="n">
        <v>0</v>
      </c>
      <c r="E177" s="2" t="n">
        <f aca="false">(B177+C177)/B176 - 1</f>
        <v>-0.0418150639757289</v>
      </c>
      <c r="F177" s="2" t="n">
        <f aca="false">E177-'Risk-free'!B177</f>
        <v>-0.0437150639757289</v>
      </c>
      <c r="H177" s="6" t="n">
        <f aca="false">H176*(1+E177)</f>
        <v>4.17187689131366</v>
      </c>
    </row>
    <row r="178" customFormat="false" ht="15" hidden="false" customHeight="false" outlineLevel="0" collapsed="false">
      <c r="A178" s="5" t="n">
        <v>43678</v>
      </c>
      <c r="B178" s="6" t="n">
        <v>137.78</v>
      </c>
      <c r="C178" s="6" t="n">
        <v>0</v>
      </c>
      <c r="E178" s="2" t="n">
        <f aca="false">(B178+C178)/B177 - 1</f>
        <v>-0.0516244493392071</v>
      </c>
      <c r="F178" s="2" t="n">
        <f aca="false">E178-'Risk-free'!B178</f>
        <v>-0.0532244493392071</v>
      </c>
      <c r="H178" s="6" t="n">
        <f aca="false">H177*(1+E178)</f>
        <v>3.95650604408862</v>
      </c>
    </row>
    <row r="179" customFormat="false" ht="15" hidden="false" customHeight="false" outlineLevel="0" collapsed="false">
      <c r="A179" s="5" t="n">
        <v>43709</v>
      </c>
      <c r="B179" s="6" t="n">
        <v>129.98</v>
      </c>
      <c r="C179" s="6" t="n">
        <v>0</v>
      </c>
      <c r="E179" s="2" t="n">
        <f aca="false">(B179+C179)/B178 - 1</f>
        <v>-0.0566119901291915</v>
      </c>
      <c r="F179" s="2" t="n">
        <f aca="false">E179-'Risk-free'!B179</f>
        <v>-0.0584119901291915</v>
      </c>
      <c r="H179" s="6" t="n">
        <f aca="false">H178*(1+E179)</f>
        <v>3.73252036297459</v>
      </c>
    </row>
    <row r="180" customFormat="false" ht="15" hidden="false" customHeight="false" outlineLevel="0" collapsed="false">
      <c r="A180" s="5" t="n">
        <v>43739</v>
      </c>
      <c r="B180" s="6" t="n">
        <v>144.65</v>
      </c>
      <c r="C180" s="6" t="n">
        <v>0</v>
      </c>
      <c r="E180" s="2" t="n">
        <f aca="false">(B180+C180)/B179 - 1</f>
        <v>0.112863517464225</v>
      </c>
      <c r="F180" s="2" t="n">
        <f aca="false">E180-'Risk-free'!B180</f>
        <v>0.111363517464225</v>
      </c>
      <c r="H180" s="6" t="n">
        <f aca="false">H179*(1+E180)</f>
        <v>4.15378574014675</v>
      </c>
    </row>
    <row r="181" customFormat="false" ht="15" hidden="false" customHeight="false" outlineLevel="0" collapsed="false">
      <c r="A181" s="5" t="n">
        <v>43770</v>
      </c>
      <c r="B181" s="6" t="n">
        <v>159.63</v>
      </c>
      <c r="C181" s="6" t="n">
        <v>0</v>
      </c>
      <c r="E181" s="2" t="n">
        <f aca="false">(B181+C181)/B180 - 1</f>
        <v>0.103560318008987</v>
      </c>
      <c r="F181" s="2" t="n">
        <f aca="false">E181-'Risk-free'!B181</f>
        <v>0.102360318008987</v>
      </c>
      <c r="H181" s="6" t="n">
        <f aca="false">H180*(1+E181)</f>
        <v>4.58395311233755</v>
      </c>
    </row>
    <row r="182" customFormat="false" ht="15" hidden="false" customHeight="false" outlineLevel="0" collapsed="false">
      <c r="A182" s="5" t="n">
        <v>43800</v>
      </c>
      <c r="B182" s="6" t="n">
        <v>150.9</v>
      </c>
      <c r="C182" s="6" t="n">
        <v>14.1643</v>
      </c>
      <c r="E182" s="2" t="n">
        <f aca="false">(B182+C182)/B181 - 1</f>
        <v>0.0340430996679824</v>
      </c>
      <c r="F182" s="2" t="n">
        <f aca="false">E182-'Risk-free'!B182</f>
        <v>0.0326430996679824</v>
      </c>
      <c r="H182" s="6" t="n">
        <f aca="false">H181*(1+E182)</f>
        <v>4.74000508501421</v>
      </c>
    </row>
    <row r="183" customFormat="false" ht="15" hidden="false" customHeight="false" outlineLevel="0" collapsed="false">
      <c r="A183" s="5" t="n">
        <v>43831</v>
      </c>
      <c r="B183" s="6" t="n">
        <v>144.01</v>
      </c>
      <c r="C183" s="6" t="n">
        <v>0</v>
      </c>
      <c r="E183" s="2" t="n">
        <f aca="false">(B183+C183)/B182 - 1</f>
        <v>-0.045659377070908</v>
      </c>
      <c r="F183" s="2" t="n">
        <f aca="false">E183-'Risk-free'!B183</f>
        <v>-0.046959377070908</v>
      </c>
      <c r="H183" s="6" t="n">
        <f aca="false">H182*(1+E183)</f>
        <v>4.52357940551953</v>
      </c>
    </row>
    <row r="184" customFormat="false" ht="15" hidden="false" customHeight="false" outlineLevel="0" collapsed="false">
      <c r="A184" s="5" t="n">
        <v>43862</v>
      </c>
      <c r="B184" s="6" t="n">
        <v>145.15</v>
      </c>
      <c r="C184" s="6" t="n">
        <v>0</v>
      </c>
      <c r="E184" s="2" t="n">
        <f aca="false">(B184+C184)/B183 - 1</f>
        <v>0.00791611693632399</v>
      </c>
      <c r="F184" s="2" t="n">
        <f aca="false">E184-'Risk-free'!B184</f>
        <v>0.00671611693632399</v>
      </c>
      <c r="H184" s="6" t="n">
        <f aca="false">H183*(1+E184)</f>
        <v>4.55938858906437</v>
      </c>
    </row>
    <row r="185" customFormat="false" ht="15" hidden="false" customHeight="false" outlineLevel="0" collapsed="false">
      <c r="A185" s="5" t="n">
        <v>43891</v>
      </c>
      <c r="B185" s="6" t="n">
        <v>132.13</v>
      </c>
      <c r="C185" s="6" t="n">
        <v>0</v>
      </c>
      <c r="E185" s="2" t="n">
        <f aca="false">(B185+C185)/B184 - 1</f>
        <v>-0.0897003100241131</v>
      </c>
      <c r="F185" s="2" t="n">
        <f aca="false">E185-'Risk-free'!B185</f>
        <v>-0.0909003100241131</v>
      </c>
      <c r="H185" s="6" t="n">
        <f aca="false">H184*(1+E185)</f>
        <v>4.15041001910489</v>
      </c>
    </row>
    <row r="186" customFormat="false" ht="15" hidden="false" customHeight="false" outlineLevel="0" collapsed="false">
      <c r="A186" s="5" t="n">
        <v>43922</v>
      </c>
      <c r="B186" s="6" t="n">
        <v>150.48</v>
      </c>
      <c r="C186" s="6" t="n">
        <v>0</v>
      </c>
      <c r="E186" s="2" t="n">
        <f aca="false">(B186+C186)/B185 - 1</f>
        <v>0.138878377355635</v>
      </c>
      <c r="F186" s="2" t="n">
        <f aca="false">E186-'Risk-free'!B186</f>
        <v>0.138878377355635</v>
      </c>
      <c r="H186" s="6" t="n">
        <f aca="false">H185*(1+E186)</f>
        <v>4.72681222791875</v>
      </c>
    </row>
    <row r="187" customFormat="false" ht="15" hidden="false" customHeight="false" outlineLevel="0" collapsed="false">
      <c r="A187" s="5" t="n">
        <v>43952</v>
      </c>
      <c r="B187" s="6" t="n">
        <v>165.31</v>
      </c>
      <c r="C187" s="6" t="n">
        <v>0</v>
      </c>
      <c r="E187" s="2" t="n">
        <f aca="false">(B187+C187)/B186 - 1</f>
        <v>0.0985513024986711</v>
      </c>
      <c r="F187" s="2" t="n">
        <f aca="false">E187-'Risk-free'!B187</f>
        <v>0.0984513024986711</v>
      </c>
      <c r="H187" s="6" t="n">
        <f aca="false">H186*(1+E187)</f>
        <v>5.19264572964678</v>
      </c>
    </row>
    <row r="188" customFormat="false" ht="15" hidden="false" customHeight="false" outlineLevel="0" collapsed="false">
      <c r="A188" s="5" t="n">
        <v>43983</v>
      </c>
      <c r="B188" s="6" t="n">
        <v>170.53</v>
      </c>
      <c r="C188" s="6" t="n">
        <v>0</v>
      </c>
      <c r="E188" s="2" t="n">
        <f aca="false">(B188+C188)/B187 - 1</f>
        <v>0.0315770370818462</v>
      </c>
      <c r="F188" s="2" t="n">
        <f aca="false">E188-'Risk-free'!B188</f>
        <v>0.0314770370818462</v>
      </c>
      <c r="H188" s="6" t="n">
        <f aca="false">H187*(1+E188)</f>
        <v>5.35661409640473</v>
      </c>
    </row>
    <row r="189" customFormat="false" ht="15" hidden="false" customHeight="false" outlineLevel="0" collapsed="false">
      <c r="A189" s="5" t="n">
        <v>44013</v>
      </c>
      <c r="B189" s="6" t="n">
        <v>171.36</v>
      </c>
      <c r="C189" s="6" t="n">
        <v>0</v>
      </c>
      <c r="E189" s="2" t="n">
        <f aca="false">(B189+C189)/B188 - 1</f>
        <v>0.0048671787955199</v>
      </c>
      <c r="F189" s="2" t="n">
        <f aca="false">E189-'Risk-free'!B189</f>
        <v>0.0047671787955199</v>
      </c>
      <c r="H189" s="6" t="n">
        <f aca="false">H188*(1+E189)</f>
        <v>5.38268569495054</v>
      </c>
    </row>
    <row r="190" customFormat="false" ht="15" hidden="false" customHeight="false" outlineLevel="0" collapsed="false">
      <c r="A190" s="5" t="n">
        <v>44044</v>
      </c>
      <c r="B190" s="6" t="n">
        <v>171.53</v>
      </c>
      <c r="C190" s="6" t="n">
        <v>0</v>
      </c>
      <c r="E190" s="2" t="n">
        <f aca="false">(B190+C190)/B189 - 1</f>
        <v>0.000992063492063489</v>
      </c>
      <c r="F190" s="2" t="n">
        <f aca="false">E190-'Risk-free'!B190</f>
        <v>0.000892063492063489</v>
      </c>
      <c r="H190" s="6" t="n">
        <f aca="false">H189*(1+E190)</f>
        <v>5.38802566091775</v>
      </c>
    </row>
    <row r="191" customFormat="false" ht="15" hidden="false" customHeight="false" outlineLevel="0" collapsed="false">
      <c r="A191" s="5" t="n">
        <v>44075</v>
      </c>
      <c r="B191" s="6" t="n">
        <v>176.85</v>
      </c>
      <c r="C191" s="6" t="n">
        <v>0</v>
      </c>
      <c r="E191" s="2" t="n">
        <f aca="false">(B191+C191)/B190 - 1</f>
        <v>0.0310149828018422</v>
      </c>
      <c r="F191" s="2" t="n">
        <f aca="false">E191-'Risk-free'!B191</f>
        <v>0.0309149828018422</v>
      </c>
      <c r="H191" s="6" t="n">
        <f aca="false">H190*(1+E191)</f>
        <v>5.555135184127</v>
      </c>
    </row>
    <row r="192" customFormat="false" ht="15" hidden="false" customHeight="false" outlineLevel="0" collapsed="false">
      <c r="A192" s="5" t="n">
        <v>44105</v>
      </c>
      <c r="B192" s="6" t="n">
        <v>169.37</v>
      </c>
      <c r="C192" s="6" t="n">
        <v>0</v>
      </c>
      <c r="E192" s="2" t="n">
        <f aca="false">(B192+C192)/B191 - 1</f>
        <v>-0.0422957308453491</v>
      </c>
      <c r="F192" s="2" t="n">
        <f aca="false">E192-'Risk-free'!B192</f>
        <v>-0.0423957308453491</v>
      </c>
      <c r="H192" s="6" t="n">
        <f aca="false">H191*(1+E192)</f>
        <v>5.32017668156963</v>
      </c>
    </row>
    <row r="193" customFormat="false" ht="15" hidden="false" customHeight="false" outlineLevel="0" collapsed="false">
      <c r="A193" s="5" t="n">
        <v>44136</v>
      </c>
      <c r="B193" s="6" t="n">
        <v>189.25</v>
      </c>
      <c r="C193" s="6" t="n">
        <v>0</v>
      </c>
      <c r="E193" s="2" t="n">
        <f aca="false">(B193+C193)/B192 - 1</f>
        <v>0.117376158705792</v>
      </c>
      <c r="F193" s="2" t="n">
        <f aca="false">E193-'Risk-free'!B193</f>
        <v>0.117276158705792</v>
      </c>
      <c r="H193" s="6" t="n">
        <f aca="false">H192*(1+E193)</f>
        <v>5.9446385840884</v>
      </c>
    </row>
    <row r="194" customFormat="false" ht="15" hidden="false" customHeight="false" outlineLevel="0" collapsed="false">
      <c r="A194" s="5" t="n">
        <v>44166</v>
      </c>
      <c r="B194" s="6" t="n">
        <v>171.39</v>
      </c>
      <c r="C194" s="6" t="n">
        <v>24.8433</v>
      </c>
      <c r="E194" s="2" t="n">
        <f aca="false">(B194+C194)/B193 - 1</f>
        <v>0.0368998678996035</v>
      </c>
      <c r="F194" s="2" t="n">
        <f aca="false">E194-'Risk-free'!B194</f>
        <v>0.0367998678996035</v>
      </c>
      <c r="H194" s="6" t="n">
        <f aca="false">H193*(1+E194)</f>
        <v>6.16399496255215</v>
      </c>
    </row>
    <row r="195" customFormat="false" ht="15" hidden="false" customHeight="false" outlineLevel="0" collapsed="false">
      <c r="A195" s="5" t="n">
        <v>44197</v>
      </c>
      <c r="B195" s="6" t="n">
        <v>171.93</v>
      </c>
      <c r="C195" s="6" t="n">
        <v>0</v>
      </c>
      <c r="E195" s="2" t="n">
        <f aca="false">(B195+C195)/B194 - 1</f>
        <v>0.00315070890950486</v>
      </c>
      <c r="F195" s="2" t="n">
        <f aca="false">E195-'Risk-free'!B195</f>
        <v>0.00315070890950486</v>
      </c>
      <c r="H195" s="6" t="n">
        <f aca="false">H194*(1+E195)</f>
        <v>6.18341591639881</v>
      </c>
    </row>
    <row r="196" customFormat="false" ht="15" hidden="false" customHeight="false" outlineLevel="0" collapsed="false">
      <c r="A196" s="5" t="n">
        <v>44228</v>
      </c>
      <c r="B196" s="6" t="n">
        <v>173.65</v>
      </c>
      <c r="C196" s="6" t="n">
        <v>0</v>
      </c>
      <c r="E196" s="2" t="n">
        <f aca="false">(B196+C196)/B195 - 1</f>
        <v>0.010004071424417</v>
      </c>
      <c r="F196" s="2" t="n">
        <f aca="false">E196-'Risk-free'!B196</f>
        <v>0.010004071424417</v>
      </c>
      <c r="H196" s="6" t="n">
        <f aca="false">H195*(1+E196)</f>
        <v>6.24527525087334</v>
      </c>
    </row>
    <row r="197" customFormat="false" ht="15" hidden="false" customHeight="false" outlineLevel="0" collapsed="false">
      <c r="A197" s="5" t="n">
        <v>44256</v>
      </c>
      <c r="B197" s="6" t="n">
        <v>162.01</v>
      </c>
      <c r="C197" s="6" t="n">
        <v>0</v>
      </c>
      <c r="E197" s="2" t="n">
        <f aca="false">(B197+C197)/B196 - 1</f>
        <v>-0.0670313849697669</v>
      </c>
      <c r="F197" s="2" t="n">
        <f aca="false">E197-'Risk-free'!B197</f>
        <v>-0.0670313849697669</v>
      </c>
      <c r="H197" s="6" t="n">
        <f aca="false">H196*(1+E197)</f>
        <v>5.82664580128989</v>
      </c>
    </row>
    <row r="198" customFormat="false" ht="15" hidden="false" customHeight="false" outlineLevel="0" collapsed="false">
      <c r="A198" s="5" t="n">
        <v>44287</v>
      </c>
      <c r="B198" s="6" t="n">
        <v>163.5</v>
      </c>
      <c r="C198" s="6" t="n">
        <v>0</v>
      </c>
      <c r="E198" s="2" t="n">
        <f aca="false">(B198+C198)/B197 - 1</f>
        <v>0.00919696315042295</v>
      </c>
      <c r="F198" s="2" t="n">
        <f aca="false">E198-'Risk-free'!B198</f>
        <v>0.00919696315042295</v>
      </c>
      <c r="H198" s="6" t="n">
        <f aca="false">H197*(1+E198)</f>
        <v>5.88023324801492</v>
      </c>
    </row>
    <row r="199" customFormat="false" ht="15" hidden="false" customHeight="false" outlineLevel="0" collapsed="false">
      <c r="A199" s="5" t="n">
        <v>44317</v>
      </c>
      <c r="B199" s="6" t="n">
        <v>154.23</v>
      </c>
      <c r="C199" s="6" t="n">
        <v>0</v>
      </c>
      <c r="E199" s="2" t="n">
        <f aca="false">(B199+C199)/B198 - 1</f>
        <v>-0.056697247706422</v>
      </c>
      <c r="F199" s="2" t="n">
        <f aca="false">E199-'Risk-free'!B199</f>
        <v>-0.056697247706422</v>
      </c>
      <c r="H199" s="6" t="n">
        <f aca="false">H198*(1+E199)</f>
        <v>5.54684020698068</v>
      </c>
    </row>
    <row r="200" customFormat="false" ht="15" hidden="false" customHeight="false" outlineLevel="0" collapsed="false">
      <c r="A200" s="5" t="n">
        <v>44348</v>
      </c>
      <c r="B200" s="6" t="n">
        <v>163.47</v>
      </c>
      <c r="C200" s="6" t="n">
        <v>0</v>
      </c>
      <c r="E200" s="2" t="n">
        <f aca="false">(B200+C200)/B199 - 1</f>
        <v>0.059910523244505</v>
      </c>
      <c r="F200" s="2" t="n">
        <f aca="false">E200-'Risk-free'!B200</f>
        <v>0.059910523244505</v>
      </c>
      <c r="H200" s="6" t="n">
        <f aca="false">H199*(1+E200)</f>
        <v>5.87915430613455</v>
      </c>
    </row>
    <row r="201" customFormat="false" ht="15" hidden="false" customHeight="false" outlineLevel="0" collapsed="false">
      <c r="A201" s="5" t="n">
        <v>44378</v>
      </c>
      <c r="B201" s="6" t="n">
        <v>154.74</v>
      </c>
      <c r="C201" s="6" t="n">
        <v>0</v>
      </c>
      <c r="E201" s="2" t="n">
        <f aca="false">(B201+C201)/B200 - 1</f>
        <v>-0.0534042943659386</v>
      </c>
      <c r="F201" s="2" t="n">
        <f aca="false">E201-'Risk-free'!B201</f>
        <v>-0.0534042943659386</v>
      </c>
      <c r="H201" s="6" t="n">
        <f aca="false">H200*(1+E201)</f>
        <v>5.56518221894697</v>
      </c>
    </row>
    <row r="202" customFormat="false" ht="15" hidden="false" customHeight="false" outlineLevel="0" collapsed="false">
      <c r="A202" s="5" t="n">
        <v>44409</v>
      </c>
      <c r="B202" s="6" t="n">
        <v>162.58</v>
      </c>
      <c r="C202" s="6" t="n">
        <v>0</v>
      </c>
      <c r="E202" s="2" t="n">
        <f aca="false">(B202+C202)/B201 - 1</f>
        <v>0.0506656326741632</v>
      </c>
      <c r="F202" s="2" t="n">
        <f aca="false">E202-'Risk-free'!B202</f>
        <v>0.0506656326741632</v>
      </c>
      <c r="H202" s="6" t="n">
        <f aca="false">H201*(1+E202)</f>
        <v>5.84714569701692</v>
      </c>
    </row>
    <row r="203" customFormat="false" ht="15" hidden="false" customHeight="false" outlineLevel="0" collapsed="false">
      <c r="A203" s="5" t="n">
        <v>44440</v>
      </c>
      <c r="B203" s="6" t="n">
        <v>154.65</v>
      </c>
      <c r="C203" s="6" t="n">
        <v>0</v>
      </c>
      <c r="E203" s="2" t="n">
        <f aca="false">(B203+C203)/B202 - 1</f>
        <v>-0.0487759872062985</v>
      </c>
      <c r="F203" s="2" t="n">
        <f aca="false">E203-'Risk-free'!B203</f>
        <v>-0.0487759872062985</v>
      </c>
      <c r="H203" s="6" t="n">
        <f aca="false">H202*(1+E203)</f>
        <v>5.56194539330586</v>
      </c>
    </row>
    <row r="204" customFormat="false" ht="15" hidden="false" customHeight="false" outlineLevel="0" collapsed="false">
      <c r="A204" s="5" t="n">
        <v>44470</v>
      </c>
      <c r="B204" s="6" t="n">
        <v>152.3</v>
      </c>
      <c r="C204" s="6" t="n">
        <v>0</v>
      </c>
      <c r="E204" s="2" t="n">
        <f aca="false">(B204+C204)/B203 - 1</f>
        <v>-0.0151956029744584</v>
      </c>
      <c r="F204" s="2" t="n">
        <f aca="false">E204-'Risk-free'!B204</f>
        <v>-0.0151956029744584</v>
      </c>
      <c r="H204" s="6" t="n">
        <f aca="false">H203*(1+E204)</f>
        <v>5.47742827934356</v>
      </c>
    </row>
    <row r="205" customFormat="false" ht="15" hidden="false" customHeight="false" outlineLevel="0" collapsed="false">
      <c r="A205" s="5" t="n">
        <v>44501</v>
      </c>
      <c r="B205" s="6" t="n">
        <v>140.31</v>
      </c>
      <c r="C205" s="6" t="n">
        <v>0</v>
      </c>
      <c r="E205" s="2" t="n">
        <f aca="false">(B205+C205)/B204 - 1</f>
        <v>-0.0787261982928431</v>
      </c>
      <c r="F205" s="2" t="n">
        <f aca="false">E205-'Risk-free'!B205</f>
        <v>-0.0787261982928431</v>
      </c>
      <c r="H205" s="6" t="n">
        <f aca="false">H204*(1+E205)</f>
        <v>5.04621117448914</v>
      </c>
    </row>
    <row r="206" customFormat="false" ht="15" hidden="false" customHeight="false" outlineLevel="0" collapsed="false">
      <c r="A206" s="5" t="n">
        <v>44531</v>
      </c>
      <c r="B206" s="6" t="n">
        <v>123.02</v>
      </c>
      <c r="C206" s="6" t="n">
        <v>17.6831</v>
      </c>
      <c r="E206" s="2" t="n">
        <f aca="false">(B206+C206)/B205 - 1</f>
        <v>0.00280165348157646</v>
      </c>
      <c r="F206" s="2" t="n">
        <f aca="false">E206-'Risk-free'!B206</f>
        <v>0.00270165348157646</v>
      </c>
      <c r="H206" s="6" t="n">
        <f aca="false">H205*(1+E206)</f>
        <v>5.06034890959491</v>
      </c>
    </row>
    <row r="207" customFormat="false" ht="15" hidden="false" customHeight="false" outlineLevel="0" collapsed="false">
      <c r="A207" s="5" t="n">
        <v>44562</v>
      </c>
      <c r="B207" s="6" t="n">
        <v>110.7</v>
      </c>
      <c r="C207" s="6" t="n">
        <v>0</v>
      </c>
      <c r="E207" s="2" t="n">
        <f aca="false">(B207+C207)/B206 - 1</f>
        <v>-0.100146317671923</v>
      </c>
      <c r="F207" s="2" t="n">
        <f aca="false">E207-'Risk-free'!B207</f>
        <v>-0.100146317671923</v>
      </c>
      <c r="H207" s="6" t="n">
        <f aca="false">H206*(1+E207)</f>
        <v>4.55357360016385</v>
      </c>
    </row>
    <row r="208" customFormat="false" ht="15" hidden="false" customHeight="false" outlineLevel="0" collapsed="false">
      <c r="A208" s="5" t="n">
        <v>44593</v>
      </c>
      <c r="B208" s="6" t="n">
        <v>106.6</v>
      </c>
      <c r="C208" s="6" t="n">
        <v>0</v>
      </c>
      <c r="E208" s="2" t="n">
        <f aca="false">(B208+C208)/B207 - 1</f>
        <v>-0.0370370370370371</v>
      </c>
      <c r="F208" s="2" t="n">
        <f aca="false">E208-'Risk-free'!B208</f>
        <v>-0.0370370370370371</v>
      </c>
      <c r="H208" s="6" t="n">
        <f aca="false">H207*(1+E208)</f>
        <v>4.38492272608371</v>
      </c>
    </row>
    <row r="209" customFormat="false" ht="15" hidden="false" customHeight="false" outlineLevel="0" collapsed="false">
      <c r="A209" s="5" t="n">
        <v>44621</v>
      </c>
      <c r="B209" s="6" t="n">
        <v>111.58</v>
      </c>
      <c r="C209" s="6" t="n">
        <v>0</v>
      </c>
      <c r="E209" s="2" t="n">
        <f aca="false">(B209+C209)/B208 - 1</f>
        <v>0.0467166979362101</v>
      </c>
      <c r="F209" s="2" t="n">
        <f aca="false">E209-'Risk-free'!B209</f>
        <v>0.0467166979362101</v>
      </c>
      <c r="H209" s="6" t="n">
        <f aca="false">H208*(1+E209)</f>
        <v>4.58977183655178</v>
      </c>
    </row>
    <row r="210" customFormat="false" ht="15" hidden="false" customHeight="false" outlineLevel="0" collapsed="false">
      <c r="A210" s="5" t="n">
        <v>44652</v>
      </c>
      <c r="B210" s="6" t="n">
        <v>101.87</v>
      </c>
      <c r="C210" s="6" t="n">
        <v>0</v>
      </c>
      <c r="E210" s="2" t="n">
        <f aca="false">(B210+C210)/B209 - 1</f>
        <v>-0.0870227639361892</v>
      </c>
      <c r="F210" s="2" t="n">
        <f aca="false">E210-'Risk-free'!B210</f>
        <v>-0.0870227639361892</v>
      </c>
      <c r="H210" s="6" t="n">
        <f aca="false">H209*(1+E210)</f>
        <v>4.19035720549857</v>
      </c>
    </row>
    <row r="211" customFormat="false" ht="15" hidden="false" customHeight="false" outlineLevel="0" collapsed="false">
      <c r="A211" s="5" t="n">
        <v>44682</v>
      </c>
      <c r="B211" s="6" t="n">
        <v>95.02</v>
      </c>
      <c r="C211" s="6" t="n">
        <v>0</v>
      </c>
      <c r="E211" s="2" t="n">
        <f aca="false">(B211+C211)/B210 - 1</f>
        <v>-0.0672425640522235</v>
      </c>
      <c r="F211" s="2" t="n">
        <f aca="false">E211-'Risk-free'!B211</f>
        <v>-0.0675425640522235</v>
      </c>
      <c r="H211" s="6" t="n">
        <f aca="false">H210*(1+E211)</f>
        <v>3.90858684270613</v>
      </c>
    </row>
    <row r="212" customFormat="false" ht="15" hidden="false" customHeight="false" outlineLevel="0" collapsed="false">
      <c r="A212" s="5" t="n">
        <v>44713</v>
      </c>
      <c r="B212" s="6" t="n">
        <v>98.4</v>
      </c>
      <c r="C212" s="6" t="n">
        <v>0</v>
      </c>
      <c r="E212" s="2" t="n">
        <f aca="false">(B212+C212)/B211 - 1</f>
        <v>0.0355714586402864</v>
      </c>
      <c r="F212" s="2" t="n">
        <f aca="false">E212-'Risk-free'!B212</f>
        <v>0.0349714586402864</v>
      </c>
      <c r="H212" s="6" t="n">
        <f aca="false">H211*(1+E212)</f>
        <v>4.04762097792342</v>
      </c>
    </row>
    <row r="213" customFormat="false" ht="15" hidden="false" customHeight="false" outlineLevel="0" collapsed="false">
      <c r="A213" s="5" t="n">
        <v>44743</v>
      </c>
      <c r="B213" s="6" t="n">
        <v>101.54</v>
      </c>
      <c r="C213" s="6" t="n">
        <v>0</v>
      </c>
      <c r="E213" s="2" t="n">
        <f aca="false">(B213+C213)/B212 - 1</f>
        <v>0.0319105691056911</v>
      </c>
      <c r="F213" s="2" t="n">
        <f aca="false">E213-'Risk-free'!B213</f>
        <v>0.0311105691056911</v>
      </c>
      <c r="H213" s="6" t="n">
        <f aca="false">H212*(1+E213)</f>
        <v>4.17678286685309</v>
      </c>
    </row>
    <row r="214" customFormat="false" ht="15" hidden="false" customHeight="false" outlineLevel="0" collapsed="false">
      <c r="A214" s="5" t="n">
        <v>44774</v>
      </c>
      <c r="B214" s="6" t="n">
        <v>101.62</v>
      </c>
      <c r="C214" s="6" t="n">
        <v>0</v>
      </c>
      <c r="E214" s="2" t="n">
        <f aca="false">(B214+C214)/B213 - 1</f>
        <v>0.000787866850502139</v>
      </c>
      <c r="F214" s="2" t="n">
        <f aca="false">E214-'Risk-free'!B214</f>
        <v>-0.00111213314949786</v>
      </c>
      <c r="H214" s="6" t="n">
        <f aca="false">H213*(1+E214)</f>
        <v>4.18007361561563</v>
      </c>
    </row>
    <row r="215" customFormat="false" ht="15" hidden="false" customHeight="false" outlineLevel="0" collapsed="false">
      <c r="A215" s="5" t="n">
        <v>44805</v>
      </c>
      <c r="B215" s="6" t="n">
        <v>100.21</v>
      </c>
      <c r="C215" s="6" t="n">
        <v>0</v>
      </c>
      <c r="E215" s="2" t="n">
        <f aca="false">(B215+C215)/B214 - 1</f>
        <v>-0.0138752214131077</v>
      </c>
      <c r="F215" s="2" t="n">
        <f aca="false">E215-'Risk-free'!B215</f>
        <v>-0.0157752214131077</v>
      </c>
      <c r="H215" s="6" t="n">
        <f aca="false">H214*(1+E215)</f>
        <v>4.12207416867588</v>
      </c>
    </row>
    <row r="216" customFormat="false" ht="15" hidden="false" customHeight="false" outlineLevel="0" collapsed="false">
      <c r="A216" s="5" t="n">
        <v>44835</v>
      </c>
      <c r="B216" s="6" t="n">
        <v>104.48</v>
      </c>
      <c r="C216" s="6" t="n">
        <v>0</v>
      </c>
      <c r="E216" s="2" t="n">
        <f aca="false">(B216+C216)/B215 - 1</f>
        <v>0.0426105179123841</v>
      </c>
      <c r="F216" s="2" t="n">
        <f aca="false">E216-'Risk-free'!B216</f>
        <v>0.0403105179123841</v>
      </c>
      <c r="H216" s="6" t="n">
        <f aca="false">H215*(1+E216)</f>
        <v>4.29771788387642</v>
      </c>
    </row>
    <row r="217" customFormat="false" ht="15" hidden="false" customHeight="false" outlineLevel="0" collapsed="false">
      <c r="A217" s="5" t="n">
        <v>44866</v>
      </c>
      <c r="B217" s="6" t="n">
        <v>111.61</v>
      </c>
      <c r="C217" s="6" t="n">
        <v>0</v>
      </c>
      <c r="E217" s="2" t="n">
        <f aca="false">(B217+C217)/B216 - 1</f>
        <v>0.0682427258805514</v>
      </c>
      <c r="F217" s="2" t="n">
        <f aca="false">E217-'Risk-free'!B217</f>
        <v>0.0653427258805514</v>
      </c>
      <c r="H217" s="6" t="n">
        <f aca="false">H216*(1+E217)</f>
        <v>4.59100586733774</v>
      </c>
    </row>
    <row r="218" customFormat="false" ht="15" hidden="false" customHeight="false" outlineLevel="0" collapsed="false">
      <c r="A218" s="5" t="n">
        <v>44896</v>
      </c>
      <c r="B218" s="6" t="n">
        <v>107.31</v>
      </c>
      <c r="C218" s="6" t="n">
        <v>0.1411</v>
      </c>
      <c r="E218" s="2" t="n">
        <f aca="false">(B218+C218)/B217 - 1</f>
        <v>-0.0372627900725742</v>
      </c>
      <c r="F218" s="2" t="n">
        <f aca="false">E218-'Risk-free'!B218</f>
        <v>-0.0405627900725742</v>
      </c>
      <c r="H218" s="6" t="n">
        <f aca="false">H217*(1+E218)</f>
        <v>4.41993217948117</v>
      </c>
    </row>
    <row r="219" customFormat="false" ht="15" hidden="false" customHeight="false" outlineLevel="0" collapsed="false">
      <c r="A219" s="5" t="n">
        <v>44927</v>
      </c>
      <c r="B219" s="6" t="n">
        <v>113.05</v>
      </c>
      <c r="C219" s="6" t="n">
        <v>0</v>
      </c>
      <c r="E219" s="2" t="n">
        <f aca="false">(B219+C219)/B218 - 1</f>
        <v>0.0534898891063274</v>
      </c>
      <c r="F219" s="2" t="n">
        <f aca="false">E219-'Risk-free'!B219</f>
        <v>0.0499898891063273</v>
      </c>
      <c r="H219" s="6" t="n">
        <f aca="false">H218*(1+E219)</f>
        <v>4.65635386161911</v>
      </c>
    </row>
    <row r="220" customFormat="false" ht="15" hidden="false" customHeight="false" outlineLevel="0" collapsed="false">
      <c r="A220" s="5" t="n">
        <v>44958</v>
      </c>
      <c r="B220" s="6" t="n">
        <v>107.67</v>
      </c>
      <c r="C220" s="6" t="n">
        <v>0</v>
      </c>
      <c r="E220" s="2" t="n">
        <f aca="false">(B220+C220)/B219 - 1</f>
        <v>-0.0475895621406457</v>
      </c>
      <c r="F220" s="2" t="n">
        <f aca="false">E220-'Risk-free'!B220</f>
        <v>-0.0509895621406457</v>
      </c>
      <c r="H220" s="6" t="n">
        <f aca="false">H219*(1+E220)</f>
        <v>4.43476002017275</v>
      </c>
    </row>
    <row r="221" customFormat="false" ht="15" hidden="false" customHeight="false" outlineLevel="0" collapsed="false">
      <c r="A221" s="5" t="n">
        <v>44986</v>
      </c>
      <c r="B221" s="6" t="n">
        <v>108.23</v>
      </c>
      <c r="C221" s="6" t="n">
        <v>0</v>
      </c>
      <c r="E221" s="2" t="n">
        <f aca="false">(B221+C221)/B220 - 1</f>
        <v>0.00520107736602582</v>
      </c>
      <c r="F221" s="2" t="n">
        <f aca="false">E221-'Risk-free'!B221</f>
        <v>0.00160107736602582</v>
      </c>
      <c r="H221" s="6" t="n">
        <f aca="false">H220*(1+E221)</f>
        <v>4.45782555013743</v>
      </c>
    </row>
    <row r="222" customFormat="false" ht="15" hidden="false" customHeight="false" outlineLevel="0" collapsed="false">
      <c r="A222" s="5" t="n">
        <v>45017</v>
      </c>
      <c r="B222" s="6" t="n">
        <v>112.5</v>
      </c>
      <c r="C222" s="6" t="n">
        <v>0</v>
      </c>
      <c r="E222" s="2" t="n">
        <f aca="false">(B222+C222)/B221 - 1</f>
        <v>0.039453016723644</v>
      </c>
      <c r="F222" s="2" t="n">
        <f aca="false">E222-'Risk-free'!B222</f>
        <v>0.035953016723644</v>
      </c>
      <c r="H222" s="6" t="n">
        <f aca="false">H221*(1+E222)</f>
        <v>4.63370021611809</v>
      </c>
    </row>
    <row r="223" customFormat="false" ht="15" hidden="false" customHeight="false" outlineLevel="0" collapsed="false">
      <c r="A223" s="5" t="n">
        <v>45047</v>
      </c>
      <c r="B223" s="6" t="n">
        <v>108.63</v>
      </c>
      <c r="C223" s="6" t="n">
        <v>0</v>
      </c>
      <c r="E223" s="2" t="n">
        <f aca="false">(B223+C223)/B222 - 1</f>
        <v>-0.0344</v>
      </c>
      <c r="F223" s="2" t="n">
        <f aca="false">E223-'Risk-free'!B223</f>
        <v>-0.038</v>
      </c>
      <c r="H223" s="6" t="n">
        <f aca="false">H222*(1+E223)</f>
        <v>4.47430092868363</v>
      </c>
    </row>
    <row r="224" customFormat="false" ht="15" hidden="false" customHeight="false" outlineLevel="0" collapsed="false">
      <c r="A224" s="5" t="n">
        <v>45078</v>
      </c>
      <c r="B224" s="6" t="n">
        <v>110.18</v>
      </c>
      <c r="C224" s="6" t="n">
        <v>0</v>
      </c>
      <c r="E224" s="2" t="n">
        <f aca="false">(B224+C224)/B223 - 1</f>
        <v>0.0142686182454204</v>
      </c>
      <c r="F224" s="2" t="n">
        <f aca="false">E224-'Risk-free'!B224</f>
        <v>0.0102686182454204</v>
      </c>
      <c r="H224" s="6" t="n">
        <f aca="false">H223*(1+E224)</f>
        <v>4.53814302055014</v>
      </c>
    </row>
    <row r="225" customFormat="false" ht="15" hidden="false" customHeight="false" outlineLevel="0" collapsed="false">
      <c r="A225" s="5" t="n">
        <v>45108</v>
      </c>
      <c r="B225" s="6" t="n">
        <v>113.24</v>
      </c>
      <c r="C225" s="6" t="n">
        <v>0</v>
      </c>
      <c r="E225" s="2" t="n">
        <f aca="false">(B225+C225)/B224 - 1</f>
        <v>0.0277727355236883</v>
      </c>
      <c r="F225" s="2" t="n">
        <f aca="false">E225-'Risk-free'!B225</f>
        <v>0.0232727355236883</v>
      </c>
      <c r="H225" s="6" t="n">
        <f aca="false">H224*(1+E225)</f>
        <v>4.66417966642855</v>
      </c>
    </row>
    <row r="226" customFormat="false" ht="15" hidden="false" customHeight="false" outlineLevel="0" collapsed="false">
      <c r="A226" s="5" t="n">
        <v>45139</v>
      </c>
      <c r="B226" s="6" t="n">
        <v>112.19</v>
      </c>
      <c r="C226" s="6" t="n">
        <v>0</v>
      </c>
      <c r="E226" s="2" t="n">
        <f aca="false">(B226+C226)/B225 - 1</f>
        <v>-0.00927234192864712</v>
      </c>
      <c r="F226" s="2" t="n">
        <f aca="false">E226-'Risk-free'!B226</f>
        <v>-0.0137723419286471</v>
      </c>
      <c r="H226" s="6" t="n">
        <f aca="false">H225*(1+E226)</f>
        <v>4.62093179774478</v>
      </c>
    </row>
    <row r="227" customFormat="false" ht="15" hidden="false" customHeight="false" outlineLevel="0" collapsed="false">
      <c r="A227" s="5" t="n">
        <v>45170</v>
      </c>
      <c r="B227" s="6" t="n">
        <v>108.29</v>
      </c>
      <c r="C227" s="6" t="n">
        <v>0</v>
      </c>
      <c r="E227" s="2" t="n">
        <f aca="false">(B227+C227)/B226 - 1</f>
        <v>-0.0347624565469292</v>
      </c>
      <c r="F227" s="2" t="n">
        <f aca="false">E227-'Risk-free'!B227</f>
        <v>-0.0390624565469292</v>
      </c>
      <c r="H227" s="6" t="n">
        <f aca="false">H226*(1+E227)</f>
        <v>4.46029685691936</v>
      </c>
    </row>
    <row r="228" customFormat="false" ht="15" hidden="false" customHeight="false" outlineLevel="0" collapsed="false">
      <c r="A228" s="5" t="n">
        <v>45200</v>
      </c>
      <c r="B228" s="6" t="n">
        <v>102.11</v>
      </c>
      <c r="C228" s="6" t="n">
        <v>0</v>
      </c>
      <c r="E228" s="2" t="n">
        <f aca="false">(B228+C228)/B227 - 1</f>
        <v>-0.0570689814387294</v>
      </c>
      <c r="F228" s="2" t="n">
        <f aca="false">E228-'Risk-free'!B228</f>
        <v>-0.0617689814387294</v>
      </c>
      <c r="H228" s="6" t="n">
        <f aca="false">H227*(1+E228)</f>
        <v>4.2057522583806</v>
      </c>
    </row>
    <row r="229" customFormat="false" ht="15" hidden="false" customHeight="false" outlineLevel="0" collapsed="false">
      <c r="A229" s="5" t="n">
        <v>45231</v>
      </c>
      <c r="B229" s="6" t="n">
        <v>106.38</v>
      </c>
      <c r="C229" s="6" t="n">
        <v>0</v>
      </c>
      <c r="E229" s="2" t="n">
        <f aca="false">(B229+C229)/B228 - 1</f>
        <v>0.0418176476349035</v>
      </c>
      <c r="F229" s="2" t="n">
        <f aca="false">E229-'Risk-free'!B229</f>
        <v>0.0374176476349035</v>
      </c>
      <c r="H229" s="6" t="n">
        <f aca="false">H228*(1+E229)</f>
        <v>4.38162692436126</v>
      </c>
    </row>
    <row r="230" customFormat="false" ht="15" hidden="false" customHeight="false" outlineLevel="0" collapsed="false">
      <c r="A230" s="5" t="n">
        <v>45261</v>
      </c>
      <c r="B230" s="6" t="n">
        <v>127.06</v>
      </c>
      <c r="C230" s="6" t="n">
        <v>0</v>
      </c>
      <c r="E230" s="2" t="n">
        <f aca="false">(B230+C230)/B229 - 1</f>
        <v>0.194397443128408</v>
      </c>
      <c r="F230" s="2" t="n">
        <f aca="false">E230-'Risk-free'!B230</f>
        <v>0.190097443128408</v>
      </c>
      <c r="H230" s="6" t="n">
        <f aca="false">H229*(1+E230)</f>
        <v>5.23340399519968</v>
      </c>
    </row>
    <row r="231" customFormat="false" ht="15" hidden="false" customHeight="false" outlineLevel="0" collapsed="false">
      <c r="A231" s="5" t="n">
        <v>45292</v>
      </c>
      <c r="B231" s="6" t="n">
        <v>133.2</v>
      </c>
      <c r="C231" s="6" t="n">
        <v>0</v>
      </c>
      <c r="E231" s="2" t="n">
        <f aca="false">(B231+C231)/B230 - 1</f>
        <v>0.0483236266330867</v>
      </c>
      <c r="F231" s="2" t="n">
        <f aca="false">E231-'Risk-free'!B231</f>
        <v>0.0436236266330866</v>
      </c>
      <c r="H231" s="6" t="n">
        <f aca="false">H230*(1+E231)</f>
        <v>5.48630105588381</v>
      </c>
    </row>
    <row r="232" customFormat="false" ht="15" hidden="false" customHeight="false" outlineLevel="0" collapsed="false">
      <c r="A232" s="5" t="n">
        <v>45323</v>
      </c>
      <c r="B232" s="6" t="n">
        <v>143.87</v>
      </c>
      <c r="C232" s="6" t="n">
        <v>0</v>
      </c>
      <c r="E232" s="2" t="n">
        <f aca="false">(B232+C232)/B231 - 1</f>
        <v>0.0801051051051052</v>
      </c>
      <c r="F232" s="2" t="n">
        <f aca="false">E232-'Risk-free'!B232</f>
        <v>0.0759051051051052</v>
      </c>
      <c r="H232" s="6" t="n">
        <f aca="false">H231*(1+E232)</f>
        <v>5.92578177860364</v>
      </c>
    </row>
    <row r="233" customFormat="false" ht="15" hidden="false" customHeight="false" outlineLevel="0" collapsed="false">
      <c r="A233" s="5" t="n">
        <v>45352</v>
      </c>
      <c r="B233" s="6" t="n">
        <v>141.64</v>
      </c>
      <c r="C233" s="6" t="n">
        <v>0</v>
      </c>
      <c r="E233" s="2" t="n">
        <f aca="false">(B233+C233)/B232 - 1</f>
        <v>-0.0155001042607911</v>
      </c>
      <c r="F233" s="2" t="n">
        <f aca="false">E233-'Risk-free'!B233</f>
        <v>-0.0198001042607911</v>
      </c>
      <c r="H233" s="6" t="n">
        <f aca="false">H232*(1+E233)</f>
        <v>5.83393154320858</v>
      </c>
    </row>
    <row r="234" customFormat="false" ht="15" hidden="false" customHeight="false" outlineLevel="0" collapsed="false">
      <c r="A234" s="5" t="n">
        <v>45383</v>
      </c>
      <c r="B234" s="6" t="n">
        <v>132.38</v>
      </c>
      <c r="C234" s="6" t="n">
        <v>0</v>
      </c>
      <c r="E234" s="2" t="n">
        <f aca="false">(B234+C234)/B233 - 1</f>
        <v>-0.0653770121434623</v>
      </c>
      <c r="F234" s="2" t="n">
        <f aca="false">E234-'Risk-free'!B234</f>
        <v>-0.0700770121434623</v>
      </c>
      <c r="H234" s="6" t="n">
        <f aca="false">H233*(1+E234)</f>
        <v>5.45252652986411</v>
      </c>
    </row>
    <row r="235" customFormat="false" ht="15" hidden="false" customHeight="false" outlineLevel="0" collapsed="false">
      <c r="A235" s="5" t="n">
        <v>45413</v>
      </c>
      <c r="B235" s="6" t="n">
        <v>135.57</v>
      </c>
      <c r="C235" s="6" t="n">
        <v>0</v>
      </c>
      <c r="E235" s="2" t="n">
        <f aca="false">(B235+C235)/B234 - 1</f>
        <v>0.0240972956639975</v>
      </c>
      <c r="F235" s="2" t="n">
        <f aca="false">E235-'Risk-free'!B235</f>
        <v>0.0196972956639975</v>
      </c>
      <c r="H235" s="6" t="n">
        <f aca="false">H234*(1+E235)</f>
        <v>5.58391767377004</v>
      </c>
    </row>
    <row r="236" customFormat="false" ht="15" hidden="false" customHeight="false" outlineLevel="0" collapsed="false">
      <c r="A236" s="5" t="n">
        <v>45444</v>
      </c>
      <c r="B236" s="6" t="n">
        <v>138.97</v>
      </c>
      <c r="C236" s="6" t="n">
        <v>0</v>
      </c>
      <c r="E236" s="2" t="n">
        <f aca="false">(B236+C236)/B235 - 1</f>
        <v>0.0250792948292395</v>
      </c>
      <c r="F236" s="2" t="n">
        <f aca="false">E236-'Risk-free'!B236</f>
        <v>0.0209792948292395</v>
      </c>
      <c r="H236" s="6" t="n">
        <f aca="false">H235*(1+E236)</f>
        <v>5.72395839141272</v>
      </c>
    </row>
    <row r="237" customFormat="false" ht="15" hidden="false" customHeight="false" outlineLevel="0" collapsed="false">
      <c r="A237" s="5" t="n">
        <v>45474</v>
      </c>
      <c r="B237" s="6" t="n">
        <v>147.66</v>
      </c>
      <c r="C237" s="6" t="n">
        <v>0</v>
      </c>
      <c r="E237" s="2" t="n">
        <f aca="false">(B237+C237)/B236 - 1</f>
        <v>0.0625314816147369</v>
      </c>
      <c r="F237" s="2" t="n">
        <f aca="false">E237-'Risk-free'!B237</f>
        <v>0.0580314816147369</v>
      </c>
      <c r="H237" s="6" t="n">
        <f aca="false">H236*(1+E237)</f>
        <v>6.08188599032886</v>
      </c>
    </row>
    <row r="238" customFormat="false" ht="15" hidden="false" customHeight="false" outlineLevel="0" collapsed="false">
      <c r="A238" s="5" t="n">
        <v>45505</v>
      </c>
      <c r="B238" s="6" t="n">
        <v>150.35</v>
      </c>
      <c r="C238" s="6" t="n">
        <v>0</v>
      </c>
      <c r="E238" s="2" t="n">
        <f aca="false">(B238+C238)/B237 - 1</f>
        <v>0.0182175267506433</v>
      </c>
      <c r="F238" s="2" t="n">
        <f aca="false">E238-'Risk-free'!B238</f>
        <v>0.0134175267506433</v>
      </c>
      <c r="H238" s="6" t="n">
        <f aca="false">H237*(1+E238)</f>
        <v>6.19268291105204</v>
      </c>
    </row>
    <row r="239" customFormat="false" ht="15" hidden="false" customHeight="false" outlineLevel="0" collapsed="false">
      <c r="A239" s="5" t="n">
        <v>45536</v>
      </c>
      <c r="B239" s="6" t="n">
        <v>147.9</v>
      </c>
      <c r="C239" s="6" t="n">
        <v>0</v>
      </c>
      <c r="E239" s="2" t="n">
        <f aca="false">(B239+C239)/B238 - 1</f>
        <v>-0.0162953109411372</v>
      </c>
      <c r="F239" s="2" t="n">
        <f aca="false">E239-'Risk-free'!B239</f>
        <v>-0.0202953109411372</v>
      </c>
      <c r="H239" s="6" t="n">
        <f aca="false">H238*(1+E239)</f>
        <v>6.09177121745658</v>
      </c>
    </row>
    <row r="240" customFormat="false" ht="15" hidden="false" customHeight="false" outlineLevel="0" collapsed="false">
      <c r="A240" s="5" t="n">
        <v>45566</v>
      </c>
      <c r="B240" s="6" t="n">
        <v>144.58</v>
      </c>
      <c r="C240" s="6" t="n">
        <v>0</v>
      </c>
      <c r="E240" s="2" t="n">
        <f aca="false">(B240+C240)/B239 - 1</f>
        <v>-0.0224475997295469</v>
      </c>
      <c r="F240" s="2" t="n">
        <f aca="false">E240-'Risk-free'!B240</f>
        <v>-0.0263475997295469</v>
      </c>
      <c r="H240" s="6" t="n">
        <f aca="false">H239*(1+E240)</f>
        <v>5.95502557552314</v>
      </c>
    </row>
    <row r="241" customFormat="false" ht="15" hidden="false" customHeight="false" outlineLevel="0" collapsed="false">
      <c r="A241" s="5" t="n">
        <v>45597</v>
      </c>
      <c r="B241" s="6" t="n">
        <v>141.32</v>
      </c>
      <c r="C241" s="6" t="n">
        <v>0</v>
      </c>
      <c r="E241" s="2" t="n">
        <f aca="false">(B241+C241)/B240 - 1</f>
        <v>-0.0225480702725136</v>
      </c>
      <c r="F241" s="2" t="n">
        <f aca="false">E241-'Risk-free'!B241</f>
        <v>-0.0265480702725136</v>
      </c>
      <c r="H241" s="6" t="n">
        <f aca="false">H240*(1+E241)</f>
        <v>5.82075124037163</v>
      </c>
    </row>
    <row r="242" customFormat="false" ht="15" hidden="false" customHeight="false" outlineLevel="0" collapsed="false">
      <c r="A242" s="5" t="n">
        <v>45627</v>
      </c>
      <c r="B242" s="6" t="n">
        <v>120.41</v>
      </c>
      <c r="C242" s="6" t="n">
        <v>11.7607</v>
      </c>
      <c r="E242" s="2" t="n">
        <f aca="false">(B242+C242)/B241 - 1</f>
        <v>-0.0647417209170675</v>
      </c>
      <c r="F242" s="2" t="n">
        <f aca="false">E242-'Risk-free'!B242</f>
        <v>-0.0684417209170675</v>
      </c>
      <c r="H242" s="6" t="n">
        <f aca="false">H241*(1+E242)</f>
        <v>5.44390578803981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6796875" defaultRowHeight="15" zeroHeight="false" outlineLevelRow="0" outlineLevelCol="0"/>
  <cols>
    <col collapsed="false" customWidth="true" hidden="false" outlineLevel="0" max="2" min="2" style="6" width="19.66"/>
    <col collapsed="false" customWidth="true" hidden="false" outlineLevel="0" max="3" min="3" style="6" width="23.96"/>
    <col collapsed="false" customWidth="false" hidden="false" outlineLevel="0" max="5" min="5" style="2" width="8.67"/>
    <col collapsed="false" customWidth="true" hidden="false" outlineLevel="0" max="6" min="6" style="1" width="12.56"/>
  </cols>
  <sheetData>
    <row r="1" customFormat="false" ht="15" hidden="false" customHeight="false" outlineLevel="0" collapsed="false">
      <c r="A1" s="3" t="s">
        <v>0</v>
      </c>
      <c r="B1" s="7" t="s">
        <v>2</v>
      </c>
      <c r="C1" s="7" t="s">
        <v>3</v>
      </c>
      <c r="E1" s="2" t="s">
        <v>4</v>
      </c>
      <c r="F1" s="1" t="s">
        <v>5</v>
      </c>
      <c r="H1" s="1" t="s">
        <v>6</v>
      </c>
    </row>
    <row r="2" customFormat="false" ht="15" hidden="false" customHeight="false" outlineLevel="0" collapsed="false">
      <c r="A2" s="5" t="n">
        <v>38322</v>
      </c>
      <c r="B2" s="6" t="n">
        <v>11.09</v>
      </c>
      <c r="C2" s="6" t="n">
        <v>0.1412</v>
      </c>
    </row>
    <row r="3" customFormat="false" ht="15" hidden="false" customHeight="false" outlineLevel="0" collapsed="false">
      <c r="A3" s="5" t="n">
        <v>38353</v>
      </c>
      <c r="B3" s="6" t="n">
        <v>11.19</v>
      </c>
      <c r="C3" s="6" t="n">
        <v>0</v>
      </c>
      <c r="E3" s="2" t="n">
        <f aca="false">(B3+C3)/B2 - 1</f>
        <v>0.00901713255184844</v>
      </c>
      <c r="F3" s="2" t="n">
        <f aca="false">E3-'Risk-free'!B3</f>
        <v>0.00741713255184844</v>
      </c>
      <c r="H3" s="6" t="n">
        <f aca="false">1+E3</f>
        <v>1.00901713255185</v>
      </c>
    </row>
    <row r="4" customFormat="false" ht="15" hidden="false" customHeight="false" outlineLevel="0" collapsed="false">
      <c r="A4" s="5" t="n">
        <v>38384</v>
      </c>
      <c r="B4" s="6" t="n">
        <v>11.28</v>
      </c>
      <c r="C4" s="6" t="n">
        <v>0</v>
      </c>
      <c r="E4" s="2" t="n">
        <f aca="false">(B4+C4)/B3 - 1</f>
        <v>0.00804289544235926</v>
      </c>
      <c r="F4" s="2" t="n">
        <f aca="false">E4-'Risk-free'!B4</f>
        <v>0.00644289544235926</v>
      </c>
      <c r="H4" s="6" t="n">
        <f aca="false">H3*(1+E4)</f>
        <v>1.01713255184851</v>
      </c>
    </row>
    <row r="5" customFormat="false" ht="15" hidden="false" customHeight="false" outlineLevel="0" collapsed="false">
      <c r="A5" s="5" t="n">
        <v>38412</v>
      </c>
      <c r="B5" s="6" t="n">
        <v>11.21</v>
      </c>
      <c r="C5" s="6" t="n">
        <v>0.101</v>
      </c>
      <c r="E5" s="2" t="n">
        <f aca="false">(B5+C5)/B4 - 1</f>
        <v>0.00274822695035493</v>
      </c>
      <c r="F5" s="2" t="n">
        <f aca="false">E5-'Risk-free'!B5</f>
        <v>0.000648226950354926</v>
      </c>
      <c r="H5" s="6" t="n">
        <f aca="false">H4*(1+E5)</f>
        <v>1.01992786293959</v>
      </c>
    </row>
    <row r="6" customFormat="false" ht="15" hidden="false" customHeight="false" outlineLevel="0" collapsed="false">
      <c r="A6" s="5" t="n">
        <v>38443</v>
      </c>
      <c r="B6" s="6" t="n">
        <v>11.46</v>
      </c>
      <c r="C6" s="6" t="n">
        <v>0</v>
      </c>
      <c r="E6" s="2" t="n">
        <f aca="false">(B6+C6)/B5 - 1</f>
        <v>0.0223015165031222</v>
      </c>
      <c r="F6" s="2" t="n">
        <f aca="false">E6-'Risk-free'!B6</f>
        <v>0.0202015165031222</v>
      </c>
      <c r="H6" s="6" t="n">
        <f aca="false">H5*(1+E6)</f>
        <v>1.04267380100693</v>
      </c>
    </row>
    <row r="7" customFormat="false" ht="15" hidden="false" customHeight="false" outlineLevel="0" collapsed="false">
      <c r="A7" s="5" t="n">
        <v>38473</v>
      </c>
      <c r="B7" s="6" t="n">
        <v>11.67</v>
      </c>
      <c r="C7" s="6" t="n">
        <v>0</v>
      </c>
      <c r="E7" s="2" t="n">
        <f aca="false">(B7+C7)/B6 - 1</f>
        <v>0.0183246073298429</v>
      </c>
      <c r="F7" s="2" t="n">
        <f aca="false">E7-'Risk-free'!B7</f>
        <v>0.0159246073298429</v>
      </c>
      <c r="H7" s="6" t="n">
        <f aca="false">H6*(1+E7)</f>
        <v>1.06178038898349</v>
      </c>
    </row>
    <row r="8" customFormat="false" ht="15" hidden="false" customHeight="false" outlineLevel="0" collapsed="false">
      <c r="A8" s="5" t="n">
        <v>38504</v>
      </c>
      <c r="B8" s="6" t="n">
        <v>12.08</v>
      </c>
      <c r="C8" s="6" t="n">
        <v>0.101</v>
      </c>
      <c r="E8" s="2" t="n">
        <f aca="false">(B8+C8)/B7 - 1</f>
        <v>0.0437874892887746</v>
      </c>
      <c r="F8" s="2" t="n">
        <f aca="false">E8-'Risk-free'!B8</f>
        <v>0.0414874892887746</v>
      </c>
      <c r="H8" s="6" t="n">
        <f aca="false">H7*(1+E8)</f>
        <v>1.10827308639314</v>
      </c>
    </row>
    <row r="9" customFormat="false" ht="15" hidden="false" customHeight="false" outlineLevel="0" collapsed="false">
      <c r="A9" s="5" t="n">
        <v>38534</v>
      </c>
      <c r="B9" s="6" t="n">
        <v>12.27</v>
      </c>
      <c r="C9" s="6" t="n">
        <v>0</v>
      </c>
      <c r="E9" s="2" t="n">
        <f aca="false">(B9+C9)/B8 - 1</f>
        <v>0.0157284768211921</v>
      </c>
      <c r="F9" s="2" t="n">
        <f aca="false">E9-'Risk-free'!B9</f>
        <v>0.0133284768211921</v>
      </c>
      <c r="H9" s="6" t="n">
        <f aca="false">H8*(1+E9)</f>
        <v>1.12570453394402</v>
      </c>
    </row>
    <row r="10" customFormat="false" ht="15" hidden="false" customHeight="false" outlineLevel="0" collapsed="false">
      <c r="A10" s="5" t="n">
        <v>38565</v>
      </c>
      <c r="B10" s="6" t="n">
        <v>12.38</v>
      </c>
      <c r="C10" s="6" t="n">
        <v>0</v>
      </c>
      <c r="E10" s="2" t="n">
        <f aca="false">(B10+C10)/B9 - 1</f>
        <v>0.00896495517522422</v>
      </c>
      <c r="F10" s="2" t="n">
        <f aca="false">E10-'Risk-free'!B10</f>
        <v>0.00596495517522422</v>
      </c>
      <c r="H10" s="6" t="n">
        <f aca="false">H9*(1+E10)</f>
        <v>1.13579642463138</v>
      </c>
    </row>
    <row r="11" customFormat="false" ht="15" hidden="false" customHeight="false" outlineLevel="0" collapsed="false">
      <c r="A11" s="5" t="n">
        <v>38596</v>
      </c>
      <c r="B11" s="6" t="n">
        <v>12.59</v>
      </c>
      <c r="C11" s="6" t="n">
        <v>0.101</v>
      </c>
      <c r="E11" s="2" t="n">
        <f aca="false">(B11+C11)/B10 - 1</f>
        <v>0.0251211631663975</v>
      </c>
      <c r="F11" s="2" t="n">
        <f aca="false">E11-'Risk-free'!B11</f>
        <v>0.0222211631663975</v>
      </c>
      <c r="H11" s="6" t="n">
        <f aca="false">H10*(1+E11)</f>
        <v>1.16432895193836</v>
      </c>
    </row>
    <row r="12" customFormat="false" ht="15" hidden="false" customHeight="false" outlineLevel="0" collapsed="false">
      <c r="A12" s="5" t="n">
        <v>38626</v>
      </c>
      <c r="B12" s="6" t="n">
        <v>11.87</v>
      </c>
      <c r="C12" s="6" t="n">
        <v>0</v>
      </c>
      <c r="E12" s="2" t="n">
        <f aca="false">(B12+C12)/B11 - 1</f>
        <v>-0.0571882446386022</v>
      </c>
      <c r="F12" s="2" t="n">
        <f aca="false">E12-'Risk-free'!B12</f>
        <v>-0.0598882446386022</v>
      </c>
      <c r="H12" s="6" t="n">
        <f aca="false">H11*(1+E12)</f>
        <v>1.0977430229951</v>
      </c>
    </row>
    <row r="13" customFormat="false" ht="15" hidden="false" customHeight="false" outlineLevel="0" collapsed="false">
      <c r="A13" s="5" t="n">
        <v>38657</v>
      </c>
      <c r="B13" s="6" t="n">
        <v>11.9</v>
      </c>
      <c r="C13" s="6" t="n">
        <v>0</v>
      </c>
      <c r="E13" s="2" t="n">
        <f aca="false">(B13+C13)/B12 - 1</f>
        <v>0.00252737994945251</v>
      </c>
      <c r="F13" s="2" t="n">
        <f aca="false">E13-'Risk-free'!B13</f>
        <v>-0.000572620050547487</v>
      </c>
      <c r="H13" s="6" t="n">
        <f aca="false">H12*(1+E13)</f>
        <v>1.10051743670107</v>
      </c>
    </row>
    <row r="14" customFormat="false" ht="15" hidden="false" customHeight="false" outlineLevel="0" collapsed="false">
      <c r="A14" s="5" t="n">
        <v>38687</v>
      </c>
      <c r="B14" s="6" t="n">
        <v>11.77</v>
      </c>
      <c r="C14" s="6" t="n">
        <v>0.2007</v>
      </c>
      <c r="E14" s="2" t="n">
        <f aca="false">(B14+C14)/B13 - 1</f>
        <v>0.00594117647058812</v>
      </c>
      <c r="F14" s="2" t="n">
        <f aca="false">E14-'Risk-free'!B14</f>
        <v>0.00274117647058812</v>
      </c>
      <c r="H14" s="6" t="n">
        <f aca="false">H13*(1+E14)</f>
        <v>1.10705580500147</v>
      </c>
    </row>
    <row r="15" customFormat="false" ht="15" hidden="false" customHeight="false" outlineLevel="0" collapsed="false">
      <c r="A15" s="5" t="n">
        <v>38718</v>
      </c>
      <c r="B15" s="6" t="n">
        <v>12.08</v>
      </c>
      <c r="C15" s="6" t="n">
        <v>0</v>
      </c>
      <c r="E15" s="2" t="n">
        <f aca="false">(B15+C15)/B14 - 1</f>
        <v>0.026338147833475</v>
      </c>
      <c r="F15" s="2" t="n">
        <f aca="false">E15-'Risk-free'!B15</f>
        <v>0.022838147833475</v>
      </c>
      <c r="H15" s="6" t="n">
        <f aca="false">H14*(1+E15)</f>
        <v>1.1362136044535</v>
      </c>
    </row>
    <row r="16" customFormat="false" ht="15" hidden="false" customHeight="false" outlineLevel="0" collapsed="false">
      <c r="A16" s="5" t="n">
        <v>38749</v>
      </c>
      <c r="B16" s="6" t="n">
        <v>12.28</v>
      </c>
      <c r="C16" s="6" t="n">
        <v>0</v>
      </c>
      <c r="E16" s="2" t="n">
        <f aca="false">(B16+C16)/B15 - 1</f>
        <v>0.0165562913907285</v>
      </c>
      <c r="F16" s="2" t="n">
        <f aca="false">E16-'Risk-free'!B16</f>
        <v>0.0131562913907285</v>
      </c>
      <c r="H16" s="6" t="n">
        <f aca="false">H15*(1+E16)</f>
        <v>1.15502508797094</v>
      </c>
    </row>
    <row r="17" customFormat="false" ht="15" hidden="false" customHeight="false" outlineLevel="0" collapsed="false">
      <c r="A17" s="5" t="n">
        <v>38777</v>
      </c>
      <c r="B17" s="6" t="n">
        <v>11.79</v>
      </c>
      <c r="C17" s="6" t="n">
        <v>0.101</v>
      </c>
      <c r="E17" s="2" t="n">
        <f aca="false">(B17+C17)/B16 - 1</f>
        <v>-0.0316775244299674</v>
      </c>
      <c r="F17" s="2" t="n">
        <f aca="false">E17-'Risk-free'!B17</f>
        <v>-0.0353775244299674</v>
      </c>
      <c r="H17" s="6" t="n">
        <f aca="false">H16*(1+E17)</f>
        <v>1.11843675252952</v>
      </c>
    </row>
    <row r="18" customFormat="false" ht="15" hidden="false" customHeight="false" outlineLevel="0" collapsed="false">
      <c r="A18" s="5" t="n">
        <v>38808</v>
      </c>
      <c r="B18" s="6" t="n">
        <v>11.92</v>
      </c>
      <c r="C18" s="6" t="n">
        <v>0</v>
      </c>
      <c r="E18" s="2" t="n">
        <f aca="false">(B18+C18)/B17 - 1</f>
        <v>0.0110262934690417</v>
      </c>
      <c r="F18" s="2" t="n">
        <f aca="false">E18-'Risk-free'!B18</f>
        <v>0.00742629346904172</v>
      </c>
      <c r="H18" s="6" t="n">
        <f aca="false">H17*(1+E18)</f>
        <v>1.13076896438947</v>
      </c>
    </row>
    <row r="19" customFormat="false" ht="15" hidden="false" customHeight="false" outlineLevel="0" collapsed="false">
      <c r="A19" s="5" t="n">
        <v>38838</v>
      </c>
      <c r="B19" s="6" t="n">
        <v>12.06</v>
      </c>
      <c r="C19" s="6" t="n">
        <v>0</v>
      </c>
      <c r="E19" s="2" t="n">
        <f aca="false">(B19+C19)/B18 - 1</f>
        <v>0.011744966442953</v>
      </c>
      <c r="F19" s="2" t="n">
        <f aca="false">E19-'Risk-free'!B19</f>
        <v>0.00744496644295298</v>
      </c>
      <c r="H19" s="6" t="n">
        <f aca="false">H18*(1+E19)</f>
        <v>1.14404980793096</v>
      </c>
    </row>
    <row r="20" customFormat="false" ht="15" hidden="false" customHeight="false" outlineLevel="0" collapsed="false">
      <c r="A20" s="5" t="n">
        <v>38869</v>
      </c>
      <c r="B20" s="6" t="n">
        <v>12.22</v>
      </c>
      <c r="C20" s="6" t="n">
        <v>0.101</v>
      </c>
      <c r="E20" s="2" t="n">
        <f aca="false">(B20+C20)/B19 - 1</f>
        <v>0.0216417910447762</v>
      </c>
      <c r="F20" s="2" t="n">
        <f aca="false">E20-'Risk-free'!B20</f>
        <v>0.0176417910447762</v>
      </c>
      <c r="H20" s="6" t="n">
        <f aca="false">H19*(1+E20)</f>
        <v>1.16880909481902</v>
      </c>
    </row>
    <row r="21" customFormat="false" ht="15" hidden="false" customHeight="false" outlineLevel="0" collapsed="false">
      <c r="A21" s="5" t="n">
        <v>38899</v>
      </c>
      <c r="B21" s="6" t="n">
        <v>12.77</v>
      </c>
      <c r="C21" s="6" t="n">
        <v>0</v>
      </c>
      <c r="E21" s="2" t="n">
        <f aca="false">(B21+C21)/B20 - 1</f>
        <v>0.0450081833060556</v>
      </c>
      <c r="F21" s="2" t="n">
        <f aca="false">E21-'Risk-free'!B21</f>
        <v>0.0410081833060556</v>
      </c>
      <c r="H21" s="6" t="n">
        <f aca="false">H20*(1+E21)</f>
        <v>1.22141506880842</v>
      </c>
    </row>
    <row r="22" customFormat="false" ht="15" hidden="false" customHeight="false" outlineLevel="0" collapsed="false">
      <c r="A22" s="5" t="n">
        <v>38930</v>
      </c>
      <c r="B22" s="6" t="n">
        <v>13.1</v>
      </c>
      <c r="C22" s="6" t="n">
        <v>0</v>
      </c>
      <c r="E22" s="2" t="n">
        <f aca="false">(B22+C22)/B21 - 1</f>
        <v>0.0258418167580265</v>
      </c>
      <c r="F22" s="2" t="n">
        <f aca="false">E22-'Risk-free'!B22</f>
        <v>0.0216418167580266</v>
      </c>
      <c r="H22" s="6" t="n">
        <f aca="false">H21*(1+E22)</f>
        <v>1.25297865320206</v>
      </c>
    </row>
    <row r="23" customFormat="false" ht="15" hidden="false" customHeight="false" outlineLevel="0" collapsed="false">
      <c r="A23" s="5" t="n">
        <v>38961</v>
      </c>
      <c r="B23" s="6" t="n">
        <v>12.89</v>
      </c>
      <c r="C23" s="6" t="n">
        <v>0.101</v>
      </c>
      <c r="E23" s="2" t="n">
        <f aca="false">(B23+C23)/B22 - 1</f>
        <v>-0.00832061068702272</v>
      </c>
      <c r="F23" s="2" t="n">
        <f aca="false">E23-'Risk-free'!B23</f>
        <v>-0.0124206106870227</v>
      </c>
      <c r="H23" s="6" t="n">
        <f aca="false">H22*(1+E23)</f>
        <v>1.24255310562961</v>
      </c>
    </row>
    <row r="24" customFormat="false" ht="15" hidden="false" customHeight="false" outlineLevel="0" collapsed="false">
      <c r="A24" s="5" t="n">
        <v>38991</v>
      </c>
      <c r="B24" s="6" t="n">
        <v>13.56</v>
      </c>
      <c r="C24" s="6" t="n">
        <v>0</v>
      </c>
      <c r="E24" s="2" t="n">
        <f aca="false">(B24+C24)/B23 - 1</f>
        <v>0.051978277734678</v>
      </c>
      <c r="F24" s="2" t="n">
        <f aca="false">E24-'Risk-free'!B24</f>
        <v>0.047878277734678</v>
      </c>
      <c r="H24" s="6" t="n">
        <f aca="false">H23*(1+E24)</f>
        <v>1.30713887605411</v>
      </c>
    </row>
    <row r="25" customFormat="false" ht="15" hidden="false" customHeight="false" outlineLevel="0" collapsed="false">
      <c r="A25" s="5" t="n">
        <v>39022</v>
      </c>
      <c r="B25" s="6" t="n">
        <v>14.02</v>
      </c>
      <c r="C25" s="6" t="n">
        <v>0</v>
      </c>
      <c r="E25" s="2" t="n">
        <f aca="false">(B25+C25)/B24 - 1</f>
        <v>0.0339233038348081</v>
      </c>
      <c r="F25" s="2" t="n">
        <f aca="false">E25-'Risk-free'!B25</f>
        <v>0.0297233038348081</v>
      </c>
      <c r="H25" s="6" t="n">
        <f aca="false">H24*(1+E25)</f>
        <v>1.35148134530079</v>
      </c>
    </row>
    <row r="26" customFormat="false" ht="15" hidden="false" customHeight="false" outlineLevel="0" collapsed="false">
      <c r="A26" s="5" t="n">
        <v>39052</v>
      </c>
      <c r="B26" s="6" t="n">
        <v>13.66</v>
      </c>
      <c r="C26" s="6" t="n">
        <v>0.565</v>
      </c>
      <c r="E26" s="2" t="n">
        <f aca="false">(B26+C26)/B25 - 1</f>
        <v>0.0146219686162625</v>
      </c>
      <c r="F26" s="2" t="n">
        <f aca="false">E26-'Risk-free'!B26</f>
        <v>0.0106219686162625</v>
      </c>
      <c r="H26" s="6" t="n">
        <f aca="false">H25*(1+E26)</f>
        <v>1.37124266311724</v>
      </c>
    </row>
    <row r="27" customFormat="false" ht="15" hidden="false" customHeight="false" outlineLevel="0" collapsed="false">
      <c r="A27" s="5" t="n">
        <v>39083</v>
      </c>
      <c r="B27" s="6" t="n">
        <v>13.64</v>
      </c>
      <c r="C27" s="6" t="n">
        <v>0</v>
      </c>
      <c r="E27" s="2" t="n">
        <f aca="false">(B27+C27)/B26 - 1</f>
        <v>-0.00146412884333813</v>
      </c>
      <c r="F27" s="2" t="n">
        <f aca="false">E27-'Risk-free'!B27</f>
        <v>-0.00586412884333813</v>
      </c>
      <c r="H27" s="6" t="n">
        <f aca="false">H26*(1+E27)</f>
        <v>1.36923498718295</v>
      </c>
    </row>
    <row r="28" customFormat="false" ht="15" hidden="false" customHeight="false" outlineLevel="0" collapsed="false">
      <c r="A28" s="5" t="n">
        <v>39114</v>
      </c>
      <c r="B28" s="6" t="n">
        <v>14.15</v>
      </c>
      <c r="C28" s="6" t="n">
        <v>0</v>
      </c>
      <c r="E28" s="2" t="n">
        <f aca="false">(B28+C28)/B27 - 1</f>
        <v>0.0373900293255132</v>
      </c>
      <c r="F28" s="2" t="n">
        <f aca="false">E28-'Risk-free'!B28</f>
        <v>0.0335900293255132</v>
      </c>
      <c r="H28" s="6" t="n">
        <f aca="false">H27*(1+E28)</f>
        <v>1.42043072350724</v>
      </c>
    </row>
    <row r="29" customFormat="false" ht="15" hidden="false" customHeight="false" outlineLevel="0" collapsed="false">
      <c r="A29" s="5" t="n">
        <v>39142</v>
      </c>
      <c r="B29" s="6" t="n">
        <v>14.62</v>
      </c>
      <c r="C29" s="6" t="n">
        <v>0.101</v>
      </c>
      <c r="E29" s="2" t="n">
        <f aca="false">(B29+C29)/B28 - 1</f>
        <v>0.0403533568904593</v>
      </c>
      <c r="F29" s="2" t="n">
        <f aca="false">E29-'Risk-free'!B29</f>
        <v>0.0360533568904593</v>
      </c>
      <c r="H29" s="6" t="n">
        <f aca="false">H28*(1+E29)</f>
        <v>1.4777498714311</v>
      </c>
    </row>
    <row r="30" customFormat="false" ht="15" hidden="false" customHeight="false" outlineLevel="0" collapsed="false">
      <c r="A30" s="5" t="n">
        <v>39173</v>
      </c>
      <c r="B30" s="6" t="n">
        <v>15.08</v>
      </c>
      <c r="C30" s="6" t="n">
        <v>0</v>
      </c>
      <c r="E30" s="2" t="n">
        <f aca="false">(B30+C30)/B29 - 1</f>
        <v>0.0314637482900138</v>
      </c>
      <c r="F30" s="2" t="n">
        <f aca="false">E30-'Risk-free'!B30</f>
        <v>0.0270637482900137</v>
      </c>
      <c r="H30" s="6" t="n">
        <f aca="false">H29*(1+E30)</f>
        <v>1.52424542142141</v>
      </c>
    </row>
    <row r="31" customFormat="false" ht="15" hidden="false" customHeight="false" outlineLevel="0" collapsed="false">
      <c r="A31" s="5" t="n">
        <v>39203</v>
      </c>
      <c r="B31" s="6" t="n">
        <v>15.21</v>
      </c>
      <c r="C31" s="6" t="n">
        <v>0</v>
      </c>
      <c r="E31" s="2" t="n">
        <f aca="false">(B31+C31)/B30 - 1</f>
        <v>0.00862068965517238</v>
      </c>
      <c r="F31" s="2" t="n">
        <f aca="false">E31-'Risk-free'!B31</f>
        <v>0.00452068965517238</v>
      </c>
      <c r="H31" s="6" t="n">
        <f aca="false">H30*(1+E31)</f>
        <v>1.5373854681578</v>
      </c>
    </row>
    <row r="32" customFormat="false" ht="15" hidden="false" customHeight="false" outlineLevel="0" collapsed="false">
      <c r="A32" s="5" t="n">
        <v>39234</v>
      </c>
      <c r="B32" s="6" t="n">
        <v>14.39</v>
      </c>
      <c r="C32" s="6" t="n">
        <v>0.101</v>
      </c>
      <c r="E32" s="2" t="n">
        <f aca="false">(B32+C32)/B31 - 1</f>
        <v>-0.0472715318869165</v>
      </c>
      <c r="F32" s="2" t="n">
        <f aca="false">E32-'Risk-free'!B32</f>
        <v>-0.0512715318869165</v>
      </c>
      <c r="H32" s="6" t="n">
        <f aca="false">H31*(1+E32)</f>
        <v>1.4647109019773</v>
      </c>
    </row>
    <row r="33" customFormat="false" ht="15" hidden="false" customHeight="false" outlineLevel="0" collapsed="false">
      <c r="A33" s="5" t="n">
        <v>39264</v>
      </c>
      <c r="B33" s="6" t="n">
        <v>13.87</v>
      </c>
      <c r="C33" s="6" t="n">
        <v>0</v>
      </c>
      <c r="E33" s="2" t="n">
        <f aca="false">(B33+C33)/B32 - 1</f>
        <v>-0.0361362056984018</v>
      </c>
      <c r="F33" s="2" t="n">
        <f aca="false">E33-'Risk-free'!B33</f>
        <v>-0.0401362056984018</v>
      </c>
      <c r="H33" s="6" t="n">
        <f aca="false">H32*(1+E33)</f>
        <v>1.41178180753476</v>
      </c>
    </row>
    <row r="34" customFormat="false" ht="15" hidden="false" customHeight="false" outlineLevel="0" collapsed="false">
      <c r="A34" s="5" t="n">
        <v>39295</v>
      </c>
      <c r="B34" s="6" t="n">
        <v>14.2</v>
      </c>
      <c r="C34" s="6" t="n">
        <v>0</v>
      </c>
      <c r="E34" s="2" t="n">
        <f aca="false">(B34+C34)/B33 - 1</f>
        <v>0.0237923576063446</v>
      </c>
      <c r="F34" s="2" t="n">
        <f aca="false">E34-'Risk-free'!B34</f>
        <v>0.0195923576063446</v>
      </c>
      <c r="H34" s="6" t="n">
        <f aca="false">H33*(1+E34)</f>
        <v>1.44537142516176</v>
      </c>
    </row>
    <row r="35" customFormat="false" ht="15" hidden="false" customHeight="false" outlineLevel="0" collapsed="false">
      <c r="A35" s="5" t="n">
        <v>39326</v>
      </c>
      <c r="B35" s="6" t="n">
        <v>14.58</v>
      </c>
      <c r="C35" s="6" t="n">
        <v>0.101</v>
      </c>
      <c r="E35" s="2" t="n">
        <f aca="false">(B35+C35)/B34 - 1</f>
        <v>0.0338732394366199</v>
      </c>
      <c r="F35" s="2" t="n">
        <f aca="false">E35-'Risk-free'!B35</f>
        <v>0.0306732394366199</v>
      </c>
      <c r="H35" s="6" t="n">
        <f aca="false">H34*(1+E35)</f>
        <v>1.49433083752111</v>
      </c>
    </row>
    <row r="36" customFormat="false" ht="15" hidden="false" customHeight="false" outlineLevel="0" collapsed="false">
      <c r="A36" s="5" t="n">
        <v>39356</v>
      </c>
      <c r="B36" s="6" t="n">
        <v>15.49</v>
      </c>
      <c r="C36" s="6" t="n">
        <v>0</v>
      </c>
      <c r="E36" s="2" t="n">
        <f aca="false">(B36+C36)/B35 - 1</f>
        <v>0.0624142661179699</v>
      </c>
      <c r="F36" s="2" t="n">
        <f aca="false">E36-'Risk-free'!B36</f>
        <v>0.0592142661179699</v>
      </c>
      <c r="H36" s="6" t="n">
        <f aca="false">H35*(1+E36)</f>
        <v>1.58759840008244</v>
      </c>
    </row>
    <row r="37" customFormat="false" ht="15" hidden="false" customHeight="false" outlineLevel="0" collapsed="false">
      <c r="A37" s="5" t="n">
        <v>39387</v>
      </c>
      <c r="B37" s="6" t="n">
        <v>15.5</v>
      </c>
      <c r="C37" s="6" t="n">
        <v>0</v>
      </c>
      <c r="E37" s="2" t="n">
        <f aca="false">(B37+C37)/B36 - 1</f>
        <v>0.00064557779212393</v>
      </c>
      <c r="F37" s="2" t="n">
        <f aca="false">E37-'Risk-free'!B37</f>
        <v>-0.00275442220787607</v>
      </c>
      <c r="H37" s="6" t="n">
        <f aca="false">H36*(1+E37)</f>
        <v>1.58862331835234</v>
      </c>
    </row>
    <row r="38" customFormat="false" ht="15" hidden="false" customHeight="false" outlineLevel="0" collapsed="false">
      <c r="A38" s="5" t="n">
        <v>39417</v>
      </c>
      <c r="B38" s="6" t="n">
        <v>14.74</v>
      </c>
      <c r="C38" s="6" t="n">
        <v>0.8361</v>
      </c>
      <c r="E38" s="2" t="n">
        <f aca="false">(B38+C38)/B37 - 1</f>
        <v>0.00490967741935489</v>
      </c>
      <c r="F38" s="2" t="n">
        <f aca="false">E38-'Risk-free'!B38</f>
        <v>0.00220967741935489</v>
      </c>
      <c r="H38" s="6" t="n">
        <f aca="false">H37*(1+E38)</f>
        <v>1.59642294638632</v>
      </c>
    </row>
    <row r="39" customFormat="false" ht="15" hidden="false" customHeight="false" outlineLevel="0" collapsed="false">
      <c r="A39" s="5" t="n">
        <v>39448</v>
      </c>
      <c r="B39" s="6" t="n">
        <v>13.74</v>
      </c>
      <c r="C39" s="6" t="n">
        <v>0</v>
      </c>
      <c r="E39" s="2" t="n">
        <f aca="false">(B39+C39)/B38 - 1</f>
        <v>-0.067842605156038</v>
      </c>
      <c r="F39" s="2" t="n">
        <f aca="false">E39-'Risk-free'!B39</f>
        <v>-0.069942605156038</v>
      </c>
      <c r="H39" s="6" t="n">
        <f aca="false">H38*(1+E39)</f>
        <v>1.48811745477259</v>
      </c>
    </row>
    <row r="40" customFormat="false" ht="15" hidden="false" customHeight="false" outlineLevel="0" collapsed="false">
      <c r="A40" s="5" t="n">
        <v>39479</v>
      </c>
      <c r="B40" s="6" t="n">
        <v>13.07</v>
      </c>
      <c r="C40" s="6" t="n">
        <v>0</v>
      </c>
      <c r="E40" s="2" t="n">
        <f aca="false">(B40+C40)/B39 - 1</f>
        <v>-0.0487627365356623</v>
      </c>
      <c r="F40" s="2" t="n">
        <f aca="false">E40-'Risk-free'!B40</f>
        <v>-0.0500627365356623</v>
      </c>
      <c r="H40" s="6" t="n">
        <f aca="false">H39*(1+E40)</f>
        <v>1.4155527753914</v>
      </c>
    </row>
    <row r="41" customFormat="false" ht="15" hidden="false" customHeight="false" outlineLevel="0" collapsed="false">
      <c r="A41" s="5" t="n">
        <v>39508</v>
      </c>
      <c r="B41" s="6" t="n">
        <v>13.12</v>
      </c>
      <c r="C41" s="6" t="n">
        <v>0.101</v>
      </c>
      <c r="E41" s="2" t="n">
        <f aca="false">(B41+C41)/B40 - 1</f>
        <v>0.0115531752104054</v>
      </c>
      <c r="F41" s="2" t="n">
        <f aca="false">E41-'Risk-free'!B41</f>
        <v>0.00985317521040544</v>
      </c>
      <c r="H41" s="6" t="n">
        <f aca="false">H40*(1+E41)</f>
        <v>1.43190690462507</v>
      </c>
    </row>
    <row r="42" customFormat="false" ht="15" hidden="false" customHeight="false" outlineLevel="0" collapsed="false">
      <c r="A42" s="5" t="n">
        <v>39539</v>
      </c>
      <c r="B42" s="6" t="n">
        <v>13.79</v>
      </c>
      <c r="C42" s="6" t="n">
        <v>0</v>
      </c>
      <c r="E42" s="2" t="n">
        <f aca="false">(B42+C42)/B41 - 1</f>
        <v>0.0510670731707317</v>
      </c>
      <c r="F42" s="2" t="n">
        <f aca="false">E42-'Risk-free'!B42</f>
        <v>0.0492670731707317</v>
      </c>
      <c r="H42" s="6" t="n">
        <f aca="false">H41*(1+E42)</f>
        <v>1.50503019929723</v>
      </c>
    </row>
    <row r="43" customFormat="false" ht="15" hidden="false" customHeight="false" outlineLevel="0" collapsed="false">
      <c r="A43" s="5" t="n">
        <v>39569</v>
      </c>
      <c r="B43" s="6" t="n">
        <v>14.23</v>
      </c>
      <c r="C43" s="6" t="n">
        <v>0</v>
      </c>
      <c r="E43" s="2" t="n">
        <f aca="false">(B43+C43)/B42 - 1</f>
        <v>0.0319071791153009</v>
      </c>
      <c r="F43" s="2" t="n">
        <f aca="false">E43-'Risk-free'!B43</f>
        <v>0.0301071791153009</v>
      </c>
      <c r="H43" s="6" t="n">
        <f aca="false">H42*(1+E43)</f>
        <v>1.55305146744015</v>
      </c>
    </row>
    <row r="44" customFormat="false" ht="15" hidden="false" customHeight="false" outlineLevel="0" collapsed="false">
      <c r="A44" s="5" t="n">
        <v>39600</v>
      </c>
      <c r="B44" s="6" t="n">
        <v>13.83</v>
      </c>
      <c r="C44" s="6" t="n">
        <v>0.101</v>
      </c>
      <c r="E44" s="2" t="n">
        <f aca="false">(B44+C44)/B43 - 1</f>
        <v>-0.0210119465917076</v>
      </c>
      <c r="F44" s="2" t="n">
        <f aca="false">E44-'Risk-free'!B44</f>
        <v>-0.0227119465917076</v>
      </c>
      <c r="H44" s="6" t="n">
        <f aca="false">H43*(1+E44)</f>
        <v>1.52041883295212</v>
      </c>
    </row>
    <row r="45" customFormat="false" ht="15" hidden="false" customHeight="false" outlineLevel="0" collapsed="false">
      <c r="A45" s="5" t="n">
        <v>39630</v>
      </c>
      <c r="B45" s="6" t="n">
        <v>13.25</v>
      </c>
      <c r="C45" s="6" t="n">
        <v>0</v>
      </c>
      <c r="E45" s="2" t="n">
        <f aca="false">(B45+C45)/B44 - 1</f>
        <v>-0.041937816341287</v>
      </c>
      <c r="F45" s="2" t="n">
        <f aca="false">E45-'Risk-free'!B45</f>
        <v>-0.043437816341287</v>
      </c>
      <c r="H45" s="6" t="n">
        <f aca="false">H44*(1+E45)</f>
        <v>1.45665578717394</v>
      </c>
    </row>
    <row r="46" customFormat="false" ht="15" hidden="false" customHeight="false" outlineLevel="0" collapsed="false">
      <c r="A46" s="5" t="n">
        <v>39661</v>
      </c>
      <c r="B46" s="6" t="n">
        <v>13.2</v>
      </c>
      <c r="C46" s="6" t="n">
        <v>0</v>
      </c>
      <c r="E46" s="2" t="n">
        <f aca="false">(B46+C46)/B45 - 1</f>
        <v>-0.00377358490566038</v>
      </c>
      <c r="F46" s="2" t="n">
        <f aca="false">E46-'Risk-free'!B46</f>
        <v>-0.00507358490566038</v>
      </c>
      <c r="H46" s="6" t="n">
        <f aca="false">H45*(1+E46)</f>
        <v>1.45115897288272</v>
      </c>
    </row>
    <row r="47" customFormat="false" ht="15" hidden="false" customHeight="false" outlineLevel="0" collapsed="false">
      <c r="A47" s="5" t="n">
        <v>39692</v>
      </c>
      <c r="B47" s="6" t="n">
        <v>11.92</v>
      </c>
      <c r="C47" s="6" t="n">
        <v>0.101</v>
      </c>
      <c r="E47" s="2" t="n">
        <f aca="false">(B47+C47)/B46 - 1</f>
        <v>-0.0893181818181817</v>
      </c>
      <c r="F47" s="2" t="n">
        <f aca="false">E47-'Risk-free'!B47</f>
        <v>-0.0908181818181817</v>
      </c>
      <c r="H47" s="6" t="n">
        <f aca="false">H46*(1+E47)</f>
        <v>1.3215440918957</v>
      </c>
    </row>
    <row r="48" customFormat="false" ht="15" hidden="false" customHeight="false" outlineLevel="0" collapsed="false">
      <c r="A48" s="5" t="n">
        <v>39722</v>
      </c>
      <c r="B48" s="6" t="n">
        <v>10.57</v>
      </c>
      <c r="C48" s="6" t="n">
        <v>0</v>
      </c>
      <c r="E48" s="2" t="n">
        <f aca="false">(B48+C48)/B47 - 1</f>
        <v>-0.113255033557047</v>
      </c>
      <c r="F48" s="2" t="n">
        <f aca="false">E48-'Risk-free'!B48</f>
        <v>-0.114055033557047</v>
      </c>
      <c r="H48" s="6" t="n">
        <f aca="false">H47*(1+E48)</f>
        <v>1.17187257142093</v>
      </c>
    </row>
    <row r="49" customFormat="false" ht="15" hidden="false" customHeight="false" outlineLevel="0" collapsed="false">
      <c r="A49" s="5" t="n">
        <v>39753</v>
      </c>
      <c r="B49" s="6" t="n">
        <v>10.86</v>
      </c>
      <c r="C49" s="6" t="n">
        <v>0</v>
      </c>
      <c r="E49" s="2" t="n">
        <f aca="false">(B49+C49)/B48 - 1</f>
        <v>0.0274361400189214</v>
      </c>
      <c r="F49" s="2" t="n">
        <f aca="false">E49-'Risk-free'!B49</f>
        <v>0.0271361400189214</v>
      </c>
      <c r="H49" s="6" t="n">
        <f aca="false">H48*(1+E49)</f>
        <v>1.20402423137477</v>
      </c>
    </row>
    <row r="50" customFormat="false" ht="15" hidden="false" customHeight="false" outlineLevel="0" collapsed="false">
      <c r="A50" s="5" t="n">
        <v>39783</v>
      </c>
      <c r="B50" s="6" t="n">
        <v>10.52</v>
      </c>
      <c r="C50" s="6" t="n">
        <v>0.1903</v>
      </c>
      <c r="E50" s="2" t="n">
        <f aca="false">(B50+C50)/B49 - 1</f>
        <v>-0.0137845303867402</v>
      </c>
      <c r="F50" s="2" t="n">
        <f aca="false">E50-'Risk-free'!B50</f>
        <v>-0.0137845303867402</v>
      </c>
      <c r="H50" s="6" t="n">
        <f aca="false">H49*(1+E50)</f>
        <v>1.18742732277101</v>
      </c>
    </row>
    <row r="51" customFormat="false" ht="15" hidden="false" customHeight="false" outlineLevel="0" collapsed="false">
      <c r="A51" s="5" t="n">
        <v>39814</v>
      </c>
      <c r="B51" s="6" t="n">
        <v>10.41</v>
      </c>
      <c r="C51" s="6" t="n">
        <v>0</v>
      </c>
      <c r="E51" s="2" t="n">
        <f aca="false">(B51+C51)/B50 - 1</f>
        <v>-0.0104562737642585</v>
      </c>
      <c r="F51" s="2" t="n">
        <f aca="false">E51-'Risk-free'!B51</f>
        <v>-0.0104562737642585</v>
      </c>
      <c r="H51" s="6" t="n">
        <f aca="false">H50*(1+E51)</f>
        <v>1.17501125760896</v>
      </c>
    </row>
    <row r="52" customFormat="false" ht="15" hidden="false" customHeight="false" outlineLevel="0" collapsed="false">
      <c r="A52" s="5" t="n">
        <v>39845</v>
      </c>
      <c r="B52" s="6" t="n">
        <v>9.17</v>
      </c>
      <c r="C52" s="6" t="n">
        <v>0</v>
      </c>
      <c r="E52" s="2" t="n">
        <f aca="false">(B52+C52)/B51 - 1</f>
        <v>-0.11911623439001</v>
      </c>
      <c r="F52" s="2" t="n">
        <f aca="false">E52-'Risk-free'!B52</f>
        <v>-0.11921623439001</v>
      </c>
      <c r="H52" s="6" t="n">
        <f aca="false">H51*(1+E52)</f>
        <v>1.03504834123671</v>
      </c>
    </row>
    <row r="53" customFormat="false" ht="15" hidden="false" customHeight="false" outlineLevel="0" collapsed="false">
      <c r="A53" s="5" t="n">
        <v>39873</v>
      </c>
      <c r="B53" s="6" t="n">
        <v>9.29</v>
      </c>
      <c r="C53" s="6" t="n">
        <v>0.101</v>
      </c>
      <c r="E53" s="2" t="n">
        <f aca="false">(B53+C53)/B52 - 1</f>
        <v>0.0241003271537623</v>
      </c>
      <c r="F53" s="2" t="n">
        <f aca="false">E53-'Risk-free'!B53</f>
        <v>0.0239003271537623</v>
      </c>
      <c r="H53" s="6" t="n">
        <f aca="false">H52*(1+E53)</f>
        <v>1.05999334488047</v>
      </c>
    </row>
    <row r="54" customFormat="false" ht="15" hidden="false" customHeight="false" outlineLevel="0" collapsed="false">
      <c r="A54" s="5" t="n">
        <v>39904</v>
      </c>
      <c r="B54" s="6" t="n">
        <v>9.47</v>
      </c>
      <c r="C54" s="6" t="n">
        <v>0</v>
      </c>
      <c r="E54" s="2" t="n">
        <f aca="false">(B54+C54)/B53 - 1</f>
        <v>0.0193756727664156</v>
      </c>
      <c r="F54" s="2" t="n">
        <f aca="false">E54-'Risk-free'!B54</f>
        <v>0.0192756727664156</v>
      </c>
      <c r="H54" s="6" t="n">
        <f aca="false">H53*(1+E54)</f>
        <v>1.08053142906546</v>
      </c>
    </row>
    <row r="55" customFormat="false" ht="15" hidden="false" customHeight="false" outlineLevel="0" collapsed="false">
      <c r="A55" s="5" t="n">
        <v>39934</v>
      </c>
      <c r="B55" s="6" t="n">
        <v>9.8</v>
      </c>
      <c r="C55" s="6" t="n">
        <v>0</v>
      </c>
      <c r="E55" s="2" t="n">
        <f aca="false">(B55+C55)/B54 - 1</f>
        <v>0.0348468848996832</v>
      </c>
      <c r="F55" s="2" t="n">
        <f aca="false">E55-'Risk-free'!B55</f>
        <v>0.0348468848996832</v>
      </c>
      <c r="H55" s="6" t="n">
        <f aca="false">H54*(1+E55)</f>
        <v>1.11818458340459</v>
      </c>
    </row>
    <row r="56" customFormat="false" ht="15" hidden="false" customHeight="false" outlineLevel="0" collapsed="false">
      <c r="A56" s="5" t="n">
        <v>39965</v>
      </c>
      <c r="B56" s="6" t="n">
        <v>10.21</v>
      </c>
      <c r="C56" s="6" t="n">
        <v>0.105</v>
      </c>
      <c r="E56" s="2" t="n">
        <f aca="false">(B56+C56)/B55 - 1</f>
        <v>0.0525510204081634</v>
      </c>
      <c r="F56" s="2" t="n">
        <f aca="false">E56-'Risk-free'!B56</f>
        <v>0.0524510204081634</v>
      </c>
      <c r="H56" s="6" t="n">
        <f aca="false">H55*(1+E56)</f>
        <v>1.17694632426718</v>
      </c>
    </row>
    <row r="57" customFormat="false" ht="15" hidden="false" customHeight="false" outlineLevel="0" collapsed="false">
      <c r="A57" s="5" t="n">
        <v>39995</v>
      </c>
      <c r="B57" s="6" t="n">
        <v>10.63</v>
      </c>
      <c r="C57" s="6" t="n">
        <v>0</v>
      </c>
      <c r="E57" s="2" t="n">
        <f aca="false">(B57+C57)/B56 - 1</f>
        <v>0.0411361410381979</v>
      </c>
      <c r="F57" s="2" t="n">
        <f aca="false">E57-'Risk-free'!B57</f>
        <v>0.0410361410381978</v>
      </c>
      <c r="H57" s="6" t="n">
        <f aca="false">H56*(1+E57)</f>
        <v>1.22536135425662</v>
      </c>
    </row>
    <row r="58" customFormat="false" ht="15" hidden="false" customHeight="false" outlineLevel="0" collapsed="false">
      <c r="A58" s="5" t="n">
        <v>40026</v>
      </c>
      <c r="B58" s="6" t="n">
        <v>10.76</v>
      </c>
      <c r="C58" s="6" t="n">
        <v>0</v>
      </c>
      <c r="E58" s="2" t="n">
        <f aca="false">(B58+C58)/B57 - 1</f>
        <v>0.0122295390404514</v>
      </c>
      <c r="F58" s="2" t="n">
        <f aca="false">E58-'Risk-free'!B58</f>
        <v>0.0121295390404514</v>
      </c>
      <c r="H58" s="6" t="n">
        <f aca="false">H57*(1+E58)</f>
        <v>1.24034695877716</v>
      </c>
    </row>
    <row r="59" customFormat="false" ht="15" hidden="false" customHeight="false" outlineLevel="0" collapsed="false">
      <c r="A59" s="5" t="n">
        <v>40057</v>
      </c>
      <c r="B59" s="6" t="n">
        <v>10.74</v>
      </c>
      <c r="C59" s="6" t="n">
        <v>0.105</v>
      </c>
      <c r="E59" s="2" t="n">
        <f aca="false">(B59+C59)/B58 - 1</f>
        <v>0.00789962825278812</v>
      </c>
      <c r="F59" s="2" t="n">
        <f aca="false">E59-'Risk-free'!B59</f>
        <v>0.00779962825278812</v>
      </c>
      <c r="H59" s="6" t="n">
        <f aca="false">H58*(1+E59)</f>
        <v>1.25014523865598</v>
      </c>
    </row>
    <row r="60" customFormat="false" ht="15" hidden="false" customHeight="false" outlineLevel="0" collapsed="false">
      <c r="A60" s="5" t="n">
        <v>40087</v>
      </c>
      <c r="B60" s="6" t="n">
        <v>10.48</v>
      </c>
      <c r="C60" s="6" t="n">
        <v>0</v>
      </c>
      <c r="E60" s="2" t="n">
        <f aca="false">(B60+C60)/B59 - 1</f>
        <v>-0.0242085661080075</v>
      </c>
      <c r="F60" s="2" t="n">
        <f aca="false">E60-'Risk-free'!B60</f>
        <v>-0.0242085661080075</v>
      </c>
      <c r="H60" s="6" t="n">
        <f aca="false">H59*(1+E60)</f>
        <v>1.21988101500136</v>
      </c>
    </row>
    <row r="61" customFormat="false" ht="15" hidden="false" customHeight="false" outlineLevel="0" collapsed="false">
      <c r="A61" s="5" t="n">
        <v>40118</v>
      </c>
      <c r="B61" s="6" t="n">
        <v>10.98</v>
      </c>
      <c r="C61" s="6" t="n">
        <v>0</v>
      </c>
      <c r="E61" s="2" t="n">
        <f aca="false">(B61+C61)/B60 - 1</f>
        <v>0.0477099236641221</v>
      </c>
      <c r="F61" s="2" t="n">
        <f aca="false">E61-'Risk-free'!B61</f>
        <v>0.0477099236641221</v>
      </c>
      <c r="H61" s="6" t="n">
        <f aca="false">H60*(1+E61)</f>
        <v>1.27808144510639</v>
      </c>
    </row>
    <row r="62" customFormat="false" ht="15" hidden="false" customHeight="false" outlineLevel="0" collapsed="false">
      <c r="A62" s="5" t="n">
        <v>40148</v>
      </c>
      <c r="B62" s="6" t="n">
        <v>11.29</v>
      </c>
      <c r="C62" s="6" t="n">
        <v>0.2968</v>
      </c>
      <c r="E62" s="2" t="n">
        <f aca="false">(B62+C62)/B61 - 1</f>
        <v>0.0552641165755918</v>
      </c>
      <c r="F62" s="2" t="n">
        <f aca="false">E62-'Risk-free'!B62</f>
        <v>0.0551641165755918</v>
      </c>
      <c r="H62" s="6" t="n">
        <f aca="false">H61*(1+E62)</f>
        <v>1.34871348708185</v>
      </c>
    </row>
    <row r="63" customFormat="false" ht="15" hidden="false" customHeight="false" outlineLevel="0" collapsed="false">
      <c r="A63" s="5" t="n">
        <v>40179</v>
      </c>
      <c r="B63" s="6" t="n">
        <v>10.77</v>
      </c>
      <c r="C63" s="6" t="n">
        <v>0</v>
      </c>
      <c r="E63" s="2" t="n">
        <f aca="false">(B63+C63)/B62 - 1</f>
        <v>-0.0460584588131089</v>
      </c>
      <c r="F63" s="2" t="n">
        <f aca="false">E63-'Risk-free'!B63</f>
        <v>-0.0460584588131089</v>
      </c>
      <c r="H63" s="6" t="n">
        <f aca="false">H62*(1+E63)</f>
        <v>1.28659382248641</v>
      </c>
    </row>
    <row r="64" customFormat="false" ht="15" hidden="false" customHeight="false" outlineLevel="0" collapsed="false">
      <c r="A64" s="5" t="n">
        <v>40210</v>
      </c>
      <c r="B64" s="6" t="n">
        <v>10.66</v>
      </c>
      <c r="C64" s="6" t="n">
        <v>0</v>
      </c>
      <c r="E64" s="2" t="n">
        <f aca="false">(B64+C64)/B63 - 1</f>
        <v>-0.0102135561745589</v>
      </c>
      <c r="F64" s="2" t="n">
        <f aca="false">E64-'Risk-free'!B64</f>
        <v>-0.0102135561745589</v>
      </c>
      <c r="H64" s="6" t="n">
        <f aca="false">H63*(1+E64)</f>
        <v>1.2734531242066</v>
      </c>
    </row>
    <row r="65" customFormat="false" ht="15" hidden="false" customHeight="false" outlineLevel="0" collapsed="false">
      <c r="A65" s="5" t="n">
        <v>40238</v>
      </c>
      <c r="B65" s="6" t="n">
        <v>10.9</v>
      </c>
      <c r="C65" s="6" t="n">
        <v>0.105</v>
      </c>
      <c r="E65" s="2" t="n">
        <f aca="false">(B65+C65)/B64 - 1</f>
        <v>0.0323639774859288</v>
      </c>
      <c r="F65" s="2" t="n">
        <f aca="false">E65-'Risk-free'!B65</f>
        <v>0.0322639774859288</v>
      </c>
      <c r="H65" s="6" t="n">
        <f aca="false">H64*(1+E65)</f>
        <v>1.31466713244781</v>
      </c>
    </row>
    <row r="66" customFormat="false" ht="15" hidden="false" customHeight="false" outlineLevel="0" collapsed="false">
      <c r="A66" s="5" t="n">
        <v>40269</v>
      </c>
      <c r="B66" s="6" t="n">
        <v>11.05</v>
      </c>
      <c r="C66" s="6" t="n">
        <v>0</v>
      </c>
      <c r="E66" s="2" t="n">
        <f aca="false">(B66+C66)/B65 - 1</f>
        <v>0.0137614678899083</v>
      </c>
      <c r="F66" s="2" t="n">
        <f aca="false">E66-'Risk-free'!B66</f>
        <v>0.0136614678899083</v>
      </c>
      <c r="H66" s="6" t="n">
        <f aca="false">H65*(1+E66)</f>
        <v>1.33275888197691</v>
      </c>
    </row>
    <row r="67" customFormat="false" ht="15" hidden="false" customHeight="false" outlineLevel="0" collapsed="false">
      <c r="A67" s="5" t="n">
        <v>40299</v>
      </c>
      <c r="B67" s="6" t="n">
        <v>10.41</v>
      </c>
      <c r="C67" s="6" t="n">
        <v>0</v>
      </c>
      <c r="E67" s="2" t="n">
        <f aca="false">(B67+C67)/B66 - 1</f>
        <v>-0.0579185520361991</v>
      </c>
      <c r="F67" s="2" t="n">
        <f aca="false">E67-'Risk-free'!B67</f>
        <v>-0.0580185520361991</v>
      </c>
      <c r="H67" s="6" t="n">
        <f aca="false">H66*(1+E67)</f>
        <v>1.25556741731942</v>
      </c>
    </row>
    <row r="68" customFormat="false" ht="15" hidden="false" customHeight="false" outlineLevel="0" collapsed="false">
      <c r="A68" s="5" t="n">
        <v>40330</v>
      </c>
      <c r="B68" s="6" t="n">
        <v>10.29</v>
      </c>
      <c r="C68" s="6" t="n">
        <v>0.105</v>
      </c>
      <c r="E68" s="2" t="n">
        <f aca="false">(B68+C68)/B67 - 1</f>
        <v>-0.00144092219020175</v>
      </c>
      <c r="F68" s="2" t="n">
        <f aca="false">E68-'Risk-free'!B68</f>
        <v>-0.00154092219020175</v>
      </c>
      <c r="H68" s="6" t="n">
        <f aca="false">H67*(1+E68)</f>
        <v>1.25375824236651</v>
      </c>
    </row>
    <row r="69" customFormat="false" ht="15" hidden="false" customHeight="false" outlineLevel="0" collapsed="false">
      <c r="A69" s="5" t="n">
        <v>40360</v>
      </c>
      <c r="B69" s="6" t="n">
        <v>11.03</v>
      </c>
      <c r="C69" s="6" t="n">
        <v>0</v>
      </c>
      <c r="E69" s="2" t="n">
        <f aca="false">(B69+C69)/B68 - 1</f>
        <v>0.0719144800777454</v>
      </c>
      <c r="F69" s="2" t="n">
        <f aca="false">E69-'Risk-free'!B69</f>
        <v>0.0718144800777454</v>
      </c>
      <c r="H69" s="6" t="n">
        <f aca="false">H68*(1+E69)</f>
        <v>1.34392161450949</v>
      </c>
    </row>
    <row r="70" customFormat="false" ht="15" hidden="false" customHeight="false" outlineLevel="0" collapsed="false">
      <c r="A70" s="5" t="n">
        <v>40391</v>
      </c>
      <c r="B70" s="6" t="n">
        <v>11.19</v>
      </c>
      <c r="C70" s="6" t="n">
        <v>0</v>
      </c>
      <c r="E70" s="2" t="n">
        <f aca="false">(B70+C70)/B69 - 1</f>
        <v>0.0145058930190389</v>
      </c>
      <c r="F70" s="2" t="n">
        <f aca="false">E70-'Risk-free'!B70</f>
        <v>0.0144058930190389</v>
      </c>
      <c r="H70" s="6" t="n">
        <f aca="false">H69*(1+E70)</f>
        <v>1.36341639767554</v>
      </c>
    </row>
    <row r="71" customFormat="false" ht="15" hidden="false" customHeight="false" outlineLevel="0" collapsed="false">
      <c r="A71" s="5" t="n">
        <v>40422</v>
      </c>
      <c r="B71" s="6" t="n">
        <v>11.44</v>
      </c>
      <c r="C71" s="6" t="n">
        <v>0.105</v>
      </c>
      <c r="E71" s="2" t="n">
        <f aca="false">(B71+C71)/B70 - 1</f>
        <v>0.0317247542448615</v>
      </c>
      <c r="F71" s="2" t="n">
        <f aca="false">E71-'Risk-free'!B71</f>
        <v>0.0316247542448615</v>
      </c>
      <c r="H71" s="6" t="n">
        <f aca="false">H70*(1+E71)</f>
        <v>1.40667044782521</v>
      </c>
    </row>
    <row r="72" customFormat="false" ht="15" hidden="false" customHeight="false" outlineLevel="0" collapsed="false">
      <c r="A72" s="5" t="n">
        <v>40452</v>
      </c>
      <c r="B72" s="6" t="n">
        <v>11.66</v>
      </c>
      <c r="C72" s="6" t="n">
        <v>0</v>
      </c>
      <c r="E72" s="2" t="n">
        <f aca="false">(B72+C72)/B71 - 1</f>
        <v>0.0192307692307694</v>
      </c>
      <c r="F72" s="2" t="n">
        <f aca="false">E72-'Risk-free'!B72</f>
        <v>0.0191307692307694</v>
      </c>
      <c r="H72" s="6" t="n">
        <f aca="false">H71*(1+E72)</f>
        <v>1.43372180259108</v>
      </c>
    </row>
    <row r="73" customFormat="false" ht="15" hidden="false" customHeight="false" outlineLevel="0" collapsed="false">
      <c r="A73" s="5" t="n">
        <v>40483</v>
      </c>
      <c r="B73" s="6" t="n">
        <v>11.35</v>
      </c>
      <c r="C73" s="6" t="n">
        <v>0</v>
      </c>
      <c r="E73" s="2" t="n">
        <f aca="false">(B73+C73)/B72 - 1</f>
        <v>-0.0265866209262436</v>
      </c>
      <c r="F73" s="2" t="n">
        <f aca="false">E73-'Risk-free'!B73</f>
        <v>-0.0266866209262436</v>
      </c>
      <c r="H73" s="6" t="n">
        <f aca="false">H72*(1+E73)</f>
        <v>1.3956039845119</v>
      </c>
    </row>
    <row r="74" customFormat="false" ht="15" hidden="false" customHeight="false" outlineLevel="0" collapsed="false">
      <c r="A74" s="5" t="n">
        <v>40513</v>
      </c>
      <c r="B74" s="6" t="n">
        <v>11.6</v>
      </c>
      <c r="C74" s="6" t="n">
        <v>0.112</v>
      </c>
      <c r="E74" s="2" t="n">
        <f aca="false">(B74+C74)/B73 - 1</f>
        <v>0.0318942731277534</v>
      </c>
      <c r="F74" s="2" t="n">
        <f aca="false">E74-'Risk-free'!B74</f>
        <v>0.0317942731277534</v>
      </c>
      <c r="H74" s="6" t="n">
        <f aca="false">H73*(1+E74)</f>
        <v>1.4401157591721</v>
      </c>
    </row>
    <row r="75" customFormat="false" ht="15" hidden="false" customHeight="false" outlineLevel="0" collapsed="false">
      <c r="A75" s="5" t="n">
        <v>40544</v>
      </c>
      <c r="B75" s="6" t="n">
        <v>11.73</v>
      </c>
      <c r="C75" s="6" t="n">
        <v>0</v>
      </c>
      <c r="E75" s="2" t="n">
        <f aca="false">(B75+C75)/B74 - 1</f>
        <v>0.0112068965517242</v>
      </c>
      <c r="F75" s="2" t="n">
        <f aca="false">E75-'Risk-free'!B75</f>
        <v>0.0111068965517242</v>
      </c>
      <c r="H75" s="6" t="n">
        <f aca="false">H74*(1+E75)</f>
        <v>1.45625498750765</v>
      </c>
    </row>
    <row r="76" customFormat="false" ht="15" hidden="false" customHeight="false" outlineLevel="0" collapsed="false">
      <c r="A76" s="5" t="n">
        <v>40575</v>
      </c>
      <c r="B76" s="6" t="n">
        <v>11.95</v>
      </c>
      <c r="C76" s="6" t="n">
        <v>0</v>
      </c>
      <c r="E76" s="2" t="n">
        <f aca="false">(B76+C76)/B75 - 1</f>
        <v>0.0187553282182438</v>
      </c>
      <c r="F76" s="2" t="n">
        <f aca="false">E76-'Risk-free'!B76</f>
        <v>0.0186553282182438</v>
      </c>
      <c r="H76" s="6" t="n">
        <f aca="false">H75*(1+E76)</f>
        <v>1.48356752776781</v>
      </c>
    </row>
    <row r="77" customFormat="false" ht="15" hidden="false" customHeight="false" outlineLevel="0" collapsed="false">
      <c r="A77" s="5" t="n">
        <v>40603</v>
      </c>
      <c r="B77" s="6" t="n">
        <v>11.93</v>
      </c>
      <c r="C77" s="6" t="n">
        <v>0.105</v>
      </c>
      <c r="E77" s="2" t="n">
        <f aca="false">(B77+C77)/B76 - 1</f>
        <v>0.00711297071129713</v>
      </c>
      <c r="F77" s="2" t="n">
        <f aca="false">E77-'Risk-free'!B77</f>
        <v>0.00701297071129713</v>
      </c>
      <c r="H77" s="6" t="n">
        <f aca="false">H76*(1+E77)</f>
        <v>1.49412010014106</v>
      </c>
    </row>
    <row r="78" customFormat="false" ht="15" hidden="false" customHeight="false" outlineLevel="0" collapsed="false">
      <c r="A78" s="5" t="n">
        <v>40634</v>
      </c>
      <c r="B78" s="6" t="n">
        <v>12.43</v>
      </c>
      <c r="C78" s="6" t="n">
        <v>0</v>
      </c>
      <c r="E78" s="2" t="n">
        <f aca="false">(B78+C78)/B77 - 1</f>
        <v>0.0419111483654653</v>
      </c>
      <c r="F78" s="2" t="n">
        <f aca="false">E78-'Risk-free'!B78</f>
        <v>0.0419111483654653</v>
      </c>
      <c r="H78" s="6" t="n">
        <f aca="false">H77*(1+E78)</f>
        <v>1.55674038933389</v>
      </c>
    </row>
    <row r="79" customFormat="false" ht="15" hidden="false" customHeight="false" outlineLevel="0" collapsed="false">
      <c r="A79" s="5" t="n">
        <v>40664</v>
      </c>
      <c r="B79" s="6" t="n">
        <v>12.67</v>
      </c>
      <c r="C79" s="6" t="n">
        <v>0</v>
      </c>
      <c r="E79" s="2" t="n">
        <f aca="false">(B79+C79)/B78 - 1</f>
        <v>0.0193081255028158</v>
      </c>
      <c r="F79" s="2" t="n">
        <f aca="false">E79-'Risk-free'!B79</f>
        <v>0.0193081255028158</v>
      </c>
      <c r="H79" s="6" t="n">
        <f aca="false">H78*(1+E79)</f>
        <v>1.58679812814645</v>
      </c>
    </row>
    <row r="80" customFormat="false" ht="15" hidden="false" customHeight="false" outlineLevel="0" collapsed="false">
      <c r="A80" s="5" t="n">
        <v>40695</v>
      </c>
      <c r="B80" s="6" t="n">
        <v>12.48</v>
      </c>
      <c r="C80" s="6" t="n">
        <v>0.105</v>
      </c>
      <c r="E80" s="2" t="n">
        <f aca="false">(B80+C80)/B79 - 1</f>
        <v>-0.00670876085240724</v>
      </c>
      <c r="F80" s="2" t="n">
        <f aca="false">E80-'Risk-free'!B80</f>
        <v>-0.00670876085240724</v>
      </c>
      <c r="H80" s="6" t="n">
        <f aca="false">H79*(1+E80)</f>
        <v>1.57615267898367</v>
      </c>
    </row>
    <row r="81" customFormat="false" ht="15" hidden="false" customHeight="false" outlineLevel="0" collapsed="false">
      <c r="A81" s="5" t="n">
        <v>40725</v>
      </c>
      <c r="B81" s="6" t="n">
        <v>12.3</v>
      </c>
      <c r="C81" s="6" t="n">
        <v>0</v>
      </c>
      <c r="E81" s="2" t="n">
        <f aca="false">(B81+C81)/B80 - 1</f>
        <v>-0.0144230769230769</v>
      </c>
      <c r="F81" s="2" t="n">
        <f aca="false">E81-'Risk-free'!B81</f>
        <v>-0.0144230769230769</v>
      </c>
      <c r="H81" s="6" t="n">
        <f aca="false">H80*(1+E81)</f>
        <v>1.55341970765218</v>
      </c>
    </row>
    <row r="82" customFormat="false" ht="15" hidden="false" customHeight="false" outlineLevel="0" collapsed="false">
      <c r="A82" s="5" t="n">
        <v>40756</v>
      </c>
      <c r="B82" s="6" t="n">
        <v>12.55</v>
      </c>
      <c r="C82" s="6" t="n">
        <v>0</v>
      </c>
      <c r="E82" s="2" t="n">
        <f aca="false">(B82+C82)/B81 - 1</f>
        <v>0.0203252032520325</v>
      </c>
      <c r="F82" s="2" t="n">
        <f aca="false">E82-'Risk-free'!B82</f>
        <v>0.0202252032520325</v>
      </c>
      <c r="H82" s="6" t="n">
        <f aca="false">H81*(1+E82)</f>
        <v>1.58499327894592</v>
      </c>
    </row>
    <row r="83" customFormat="false" ht="15" hidden="false" customHeight="false" outlineLevel="0" collapsed="false">
      <c r="A83" s="5" t="n">
        <v>40787</v>
      </c>
      <c r="B83" s="6" t="n">
        <v>12.42</v>
      </c>
      <c r="C83" s="6" t="n">
        <v>0.105</v>
      </c>
      <c r="E83" s="2" t="n">
        <f aca="false">(B83+C83)/B82 - 1</f>
        <v>-0.00199203187250996</v>
      </c>
      <c r="F83" s="2" t="n">
        <f aca="false">E83-'Risk-free'!B83</f>
        <v>-0.00199203187250996</v>
      </c>
      <c r="H83" s="6" t="n">
        <f aca="false">H82*(1+E83)</f>
        <v>1.58183592181654</v>
      </c>
    </row>
    <row r="84" customFormat="false" ht="15" hidden="false" customHeight="false" outlineLevel="0" collapsed="false">
      <c r="A84" s="5" t="n">
        <v>40817</v>
      </c>
      <c r="B84" s="6" t="n">
        <v>12.96</v>
      </c>
      <c r="C84" s="6" t="n">
        <v>0</v>
      </c>
      <c r="E84" s="2" t="n">
        <f aca="false">(B84+C84)/B83 - 1</f>
        <v>0.0434782608695652</v>
      </c>
      <c r="F84" s="2" t="n">
        <f aca="false">E84-'Risk-free'!B84</f>
        <v>0.0434782608695652</v>
      </c>
      <c r="H84" s="6" t="n">
        <f aca="false">H83*(1+E84)</f>
        <v>1.65061139667813</v>
      </c>
    </row>
    <row r="85" customFormat="false" ht="15" hidden="false" customHeight="false" outlineLevel="0" collapsed="false">
      <c r="A85" s="5" t="n">
        <v>40848</v>
      </c>
      <c r="B85" s="6" t="n">
        <v>13.07</v>
      </c>
      <c r="C85" s="6" t="n">
        <v>0</v>
      </c>
      <c r="E85" s="2" t="n">
        <f aca="false">(B85+C85)/B84 - 1</f>
        <v>0.00848765432098753</v>
      </c>
      <c r="F85" s="2" t="n">
        <f aca="false">E85-'Risk-free'!B85</f>
        <v>0.00848765432098753</v>
      </c>
      <c r="H85" s="6" t="n">
        <f aca="false">H84*(1+E85)</f>
        <v>1.66462121563142</v>
      </c>
    </row>
    <row r="86" customFormat="false" ht="15" hidden="false" customHeight="false" outlineLevel="0" collapsed="false">
      <c r="A86" s="5" t="n">
        <v>40878</v>
      </c>
      <c r="B86" s="6" t="n">
        <v>13.37</v>
      </c>
      <c r="C86" s="6" t="n">
        <v>0.1285</v>
      </c>
      <c r="E86" s="2" t="n">
        <f aca="false">(B86+C86)/B85 - 1</f>
        <v>0.0327850038255546</v>
      </c>
      <c r="F86" s="2" t="n">
        <f aca="false">E86-'Risk-free'!B86</f>
        <v>0.0327850038255546</v>
      </c>
      <c r="H86" s="6" t="n">
        <f aca="false">H85*(1+E86)</f>
        <v>1.71919582855399</v>
      </c>
    </row>
    <row r="87" customFormat="false" ht="15" hidden="false" customHeight="false" outlineLevel="0" collapsed="false">
      <c r="A87" s="5" t="n">
        <v>40909</v>
      </c>
      <c r="B87" s="6" t="n">
        <v>13.06</v>
      </c>
      <c r="C87" s="6" t="n">
        <v>0</v>
      </c>
      <c r="E87" s="2" t="n">
        <f aca="false">(B87+C87)/B86 - 1</f>
        <v>-0.0231862378459237</v>
      </c>
      <c r="F87" s="2" t="n">
        <f aca="false">E87-'Risk-free'!B87</f>
        <v>-0.0231862378459237</v>
      </c>
      <c r="H87" s="6" t="n">
        <f aca="false">H86*(1+E87)</f>
        <v>1.67933414516942</v>
      </c>
    </row>
    <row r="88" customFormat="false" ht="15" hidden="false" customHeight="false" outlineLevel="0" collapsed="false">
      <c r="A88" s="5" t="n">
        <v>40940</v>
      </c>
      <c r="B88" s="6" t="n">
        <v>13.19</v>
      </c>
      <c r="C88" s="6" t="n">
        <v>0</v>
      </c>
      <c r="E88" s="2" t="n">
        <f aca="false">(B88+C88)/B87 - 1</f>
        <v>0.00995405819295558</v>
      </c>
      <c r="F88" s="2" t="n">
        <f aca="false">E88-'Risk-free'!B88</f>
        <v>0.00995405819295558</v>
      </c>
      <c r="H88" s="6" t="n">
        <f aca="false">H87*(1+E88)</f>
        <v>1.69605033497586</v>
      </c>
    </row>
    <row r="89" customFormat="false" ht="15" hidden="false" customHeight="false" outlineLevel="0" collapsed="false">
      <c r="A89" s="5" t="n">
        <v>40969</v>
      </c>
      <c r="B89" s="6" t="n">
        <v>13.3</v>
      </c>
      <c r="C89" s="6" t="n">
        <v>0.11</v>
      </c>
      <c r="E89" s="2" t="n">
        <f aca="false">(B89+C89)/B88 - 1</f>
        <v>0.0166793025018954</v>
      </c>
      <c r="F89" s="2" t="n">
        <f aca="false">E89-'Risk-free'!B89</f>
        <v>0.0166793025018954</v>
      </c>
      <c r="H89" s="6" t="n">
        <f aca="false">H88*(1+E89)</f>
        <v>1.72433927157136</v>
      </c>
    </row>
    <row r="90" customFormat="false" ht="15" hidden="false" customHeight="false" outlineLevel="0" collapsed="false">
      <c r="A90" s="5" t="n">
        <v>41000</v>
      </c>
      <c r="B90" s="6" t="n">
        <v>13.59</v>
      </c>
      <c r="C90" s="6" t="n">
        <v>0</v>
      </c>
      <c r="E90" s="2" t="n">
        <f aca="false">(B90+C90)/B89 - 1</f>
        <v>0.0218045112781955</v>
      </c>
      <c r="F90" s="2" t="n">
        <f aca="false">E90-'Risk-free'!B90</f>
        <v>0.0218045112781955</v>
      </c>
      <c r="H90" s="6" t="n">
        <f aca="false">H89*(1+E90)</f>
        <v>1.76193764666577</v>
      </c>
    </row>
    <row r="91" customFormat="false" ht="15" hidden="false" customHeight="false" outlineLevel="0" collapsed="false">
      <c r="A91" s="5" t="n">
        <v>41030</v>
      </c>
      <c r="B91" s="6" t="n">
        <v>13.6</v>
      </c>
      <c r="C91" s="6" t="n">
        <v>0</v>
      </c>
      <c r="E91" s="2" t="n">
        <f aca="false">(B91+C91)/B90 - 1</f>
        <v>0.000735835172921195</v>
      </c>
      <c r="F91" s="2" t="n">
        <f aca="false">E91-'Risk-free'!B91</f>
        <v>0.000635835172921195</v>
      </c>
      <c r="H91" s="6" t="n">
        <f aca="false">H90*(1+E91)</f>
        <v>1.76323414235868</v>
      </c>
    </row>
    <row r="92" customFormat="false" ht="15" hidden="false" customHeight="false" outlineLevel="0" collapsed="false">
      <c r="A92" s="5" t="n">
        <v>41061</v>
      </c>
      <c r="B92" s="6" t="n">
        <v>13.97</v>
      </c>
      <c r="C92" s="6" t="n">
        <v>0.11</v>
      </c>
      <c r="E92" s="2" t="n">
        <f aca="false">(B92+C92)/B91 - 1</f>
        <v>0.0352941176470589</v>
      </c>
      <c r="F92" s="2" t="n">
        <f aca="false">E92-'Risk-free'!B92</f>
        <v>0.0352941176470589</v>
      </c>
      <c r="H92" s="6" t="n">
        <f aca="false">H91*(1+E92)</f>
        <v>1.8254659356184</v>
      </c>
    </row>
    <row r="93" customFormat="false" ht="15" hidden="false" customHeight="false" outlineLevel="0" collapsed="false">
      <c r="A93" s="5" t="n">
        <v>41091</v>
      </c>
      <c r="B93" s="6" t="n">
        <v>14.38</v>
      </c>
      <c r="C93" s="6" t="n">
        <v>0</v>
      </c>
      <c r="E93" s="2" t="n">
        <f aca="false">(B93+C93)/B92 - 1</f>
        <v>0.0293486041517537</v>
      </c>
      <c r="F93" s="2" t="n">
        <f aca="false">E93-'Risk-free'!B93</f>
        <v>0.0293486041517537</v>
      </c>
      <c r="H93" s="6" t="n">
        <f aca="false">H92*(1+E93)</f>
        <v>1.87904081275538</v>
      </c>
    </row>
    <row r="94" customFormat="false" ht="15" hidden="false" customHeight="false" outlineLevel="0" collapsed="false">
      <c r="A94" s="5" t="n">
        <v>41122</v>
      </c>
      <c r="B94" s="6" t="n">
        <v>13.93</v>
      </c>
      <c r="C94" s="6" t="n">
        <v>0</v>
      </c>
      <c r="E94" s="2" t="n">
        <f aca="false">(B94+C94)/B93 - 1</f>
        <v>-0.0312934631432545</v>
      </c>
      <c r="F94" s="2" t="n">
        <f aca="false">E94-'Risk-free'!B94</f>
        <v>-0.0313934631432545</v>
      </c>
      <c r="H94" s="6" t="n">
        <f aca="false">H93*(1+E94)</f>
        <v>1.82023911833675</v>
      </c>
    </row>
    <row r="95" customFormat="false" ht="15" hidden="false" customHeight="false" outlineLevel="0" collapsed="false">
      <c r="A95" s="5" t="n">
        <v>41153</v>
      </c>
      <c r="B95" s="6" t="n">
        <v>14.04</v>
      </c>
      <c r="C95" s="6" t="n">
        <v>0.11</v>
      </c>
      <c r="E95" s="2" t="n">
        <f aca="false">(B95+C95)/B94 - 1</f>
        <v>0.0157932519741564</v>
      </c>
      <c r="F95" s="2" t="n">
        <f aca="false">E95-'Risk-free'!B95</f>
        <v>0.0156932519741564</v>
      </c>
      <c r="H95" s="6" t="n">
        <f aca="false">H94*(1+E95)</f>
        <v>1.84898661338585</v>
      </c>
    </row>
    <row r="96" customFormat="false" ht="15" hidden="false" customHeight="false" outlineLevel="0" collapsed="false">
      <c r="A96" s="5" t="n">
        <v>41183</v>
      </c>
      <c r="B96" s="6" t="n">
        <v>14.23</v>
      </c>
      <c r="C96" s="6" t="n">
        <v>0</v>
      </c>
      <c r="E96" s="2" t="n">
        <f aca="false">(B96+C96)/B95 - 1</f>
        <v>0.0135327635327636</v>
      </c>
      <c r="F96" s="2" t="n">
        <f aca="false">E96-'Risk-free'!B96</f>
        <v>0.0134327635327636</v>
      </c>
      <c r="H96" s="6" t="n">
        <f aca="false">H95*(1+E96)</f>
        <v>1.87400851200005</v>
      </c>
    </row>
    <row r="97" customFormat="false" ht="15" hidden="false" customHeight="false" outlineLevel="0" collapsed="false">
      <c r="A97" s="5" t="n">
        <v>41214</v>
      </c>
      <c r="B97" s="6" t="n">
        <v>13.74</v>
      </c>
      <c r="C97" s="6" t="n">
        <v>0</v>
      </c>
      <c r="E97" s="2" t="n">
        <f aca="false">(B97+C97)/B96 - 1</f>
        <v>-0.0344342937456079</v>
      </c>
      <c r="F97" s="2" t="n">
        <f aca="false">E97-'Risk-free'!B97</f>
        <v>-0.0345342937456079</v>
      </c>
      <c r="H97" s="6" t="n">
        <f aca="false">H96*(1+E97)</f>
        <v>1.80947835241607</v>
      </c>
    </row>
    <row r="98" customFormat="false" ht="15" hidden="false" customHeight="false" outlineLevel="0" collapsed="false">
      <c r="A98" s="5" t="n">
        <v>41244</v>
      </c>
      <c r="B98" s="6" t="n">
        <v>13.62</v>
      </c>
      <c r="C98" s="6" t="n">
        <v>0.1631</v>
      </c>
      <c r="E98" s="2" t="n">
        <f aca="false">(B98+C98)/B97 - 1</f>
        <v>0.00313682678311489</v>
      </c>
      <c r="F98" s="2" t="n">
        <f aca="false">E98-'Risk-free'!B98</f>
        <v>0.00303682678311489</v>
      </c>
      <c r="H98" s="6" t="n">
        <f aca="false">H97*(1+E98)</f>
        <v>1.8151543725754</v>
      </c>
    </row>
    <row r="99" customFormat="false" ht="15" hidden="false" customHeight="false" outlineLevel="0" collapsed="false">
      <c r="A99" s="5" t="n">
        <v>41275</v>
      </c>
      <c r="B99" s="6" t="n">
        <v>14.24</v>
      </c>
      <c r="C99" s="6" t="n">
        <v>0</v>
      </c>
      <c r="E99" s="2" t="n">
        <f aca="false">(B99+C99)/B98 - 1</f>
        <v>0.0455212922173276</v>
      </c>
      <c r="F99" s="2" t="n">
        <f aca="false">E99-'Risk-free'!B99</f>
        <v>0.0455212922173276</v>
      </c>
      <c r="H99" s="6" t="n">
        <f aca="false">H98*(1+E99)</f>
        <v>1.89778254518896</v>
      </c>
    </row>
    <row r="100" customFormat="false" ht="15" hidden="false" customHeight="false" outlineLevel="0" collapsed="false">
      <c r="A100" s="5" t="n">
        <v>41306</v>
      </c>
      <c r="B100" s="6" t="n">
        <v>14.55</v>
      </c>
      <c r="C100" s="6" t="n">
        <v>0</v>
      </c>
      <c r="E100" s="2" t="n">
        <f aca="false">(B100+C100)/B99 - 1</f>
        <v>0.0217696629213484</v>
      </c>
      <c r="F100" s="2" t="n">
        <f aca="false">E100-'Risk-free'!B100</f>
        <v>0.0217696629213484</v>
      </c>
      <c r="H100" s="6" t="n">
        <f aca="false">H99*(1+E100)</f>
        <v>1.93909663149574</v>
      </c>
    </row>
    <row r="101" customFormat="false" ht="15" hidden="false" customHeight="false" outlineLevel="0" collapsed="false">
      <c r="A101" s="5" t="n">
        <v>41334</v>
      </c>
      <c r="B101" s="6" t="n">
        <v>15.12</v>
      </c>
      <c r="C101" s="6" t="n">
        <v>0.115</v>
      </c>
      <c r="E101" s="2" t="n">
        <f aca="false">(B101+C101)/B100 - 1</f>
        <v>0.0470790378006871</v>
      </c>
      <c r="F101" s="2" t="n">
        <f aca="false">E101-'Risk-free'!B101</f>
        <v>0.0470790378006871</v>
      </c>
      <c r="H101" s="6" t="n">
        <f aca="false">H100*(1+E101)</f>
        <v>2.03038743510912</v>
      </c>
    </row>
    <row r="102" customFormat="false" ht="15" hidden="false" customHeight="false" outlineLevel="0" collapsed="false">
      <c r="A102" s="5" t="n">
        <v>41365</v>
      </c>
      <c r="B102" s="6" t="n">
        <v>15.93</v>
      </c>
      <c r="C102" s="6" t="n">
        <v>0</v>
      </c>
      <c r="E102" s="2" t="n">
        <f aca="false">(B102+C102)/B101 - 1</f>
        <v>0.0535714285714286</v>
      </c>
      <c r="F102" s="2" t="n">
        <f aca="false">E102-'Risk-free'!B102</f>
        <v>0.0535714285714286</v>
      </c>
      <c r="H102" s="6" t="n">
        <f aca="false">H101*(1+E102)</f>
        <v>2.13915819056139</v>
      </c>
    </row>
    <row r="103" customFormat="false" ht="15" hidden="false" customHeight="false" outlineLevel="0" collapsed="false">
      <c r="A103" s="5" t="n">
        <v>41395</v>
      </c>
      <c r="B103" s="6" t="n">
        <v>14.79</v>
      </c>
      <c r="C103" s="6" t="n">
        <v>0</v>
      </c>
      <c r="E103" s="2" t="n">
        <f aca="false">(B103+C103)/B102 - 1</f>
        <v>-0.0715630885122411</v>
      </c>
      <c r="F103" s="2" t="n">
        <f aca="false">E103-'Risk-free'!B103</f>
        <v>-0.0715630885122411</v>
      </c>
      <c r="H103" s="6" t="n">
        <f aca="false">H102*(1+E103)</f>
        <v>1.98607342362856</v>
      </c>
    </row>
    <row r="104" customFormat="false" ht="15" hidden="false" customHeight="false" outlineLevel="0" collapsed="false">
      <c r="A104" s="5" t="n">
        <v>41426</v>
      </c>
      <c r="B104" s="6" t="n">
        <v>14.77</v>
      </c>
      <c r="C104" s="6" t="n">
        <v>0.115</v>
      </c>
      <c r="E104" s="2" t="n">
        <f aca="false">(B104+C104)/B103 - 1</f>
        <v>0.00642325895875606</v>
      </c>
      <c r="F104" s="2" t="n">
        <f aca="false">E104-'Risk-free'!B104</f>
        <v>0.00642325895875606</v>
      </c>
      <c r="H104" s="6" t="n">
        <f aca="false">H103*(1+E104)</f>
        <v>1.99883048753963</v>
      </c>
    </row>
    <row r="105" customFormat="false" ht="15" hidden="false" customHeight="false" outlineLevel="0" collapsed="false">
      <c r="A105" s="5" t="n">
        <v>41456</v>
      </c>
      <c r="B105" s="6" t="n">
        <v>15.35</v>
      </c>
      <c r="C105" s="6" t="n">
        <v>0</v>
      </c>
      <c r="E105" s="2" t="n">
        <f aca="false">(B105+C105)/B104 - 1</f>
        <v>0.039268788083954</v>
      </c>
      <c r="F105" s="2" t="n">
        <f aca="false">E105-'Risk-free'!B105</f>
        <v>0.039268788083954</v>
      </c>
      <c r="H105" s="6" t="n">
        <f aca="false">H104*(1+E105)</f>
        <v>2.07732213837057</v>
      </c>
    </row>
    <row r="106" customFormat="false" ht="15" hidden="false" customHeight="false" outlineLevel="0" collapsed="false">
      <c r="A106" s="5" t="n">
        <v>41487</v>
      </c>
      <c r="B106" s="6" t="n">
        <v>14.57</v>
      </c>
      <c r="C106" s="6" t="n">
        <v>0</v>
      </c>
      <c r="E106" s="2" t="n">
        <f aca="false">(B106+C106)/B105 - 1</f>
        <v>-0.0508143322475569</v>
      </c>
      <c r="F106" s="2" t="n">
        <f aca="false">E106-'Risk-free'!B106</f>
        <v>-0.0508143322475569</v>
      </c>
      <c r="H106" s="6" t="n">
        <f aca="false">H105*(1+E106)</f>
        <v>1.9717644010462</v>
      </c>
    </row>
    <row r="107" customFormat="false" ht="15" hidden="false" customHeight="false" outlineLevel="0" collapsed="false">
      <c r="A107" s="5" t="n">
        <v>41518</v>
      </c>
      <c r="B107" s="6" t="n">
        <v>14.62</v>
      </c>
      <c r="C107" s="6" t="n">
        <v>0.115</v>
      </c>
      <c r="E107" s="2" t="n">
        <f aca="false">(B107+C107)/B106 - 1</f>
        <v>0.011324639670556</v>
      </c>
      <c r="F107" s="2" t="n">
        <f aca="false">E107-'Risk-free'!B107</f>
        <v>0.011324639670556</v>
      </c>
      <c r="H107" s="6" t="n">
        <f aca="false">H106*(1+E107)</f>
        <v>1.99409392240328</v>
      </c>
    </row>
    <row r="108" customFormat="false" ht="15" hidden="false" customHeight="false" outlineLevel="0" collapsed="false">
      <c r="A108" s="5" t="n">
        <v>41548</v>
      </c>
      <c r="B108" s="6" t="n">
        <v>15.17</v>
      </c>
      <c r="C108" s="6" t="n">
        <v>0</v>
      </c>
      <c r="E108" s="2" t="n">
        <f aca="false">(B108+C108)/B107 - 1</f>
        <v>0.0376196990424078</v>
      </c>
      <c r="F108" s="2" t="n">
        <f aca="false">E108-'Risk-free'!B108</f>
        <v>0.0376196990424078</v>
      </c>
      <c r="H108" s="6" t="n">
        <f aca="false">H107*(1+E108)</f>
        <v>2.06911113562639</v>
      </c>
    </row>
    <row r="109" customFormat="false" ht="15" hidden="false" customHeight="false" outlineLevel="0" collapsed="false">
      <c r="A109" s="5" t="n">
        <v>41579</v>
      </c>
      <c r="B109" s="6" t="n">
        <v>14.91</v>
      </c>
      <c r="C109" s="6" t="n">
        <v>0</v>
      </c>
      <c r="E109" s="2" t="n">
        <f aca="false">(B109+C109)/B108 - 1</f>
        <v>-0.017139090309822</v>
      </c>
      <c r="F109" s="2" t="n">
        <f aca="false">E109-'Risk-free'!B109</f>
        <v>-0.017139090309822</v>
      </c>
      <c r="H109" s="6" t="n">
        <f aca="false">H108*(1+E109)</f>
        <v>2.03364845301183</v>
      </c>
    </row>
    <row r="110" customFormat="false" ht="15" hidden="false" customHeight="false" outlineLevel="0" collapsed="false">
      <c r="A110" s="5" t="n">
        <v>41609</v>
      </c>
      <c r="B110" s="6" t="n">
        <v>14.94</v>
      </c>
      <c r="C110" s="6" t="n">
        <v>0.1806</v>
      </c>
      <c r="E110" s="2" t="n">
        <f aca="false">(B110+C110)/B109 - 1</f>
        <v>0.0141247484909457</v>
      </c>
      <c r="F110" s="2" t="n">
        <f aca="false">E110-'Risk-free'!B110</f>
        <v>0.0141247484909457</v>
      </c>
      <c r="H110" s="6" t="n">
        <f aca="false">H109*(1+E110)</f>
        <v>2.06237322592962</v>
      </c>
    </row>
    <row r="111" customFormat="false" ht="15" hidden="false" customHeight="false" outlineLevel="0" collapsed="false">
      <c r="A111" s="5" t="n">
        <v>41640</v>
      </c>
      <c r="B111" s="6" t="n">
        <v>15.27</v>
      </c>
      <c r="C111" s="6" t="n">
        <v>0</v>
      </c>
      <c r="E111" s="2" t="n">
        <f aca="false">(B111+C111)/B110 - 1</f>
        <v>0.0220883534136547</v>
      </c>
      <c r="F111" s="2" t="n">
        <f aca="false">E111-'Risk-free'!B111</f>
        <v>0.0220883534136547</v>
      </c>
      <c r="H111" s="6" t="n">
        <f aca="false">H110*(1+E111)</f>
        <v>2.10792765461481</v>
      </c>
    </row>
    <row r="112" customFormat="false" ht="15" hidden="false" customHeight="false" outlineLevel="0" collapsed="false">
      <c r="A112" s="5" t="n">
        <v>41671</v>
      </c>
      <c r="B112" s="6" t="n">
        <v>15.82</v>
      </c>
      <c r="C112" s="6" t="n">
        <v>0</v>
      </c>
      <c r="E112" s="2" t="n">
        <f aca="false">(B112+C112)/B111 - 1</f>
        <v>0.0360183366077276</v>
      </c>
      <c r="F112" s="2" t="n">
        <f aca="false">E112-'Risk-free'!B112</f>
        <v>0.0360183366077276</v>
      </c>
      <c r="H112" s="6" t="n">
        <f aca="false">H111*(1+E112)</f>
        <v>2.18385170242347</v>
      </c>
    </row>
    <row r="113" customFormat="false" ht="15" hidden="false" customHeight="false" outlineLevel="0" collapsed="false">
      <c r="A113" s="5" t="n">
        <v>41699</v>
      </c>
      <c r="B113" s="6" t="n">
        <v>16.11</v>
      </c>
      <c r="C113" s="6" t="n">
        <v>0.115</v>
      </c>
      <c r="E113" s="2" t="n">
        <f aca="false">(B113+C113)/B112 - 1</f>
        <v>0.0256005056890012</v>
      </c>
      <c r="F113" s="2" t="n">
        <f aca="false">E113-'Risk-free'!B113</f>
        <v>0.0256005056890012</v>
      </c>
      <c r="H113" s="6" t="n">
        <f aca="false">H112*(1+E113)</f>
        <v>2.23975941035529</v>
      </c>
    </row>
    <row r="114" customFormat="false" ht="15" hidden="false" customHeight="false" outlineLevel="0" collapsed="false">
      <c r="A114" s="5" t="n">
        <v>41730</v>
      </c>
      <c r="B114" s="6" t="n">
        <v>16.69</v>
      </c>
      <c r="C114" s="6" t="n">
        <v>0</v>
      </c>
      <c r="E114" s="2" t="n">
        <f aca="false">(B114+C114)/B113 - 1</f>
        <v>0.0360024829298573</v>
      </c>
      <c r="F114" s="2" t="n">
        <f aca="false">E114-'Risk-free'!B114</f>
        <v>0.0360024829298573</v>
      </c>
      <c r="H114" s="6" t="n">
        <f aca="false">H113*(1+E114)</f>
        <v>2.3203963102936</v>
      </c>
    </row>
    <row r="115" customFormat="false" ht="15" hidden="false" customHeight="false" outlineLevel="0" collapsed="false">
      <c r="A115" s="5" t="n">
        <v>41760</v>
      </c>
      <c r="B115" s="6" t="n">
        <v>16.7</v>
      </c>
      <c r="C115" s="6" t="n">
        <v>0</v>
      </c>
      <c r="E115" s="2" t="n">
        <f aca="false">(B115+C115)/B114 - 1</f>
        <v>0.000599161174355878</v>
      </c>
      <c r="F115" s="2" t="n">
        <f aca="false">E115-'Risk-free'!B115</f>
        <v>0.000599161174355878</v>
      </c>
      <c r="H115" s="6" t="n">
        <f aca="false">H114*(1+E115)</f>
        <v>2.32178660167184</v>
      </c>
    </row>
    <row r="116" customFormat="false" ht="15" hidden="false" customHeight="false" outlineLevel="0" collapsed="false">
      <c r="A116" s="5" t="n">
        <v>41791</v>
      </c>
      <c r="B116" s="6" t="n">
        <v>17.41</v>
      </c>
      <c r="C116" s="6" t="n">
        <v>0.115</v>
      </c>
      <c r="E116" s="2" t="n">
        <f aca="false">(B116+C116)/B115 - 1</f>
        <v>0.0494011976047903</v>
      </c>
      <c r="F116" s="2" t="n">
        <f aca="false">E116-'Risk-free'!B116</f>
        <v>0.0494011976047903</v>
      </c>
      <c r="H116" s="6" t="n">
        <f aca="false">H115*(1+E116)</f>
        <v>2.43648564037719</v>
      </c>
    </row>
    <row r="117" customFormat="false" ht="15" hidden="false" customHeight="false" outlineLevel="0" collapsed="false">
      <c r="A117" s="5" t="n">
        <v>41821</v>
      </c>
      <c r="B117" s="6" t="n">
        <v>16.44</v>
      </c>
      <c r="C117" s="6" t="n">
        <v>0</v>
      </c>
      <c r="E117" s="2" t="n">
        <f aca="false">(B117+C117)/B116 - 1</f>
        <v>-0.0557151062607696</v>
      </c>
      <c r="F117" s="2" t="n">
        <f aca="false">E117-'Risk-free'!B117</f>
        <v>-0.0557151062607696</v>
      </c>
      <c r="H117" s="6" t="n">
        <f aca="false">H116*(1+E117)</f>
        <v>2.30073658402073</v>
      </c>
    </row>
    <row r="118" customFormat="false" ht="15" hidden="false" customHeight="false" outlineLevel="0" collapsed="false">
      <c r="A118" s="5" t="n">
        <v>41852</v>
      </c>
      <c r="B118" s="6" t="n">
        <v>17.21</v>
      </c>
      <c r="C118" s="6" t="n">
        <v>0</v>
      </c>
      <c r="E118" s="2" t="n">
        <f aca="false">(B118+C118)/B117 - 1</f>
        <v>0.0468369829683697</v>
      </c>
      <c r="F118" s="2" t="n">
        <f aca="false">E118-'Risk-free'!B118</f>
        <v>0.0468369829683697</v>
      </c>
      <c r="H118" s="6" t="n">
        <f aca="false">H117*(1+E118)</f>
        <v>2.40849614422122</v>
      </c>
    </row>
    <row r="119" customFormat="false" ht="15" hidden="false" customHeight="false" outlineLevel="0" collapsed="false">
      <c r="A119" s="5" t="n">
        <v>41883</v>
      </c>
      <c r="B119" s="6" t="n">
        <v>16.58</v>
      </c>
      <c r="C119" s="6" t="n">
        <v>0.115</v>
      </c>
      <c r="E119" s="2" t="n">
        <f aca="false">(B119+C119)/B118 - 1</f>
        <v>-0.0299244625217899</v>
      </c>
      <c r="F119" s="2" t="n">
        <f aca="false">E119-'Risk-free'!B119</f>
        <v>-0.0299244625217899</v>
      </c>
      <c r="H119" s="6" t="n">
        <f aca="false">H118*(1+E119)</f>
        <v>2.3364231916196</v>
      </c>
    </row>
    <row r="120" customFormat="false" ht="15" hidden="false" customHeight="false" outlineLevel="0" collapsed="false">
      <c r="A120" s="5" t="n">
        <v>41913</v>
      </c>
      <c r="B120" s="6" t="n">
        <v>17.77</v>
      </c>
      <c r="C120" s="6" t="n">
        <v>0</v>
      </c>
      <c r="E120" s="2" t="n">
        <f aca="false">(B120+C120)/B119 - 1</f>
        <v>0.0717732207478892</v>
      </c>
      <c r="F120" s="2" t="n">
        <f aca="false">E120-'Risk-free'!B120</f>
        <v>0.0717732207478892</v>
      </c>
      <c r="H120" s="6" t="n">
        <f aca="false">H119*(1+E120)</f>
        <v>2.5041158091122</v>
      </c>
    </row>
    <row r="121" customFormat="false" ht="15" hidden="false" customHeight="false" outlineLevel="0" collapsed="false">
      <c r="A121" s="5" t="n">
        <v>41944</v>
      </c>
      <c r="B121" s="6" t="n">
        <v>17.84</v>
      </c>
      <c r="C121" s="6" t="n">
        <v>0</v>
      </c>
      <c r="E121" s="2" t="n">
        <f aca="false">(B121+C121)/B120 - 1</f>
        <v>0.003939223410242</v>
      </c>
      <c r="F121" s="2" t="n">
        <f aca="false">E121-'Risk-free'!B121</f>
        <v>0.003939223410242</v>
      </c>
      <c r="H121" s="6" t="n">
        <f aca="false">H120*(1+E121)</f>
        <v>2.51398008072941</v>
      </c>
    </row>
    <row r="122" customFormat="false" ht="15" hidden="false" customHeight="false" outlineLevel="0" collapsed="false">
      <c r="A122" s="5" t="n">
        <v>41974</v>
      </c>
      <c r="B122" s="6" t="n">
        <v>17.75</v>
      </c>
      <c r="C122" s="6" t="n">
        <v>0.5478</v>
      </c>
      <c r="E122" s="2" t="n">
        <f aca="false">(B122+C122)/B121 - 1</f>
        <v>0.0256614349775783</v>
      </c>
      <c r="F122" s="2" t="n">
        <f aca="false">E122-'Risk-free'!B122</f>
        <v>0.0256614349775783</v>
      </c>
      <c r="H122" s="6" t="n">
        <f aca="false">H121*(1+E122)</f>
        <v>2.57849241710597</v>
      </c>
    </row>
    <row r="123" customFormat="false" ht="15" hidden="false" customHeight="false" outlineLevel="0" collapsed="false">
      <c r="A123" s="5" t="n">
        <v>42005</v>
      </c>
      <c r="B123" s="6" t="n">
        <v>18.08</v>
      </c>
      <c r="C123" s="6" t="n">
        <v>0</v>
      </c>
      <c r="E123" s="2" t="n">
        <f aca="false">(B123+C123)/B122 - 1</f>
        <v>0.0185915492957744</v>
      </c>
      <c r="F123" s="2" t="n">
        <f aca="false">E123-'Risk-free'!B123</f>
        <v>0.0185915492957744</v>
      </c>
      <c r="H123" s="6" t="n">
        <f aca="false">H122*(1+E123)</f>
        <v>2.62643058598738</v>
      </c>
    </row>
    <row r="124" customFormat="false" ht="15" hidden="false" customHeight="false" outlineLevel="0" collapsed="false">
      <c r="A124" s="5" t="n">
        <v>42036</v>
      </c>
      <c r="B124" s="6" t="n">
        <v>17.24</v>
      </c>
      <c r="C124" s="6" t="n">
        <v>0</v>
      </c>
      <c r="E124" s="2" t="n">
        <f aca="false">(B124+C124)/B123 - 1</f>
        <v>-0.0464601769911505</v>
      </c>
      <c r="F124" s="2" t="n">
        <f aca="false">E124-'Risk-free'!B124</f>
        <v>-0.0464601769911505</v>
      </c>
      <c r="H124" s="6" t="n">
        <f aca="false">H123*(1+E124)</f>
        <v>2.50440615610743</v>
      </c>
    </row>
    <row r="125" customFormat="false" ht="15" hidden="false" customHeight="false" outlineLevel="0" collapsed="false">
      <c r="A125" s="5" t="n">
        <v>42064</v>
      </c>
      <c r="B125" s="6" t="n">
        <v>16.95</v>
      </c>
      <c r="C125" s="6" t="n">
        <v>0.115</v>
      </c>
      <c r="E125" s="2" t="n">
        <f aca="false">(B125+C125)/B124 - 1</f>
        <v>-0.0101508120649653</v>
      </c>
      <c r="F125" s="2" t="n">
        <f aca="false">E125-'Risk-free'!B125</f>
        <v>-0.0101508120649653</v>
      </c>
      <c r="H125" s="6" t="n">
        <f aca="false">H124*(1+E125)</f>
        <v>2.47898439988245</v>
      </c>
    </row>
    <row r="126" customFormat="false" ht="15" hidden="false" customHeight="false" outlineLevel="0" collapsed="false">
      <c r="A126" s="5" t="n">
        <v>42095</v>
      </c>
      <c r="B126" s="6" t="n">
        <v>16.97</v>
      </c>
      <c r="C126" s="6" t="n">
        <v>0</v>
      </c>
      <c r="E126" s="2" t="n">
        <f aca="false">(B126+C126)/B125 - 1</f>
        <v>0.00117994100294982</v>
      </c>
      <c r="F126" s="2" t="n">
        <f aca="false">E126-'Risk-free'!B126</f>
        <v>0.00117994100294982</v>
      </c>
      <c r="H126" s="6" t="n">
        <f aca="false">H125*(1+E126)</f>
        <v>2.48190945522154</v>
      </c>
    </row>
    <row r="127" customFormat="false" ht="15" hidden="false" customHeight="false" outlineLevel="0" collapsed="false">
      <c r="A127" s="5" t="n">
        <v>42125</v>
      </c>
      <c r="B127" s="6" t="n">
        <v>16.95</v>
      </c>
      <c r="C127" s="6" t="n">
        <v>0</v>
      </c>
      <c r="E127" s="2" t="n">
        <f aca="false">(B127+C127)/B126 - 1</f>
        <v>-0.00117855038302883</v>
      </c>
      <c r="F127" s="2" t="n">
        <f aca="false">E127-'Risk-free'!B127</f>
        <v>-0.00117855038302883</v>
      </c>
      <c r="H127" s="6" t="n">
        <f aca="false">H126*(1+E127)</f>
        <v>2.47898439988245</v>
      </c>
    </row>
    <row r="128" customFormat="false" ht="15" hidden="false" customHeight="false" outlineLevel="0" collapsed="false">
      <c r="A128" s="5" t="n">
        <v>42156</v>
      </c>
      <c r="B128" s="6" t="n">
        <v>15.83</v>
      </c>
      <c r="C128" s="6" t="n">
        <v>0.115</v>
      </c>
      <c r="E128" s="2" t="n">
        <f aca="false">(B128+C128)/B127 - 1</f>
        <v>-0.05929203539823</v>
      </c>
      <c r="F128" s="2" t="n">
        <f aca="false">E128-'Risk-free'!B128</f>
        <v>-0.05929203539823</v>
      </c>
      <c r="H128" s="6" t="n">
        <f aca="false">H127*(1+E128)</f>
        <v>2.33200036909296</v>
      </c>
    </row>
    <row r="129" customFormat="false" ht="15" hidden="false" customHeight="false" outlineLevel="0" collapsed="false">
      <c r="A129" s="5" t="n">
        <v>42186</v>
      </c>
      <c r="B129" s="6" t="n">
        <v>16.57</v>
      </c>
      <c r="C129" s="6" t="n">
        <v>0</v>
      </c>
      <c r="E129" s="2" t="n">
        <f aca="false">(B129+C129)/B128 - 1</f>
        <v>0.0467466835123185</v>
      </c>
      <c r="F129" s="2" t="n">
        <f aca="false">E129-'Risk-free'!B129</f>
        <v>0.0467466835123185</v>
      </c>
      <c r="H129" s="6" t="n">
        <f aca="false">H128*(1+E129)</f>
        <v>2.44101365229756</v>
      </c>
    </row>
    <row r="130" customFormat="false" ht="15" hidden="false" customHeight="false" outlineLevel="0" collapsed="false">
      <c r="A130" s="5" t="n">
        <v>42217</v>
      </c>
      <c r="B130" s="6" t="n">
        <v>15.87</v>
      </c>
      <c r="C130" s="6" t="n">
        <v>0</v>
      </c>
      <c r="E130" s="2" t="n">
        <f aca="false">(B130+C130)/B129 - 1</f>
        <v>-0.0422450211225106</v>
      </c>
      <c r="F130" s="2" t="n">
        <f aca="false">E130-'Risk-free'!B130</f>
        <v>-0.0422450211225106</v>
      </c>
      <c r="H130" s="6" t="n">
        <f aca="false">H129*(1+E130)</f>
        <v>2.33789297899591</v>
      </c>
    </row>
    <row r="131" customFormat="false" ht="15" hidden="false" customHeight="false" outlineLevel="0" collapsed="false">
      <c r="A131" s="5" t="n">
        <v>42248</v>
      </c>
      <c r="B131" s="6" t="n">
        <v>16.08</v>
      </c>
      <c r="C131" s="6" t="n">
        <v>0.115</v>
      </c>
      <c r="E131" s="2" t="n">
        <f aca="false">(B131+C131)/B130 - 1</f>
        <v>0.0204788909892879</v>
      </c>
      <c r="F131" s="2" t="n">
        <f aca="false">E131-'Risk-free'!B131</f>
        <v>0.0204788909892879</v>
      </c>
      <c r="H131" s="6" t="n">
        <f aca="false">H130*(1+E131)</f>
        <v>2.38577043445739</v>
      </c>
    </row>
    <row r="132" customFormat="false" ht="15" hidden="false" customHeight="false" outlineLevel="0" collapsed="false">
      <c r="A132" s="5" t="n">
        <v>42278</v>
      </c>
      <c r="B132" s="6" t="n">
        <v>16.37</v>
      </c>
      <c r="C132" s="6" t="n">
        <v>0</v>
      </c>
      <c r="E132" s="2" t="n">
        <f aca="false">(B132+C132)/B131 - 1</f>
        <v>0.0180348258706469</v>
      </c>
      <c r="F132" s="2" t="n">
        <f aca="false">E132-'Risk-free'!B132</f>
        <v>0.0180348258706469</v>
      </c>
      <c r="H132" s="6" t="n">
        <f aca="false">H131*(1+E132)</f>
        <v>2.42879738881016</v>
      </c>
    </row>
    <row r="133" customFormat="false" ht="15" hidden="false" customHeight="false" outlineLevel="0" collapsed="false">
      <c r="A133" s="5" t="n">
        <v>42309</v>
      </c>
      <c r="B133" s="6" t="n">
        <v>15.98</v>
      </c>
      <c r="C133" s="6" t="n">
        <v>0</v>
      </c>
      <c r="E133" s="2" t="n">
        <f aca="false">(B133+C133)/B132 - 1</f>
        <v>-0.0238240684178376</v>
      </c>
      <c r="F133" s="2" t="n">
        <f aca="false">E133-'Risk-free'!B133</f>
        <v>-0.0238240684178376</v>
      </c>
      <c r="H133" s="6" t="n">
        <f aca="false">H132*(1+E133)</f>
        <v>2.37093355364609</v>
      </c>
    </row>
    <row r="134" customFormat="false" ht="15" hidden="false" customHeight="false" outlineLevel="0" collapsed="false">
      <c r="A134" s="5" t="n">
        <v>42339</v>
      </c>
      <c r="B134" s="6" t="n">
        <v>15.42</v>
      </c>
      <c r="C134" s="6" t="n">
        <v>0.6761</v>
      </c>
      <c r="E134" s="2" t="n">
        <f aca="false">(B134+C134)/B133 - 1</f>
        <v>0.00726533166458077</v>
      </c>
      <c r="F134" s="2" t="n">
        <f aca="false">E134-'Risk-free'!B134</f>
        <v>0.00716533166458077</v>
      </c>
      <c r="H134" s="6" t="n">
        <f aca="false">H133*(1+E134)</f>
        <v>2.38815917226801</v>
      </c>
    </row>
    <row r="135" customFormat="false" ht="15" hidden="false" customHeight="false" outlineLevel="0" collapsed="false">
      <c r="A135" s="5" t="n">
        <v>42370</v>
      </c>
      <c r="B135" s="6" t="n">
        <v>16.04</v>
      </c>
      <c r="C135" s="6" t="n">
        <v>0</v>
      </c>
      <c r="E135" s="2" t="n">
        <f aca="false">(B135+C135)/B134 - 1</f>
        <v>0.0402075226977949</v>
      </c>
      <c r="F135" s="2" t="n">
        <f aca="false">E135-'Risk-free'!B135</f>
        <v>0.0401075226977949</v>
      </c>
      <c r="H135" s="6" t="n">
        <f aca="false">H134*(1+E135)</f>
        <v>2.48418113639292</v>
      </c>
    </row>
    <row r="136" customFormat="false" ht="15" hidden="false" customHeight="false" outlineLevel="0" collapsed="false">
      <c r="A136" s="5" t="n">
        <v>42401</v>
      </c>
      <c r="B136" s="6" t="n">
        <v>16.39</v>
      </c>
      <c r="C136" s="6" t="n">
        <v>0</v>
      </c>
      <c r="E136" s="2" t="n">
        <f aca="false">(B136+C136)/B135 - 1</f>
        <v>0.0218204488778055</v>
      </c>
      <c r="F136" s="2" t="n">
        <f aca="false">E136-'Risk-free'!B136</f>
        <v>0.0216204488778055</v>
      </c>
      <c r="H136" s="6" t="n">
        <f aca="false">H135*(1+E136)</f>
        <v>2.53838708388279</v>
      </c>
    </row>
    <row r="137" customFormat="false" ht="15" hidden="false" customHeight="false" outlineLevel="0" collapsed="false">
      <c r="A137" s="5" t="n">
        <v>42430</v>
      </c>
      <c r="B137" s="6" t="n">
        <v>17.57</v>
      </c>
      <c r="C137" s="6" t="n">
        <v>0.115</v>
      </c>
      <c r="E137" s="2" t="n">
        <f aca="false">(B137+C137)/B136 - 1</f>
        <v>0.079011592434411</v>
      </c>
      <c r="F137" s="2" t="n">
        <f aca="false">E137-'Risk-free'!B137</f>
        <v>0.078811592434411</v>
      </c>
      <c r="H137" s="6" t="n">
        <f aca="false">H136*(1+E137)</f>
        <v>2.73894908959531</v>
      </c>
    </row>
    <row r="138" customFormat="false" ht="15" hidden="false" customHeight="false" outlineLevel="0" collapsed="false">
      <c r="A138" s="5" t="n">
        <v>42461</v>
      </c>
      <c r="B138" s="6" t="n">
        <v>17.28</v>
      </c>
      <c r="C138" s="6" t="n">
        <v>0</v>
      </c>
      <c r="E138" s="2" t="n">
        <f aca="false">(B138+C138)/B137 - 1</f>
        <v>-0.0165054069436539</v>
      </c>
      <c r="F138" s="2" t="n">
        <f aca="false">E138-'Risk-free'!B138</f>
        <v>-0.0166054069436539</v>
      </c>
      <c r="H138" s="6" t="n">
        <f aca="false">H137*(1+E138)</f>
        <v>2.69374162027359</v>
      </c>
    </row>
    <row r="139" customFormat="false" ht="15" hidden="false" customHeight="false" outlineLevel="0" collapsed="false">
      <c r="A139" s="5" t="n">
        <v>42491</v>
      </c>
      <c r="B139" s="6" t="n">
        <v>17.63</v>
      </c>
      <c r="C139" s="6" t="n">
        <v>0</v>
      </c>
      <c r="E139" s="2" t="n">
        <f aca="false">(B139+C139)/B138 - 1</f>
        <v>0.0202546296296295</v>
      </c>
      <c r="F139" s="2" t="n">
        <f aca="false">E139-'Risk-free'!B139</f>
        <v>0.0201546296296295</v>
      </c>
      <c r="H139" s="6" t="n">
        <f aca="false">H138*(1+E139)</f>
        <v>2.74830235911015</v>
      </c>
    </row>
    <row r="140" customFormat="false" ht="15" hidden="false" customHeight="false" outlineLevel="0" collapsed="false">
      <c r="A140" s="5" t="n">
        <v>42522</v>
      </c>
      <c r="B140" s="6" t="n">
        <v>18.79</v>
      </c>
      <c r="C140" s="6" t="n">
        <v>0.115</v>
      </c>
      <c r="E140" s="2" t="n">
        <f aca="false">(B140+C140)/B139 - 1</f>
        <v>0.0723199092456039</v>
      </c>
      <c r="F140" s="2" t="n">
        <f aca="false">E140-'Risk-free'!B140</f>
        <v>0.0721199092456039</v>
      </c>
      <c r="H140" s="6" t="n">
        <f aca="false">H139*(1+E140)</f>
        <v>2.94705933630048</v>
      </c>
    </row>
    <row r="141" customFormat="false" ht="15" hidden="false" customHeight="false" outlineLevel="0" collapsed="false">
      <c r="A141" s="5" t="n">
        <v>42552</v>
      </c>
      <c r="B141" s="6" t="n">
        <v>18.66</v>
      </c>
      <c r="C141" s="6" t="n">
        <v>0</v>
      </c>
      <c r="E141" s="2" t="n">
        <f aca="false">(B141+C141)/B140 - 1</f>
        <v>-0.00691857370941984</v>
      </c>
      <c r="F141" s="2" t="n">
        <f aca="false">E141-'Risk-free'!B141</f>
        <v>-0.00711857370941984</v>
      </c>
      <c r="H141" s="6" t="n">
        <f aca="false">H140*(1+E141)</f>
        <v>2.92666988905625</v>
      </c>
    </row>
    <row r="142" customFormat="false" ht="15" hidden="false" customHeight="false" outlineLevel="0" collapsed="false">
      <c r="A142" s="5" t="n">
        <v>42583</v>
      </c>
      <c r="B142" s="6" t="n">
        <v>17.74</v>
      </c>
      <c r="C142" s="6" t="n">
        <v>0</v>
      </c>
      <c r="E142" s="2" t="n">
        <f aca="false">(B142+C142)/B141 - 1</f>
        <v>-0.0493033226152199</v>
      </c>
      <c r="F142" s="2" t="n">
        <f aca="false">E142-'Risk-free'!B142</f>
        <v>-0.0495033226152199</v>
      </c>
      <c r="H142" s="6" t="n">
        <f aca="false">H141*(1+E142)</f>
        <v>2.78237533932786</v>
      </c>
    </row>
    <row r="143" customFormat="false" ht="15" hidden="false" customHeight="false" outlineLevel="0" collapsed="false">
      <c r="A143" s="5" t="n">
        <v>42614</v>
      </c>
      <c r="B143" s="6" t="n">
        <v>17.85</v>
      </c>
      <c r="C143" s="6" t="n">
        <v>0.115</v>
      </c>
      <c r="E143" s="2" t="n">
        <f aca="false">(B143+C143)/B142 - 1</f>
        <v>0.0126832018038332</v>
      </c>
      <c r="F143" s="2" t="n">
        <f aca="false">E143-'Risk-free'!B143</f>
        <v>0.0124832018038332</v>
      </c>
      <c r="H143" s="6" t="n">
        <f aca="false">H142*(1+E143)</f>
        <v>2.81766476725056</v>
      </c>
    </row>
    <row r="144" customFormat="false" ht="15" hidden="false" customHeight="false" outlineLevel="0" collapsed="false">
      <c r="A144" s="5" t="n">
        <v>42644</v>
      </c>
      <c r="B144" s="6" t="n">
        <v>17.88</v>
      </c>
      <c r="C144" s="6" t="n">
        <v>0</v>
      </c>
      <c r="E144" s="2" t="n">
        <f aca="false">(B144+C144)/B143 - 1</f>
        <v>0.00168067226890734</v>
      </c>
      <c r="F144" s="2" t="n">
        <f aca="false">E144-'Risk-free'!B144</f>
        <v>0.00148067226890734</v>
      </c>
      <c r="H144" s="6" t="n">
        <f aca="false">H143*(1+E144)</f>
        <v>2.82240033828796</v>
      </c>
    </row>
    <row r="145" customFormat="false" ht="15" hidden="false" customHeight="false" outlineLevel="0" collapsed="false">
      <c r="A145" s="5" t="n">
        <v>42675</v>
      </c>
      <c r="B145" s="6" t="n">
        <v>17.1</v>
      </c>
      <c r="C145" s="6" t="n">
        <v>0</v>
      </c>
      <c r="E145" s="2" t="n">
        <f aca="false">(B145+C145)/B144 - 1</f>
        <v>-0.0436241610738254</v>
      </c>
      <c r="F145" s="2" t="n">
        <f aca="false">E145-'Risk-free'!B145</f>
        <v>-0.0437241610738254</v>
      </c>
      <c r="H145" s="6" t="n">
        <f aca="false">H144*(1+E145)</f>
        <v>2.69927549131566</v>
      </c>
    </row>
    <row r="146" customFormat="false" ht="15" hidden="false" customHeight="false" outlineLevel="0" collapsed="false">
      <c r="A146" s="5" t="n">
        <v>42705</v>
      </c>
      <c r="B146" s="6" t="n">
        <v>17.65</v>
      </c>
      <c r="C146" s="6" t="n">
        <v>0.1418</v>
      </c>
      <c r="E146" s="2" t="n">
        <f aca="false">(B146+C146)/B145 - 1</f>
        <v>0.040456140350877</v>
      </c>
      <c r="F146" s="2" t="n">
        <f aca="false">E146-'Risk-free'!B146</f>
        <v>0.040156140350877</v>
      </c>
      <c r="H146" s="6" t="n">
        <f aca="false">H145*(1+E146)</f>
        <v>2.80847775943801</v>
      </c>
    </row>
    <row r="147" customFormat="false" ht="15" hidden="false" customHeight="false" outlineLevel="0" collapsed="false">
      <c r="A147" s="5" t="n">
        <v>42736</v>
      </c>
      <c r="B147" s="6" t="n">
        <v>17.85</v>
      </c>
      <c r="C147" s="6" t="n">
        <v>0</v>
      </c>
      <c r="E147" s="2" t="n">
        <f aca="false">(B147+C147)/B146 - 1</f>
        <v>0.011331444759207</v>
      </c>
      <c r="F147" s="2" t="n">
        <f aca="false">E147-'Risk-free'!B147</f>
        <v>0.010931444759207</v>
      </c>
      <c r="H147" s="6" t="n">
        <f aca="false">H146*(1+E147)</f>
        <v>2.84030187002655</v>
      </c>
    </row>
    <row r="148" customFormat="false" ht="15" hidden="false" customHeight="false" outlineLevel="0" collapsed="false">
      <c r="A148" s="5" t="n">
        <v>42767</v>
      </c>
      <c r="B148" s="6" t="n">
        <v>18.69</v>
      </c>
      <c r="C148" s="6" t="n">
        <v>0</v>
      </c>
      <c r="E148" s="2" t="n">
        <f aca="false">(B148+C148)/B147 - 1</f>
        <v>0.0470588235294118</v>
      </c>
      <c r="F148" s="2" t="n">
        <f aca="false">E148-'Risk-free'!B148</f>
        <v>0.0466588235294118</v>
      </c>
      <c r="H148" s="6" t="n">
        <f aca="false">H147*(1+E148)</f>
        <v>2.97396313449838</v>
      </c>
    </row>
    <row r="149" customFormat="false" ht="15" hidden="false" customHeight="false" outlineLevel="0" collapsed="false">
      <c r="A149" s="5" t="n">
        <v>42795</v>
      </c>
      <c r="B149" s="6" t="n">
        <v>18.63</v>
      </c>
      <c r="C149" s="6" t="n">
        <v>0.115</v>
      </c>
      <c r="E149" s="2" t="n">
        <f aca="false">(B149+C149)/B148 - 1</f>
        <v>0.00294275013376111</v>
      </c>
      <c r="F149" s="2" t="n">
        <f aca="false">E149-'Risk-free'!B149</f>
        <v>0.00264275013376111</v>
      </c>
      <c r="H149" s="6" t="n">
        <f aca="false">H148*(1+E149)</f>
        <v>2.98271476491023</v>
      </c>
    </row>
    <row r="150" customFormat="false" ht="15" hidden="false" customHeight="false" outlineLevel="0" collapsed="false">
      <c r="A150" s="5" t="n">
        <v>42826</v>
      </c>
      <c r="B150" s="6" t="n">
        <v>18.77</v>
      </c>
      <c r="C150" s="6" t="n">
        <v>0</v>
      </c>
      <c r="E150" s="2" t="n">
        <f aca="false">(B150+C150)/B149 - 1</f>
        <v>0.00751476113794958</v>
      </c>
      <c r="F150" s="2" t="n">
        <f aca="false">E150-'Risk-free'!B150</f>
        <v>0.00701476113794958</v>
      </c>
      <c r="H150" s="6" t="n">
        <f aca="false">H149*(1+E150)</f>
        <v>3.00512915391116</v>
      </c>
    </row>
    <row r="151" customFormat="false" ht="15" hidden="false" customHeight="false" outlineLevel="0" collapsed="false">
      <c r="A151" s="5" t="n">
        <v>42856</v>
      </c>
      <c r="B151" s="6" t="n">
        <v>19.41</v>
      </c>
      <c r="C151" s="6" t="n">
        <v>0</v>
      </c>
      <c r="E151" s="2" t="n">
        <f aca="false">(B151+C151)/B150 - 1</f>
        <v>0.0340969632392116</v>
      </c>
      <c r="F151" s="2" t="n">
        <f aca="false">E151-'Risk-free'!B151</f>
        <v>0.0334969632392116</v>
      </c>
      <c r="H151" s="6" t="n">
        <f aca="false">H150*(1+E151)</f>
        <v>3.10759493220116</v>
      </c>
    </row>
    <row r="152" customFormat="false" ht="15" hidden="false" customHeight="false" outlineLevel="0" collapsed="false">
      <c r="A152" s="5" t="n">
        <v>42887</v>
      </c>
      <c r="B152" s="6" t="n">
        <v>18.81</v>
      </c>
      <c r="C152" s="6" t="n">
        <v>0.12</v>
      </c>
      <c r="E152" s="2" t="n">
        <f aca="false">(B152+C152)/B151 - 1</f>
        <v>-0.0247295208655333</v>
      </c>
      <c r="F152" s="2" t="n">
        <f aca="false">E152-'Risk-free'!B152</f>
        <v>-0.0253295208655333</v>
      </c>
      <c r="H152" s="6" t="n">
        <f aca="false">H151*(1+E152)</f>
        <v>3.03074559848366</v>
      </c>
    </row>
    <row r="153" customFormat="false" ht="15" hidden="false" customHeight="false" outlineLevel="0" collapsed="false">
      <c r="A153" s="5" t="n">
        <v>42917</v>
      </c>
      <c r="B153" s="6" t="n">
        <v>19.22</v>
      </c>
      <c r="C153" s="6" t="n">
        <v>0</v>
      </c>
      <c r="E153" s="2" t="n">
        <f aca="false">(B153+C153)/B152 - 1</f>
        <v>0.0217969165337586</v>
      </c>
      <c r="F153" s="2" t="n">
        <f aca="false">E153-'Risk-free'!B153</f>
        <v>0.0210969165337586</v>
      </c>
      <c r="H153" s="6" t="n">
        <f aca="false">H152*(1+E153)</f>
        <v>3.09680650732887</v>
      </c>
    </row>
    <row r="154" customFormat="false" ht="15" hidden="false" customHeight="false" outlineLevel="0" collapsed="false">
      <c r="A154" s="5" t="n">
        <v>42948</v>
      </c>
      <c r="B154" s="6" t="n">
        <v>19.81</v>
      </c>
      <c r="C154" s="6" t="n">
        <v>0</v>
      </c>
      <c r="E154" s="2" t="n">
        <f aca="false">(B154+C154)/B153 - 1</f>
        <v>0.0306971904266389</v>
      </c>
      <c r="F154" s="2" t="n">
        <f aca="false">E154-'Risk-free'!B154</f>
        <v>0.0297971904266389</v>
      </c>
      <c r="H154" s="6" t="n">
        <f aca="false">H153*(1+E154)</f>
        <v>3.1918697663988</v>
      </c>
    </row>
    <row r="155" customFormat="false" ht="15" hidden="false" customHeight="false" outlineLevel="0" collapsed="false">
      <c r="A155" s="5" t="n">
        <v>42979</v>
      </c>
      <c r="B155" s="6" t="n">
        <v>19.18</v>
      </c>
      <c r="C155" s="6" t="n">
        <v>0.12</v>
      </c>
      <c r="E155" s="2" t="n">
        <f aca="false">(B155+C155)/B154 - 1</f>
        <v>-0.0257445734477536</v>
      </c>
      <c r="F155" s="2" t="n">
        <f aca="false">E155-'Risk-free'!B155</f>
        <v>-0.0266445734477536</v>
      </c>
      <c r="H155" s="6" t="n">
        <f aca="false">H154*(1+E155)</f>
        <v>3.10969644076208</v>
      </c>
    </row>
    <row r="156" customFormat="false" ht="15" hidden="false" customHeight="false" outlineLevel="0" collapsed="false">
      <c r="A156" s="5" t="n">
        <v>43009</v>
      </c>
      <c r="B156" s="6" t="n">
        <v>19.83</v>
      </c>
      <c r="C156" s="6" t="n">
        <v>0</v>
      </c>
      <c r="E156" s="2" t="n">
        <f aca="false">(B156+C156)/B155 - 1</f>
        <v>0.0338894681960376</v>
      </c>
      <c r="F156" s="2" t="n">
        <f aca="false">E156-'Risk-free'!B156</f>
        <v>0.0329894681960376</v>
      </c>
      <c r="H156" s="6" t="n">
        <f aca="false">H155*(1+E156)</f>
        <v>3.21508239939062</v>
      </c>
    </row>
    <row r="157" customFormat="false" ht="15" hidden="false" customHeight="false" outlineLevel="0" collapsed="false">
      <c r="A157" s="5" t="n">
        <v>43040</v>
      </c>
      <c r="B157" s="6" t="n">
        <v>20.37</v>
      </c>
      <c r="C157" s="6" t="n">
        <v>0</v>
      </c>
      <c r="E157" s="2" t="n">
        <f aca="false">(B157+C157)/B156 - 1</f>
        <v>0.027231467473525</v>
      </c>
      <c r="F157" s="2" t="n">
        <f aca="false">E157-'Risk-free'!B157</f>
        <v>0.026431467473525</v>
      </c>
      <c r="H157" s="6" t="n">
        <f aca="false">H156*(1+E157)</f>
        <v>3.30263381117432</v>
      </c>
    </row>
    <row r="158" customFormat="false" ht="15" hidden="false" customHeight="false" outlineLevel="0" collapsed="false">
      <c r="A158" s="5" t="n">
        <v>43070</v>
      </c>
      <c r="B158" s="6" t="n">
        <v>18.7</v>
      </c>
      <c r="C158" s="6" t="n">
        <v>0.4842</v>
      </c>
      <c r="E158" s="2" t="n">
        <f aca="false">(B158+C158)/B157 - 1</f>
        <v>-0.058213058419244</v>
      </c>
      <c r="F158" s="2" t="n">
        <f aca="false">E158-'Risk-free'!B158</f>
        <v>-0.059113058419244</v>
      </c>
      <c r="H158" s="6" t="n">
        <f aca="false">H157*(1+E158)</f>
        <v>3.11037739618706</v>
      </c>
    </row>
    <row r="159" customFormat="false" ht="15" hidden="false" customHeight="false" outlineLevel="0" collapsed="false">
      <c r="A159" s="5" t="n">
        <v>43101</v>
      </c>
      <c r="B159" s="6" t="n">
        <v>18.1</v>
      </c>
      <c r="C159" s="6" t="n">
        <v>0</v>
      </c>
      <c r="E159" s="2" t="n">
        <f aca="false">(B159+C159)/B158 - 1</f>
        <v>-0.0320855614973261</v>
      </c>
      <c r="F159" s="2" t="n">
        <f aca="false">E159-'Risk-free'!B159</f>
        <v>-0.0331855614973261</v>
      </c>
      <c r="H159" s="6" t="n">
        <f aca="false">H158*(1+E159)</f>
        <v>3.01057919096181</v>
      </c>
    </row>
    <row r="160" customFormat="false" ht="15" hidden="false" customHeight="false" outlineLevel="0" collapsed="false">
      <c r="A160" s="5" t="n">
        <v>43132</v>
      </c>
      <c r="B160" s="6" t="n">
        <v>17.3</v>
      </c>
      <c r="C160" s="6" t="n">
        <v>0</v>
      </c>
      <c r="E160" s="2" t="n">
        <f aca="false">(B160+C160)/B159 - 1</f>
        <v>-0.0441988950276243</v>
      </c>
      <c r="F160" s="2" t="n">
        <f aca="false">E160-'Risk-free'!B160</f>
        <v>-0.0452988950276243</v>
      </c>
      <c r="H160" s="6" t="n">
        <f aca="false">H159*(1+E160)</f>
        <v>2.87751491732814</v>
      </c>
    </row>
    <row r="161" customFormat="false" ht="15" hidden="false" customHeight="false" outlineLevel="0" collapsed="false">
      <c r="A161" s="5" t="n">
        <v>43160</v>
      </c>
      <c r="B161" s="6" t="n">
        <v>17.85</v>
      </c>
      <c r="C161" s="6" t="n">
        <v>0.12</v>
      </c>
      <c r="E161" s="2" t="n">
        <f aca="false">(B161+C161)/B160 - 1</f>
        <v>0.038728323699422</v>
      </c>
      <c r="F161" s="2" t="n">
        <f aca="false">E161-'Risk-free'!B161</f>
        <v>0.037528323699422</v>
      </c>
      <c r="H161" s="6" t="n">
        <f aca="false">H160*(1+E161)</f>
        <v>2.98895624649634</v>
      </c>
    </row>
    <row r="162" customFormat="false" ht="15" hidden="false" customHeight="false" outlineLevel="0" collapsed="false">
      <c r="A162" s="5" t="n">
        <v>43191</v>
      </c>
      <c r="B162" s="6" t="n">
        <v>18.23</v>
      </c>
      <c r="C162" s="6" t="n">
        <v>0</v>
      </c>
      <c r="E162" s="2" t="n">
        <f aca="false">(B162+C162)/B161 - 1</f>
        <v>0.0212885154061624</v>
      </c>
      <c r="F162" s="2" t="n">
        <f aca="false">E162-'Risk-free'!B162</f>
        <v>0.0198885154061624</v>
      </c>
      <c r="H162" s="6" t="n">
        <f aca="false">H161*(1+E162)</f>
        <v>3.05258668759822</v>
      </c>
    </row>
    <row r="163" customFormat="false" ht="15" hidden="false" customHeight="false" outlineLevel="0" collapsed="false">
      <c r="A163" s="5" t="n">
        <v>43221</v>
      </c>
      <c r="B163" s="6" t="n">
        <v>18.12</v>
      </c>
      <c r="C163" s="6" t="n">
        <v>0</v>
      </c>
      <c r="E163" s="2" t="n">
        <f aca="false">(B163+C163)/B162 - 1</f>
        <v>-0.00603400987383429</v>
      </c>
      <c r="F163" s="2" t="n">
        <f aca="false">E163-'Risk-free'!B163</f>
        <v>-0.00743400987383429</v>
      </c>
      <c r="H163" s="6" t="n">
        <f aca="false">H162*(1+E163)</f>
        <v>3.03416734938452</v>
      </c>
    </row>
    <row r="164" customFormat="false" ht="15" hidden="false" customHeight="false" outlineLevel="0" collapsed="false">
      <c r="A164" s="5" t="n">
        <v>43252</v>
      </c>
      <c r="B164" s="6" t="n">
        <v>18.5</v>
      </c>
      <c r="C164" s="6" t="n">
        <v>0.12</v>
      </c>
      <c r="E164" s="2" t="n">
        <f aca="false">(B164+C164)/B163 - 1</f>
        <v>0.0275938189845475</v>
      </c>
      <c r="F164" s="2" t="n">
        <f aca="false">E164-'Risk-free'!B164</f>
        <v>0.0261938189845475</v>
      </c>
      <c r="H164" s="6" t="n">
        <f aca="false">H163*(1+E164)</f>
        <v>3.11789161399226</v>
      </c>
    </row>
    <row r="165" customFormat="false" ht="15" hidden="false" customHeight="false" outlineLevel="0" collapsed="false">
      <c r="A165" s="5" t="n">
        <v>43282</v>
      </c>
      <c r="B165" s="6" t="n">
        <v>18.79</v>
      </c>
      <c r="C165" s="6" t="n">
        <v>0</v>
      </c>
      <c r="E165" s="2" t="n">
        <f aca="false">(B165+C165)/B164 - 1</f>
        <v>0.0156756756756757</v>
      </c>
      <c r="F165" s="2" t="n">
        <f aca="false">E165-'Risk-free'!B165</f>
        <v>0.0140756756756757</v>
      </c>
      <c r="H165" s="6" t="n">
        <f aca="false">H164*(1+E165)</f>
        <v>3.16676667172511</v>
      </c>
    </row>
    <row r="166" customFormat="false" ht="15" hidden="false" customHeight="false" outlineLevel="0" collapsed="false">
      <c r="A166" s="5" t="n">
        <v>43313</v>
      </c>
      <c r="B166" s="6" t="n">
        <v>18.97</v>
      </c>
      <c r="C166" s="6" t="n">
        <v>0</v>
      </c>
      <c r="E166" s="2" t="n">
        <f aca="false">(B166+C166)/B165 - 1</f>
        <v>0.00957956359765833</v>
      </c>
      <c r="F166" s="2" t="n">
        <f aca="false">E166-'Risk-free'!B166</f>
        <v>0.00797956359765832</v>
      </c>
      <c r="H166" s="6" t="n">
        <f aca="false">H165*(1+E166)</f>
        <v>3.19710291445585</v>
      </c>
    </row>
    <row r="167" customFormat="false" ht="15" hidden="false" customHeight="false" outlineLevel="0" collapsed="false">
      <c r="A167" s="5" t="n">
        <v>43344</v>
      </c>
      <c r="B167" s="6" t="n">
        <v>18.66</v>
      </c>
      <c r="C167" s="6" t="n">
        <v>0.12</v>
      </c>
      <c r="E167" s="2" t="n">
        <f aca="false">(B167+C167)/B166 - 1</f>
        <v>-0.0100158144438586</v>
      </c>
      <c r="F167" s="2" t="n">
        <f aca="false">E167-'Risk-free'!B167</f>
        <v>-0.0115158144438586</v>
      </c>
      <c r="H167" s="6" t="n">
        <f aca="false">H166*(1+E167)</f>
        <v>3.16508132490674</v>
      </c>
    </row>
    <row r="168" customFormat="false" ht="15" hidden="false" customHeight="false" outlineLevel="0" collapsed="false">
      <c r="A168" s="5" t="n">
        <v>43374</v>
      </c>
      <c r="B168" s="6" t="n">
        <v>18.9</v>
      </c>
      <c r="C168" s="6" t="n">
        <v>0</v>
      </c>
      <c r="E168" s="2" t="n">
        <f aca="false">(B168+C168)/B167 - 1</f>
        <v>0.012861736334405</v>
      </c>
      <c r="F168" s="2" t="n">
        <f aca="false">E168-'Risk-free'!B168</f>
        <v>0.010961736334405</v>
      </c>
      <c r="H168" s="6" t="n">
        <f aca="false">H167*(1+E168)</f>
        <v>3.20578976638464</v>
      </c>
    </row>
    <row r="169" customFormat="false" ht="15" hidden="false" customHeight="false" outlineLevel="0" collapsed="false">
      <c r="A169" s="5" t="n">
        <v>43405</v>
      </c>
      <c r="B169" s="6" t="n">
        <v>19.68</v>
      </c>
      <c r="C169" s="6" t="n">
        <v>0</v>
      </c>
      <c r="E169" s="2" t="n">
        <f aca="false">(B169+C169)/B168 - 1</f>
        <v>0.0412698412698413</v>
      </c>
      <c r="F169" s="2" t="n">
        <f aca="false">E169-'Risk-free'!B169</f>
        <v>0.0394698412698413</v>
      </c>
      <c r="H169" s="6" t="n">
        <f aca="false">H168*(1+E169)</f>
        <v>3.33809220118781</v>
      </c>
    </row>
    <row r="170" customFormat="false" ht="15" hidden="false" customHeight="false" outlineLevel="0" collapsed="false">
      <c r="A170" s="5" t="n">
        <v>43435</v>
      </c>
      <c r="B170" s="6" t="n">
        <v>18.13</v>
      </c>
      <c r="C170" s="6" t="n">
        <v>0.1655</v>
      </c>
      <c r="E170" s="2" t="n">
        <f aca="false">(B170+C170)/B169 - 1</f>
        <v>-0.0703506097560975</v>
      </c>
      <c r="F170" s="2" t="n">
        <f aca="false">E170-'Risk-free'!B170</f>
        <v>-0.0722506097560975</v>
      </c>
      <c r="H170" s="6" t="n">
        <f aca="false">H169*(1+E170)</f>
        <v>3.10325537941218</v>
      </c>
    </row>
    <row r="171" customFormat="false" ht="15" hidden="false" customHeight="false" outlineLevel="0" collapsed="false">
      <c r="A171" s="5" t="n">
        <v>43466</v>
      </c>
      <c r="B171" s="6" t="n">
        <v>19.12</v>
      </c>
      <c r="C171" s="6" t="n">
        <v>0</v>
      </c>
      <c r="E171" s="2" t="n">
        <f aca="false">(B171+C171)/B170 - 1</f>
        <v>0.0546056260341976</v>
      </c>
      <c r="F171" s="2" t="n">
        <f aca="false">E171-'Risk-free'!B171</f>
        <v>0.0525056260341976</v>
      </c>
      <c r="H171" s="6" t="n">
        <f aca="false">H170*(1+E171)</f>
        <v>3.27271058214897</v>
      </c>
    </row>
    <row r="172" customFormat="false" ht="15" hidden="false" customHeight="false" outlineLevel="0" collapsed="false">
      <c r="A172" s="5" t="n">
        <v>43497</v>
      </c>
      <c r="B172" s="6" t="n">
        <v>19.82</v>
      </c>
      <c r="C172" s="6" t="n">
        <v>0</v>
      </c>
      <c r="E172" s="2" t="n">
        <f aca="false">(B172+C172)/B171 - 1</f>
        <v>0.0366108786610879</v>
      </c>
      <c r="F172" s="2" t="n">
        <f aca="false">E172-'Risk-free'!B172</f>
        <v>0.0348108786610879</v>
      </c>
      <c r="H172" s="6" t="n">
        <f aca="false">H171*(1+E172)</f>
        <v>3.39252739216488</v>
      </c>
    </row>
    <row r="173" customFormat="false" ht="15" hidden="false" customHeight="false" outlineLevel="0" collapsed="false">
      <c r="A173" s="5" t="n">
        <v>43525</v>
      </c>
      <c r="B173" s="6" t="n">
        <v>20.28</v>
      </c>
      <c r="C173" s="6" t="n">
        <v>0.12</v>
      </c>
      <c r="E173" s="2" t="n">
        <f aca="false">(B173+C173)/B172 - 1</f>
        <v>0.029263370332997</v>
      </c>
      <c r="F173" s="2" t="n">
        <f aca="false">E173-'Risk-free'!B173</f>
        <v>0.027363370332997</v>
      </c>
      <c r="H173" s="6" t="n">
        <f aca="false">H172*(1+E173)</f>
        <v>3.49180417760664</v>
      </c>
    </row>
    <row r="174" customFormat="false" ht="15" hidden="false" customHeight="false" outlineLevel="0" collapsed="false">
      <c r="A174" s="5" t="n">
        <v>43556</v>
      </c>
      <c r="B174" s="6" t="n">
        <v>20.47</v>
      </c>
      <c r="C174" s="6" t="n">
        <v>0</v>
      </c>
      <c r="E174" s="2" t="n">
        <f aca="false">(B174+C174)/B173 - 1</f>
        <v>0.0093688362919131</v>
      </c>
      <c r="F174" s="2" t="n">
        <f aca="false">E174-'Risk-free'!B174</f>
        <v>0.0072688362919131</v>
      </c>
      <c r="H174" s="6" t="n">
        <f aca="false">H173*(1+E174)</f>
        <v>3.52451831931006</v>
      </c>
    </row>
    <row r="175" customFormat="false" ht="15" hidden="false" customHeight="false" outlineLevel="0" collapsed="false">
      <c r="A175" s="5" t="n">
        <v>43586</v>
      </c>
      <c r="B175" s="6" t="n">
        <v>20.38</v>
      </c>
      <c r="C175" s="6" t="n">
        <v>0</v>
      </c>
      <c r="E175" s="2" t="n">
        <f aca="false">(B175+C175)/B174 - 1</f>
        <v>-0.00439667806546162</v>
      </c>
      <c r="F175" s="2" t="n">
        <f aca="false">E175-'Risk-free'!B175</f>
        <v>-0.00649667806546162</v>
      </c>
      <c r="H175" s="6" t="n">
        <f aca="false">H174*(1+E175)</f>
        <v>3.50902214692423</v>
      </c>
    </row>
    <row r="176" customFormat="false" ht="15" hidden="false" customHeight="false" outlineLevel="0" collapsed="false">
      <c r="A176" s="5" t="n">
        <v>43617</v>
      </c>
      <c r="B176" s="6" t="n">
        <v>20.97</v>
      </c>
      <c r="C176" s="6" t="n">
        <v>0.12</v>
      </c>
      <c r="E176" s="2" t="n">
        <f aca="false">(B176+C176)/B175 - 1</f>
        <v>0.0348380765456331</v>
      </c>
      <c r="F176" s="2" t="n">
        <f aca="false">E176-'Risk-free'!B176</f>
        <v>0.0330380765456331</v>
      </c>
      <c r="H176" s="6" t="n">
        <f aca="false">H175*(1+E176)</f>
        <v>3.6312697290791</v>
      </c>
    </row>
    <row r="177" customFormat="false" ht="15" hidden="false" customHeight="false" outlineLevel="0" collapsed="false">
      <c r="A177" s="5" t="n">
        <v>43647</v>
      </c>
      <c r="B177" s="6" t="n">
        <v>20.89</v>
      </c>
      <c r="C177" s="6" t="n">
        <v>0</v>
      </c>
      <c r="E177" s="2" t="n">
        <f aca="false">(B177+C177)/B176 - 1</f>
        <v>-0.0038149737720552</v>
      </c>
      <c r="F177" s="2" t="n">
        <f aca="false">E177-'Risk-free'!B177</f>
        <v>-0.0057149737720552</v>
      </c>
      <c r="H177" s="6" t="n">
        <f aca="false">H176*(1+E177)</f>
        <v>3.6174165303034</v>
      </c>
    </row>
    <row r="178" customFormat="false" ht="15" hidden="false" customHeight="false" outlineLevel="0" collapsed="false">
      <c r="A178" s="5" t="n">
        <v>43678</v>
      </c>
      <c r="B178" s="6" t="n">
        <v>21.87</v>
      </c>
      <c r="C178" s="6" t="n">
        <v>0</v>
      </c>
      <c r="E178" s="2" t="n">
        <f aca="false">(B178+C178)/B177 - 1</f>
        <v>0.0469123982766875</v>
      </c>
      <c r="F178" s="2" t="n">
        <f aca="false">E178-'Risk-free'!B178</f>
        <v>0.0453123982766875</v>
      </c>
      <c r="H178" s="6" t="n">
        <f aca="false">H177*(1+E178)</f>
        <v>3.78711821530567</v>
      </c>
    </row>
    <row r="179" customFormat="false" ht="15" hidden="false" customHeight="false" outlineLevel="0" collapsed="false">
      <c r="A179" s="5" t="n">
        <v>43709</v>
      </c>
      <c r="B179" s="6" t="n">
        <v>22.54</v>
      </c>
      <c r="C179" s="6" t="n">
        <v>0.12</v>
      </c>
      <c r="E179" s="2" t="n">
        <f aca="false">(B179+C179)/B178 - 1</f>
        <v>0.0361225422953817</v>
      </c>
      <c r="F179" s="2" t="n">
        <f aca="false">E179-'Risk-free'!B179</f>
        <v>0.0343225422953817</v>
      </c>
      <c r="H179" s="6" t="n">
        <f aca="false">H178*(1+E179)</f>
        <v>3.92391855321566</v>
      </c>
    </row>
    <row r="180" customFormat="false" ht="15" hidden="false" customHeight="false" outlineLevel="0" collapsed="false">
      <c r="A180" s="5" t="n">
        <v>43739</v>
      </c>
      <c r="B180" s="6" t="n">
        <v>22.22</v>
      </c>
      <c r="C180" s="6" t="n">
        <v>0</v>
      </c>
      <c r="E180" s="2" t="n">
        <f aca="false">(B180+C180)/B179 - 1</f>
        <v>-0.0141969831410825</v>
      </c>
      <c r="F180" s="2" t="n">
        <f aca="false">E180-'Risk-free'!B180</f>
        <v>-0.0156969831410825</v>
      </c>
      <c r="H180" s="6" t="n">
        <f aca="false">H179*(1+E180)</f>
        <v>3.86821074766867</v>
      </c>
    </row>
    <row r="181" customFormat="false" ht="15" hidden="false" customHeight="false" outlineLevel="0" collapsed="false">
      <c r="A181" s="5" t="n">
        <v>43770</v>
      </c>
      <c r="B181" s="6" t="n">
        <v>21.76</v>
      </c>
      <c r="C181" s="6" t="n">
        <v>0</v>
      </c>
      <c r="E181" s="2" t="n">
        <f aca="false">(B181+C181)/B180 - 1</f>
        <v>-0.0207020702070205</v>
      </c>
      <c r="F181" s="2" t="n">
        <f aca="false">E181-'Risk-free'!B181</f>
        <v>-0.0219020702070205</v>
      </c>
      <c r="H181" s="6" t="n">
        <f aca="false">H180*(1+E181)</f>
        <v>3.78813077719488</v>
      </c>
    </row>
    <row r="182" customFormat="false" ht="15" hidden="false" customHeight="false" outlineLevel="0" collapsed="false">
      <c r="A182" s="5" t="n">
        <v>43800</v>
      </c>
      <c r="B182" s="6" t="n">
        <v>22.06</v>
      </c>
      <c r="C182" s="6" t="n">
        <v>0.5112</v>
      </c>
      <c r="E182" s="2" t="n">
        <f aca="false">(B182+C182)/B181 - 1</f>
        <v>0.0372794117647057</v>
      </c>
      <c r="F182" s="2" t="n">
        <f aca="false">E182-'Risk-free'!B182</f>
        <v>0.0358794117647057</v>
      </c>
      <c r="H182" s="6" t="n">
        <f aca="false">H181*(1+E182)</f>
        <v>3.92935006425649</v>
      </c>
    </row>
    <row r="183" customFormat="false" ht="15" hidden="false" customHeight="false" outlineLevel="0" collapsed="false">
      <c r="A183" s="5" t="n">
        <v>43831</v>
      </c>
      <c r="B183" s="6" t="n">
        <v>23.41</v>
      </c>
      <c r="C183" s="6" t="n">
        <v>0</v>
      </c>
      <c r="E183" s="2" t="n">
        <f aca="false">(B183+C183)/B182 - 1</f>
        <v>0.0611967361740708</v>
      </c>
      <c r="F183" s="2" t="n">
        <f aca="false">E183-'Risk-free'!B183</f>
        <v>0.0598967361740708</v>
      </c>
      <c r="H183" s="6" t="n">
        <f aca="false">H182*(1+E183)</f>
        <v>4.16981346347436</v>
      </c>
    </row>
    <row r="184" customFormat="false" ht="15" hidden="false" customHeight="false" outlineLevel="0" collapsed="false">
      <c r="A184" s="5" t="n">
        <v>43862</v>
      </c>
      <c r="B184" s="6" t="n">
        <v>21.09</v>
      </c>
      <c r="C184" s="6" t="n">
        <v>0</v>
      </c>
      <c r="E184" s="2" t="n">
        <f aca="false">(B184+C184)/B183 - 1</f>
        <v>-0.0991029474583511</v>
      </c>
      <c r="F184" s="2" t="n">
        <f aca="false">E184-'Risk-free'!B184</f>
        <v>-0.100302947458351</v>
      </c>
      <c r="H184" s="6" t="n">
        <f aca="false">H183*(1+E184)</f>
        <v>3.75657265889254</v>
      </c>
    </row>
    <row r="185" customFormat="false" ht="15" hidden="false" customHeight="false" outlineLevel="0" collapsed="false">
      <c r="A185" s="5" t="n">
        <v>43891</v>
      </c>
      <c r="B185" s="6" t="n">
        <v>18.7</v>
      </c>
      <c r="C185" s="6" t="n">
        <v>0.12</v>
      </c>
      <c r="E185" s="2" t="n">
        <f aca="false">(B185+C185)/B184 - 1</f>
        <v>-0.107633949739213</v>
      </c>
      <c r="F185" s="2" t="n">
        <f aca="false">E185-'Risk-free'!B185</f>
        <v>-0.108833949739213</v>
      </c>
      <c r="H185" s="6" t="n">
        <f aca="false">H184*(1+E185)</f>
        <v>3.35223790613359</v>
      </c>
    </row>
    <row r="186" customFormat="false" ht="15" hidden="false" customHeight="false" outlineLevel="0" collapsed="false">
      <c r="A186" s="5" t="n">
        <v>43922</v>
      </c>
      <c r="B186" s="6" t="n">
        <v>19.37</v>
      </c>
      <c r="C186" s="6" t="n">
        <v>0</v>
      </c>
      <c r="E186" s="2" t="n">
        <f aca="false">(B186+C186)/B185 - 1</f>
        <v>0.0358288770053477</v>
      </c>
      <c r="F186" s="2" t="n">
        <f aca="false">E186-'Risk-free'!B186</f>
        <v>0.0358288770053477</v>
      </c>
      <c r="H186" s="6" t="n">
        <f aca="false">H185*(1+E186)</f>
        <v>3.47234482576512</v>
      </c>
    </row>
    <row r="187" customFormat="false" ht="15" hidden="false" customHeight="false" outlineLevel="0" collapsed="false">
      <c r="A187" s="5" t="n">
        <v>43952</v>
      </c>
      <c r="B187" s="6" t="n">
        <v>20.12</v>
      </c>
      <c r="C187" s="6" t="n">
        <v>0</v>
      </c>
      <c r="E187" s="2" t="n">
        <f aca="false">(B187+C187)/B186 - 1</f>
        <v>0.0387196695921528</v>
      </c>
      <c r="F187" s="2" t="n">
        <f aca="false">E187-'Risk-free'!B187</f>
        <v>0.0386196695921528</v>
      </c>
      <c r="H187" s="6" t="n">
        <f aca="false">H186*(1+E187)</f>
        <v>3.60679287012877</v>
      </c>
    </row>
    <row r="188" customFormat="false" ht="15" hidden="false" customHeight="false" outlineLevel="0" collapsed="false">
      <c r="A188" s="5" t="n">
        <v>43983</v>
      </c>
      <c r="B188" s="6" t="n">
        <v>19.2</v>
      </c>
      <c r="C188" s="6" t="n">
        <v>0.12</v>
      </c>
      <c r="E188" s="2" t="n">
        <f aca="false">(B188+C188)/B187 - 1</f>
        <v>-0.0397614314115309</v>
      </c>
      <c r="F188" s="2" t="n">
        <f aca="false">E188-'Risk-free'!B188</f>
        <v>-0.0398614314115309</v>
      </c>
      <c r="H188" s="6" t="n">
        <f aca="false">H187*(1+E188)</f>
        <v>3.46338162280754</v>
      </c>
    </row>
    <row r="189" customFormat="false" ht="15" hidden="false" customHeight="false" outlineLevel="0" collapsed="false">
      <c r="A189" s="5" t="n">
        <v>44013</v>
      </c>
      <c r="B189" s="6" t="n">
        <v>20.55</v>
      </c>
      <c r="C189" s="6" t="n">
        <v>0</v>
      </c>
      <c r="E189" s="2" t="n">
        <f aca="false">(B189+C189)/B188 - 1</f>
        <v>0.0703125</v>
      </c>
      <c r="F189" s="2" t="n">
        <f aca="false">E189-'Risk-free'!B189</f>
        <v>0.0702125</v>
      </c>
      <c r="H189" s="6" t="n">
        <f aca="false">H188*(1+E189)</f>
        <v>3.7069006431612</v>
      </c>
    </row>
    <row r="190" customFormat="false" ht="15" hidden="false" customHeight="false" outlineLevel="0" collapsed="false">
      <c r="A190" s="5" t="n">
        <v>44044</v>
      </c>
      <c r="B190" s="6" t="n">
        <v>19.97</v>
      </c>
      <c r="C190" s="6" t="n">
        <v>0</v>
      </c>
      <c r="E190" s="2" t="n">
        <f aca="false">(B190+C190)/B189 - 1</f>
        <v>-0.0282238442822386</v>
      </c>
      <c r="F190" s="2" t="n">
        <f aca="false">E190-'Risk-free'!B190</f>
        <v>-0.0283238442822386</v>
      </c>
      <c r="H190" s="6" t="n">
        <f aca="false">H189*(1+E190)</f>
        <v>3.60227765663889</v>
      </c>
    </row>
    <row r="191" customFormat="false" ht="15" hidden="false" customHeight="false" outlineLevel="0" collapsed="false">
      <c r="A191" s="5" t="n">
        <v>44075</v>
      </c>
      <c r="B191" s="6" t="n">
        <v>19.77</v>
      </c>
      <c r="C191" s="6" t="n">
        <v>0.12</v>
      </c>
      <c r="E191" s="2" t="n">
        <f aca="false">(B191+C191)/B190 - 1</f>
        <v>-0.00400600901352022</v>
      </c>
      <c r="F191" s="2" t="n">
        <f aca="false">E191-'Risk-free'!B191</f>
        <v>-0.00410600901352022</v>
      </c>
      <c r="H191" s="6" t="n">
        <f aca="false">H190*(1+E191)</f>
        <v>3.58784689987719</v>
      </c>
    </row>
    <row r="192" customFormat="false" ht="15" hidden="false" customHeight="false" outlineLevel="0" collapsed="false">
      <c r="A192" s="5" t="n">
        <v>44105</v>
      </c>
      <c r="B192" s="6" t="n">
        <v>20.8</v>
      </c>
      <c r="C192" s="6" t="n">
        <v>0</v>
      </c>
      <c r="E192" s="2" t="n">
        <f aca="false">(B192+C192)/B191 - 1</f>
        <v>0.0520991401112798</v>
      </c>
      <c r="F192" s="2" t="n">
        <f aca="false">E192-'Risk-free'!B192</f>
        <v>0.0519991401112798</v>
      </c>
      <c r="H192" s="6" t="n">
        <f aca="false">H191*(1+E192)</f>
        <v>3.77477063821171</v>
      </c>
    </row>
    <row r="193" customFormat="false" ht="15" hidden="false" customHeight="false" outlineLevel="0" collapsed="false">
      <c r="A193" s="5" t="n">
        <v>44136</v>
      </c>
      <c r="B193" s="6" t="n">
        <v>21.21</v>
      </c>
      <c r="C193" s="6" t="n">
        <v>0</v>
      </c>
      <c r="E193" s="2" t="n">
        <f aca="false">(B193+C193)/B192 - 1</f>
        <v>0.0197115384615385</v>
      </c>
      <c r="F193" s="2" t="n">
        <f aca="false">E193-'Risk-free'!B193</f>
        <v>0.0196115384615385</v>
      </c>
      <c r="H193" s="6" t="n">
        <f aca="false">H192*(1+E193)</f>
        <v>3.84917717483031</v>
      </c>
    </row>
    <row r="194" customFormat="false" ht="15" hidden="false" customHeight="false" outlineLevel="0" collapsed="false">
      <c r="A194" s="5" t="n">
        <v>44166</v>
      </c>
      <c r="B194" s="6" t="n">
        <v>19.68</v>
      </c>
      <c r="C194" s="6" t="n">
        <v>1.5839</v>
      </c>
      <c r="E194" s="2" t="n">
        <f aca="false">(B194+C194)/B193 - 1</f>
        <v>0.0025412541254124</v>
      </c>
      <c r="F194" s="2" t="n">
        <f aca="false">E194-'Risk-free'!B194</f>
        <v>0.0024412541254124</v>
      </c>
      <c r="H194" s="6" t="n">
        <f aca="false">H193*(1+E194)</f>
        <v>3.85895891220529</v>
      </c>
    </row>
    <row r="195" customFormat="false" ht="15" hidden="false" customHeight="false" outlineLevel="0" collapsed="false">
      <c r="A195" s="5" t="n">
        <v>44197</v>
      </c>
      <c r="B195" s="6" t="n">
        <v>19.3</v>
      </c>
      <c r="C195" s="6" t="n">
        <v>0</v>
      </c>
      <c r="E195" s="2" t="n">
        <f aca="false">(B195+C195)/B194 - 1</f>
        <v>-0.0193089430894309</v>
      </c>
      <c r="F195" s="2" t="n">
        <f aca="false">E195-'Risk-free'!B195</f>
        <v>-0.0193089430894309</v>
      </c>
      <c r="H195" s="6" t="n">
        <f aca="false">H194*(1+E195)</f>
        <v>3.78444649418506</v>
      </c>
    </row>
    <row r="196" customFormat="false" ht="15" hidden="false" customHeight="false" outlineLevel="0" collapsed="false">
      <c r="A196" s="5" t="n">
        <v>44228</v>
      </c>
      <c r="B196" s="6" t="n">
        <v>18.32</v>
      </c>
      <c r="C196" s="6" t="n">
        <v>0</v>
      </c>
      <c r="E196" s="2" t="n">
        <f aca="false">(B196+C196)/B195 - 1</f>
        <v>-0.0507772020725389</v>
      </c>
      <c r="F196" s="2" t="n">
        <f aca="false">E196-'Risk-free'!B196</f>
        <v>-0.0507772020725389</v>
      </c>
      <c r="H196" s="6" t="n">
        <f aca="false">H195*(1+E196)</f>
        <v>3.59228288981712</v>
      </c>
    </row>
    <row r="197" customFormat="false" ht="15" hidden="false" customHeight="false" outlineLevel="0" collapsed="false">
      <c r="A197" s="5" t="n">
        <v>44256</v>
      </c>
      <c r="B197" s="6" t="n">
        <v>20.19</v>
      </c>
      <c r="C197" s="6" t="n">
        <v>0.12</v>
      </c>
      <c r="E197" s="2" t="n">
        <f aca="false">(B197+C197)/B196 - 1</f>
        <v>0.108624454148472</v>
      </c>
      <c r="F197" s="2" t="n">
        <f aca="false">E197-'Risk-free'!B197</f>
        <v>0.108624454148472</v>
      </c>
      <c r="H197" s="6" t="n">
        <f aca="false">H196*(1+E197)</f>
        <v>3.9824926578704</v>
      </c>
    </row>
    <row r="198" customFormat="false" ht="15" hidden="false" customHeight="false" outlineLevel="0" collapsed="false">
      <c r="A198" s="5" t="n">
        <v>44287</v>
      </c>
      <c r="B198" s="6" t="n">
        <v>21.04</v>
      </c>
      <c r="C198" s="6" t="n">
        <v>0</v>
      </c>
      <c r="E198" s="2" t="n">
        <f aca="false">(B198+C198)/B197 - 1</f>
        <v>0.0421000495294699</v>
      </c>
      <c r="F198" s="2" t="n">
        <f aca="false">E198-'Risk-free'!B198</f>
        <v>0.0421000495294699</v>
      </c>
      <c r="H198" s="6" t="n">
        <f aca="false">H197*(1+E198)</f>
        <v>4.15015579601749</v>
      </c>
    </row>
    <row r="199" customFormat="false" ht="15" hidden="false" customHeight="false" outlineLevel="0" collapsed="false">
      <c r="A199" s="5" t="n">
        <v>44317</v>
      </c>
      <c r="B199" s="6" t="n">
        <v>20.69</v>
      </c>
      <c r="C199" s="6" t="n">
        <v>0</v>
      </c>
      <c r="E199" s="2" t="n">
        <f aca="false">(B199+C199)/B198 - 1</f>
        <v>-0.0166349809885931</v>
      </c>
      <c r="F199" s="2" t="n">
        <f aca="false">E199-'Risk-free'!B199</f>
        <v>-0.0166349809885931</v>
      </c>
      <c r="H199" s="6" t="n">
        <f aca="false">H198*(1+E199)</f>
        <v>4.08111803325104</v>
      </c>
    </row>
    <row r="200" customFormat="false" ht="15" hidden="false" customHeight="false" outlineLevel="0" collapsed="false">
      <c r="A200" s="5" t="n">
        <v>44348</v>
      </c>
      <c r="B200" s="6" t="n">
        <v>20.11</v>
      </c>
      <c r="C200" s="6" t="n">
        <v>0.12</v>
      </c>
      <c r="E200" s="2" t="n">
        <f aca="false">(B200+C200)/B199 - 1</f>
        <v>-0.0222329627839536</v>
      </c>
      <c r="F200" s="2" t="n">
        <f aca="false">E200-'Risk-free'!B200</f>
        <v>-0.0222329627839536</v>
      </c>
      <c r="H200" s="6" t="n">
        <f aca="false">H199*(1+E200)</f>
        <v>3.99038268790085</v>
      </c>
    </row>
    <row r="201" customFormat="false" ht="15" hidden="false" customHeight="false" outlineLevel="0" collapsed="false">
      <c r="A201" s="5" t="n">
        <v>44378</v>
      </c>
      <c r="B201" s="6" t="n">
        <v>20.83</v>
      </c>
      <c r="C201" s="6" t="n">
        <v>0</v>
      </c>
      <c r="E201" s="2" t="n">
        <f aca="false">(B201+C201)/B200 - 1</f>
        <v>0.0358030830432621</v>
      </c>
      <c r="F201" s="2" t="n">
        <f aca="false">E201-'Risk-free'!B201</f>
        <v>0.0358030830432621</v>
      </c>
      <c r="H201" s="6" t="n">
        <f aca="false">H200*(1+E201)</f>
        <v>4.13325069065016</v>
      </c>
    </row>
    <row r="202" customFormat="false" ht="15" hidden="false" customHeight="false" outlineLevel="0" collapsed="false">
      <c r="A202" s="5" t="n">
        <v>44409</v>
      </c>
      <c r="B202" s="6" t="n">
        <v>21.57</v>
      </c>
      <c r="C202" s="6" t="n">
        <v>0</v>
      </c>
      <c r="E202" s="2" t="n">
        <f aca="false">(B202+C202)/B201 - 1</f>
        <v>0.0355256841094576</v>
      </c>
      <c r="F202" s="2" t="n">
        <f aca="false">E202-'Risk-free'!B202</f>
        <v>0.0355256841094576</v>
      </c>
      <c r="H202" s="6" t="n">
        <f aca="false">H201*(1+E202)</f>
        <v>4.28008724903139</v>
      </c>
    </row>
    <row r="203" customFormat="false" ht="15" hidden="false" customHeight="false" outlineLevel="0" collapsed="false">
      <c r="A203" s="5" t="n">
        <v>44440</v>
      </c>
      <c r="B203" s="6" t="n">
        <v>20.21</v>
      </c>
      <c r="C203" s="6" t="n">
        <v>0.12</v>
      </c>
      <c r="E203" s="2" t="n">
        <f aca="false">(B203+C203)/B202 - 1</f>
        <v>-0.0574872508113119</v>
      </c>
      <c r="F203" s="2" t="n">
        <f aca="false">E203-'Risk-free'!B203</f>
        <v>-0.0574872508113119</v>
      </c>
      <c r="H203" s="6" t="n">
        <f aca="false">H202*(1+E203)</f>
        <v>4.03403679985203</v>
      </c>
    </row>
    <row r="204" customFormat="false" ht="15" hidden="false" customHeight="false" outlineLevel="0" collapsed="false">
      <c r="A204" s="5" t="n">
        <v>44470</v>
      </c>
      <c r="B204" s="6" t="n">
        <v>21.17</v>
      </c>
      <c r="C204" s="6" t="n">
        <v>0</v>
      </c>
      <c r="E204" s="2" t="n">
        <f aca="false">(B204+C204)/B203 - 1</f>
        <v>0.0475012370113805</v>
      </c>
      <c r="F204" s="2" t="n">
        <f aca="false">E204-'Risk-free'!B204</f>
        <v>0.0475012370113805</v>
      </c>
      <c r="H204" s="6" t="n">
        <f aca="false">H203*(1+E204)</f>
        <v>4.22565853799443</v>
      </c>
    </row>
    <row r="205" customFormat="false" ht="15" hidden="false" customHeight="false" outlineLevel="0" collapsed="false">
      <c r="A205" s="5" t="n">
        <v>44501</v>
      </c>
      <c r="B205" s="6" t="n">
        <v>20.9</v>
      </c>
      <c r="C205" s="6" t="n">
        <v>0</v>
      </c>
      <c r="E205" s="2" t="n">
        <f aca="false">(B205+C205)/B204 - 1</f>
        <v>-0.0127538970240908</v>
      </c>
      <c r="F205" s="2" t="n">
        <f aca="false">E205-'Risk-free'!B205</f>
        <v>-0.0127538970240908</v>
      </c>
      <c r="H205" s="6" t="n">
        <f aca="false">H204*(1+E205)</f>
        <v>4.17176492414188</v>
      </c>
    </row>
    <row r="206" customFormat="false" ht="15" hidden="false" customHeight="false" outlineLevel="0" collapsed="false">
      <c r="A206" s="5" t="n">
        <v>44531</v>
      </c>
      <c r="B206" s="6" t="n">
        <v>22.01</v>
      </c>
      <c r="C206" s="6" t="n">
        <v>0.7319</v>
      </c>
      <c r="E206" s="2" t="n">
        <f aca="false">(B206+C206)/B205 - 1</f>
        <v>0.0881291866028708</v>
      </c>
      <c r="F206" s="2" t="n">
        <f aca="false">E206-'Risk-free'!B206</f>
        <v>0.0880291866028708</v>
      </c>
      <c r="H206" s="6" t="n">
        <f aca="false">H205*(1+E206)</f>
        <v>4.53941917360489</v>
      </c>
    </row>
    <row r="207" customFormat="false" ht="15" hidden="false" customHeight="false" outlineLevel="0" collapsed="false">
      <c r="A207" s="5" t="n">
        <v>44562</v>
      </c>
      <c r="B207" s="6" t="n">
        <v>21.51</v>
      </c>
      <c r="C207" s="6" t="n">
        <v>0</v>
      </c>
      <c r="E207" s="2" t="n">
        <f aca="false">(B207+C207)/B206 - 1</f>
        <v>-0.0227169468423444</v>
      </c>
      <c r="F207" s="2" t="n">
        <f aca="false">E207-'Risk-free'!B207</f>
        <v>-0.0227169468423444</v>
      </c>
      <c r="H207" s="6" t="n">
        <f aca="false">H206*(1+E207)</f>
        <v>4.43629742954299</v>
      </c>
    </row>
    <row r="208" customFormat="false" ht="15" hidden="false" customHeight="false" outlineLevel="0" collapsed="false">
      <c r="A208" s="5" t="n">
        <v>44593</v>
      </c>
      <c r="B208" s="6" t="n">
        <v>21.3</v>
      </c>
      <c r="C208" s="6" t="n">
        <v>0</v>
      </c>
      <c r="E208" s="2" t="n">
        <f aca="false">(B208+C208)/B207 - 1</f>
        <v>-0.00976290097629018</v>
      </c>
      <c r="F208" s="2" t="n">
        <f aca="false">E208-'Risk-free'!B208</f>
        <v>-0.00976290097629018</v>
      </c>
      <c r="H208" s="6" t="n">
        <f aca="false">H207*(1+E208)</f>
        <v>4.39298629703699</v>
      </c>
    </row>
    <row r="209" customFormat="false" ht="15" hidden="false" customHeight="false" outlineLevel="0" collapsed="false">
      <c r="A209" s="5" t="n">
        <v>44621</v>
      </c>
      <c r="B209" s="6" t="n">
        <v>23.09</v>
      </c>
      <c r="C209" s="6" t="n">
        <v>0.12</v>
      </c>
      <c r="E209" s="2" t="n">
        <f aca="false">(B209+C209)/B208 - 1</f>
        <v>0.0896713615023475</v>
      </c>
      <c r="F209" s="2" t="n">
        <f aca="false">E209-'Risk-free'!B209</f>
        <v>0.0896713615023475</v>
      </c>
      <c r="H209" s="6" t="n">
        <f aca="false">H208*(1+E209)</f>
        <v>4.78691135935345</v>
      </c>
    </row>
    <row r="210" customFormat="false" ht="15" hidden="false" customHeight="false" outlineLevel="0" collapsed="false">
      <c r="A210" s="5" t="n">
        <v>44652</v>
      </c>
      <c r="B210" s="6" t="n">
        <v>22.3</v>
      </c>
      <c r="C210" s="6" t="n">
        <v>0</v>
      </c>
      <c r="E210" s="2" t="n">
        <f aca="false">(B210+C210)/B209 - 1</f>
        <v>-0.0342139454309225</v>
      </c>
      <c r="F210" s="2" t="n">
        <f aca="false">E210-'Risk-free'!B210</f>
        <v>-0.0342139454309225</v>
      </c>
      <c r="H210" s="6" t="n">
        <f aca="false">H209*(1+E210)</f>
        <v>4.62313223532187</v>
      </c>
    </row>
    <row r="211" customFormat="false" ht="15" hidden="false" customHeight="false" outlineLevel="0" collapsed="false">
      <c r="A211" s="5" t="n">
        <v>44682</v>
      </c>
      <c r="B211" s="6" t="n">
        <v>23.21</v>
      </c>
      <c r="C211" s="6" t="n">
        <v>0</v>
      </c>
      <c r="E211" s="2" t="n">
        <f aca="false">(B211+C211)/B210 - 1</f>
        <v>0.0408071748878924</v>
      </c>
      <c r="F211" s="2" t="n">
        <f aca="false">E211-'Risk-free'!B211</f>
        <v>0.0405071748878924</v>
      </c>
      <c r="H211" s="6" t="n">
        <f aca="false">H210*(1+E211)</f>
        <v>4.8117892009785</v>
      </c>
    </row>
    <row r="212" customFormat="false" ht="15" hidden="false" customHeight="false" outlineLevel="0" collapsed="false">
      <c r="A212" s="5" t="n">
        <v>44713</v>
      </c>
      <c r="B212" s="6" t="n">
        <v>21.73</v>
      </c>
      <c r="C212" s="6" t="n">
        <v>0.12</v>
      </c>
      <c r="E212" s="2" t="n">
        <f aca="false">(B212+C212)/B211 - 1</f>
        <v>-0.058595433003016</v>
      </c>
      <c r="F212" s="2" t="n">
        <f aca="false">E212-'Risk-free'!B212</f>
        <v>-0.059195433003016</v>
      </c>
      <c r="H212" s="6" t="n">
        <f aca="false">H211*(1+E212)</f>
        <v>4.52984032922793</v>
      </c>
    </row>
    <row r="213" customFormat="false" ht="15" hidden="false" customHeight="false" outlineLevel="0" collapsed="false">
      <c r="A213" s="5" t="n">
        <v>44743</v>
      </c>
      <c r="B213" s="6" t="n">
        <v>22.9</v>
      </c>
      <c r="C213" s="6" t="n">
        <v>0</v>
      </c>
      <c r="E213" s="2" t="n">
        <f aca="false">(B213+C213)/B212 - 1</f>
        <v>0.053842613897837</v>
      </c>
      <c r="F213" s="2" t="n">
        <f aca="false">E213-'Risk-free'!B213</f>
        <v>0.053042613897837</v>
      </c>
      <c r="H213" s="6" t="n">
        <f aca="false">H212*(1+E213)</f>
        <v>4.7737387730934</v>
      </c>
    </row>
    <row r="214" customFormat="false" ht="15" hidden="false" customHeight="false" outlineLevel="0" collapsed="false">
      <c r="A214" s="5" t="n">
        <v>44774</v>
      </c>
      <c r="B214" s="6" t="n">
        <v>22.92</v>
      </c>
      <c r="C214" s="6" t="n">
        <v>0</v>
      </c>
      <c r="E214" s="2" t="n">
        <f aca="false">(B214+C214)/B213 - 1</f>
        <v>0.000873362445414916</v>
      </c>
      <c r="F214" s="2" t="n">
        <f aca="false">E214-'Risk-free'!B214</f>
        <v>-0.00102663755458508</v>
      </c>
      <c r="H214" s="6" t="n">
        <f aca="false">H213*(1+E214)</f>
        <v>4.77790797726204</v>
      </c>
    </row>
    <row r="215" customFormat="false" ht="15" hidden="false" customHeight="false" outlineLevel="0" collapsed="false">
      <c r="A215" s="5" t="n">
        <v>44805</v>
      </c>
      <c r="B215" s="6" t="n">
        <v>20.27</v>
      </c>
      <c r="C215" s="6" t="n">
        <v>0.1131</v>
      </c>
      <c r="E215" s="2" t="n">
        <f aca="false">(B215+C215)/B214 - 1</f>
        <v>-0.110684991273997</v>
      </c>
      <c r="F215" s="2" t="n">
        <f aca="false">E215-'Risk-free'!B215</f>
        <v>-0.112584991273997</v>
      </c>
      <c r="H215" s="6" t="n">
        <f aca="false">H214*(1+E215)</f>
        <v>4.24906527449083</v>
      </c>
    </row>
    <row r="216" customFormat="false" ht="15" hidden="false" customHeight="false" outlineLevel="0" collapsed="false">
      <c r="A216" s="5" t="n">
        <v>44835</v>
      </c>
      <c r="B216" s="6" t="n">
        <v>20.76</v>
      </c>
      <c r="C216" s="6" t="n">
        <v>0</v>
      </c>
      <c r="E216" s="2" t="n">
        <f aca="false">(B216+C216)/B215 - 1</f>
        <v>0.0241736556487422</v>
      </c>
      <c r="F216" s="2" t="n">
        <f aca="false">E216-'Risk-free'!B216</f>
        <v>0.0218736556487422</v>
      </c>
      <c r="H216" s="6" t="n">
        <f aca="false">H215*(1+E216)</f>
        <v>4.3517807152654</v>
      </c>
    </row>
    <row r="217" customFormat="false" ht="15" hidden="false" customHeight="false" outlineLevel="0" collapsed="false">
      <c r="A217" s="5" t="n">
        <v>44866</v>
      </c>
      <c r="B217" s="6" t="n">
        <v>22.23</v>
      </c>
      <c r="C217" s="6" t="n">
        <v>0</v>
      </c>
      <c r="E217" s="2" t="n">
        <f aca="false">(B217+C217)/B216 - 1</f>
        <v>0.0708092485549132</v>
      </c>
      <c r="F217" s="2" t="n">
        <f aca="false">E217-'Risk-free'!B217</f>
        <v>0.0679092485549132</v>
      </c>
      <c r="H217" s="6" t="n">
        <f aca="false">H216*(1+E217)</f>
        <v>4.65992703758911</v>
      </c>
    </row>
    <row r="218" customFormat="false" ht="15" hidden="false" customHeight="false" outlineLevel="0" collapsed="false">
      <c r="A218" s="5" t="n">
        <v>44896</v>
      </c>
      <c r="B218" s="6" t="n">
        <v>21.57</v>
      </c>
      <c r="C218" s="6" t="n">
        <v>0.444</v>
      </c>
      <c r="E218" s="2" t="n">
        <f aca="false">(B218+C218)/B217 - 1</f>
        <v>-0.00971659919028345</v>
      </c>
      <c r="F218" s="2" t="n">
        <f aca="false">E218-'Risk-free'!B218</f>
        <v>-0.0130165991902834</v>
      </c>
      <c r="H218" s="6" t="n">
        <f aca="false">H217*(1+E218)</f>
        <v>4.61464839430889</v>
      </c>
    </row>
    <row r="219" customFormat="false" ht="15" hidden="false" customHeight="false" outlineLevel="0" collapsed="false">
      <c r="A219" s="5" t="n">
        <v>44927</v>
      </c>
      <c r="B219" s="6" t="n">
        <v>21.36</v>
      </c>
      <c r="C219" s="6" t="n">
        <v>0</v>
      </c>
      <c r="E219" s="2" t="n">
        <f aca="false">(B219+C219)/B218 - 1</f>
        <v>-0.00973574408901257</v>
      </c>
      <c r="F219" s="2" t="n">
        <f aca="false">E219-'Risk-free'!B219</f>
        <v>-0.0132357440890126</v>
      </c>
      <c r="H219" s="6" t="n">
        <f aca="false">H218*(1+E219)</f>
        <v>4.56972135848113</v>
      </c>
    </row>
    <row r="220" customFormat="false" ht="15" hidden="false" customHeight="false" outlineLevel="0" collapsed="false">
      <c r="A220" s="5" t="n">
        <v>44958</v>
      </c>
      <c r="B220" s="6" t="n">
        <v>20.28</v>
      </c>
      <c r="C220" s="6" t="n">
        <v>0</v>
      </c>
      <c r="E220" s="2" t="n">
        <f aca="false">(B220+C220)/B219 - 1</f>
        <v>-0.0505617977528089</v>
      </c>
      <c r="F220" s="2" t="n">
        <f aca="false">E220-'Risk-free'!B220</f>
        <v>-0.0539617977528089</v>
      </c>
      <c r="H220" s="6" t="n">
        <f aca="false">H219*(1+E220)</f>
        <v>4.33866803136691</v>
      </c>
    </row>
    <row r="221" customFormat="false" ht="15" hidden="false" customHeight="false" outlineLevel="0" collapsed="false">
      <c r="A221" s="5" t="n">
        <v>44986</v>
      </c>
      <c r="B221" s="6" t="n">
        <v>21.08</v>
      </c>
      <c r="C221" s="6" t="n">
        <v>0.12</v>
      </c>
      <c r="E221" s="2" t="n">
        <f aca="false">(B221+C221)/B220 - 1</f>
        <v>0.0453648915187377</v>
      </c>
      <c r="F221" s="2" t="n">
        <f aca="false">E221-'Risk-free'!B221</f>
        <v>0.0417648915187377</v>
      </c>
      <c r="H221" s="6" t="n">
        <f aca="false">H220*(1+E221)</f>
        <v>4.53549123594569</v>
      </c>
    </row>
    <row r="222" customFormat="false" ht="15" hidden="false" customHeight="false" outlineLevel="0" collapsed="false">
      <c r="A222" s="5" t="n">
        <v>45017</v>
      </c>
      <c r="B222" s="6" t="n">
        <v>21.46</v>
      </c>
      <c r="C222" s="6" t="n">
        <v>0</v>
      </c>
      <c r="E222" s="2" t="n">
        <f aca="false">(B222+C222)/B221 - 1</f>
        <v>0.0180265654648957</v>
      </c>
      <c r="F222" s="2" t="n">
        <f aca="false">E222-'Risk-free'!B222</f>
        <v>0.0145265654648957</v>
      </c>
      <c r="H222" s="6" t="n">
        <f aca="false">H221*(1+E222)</f>
        <v>4.61725056562592</v>
      </c>
    </row>
    <row r="223" customFormat="false" ht="15" hidden="false" customHeight="false" outlineLevel="0" collapsed="false">
      <c r="A223" s="5" t="n">
        <v>45047</v>
      </c>
      <c r="B223" s="6" t="n">
        <v>20.18</v>
      </c>
      <c r="C223" s="6" t="n">
        <v>0</v>
      </c>
      <c r="E223" s="2" t="n">
        <f aca="false">(B223+C223)/B222 - 1</f>
        <v>-0.0596458527493011</v>
      </c>
      <c r="F223" s="2" t="n">
        <f aca="false">E223-'Risk-free'!B223</f>
        <v>-0.0632458527493011</v>
      </c>
      <c r="H223" s="6" t="n">
        <f aca="false">H222*(1+E223)</f>
        <v>4.34185071828197</v>
      </c>
    </row>
    <row r="224" customFormat="false" ht="15" hidden="false" customHeight="false" outlineLevel="0" collapsed="false">
      <c r="A224" s="5" t="n">
        <v>45078</v>
      </c>
      <c r="B224" s="6" t="n">
        <v>20.51</v>
      </c>
      <c r="C224" s="6" t="n">
        <v>0.12</v>
      </c>
      <c r="E224" s="2" t="n">
        <f aca="false">(B224+C224)/B223 - 1</f>
        <v>0.0222993062438059</v>
      </c>
      <c r="F224" s="2" t="n">
        <f aca="false">E224-'Risk-free'!B224</f>
        <v>0.0182993062438059</v>
      </c>
      <c r="H224" s="6" t="n">
        <f aca="false">H223*(1+E224)</f>
        <v>4.43867097711383</v>
      </c>
    </row>
    <row r="225" customFormat="false" ht="15" hidden="false" customHeight="false" outlineLevel="0" collapsed="false">
      <c r="A225" s="5" t="n">
        <v>45108</v>
      </c>
      <c r="B225" s="6" t="n">
        <v>21.04</v>
      </c>
      <c r="C225" s="6" t="n">
        <v>0</v>
      </c>
      <c r="E225" s="2" t="n">
        <f aca="false">(B225+C225)/B224 - 1</f>
        <v>0.0258410531448072</v>
      </c>
      <c r="F225" s="2" t="n">
        <f aca="false">E225-'Risk-free'!B225</f>
        <v>0.0213410531448072</v>
      </c>
      <c r="H225" s="6" t="n">
        <f aca="false">H224*(1+E225)</f>
        <v>4.55337090972574</v>
      </c>
    </row>
    <row r="226" customFormat="false" ht="15" hidden="false" customHeight="false" outlineLevel="0" collapsed="false">
      <c r="A226" s="5" t="n">
        <v>45139</v>
      </c>
      <c r="B226" s="6" t="n">
        <v>19.79</v>
      </c>
      <c r="C226" s="6" t="n">
        <v>0</v>
      </c>
      <c r="E226" s="2" t="n">
        <f aca="false">(B226+C226)/B225 - 1</f>
        <v>-0.0594106463878327</v>
      </c>
      <c r="F226" s="2" t="n">
        <f aca="false">E226-'Risk-free'!B226</f>
        <v>-0.0639106463878327</v>
      </c>
      <c r="H226" s="6" t="n">
        <f aca="false">H225*(1+E226)</f>
        <v>4.28285220073538</v>
      </c>
    </row>
    <row r="227" customFormat="false" ht="15" hidden="false" customHeight="false" outlineLevel="0" collapsed="false">
      <c r="A227" s="5" t="n">
        <v>45170</v>
      </c>
      <c r="B227" s="6" t="n">
        <v>18.65</v>
      </c>
      <c r="C227" s="6" t="n">
        <v>0.12</v>
      </c>
      <c r="E227" s="2" t="n">
        <f aca="false">(B227+C227)/B226 - 1</f>
        <v>-0.0515411824153613</v>
      </c>
      <c r="F227" s="2" t="n">
        <f aca="false">E227-'Risk-free'!B227</f>
        <v>-0.0558411824153613</v>
      </c>
      <c r="H227" s="6" t="n">
        <f aca="false">H226*(1+E227)</f>
        <v>4.06210893419925</v>
      </c>
    </row>
    <row r="228" customFormat="false" ht="15" hidden="false" customHeight="false" outlineLevel="0" collapsed="false">
      <c r="A228" s="5" t="n">
        <v>45200</v>
      </c>
      <c r="B228" s="6" t="n">
        <v>18.82</v>
      </c>
      <c r="C228" s="6" t="n">
        <v>0</v>
      </c>
      <c r="E228" s="2" t="n">
        <f aca="false">(B228+C228)/B227 - 1</f>
        <v>0.00911528150134067</v>
      </c>
      <c r="F228" s="2" t="n">
        <f aca="false">E228-'Risk-free'!B228</f>
        <v>0.00441528150134067</v>
      </c>
      <c r="H228" s="6" t="n">
        <f aca="false">H227*(1+E228)</f>
        <v>4.09913620062359</v>
      </c>
    </row>
    <row r="229" customFormat="false" ht="15" hidden="false" customHeight="false" outlineLevel="0" collapsed="false">
      <c r="A229" s="5" t="n">
        <v>45231</v>
      </c>
      <c r="B229" s="6" t="n">
        <v>19.78</v>
      </c>
      <c r="C229" s="6" t="n">
        <v>0</v>
      </c>
      <c r="E229" s="2" t="n">
        <f aca="false">(B229+C229)/B228 - 1</f>
        <v>0.0510095642933051</v>
      </c>
      <c r="F229" s="2" t="n">
        <f aca="false">E229-'Risk-free'!B229</f>
        <v>0.0466095642933051</v>
      </c>
      <c r="H229" s="6" t="n">
        <f aca="false">H228*(1+E229)</f>
        <v>4.30823135219631</v>
      </c>
    </row>
    <row r="230" customFormat="false" ht="15" hidden="false" customHeight="false" outlineLevel="0" collapsed="false">
      <c r="A230" s="5" t="n">
        <v>45261</v>
      </c>
      <c r="B230" s="6" t="n">
        <v>19.27</v>
      </c>
      <c r="C230" s="6" t="n">
        <v>0.8857</v>
      </c>
      <c r="E230" s="2" t="n">
        <f aca="false">(B230+C230)/B229 - 1</f>
        <v>0.018993933265925</v>
      </c>
      <c r="F230" s="2" t="n">
        <f aca="false">E230-'Risk-free'!B230</f>
        <v>0.014693933265925</v>
      </c>
      <c r="H230" s="6" t="n">
        <f aca="false">H229*(1+E230)</f>
        <v>4.39006161099409</v>
      </c>
    </row>
    <row r="231" customFormat="false" ht="15" hidden="false" customHeight="false" outlineLevel="0" collapsed="false">
      <c r="A231" s="5" t="n">
        <v>45292</v>
      </c>
      <c r="B231" s="6" t="n">
        <v>18.7</v>
      </c>
      <c r="C231" s="6" t="n">
        <v>0</v>
      </c>
      <c r="E231" s="2" t="n">
        <f aca="false">(B231+C231)/B230 - 1</f>
        <v>-0.0295796574987026</v>
      </c>
      <c r="F231" s="2" t="n">
        <f aca="false">E231-'Risk-free'!B231</f>
        <v>-0.0342796574987026</v>
      </c>
      <c r="H231" s="6" t="n">
        <f aca="false">H230*(1+E231)</f>
        <v>4.26020509214268</v>
      </c>
    </row>
    <row r="232" customFormat="false" ht="15" hidden="false" customHeight="false" outlineLevel="0" collapsed="false">
      <c r="A232" s="5" t="n">
        <v>45323</v>
      </c>
      <c r="B232" s="6" t="n">
        <v>18.9</v>
      </c>
      <c r="C232" s="6" t="n">
        <v>0</v>
      </c>
      <c r="E232" s="2" t="n">
        <f aca="false">(B232+C232)/B231 - 1</f>
        <v>0.0106951871657754</v>
      </c>
      <c r="F232" s="2" t="n">
        <f aca="false">E232-'Risk-free'!B232</f>
        <v>0.00649518716577544</v>
      </c>
      <c r="H232" s="6" t="n">
        <f aca="false">H231*(1+E232)</f>
        <v>4.30576878296774</v>
      </c>
    </row>
    <row r="233" customFormat="false" ht="15" hidden="false" customHeight="false" outlineLevel="0" collapsed="false">
      <c r="A233" s="5" t="n">
        <v>45352</v>
      </c>
      <c r="B233" s="6" t="n">
        <v>20.14</v>
      </c>
      <c r="C233" s="6" t="n">
        <v>0.12</v>
      </c>
      <c r="E233" s="2" t="n">
        <f aca="false">(B233+C233)/B232 - 1</f>
        <v>0.0719576719576722</v>
      </c>
      <c r="F233" s="2" t="n">
        <f aca="false">E233-'Risk-free'!B233</f>
        <v>0.0676576719576722</v>
      </c>
      <c r="H233" s="6" t="n">
        <f aca="false">H232*(1+E233)</f>
        <v>4.61560188057812</v>
      </c>
    </row>
    <row r="234" customFormat="false" ht="15" hidden="false" customHeight="false" outlineLevel="0" collapsed="false">
      <c r="A234" s="5" t="n">
        <v>45383</v>
      </c>
      <c r="B234" s="6" t="n">
        <v>20.4</v>
      </c>
      <c r="C234" s="6" t="n">
        <v>0</v>
      </c>
      <c r="E234" s="2" t="n">
        <f aca="false">(B234+C234)/B233 - 1</f>
        <v>0.012909632571996</v>
      </c>
      <c r="F234" s="2" t="n">
        <f aca="false">E234-'Risk-free'!B234</f>
        <v>0.00820963257199596</v>
      </c>
      <c r="H234" s="6" t="n">
        <f aca="false">H233*(1+E234)</f>
        <v>4.67518760495499</v>
      </c>
    </row>
    <row r="235" customFormat="false" ht="15" hidden="false" customHeight="false" outlineLevel="0" collapsed="false">
      <c r="A235" s="5" t="n">
        <v>45413</v>
      </c>
      <c r="B235" s="6" t="n">
        <v>22.05</v>
      </c>
      <c r="C235" s="6" t="n">
        <v>0</v>
      </c>
      <c r="E235" s="2" t="n">
        <f aca="false">(B235+C235)/B234 - 1</f>
        <v>0.0808823529411766</v>
      </c>
      <c r="F235" s="2" t="n">
        <f aca="false">E235-'Risk-free'!B235</f>
        <v>0.0764823529411766</v>
      </c>
      <c r="H235" s="6" t="n">
        <f aca="false">H234*(1+E235)</f>
        <v>5.05332777888518</v>
      </c>
    </row>
    <row r="236" customFormat="false" ht="15" hidden="false" customHeight="false" outlineLevel="0" collapsed="false">
      <c r="A236" s="5" t="n">
        <v>45444</v>
      </c>
      <c r="B236" s="6" t="n">
        <v>20.97</v>
      </c>
      <c r="C236" s="6" t="n">
        <v>0.12</v>
      </c>
      <c r="E236" s="2" t="n">
        <f aca="false">(B236+C236)/B235 - 1</f>
        <v>-0.0435374149659864</v>
      </c>
      <c r="F236" s="2" t="n">
        <f aca="false">E236-'Risk-free'!B236</f>
        <v>-0.0476374149659864</v>
      </c>
      <c r="H236" s="6" t="n">
        <f aca="false">H235*(1+E236)</f>
        <v>4.83331895041671</v>
      </c>
    </row>
    <row r="237" customFormat="false" ht="15" hidden="false" customHeight="false" outlineLevel="0" collapsed="false">
      <c r="A237" s="5" t="n">
        <v>45474</v>
      </c>
      <c r="B237" s="6" t="n">
        <v>22.52</v>
      </c>
      <c r="C237" s="6" t="n">
        <v>0</v>
      </c>
      <c r="E237" s="2" t="n">
        <f aca="false">(B237+C237)/B236 - 1</f>
        <v>0.0739151168335719</v>
      </c>
      <c r="F237" s="2" t="n">
        <f aca="false">E237-'Risk-free'!B237</f>
        <v>0.0694151168335719</v>
      </c>
      <c r="H237" s="6" t="n">
        <f aca="false">H236*(1+E237)</f>
        <v>5.19057428533067</v>
      </c>
    </row>
    <row r="238" customFormat="false" ht="15" hidden="false" customHeight="false" outlineLevel="0" collapsed="false">
      <c r="A238" s="5" t="n">
        <v>45505</v>
      </c>
      <c r="B238" s="6" t="n">
        <v>23.53</v>
      </c>
      <c r="C238" s="6" t="n">
        <v>0</v>
      </c>
      <c r="E238" s="2" t="n">
        <f aca="false">(B238+C238)/B237 - 1</f>
        <v>0.0448490230905863</v>
      </c>
      <c r="F238" s="2" t="n">
        <f aca="false">E238-'Risk-free'!B238</f>
        <v>0.0400490230905863</v>
      </c>
      <c r="H238" s="6" t="n">
        <f aca="false">H237*(1+E238)</f>
        <v>5.42336647130687</v>
      </c>
    </row>
    <row r="239" customFormat="false" ht="15" hidden="false" customHeight="false" outlineLevel="0" collapsed="false">
      <c r="A239" s="5" t="n">
        <v>45536</v>
      </c>
      <c r="B239" s="6" t="n">
        <v>24.68</v>
      </c>
      <c r="C239" s="6" t="n">
        <v>0.12</v>
      </c>
      <c r="E239" s="2" t="n">
        <f aca="false">(B239+C239)/B238 - 1</f>
        <v>0.0539736506587336</v>
      </c>
      <c r="F239" s="2" t="n">
        <f aca="false">E239-'Risk-free'!B239</f>
        <v>0.0499736506587336</v>
      </c>
      <c r="H239" s="6" t="n">
        <f aca="false">H238*(1+E239)</f>
        <v>5.71608535862348</v>
      </c>
    </row>
    <row r="240" customFormat="false" ht="15" hidden="false" customHeight="false" outlineLevel="0" collapsed="false">
      <c r="A240" s="5" t="n">
        <v>45566</v>
      </c>
      <c r="B240" s="6" t="n">
        <v>24.55</v>
      </c>
      <c r="C240" s="6" t="n">
        <v>0</v>
      </c>
      <c r="E240" s="2" t="n">
        <f aca="false">(B240+C240)/B239 - 1</f>
        <v>-0.00526742301458671</v>
      </c>
      <c r="F240" s="2" t="n">
        <f aca="false">E240-'Risk-free'!B240</f>
        <v>-0.00916742301458672</v>
      </c>
      <c r="H240" s="6" t="n">
        <f aca="false">H239*(1+E240)</f>
        <v>5.68597631905212</v>
      </c>
    </row>
    <row r="241" customFormat="false" ht="15" hidden="false" customHeight="false" outlineLevel="0" collapsed="false">
      <c r="A241" s="5" t="n">
        <v>45597</v>
      </c>
      <c r="B241" s="6" t="n">
        <v>25.98</v>
      </c>
      <c r="C241" s="6" t="n">
        <v>0</v>
      </c>
      <c r="E241" s="2" t="n">
        <f aca="false">(B241+C241)/B240 - 1</f>
        <v>0.0582484725050916</v>
      </c>
      <c r="F241" s="2" t="n">
        <f aca="false">E241-'Risk-free'!B241</f>
        <v>0.0542484725050916</v>
      </c>
      <c r="H241" s="6" t="n">
        <f aca="false">H240*(1+E241)</f>
        <v>6.01717575433703</v>
      </c>
    </row>
    <row r="242" customFormat="false" ht="15" hidden="false" customHeight="false" outlineLevel="0" collapsed="false">
      <c r="A242" s="5" t="n">
        <v>45627</v>
      </c>
      <c r="B242" s="6" t="n">
        <v>22.49</v>
      </c>
      <c r="C242" s="6" t="n">
        <v>1.688</v>
      </c>
      <c r="E242" s="2" t="n">
        <f aca="false">(B242+C242)/B241 - 1</f>
        <v>-0.0693610469591995</v>
      </c>
      <c r="F242" s="2" t="n">
        <f aca="false">E242-'Risk-free'!B242</f>
        <v>-0.0730610469591995</v>
      </c>
      <c r="H242" s="6" t="n">
        <f aca="false">H241*(1+E242)</f>
        <v>5.59981814427871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6796875" defaultRowHeight="15" zeroHeight="false" outlineLevelRow="0" outlineLevelCol="0"/>
  <cols>
    <col collapsed="false" customWidth="true" hidden="false" outlineLevel="0" max="2" min="2" style="6" width="19.66"/>
    <col collapsed="false" customWidth="true" hidden="false" outlineLevel="0" max="3" min="3" style="6" width="23.96"/>
    <col collapsed="false" customWidth="false" hidden="false" outlineLevel="0" max="5" min="5" style="2" width="8.67"/>
    <col collapsed="false" customWidth="true" hidden="false" outlineLevel="0" max="6" min="6" style="1" width="12.56"/>
  </cols>
  <sheetData>
    <row r="1" customFormat="false" ht="15" hidden="false" customHeight="false" outlineLevel="0" collapsed="false">
      <c r="A1" s="3" t="s">
        <v>0</v>
      </c>
      <c r="B1" s="7" t="s">
        <v>2</v>
      </c>
      <c r="C1" s="7" t="s">
        <v>3</v>
      </c>
      <c r="E1" s="2" t="s">
        <v>4</v>
      </c>
      <c r="F1" s="1" t="s">
        <v>5</v>
      </c>
      <c r="H1" s="1" t="s">
        <v>6</v>
      </c>
    </row>
    <row r="2" customFormat="false" ht="15" hidden="false" customHeight="false" outlineLevel="0" collapsed="false">
      <c r="A2" s="5" t="n">
        <v>38322</v>
      </c>
      <c r="B2" s="6" t="n">
        <v>10.2</v>
      </c>
      <c r="C2" s="6" t="n">
        <v>0.08359920767</v>
      </c>
    </row>
    <row r="3" customFormat="false" ht="15" hidden="false" customHeight="false" outlineLevel="0" collapsed="false">
      <c r="A3" s="5" t="n">
        <v>38353</v>
      </c>
      <c r="B3" s="6" t="n">
        <v>10.17</v>
      </c>
      <c r="C3" s="6" t="n">
        <v>0.01690028634</v>
      </c>
      <c r="E3" s="2" t="n">
        <f aca="false">(B3+C3)/B2 - 1</f>
        <v>-0.00128428565294103</v>
      </c>
      <c r="F3" s="2" t="n">
        <f aca="false">E3-'Risk-free'!B3</f>
        <v>-0.00288428565294103</v>
      </c>
      <c r="H3" s="6" t="n">
        <f aca="false">1+E3</f>
        <v>0.998715714347059</v>
      </c>
    </row>
    <row r="4" customFormat="false" ht="15" hidden="false" customHeight="false" outlineLevel="0" collapsed="false">
      <c r="A4" s="5" t="n">
        <v>38384</v>
      </c>
      <c r="B4" s="6" t="n">
        <v>10.14</v>
      </c>
      <c r="C4" s="6" t="n">
        <v>0.01258652399</v>
      </c>
      <c r="E4" s="2" t="n">
        <f aca="false">(B4+C4)/B3 - 1</f>
        <v>-0.00171223952900679</v>
      </c>
      <c r="F4" s="2" t="n">
        <f aca="false">E4-'Risk-free'!B4</f>
        <v>-0.00331223952900679</v>
      </c>
      <c r="H4" s="6" t="n">
        <f aca="false">H3*(1+E4)</f>
        <v>0.997005673822714</v>
      </c>
    </row>
    <row r="5" customFormat="false" ht="15" hidden="false" customHeight="false" outlineLevel="0" collapsed="false">
      <c r="A5" s="5" t="n">
        <v>38412</v>
      </c>
      <c r="B5" s="6" t="n">
        <v>10.11</v>
      </c>
      <c r="C5" s="6" t="n">
        <v>0.01930338898</v>
      </c>
      <c r="E5" s="2" t="n">
        <f aca="false">(B5+C5)/B4 - 1</f>
        <v>-0.00105489260552283</v>
      </c>
      <c r="F5" s="2" t="n">
        <f aca="false">E5-'Risk-free'!B5</f>
        <v>-0.00315489260552283</v>
      </c>
      <c r="H5" s="6" t="n">
        <f aca="false">H4*(1+E5)</f>
        <v>0.995953939909734</v>
      </c>
    </row>
    <row r="6" customFormat="false" ht="15" hidden="false" customHeight="false" outlineLevel="0" collapsed="false">
      <c r="A6" s="5" t="n">
        <v>38443</v>
      </c>
      <c r="B6" s="6" t="n">
        <v>10.15</v>
      </c>
      <c r="C6" s="6" t="n">
        <v>0.02192860168</v>
      </c>
      <c r="E6" s="2" t="n">
        <f aca="false">(B6+C6)/B5 - 1</f>
        <v>0.00612547988921874</v>
      </c>
      <c r="F6" s="2" t="n">
        <f aca="false">E6-'Risk-free'!B6</f>
        <v>0.00402547988921874</v>
      </c>
      <c r="H6" s="6" t="n">
        <f aca="false">H5*(1+E6)</f>
        <v>1.00205463573924</v>
      </c>
    </row>
    <row r="7" customFormat="false" ht="15" hidden="false" customHeight="false" outlineLevel="0" collapsed="false">
      <c r="A7" s="5" t="n">
        <v>38473</v>
      </c>
      <c r="B7" s="6" t="n">
        <v>10.16</v>
      </c>
      <c r="C7" s="6" t="n">
        <v>0.02323234134</v>
      </c>
      <c r="E7" s="2" t="n">
        <f aca="false">(B7+C7)/B6 - 1</f>
        <v>0.00327412229950741</v>
      </c>
      <c r="F7" s="2" t="n">
        <f aca="false">E7-'Risk-free'!B7</f>
        <v>0.00087412229950741</v>
      </c>
      <c r="H7" s="6" t="n">
        <f aca="false">H6*(1+E7)</f>
        <v>1.00533548516744</v>
      </c>
    </row>
    <row r="8" customFormat="false" ht="15" hidden="false" customHeight="false" outlineLevel="0" collapsed="false">
      <c r="A8" s="5" t="n">
        <v>38504</v>
      </c>
      <c r="B8" s="6" t="n">
        <v>10.15</v>
      </c>
      <c r="C8" s="6" t="n">
        <v>0.02287442698</v>
      </c>
      <c r="E8" s="2" t="n">
        <f aca="false">(B8+C8)/B7 - 1</f>
        <v>0.00126716800984261</v>
      </c>
      <c r="F8" s="2" t="n">
        <f aca="false">E8-'Risk-free'!B8</f>
        <v>-0.00103283199015739</v>
      </c>
      <c r="H8" s="6" t="n">
        <f aca="false">H7*(1+E8)</f>
        <v>1.0066094141334</v>
      </c>
    </row>
    <row r="9" customFormat="false" ht="15" hidden="false" customHeight="false" outlineLevel="0" collapsed="false">
      <c r="A9" s="5" t="n">
        <v>38534</v>
      </c>
      <c r="B9" s="6" t="n">
        <v>10.1</v>
      </c>
      <c r="C9" s="6" t="n">
        <v>0.02414673702</v>
      </c>
      <c r="E9" s="2" t="n">
        <f aca="false">(B9+C9)/B8 - 1</f>
        <v>-0.00254711950541875</v>
      </c>
      <c r="F9" s="2" t="n">
        <f aca="false">E9-'Risk-free'!B9</f>
        <v>-0.00494711950541875</v>
      </c>
      <c r="H9" s="6" t="n">
        <f aca="false">H8*(1+E9)</f>
        <v>1.00404545966032</v>
      </c>
    </row>
    <row r="10" customFormat="false" ht="15" hidden="false" customHeight="false" outlineLevel="0" collapsed="false">
      <c r="A10" s="5" t="n">
        <v>38565</v>
      </c>
      <c r="B10" s="6" t="n">
        <v>10.14</v>
      </c>
      <c r="C10" s="6" t="n">
        <v>0.025955367</v>
      </c>
      <c r="E10" s="2" t="n">
        <f aca="false">(B10+C10)/B9 - 1</f>
        <v>0.00653023435643574</v>
      </c>
      <c r="F10" s="2" t="n">
        <f aca="false">E10-'Risk-free'!B10</f>
        <v>0.00353023435643574</v>
      </c>
      <c r="H10" s="6" t="n">
        <f aca="false">H9*(1+E10)</f>
        <v>1.01060211181642</v>
      </c>
    </row>
    <row r="11" customFormat="false" ht="15" hidden="false" customHeight="false" outlineLevel="0" collapsed="false">
      <c r="A11" s="5" t="n">
        <v>38596</v>
      </c>
      <c r="B11" s="6" t="n">
        <v>10.07</v>
      </c>
      <c r="C11" s="6" t="n">
        <v>0.02589609001</v>
      </c>
      <c r="E11" s="2" t="n">
        <f aca="false">(B11+C11)/B10 - 1</f>
        <v>-0.00434949802662721</v>
      </c>
      <c r="F11" s="2" t="n">
        <f aca="false">E11-'Risk-free'!B11</f>
        <v>-0.00724949802662721</v>
      </c>
      <c r="H11" s="6" t="n">
        <f aca="false">H10*(1+E11)</f>
        <v>1.00620649992537</v>
      </c>
    </row>
    <row r="12" customFormat="false" ht="15" hidden="false" customHeight="false" outlineLevel="0" collapsed="false">
      <c r="A12" s="5" t="n">
        <v>38626</v>
      </c>
      <c r="B12" s="6" t="n">
        <v>10.02</v>
      </c>
      <c r="C12" s="6" t="n">
        <v>0.02849587602</v>
      </c>
      <c r="E12" s="2" t="n">
        <f aca="false">(B12+C12)/B11 - 1</f>
        <v>-0.00213546414895749</v>
      </c>
      <c r="F12" s="2" t="n">
        <f aca="false">E12-'Risk-free'!B12</f>
        <v>-0.00483546414895749</v>
      </c>
      <c r="H12" s="6" t="n">
        <f aca="false">H11*(1+E12)</f>
        <v>1.00405778201833</v>
      </c>
    </row>
    <row r="13" customFormat="false" ht="15" hidden="false" customHeight="false" outlineLevel="0" collapsed="false">
      <c r="A13" s="5" t="n">
        <v>38657</v>
      </c>
      <c r="B13" s="6" t="n">
        <v>10.01</v>
      </c>
      <c r="C13" s="6" t="n">
        <v>0.02876793899</v>
      </c>
      <c r="E13" s="2" t="n">
        <f aca="false">(B13+C13)/B12 - 1</f>
        <v>0.00187304780339326</v>
      </c>
      <c r="F13" s="2" t="n">
        <f aca="false">E13-'Risk-free'!B13</f>
        <v>-0.00122695219660674</v>
      </c>
      <c r="H13" s="6" t="n">
        <f aca="false">H12*(1+E13)</f>
        <v>1.00593843024142</v>
      </c>
    </row>
    <row r="14" customFormat="false" ht="15" hidden="false" customHeight="false" outlineLevel="0" collapsed="false">
      <c r="A14" s="5" t="n">
        <v>38687</v>
      </c>
      <c r="B14" s="6" t="n">
        <v>9.99</v>
      </c>
      <c r="C14" s="6" t="n">
        <v>0.06778511199</v>
      </c>
      <c r="E14" s="2" t="n">
        <f aca="false">(B14+C14)/B13 - 1</f>
        <v>0.00477373746153842</v>
      </c>
      <c r="F14" s="2" t="n">
        <f aca="false">E14-'Risk-free'!B14</f>
        <v>0.00157373746153842</v>
      </c>
      <c r="H14" s="6" t="n">
        <f aca="false">H13*(1+E14)</f>
        <v>1.01074051620987</v>
      </c>
    </row>
    <row r="15" customFormat="false" ht="15" hidden="false" customHeight="false" outlineLevel="0" collapsed="false">
      <c r="A15" s="5" t="n">
        <v>38718</v>
      </c>
      <c r="B15" s="6" t="n">
        <v>9.98</v>
      </c>
      <c r="C15" s="6" t="n">
        <v>0.03245387401</v>
      </c>
      <c r="E15" s="2" t="n">
        <f aca="false">(B15+C15)/B14 - 1</f>
        <v>0.00224763503603609</v>
      </c>
      <c r="F15" s="2" t="n">
        <f aca="false">E15-'Risk-free'!B15</f>
        <v>-0.00125236496396391</v>
      </c>
      <c r="H15" s="6" t="n">
        <f aca="false">H14*(1+E15)</f>
        <v>1.01301229200644</v>
      </c>
    </row>
    <row r="16" customFormat="false" ht="15" hidden="false" customHeight="false" outlineLevel="0" collapsed="false">
      <c r="A16" s="5" t="n">
        <v>38749</v>
      </c>
      <c r="B16" s="6" t="n">
        <v>9.96</v>
      </c>
      <c r="C16" s="6" t="n">
        <v>0.02978586801</v>
      </c>
      <c r="E16" s="2" t="n">
        <f aca="false">(B16+C16)/B15 - 1</f>
        <v>0.000980547896793693</v>
      </c>
      <c r="F16" s="2" t="n">
        <f aca="false">E16-'Risk-free'!B16</f>
        <v>-0.00241945210320631</v>
      </c>
      <c r="H16" s="6" t="n">
        <f aca="false">H15*(1+E16)</f>
        <v>1.01400559907879</v>
      </c>
    </row>
    <row r="17" customFormat="false" ht="15" hidden="false" customHeight="false" outlineLevel="0" collapsed="false">
      <c r="A17" s="5" t="n">
        <v>38777</v>
      </c>
      <c r="B17" s="6" t="n">
        <v>9.9</v>
      </c>
      <c r="C17" s="6" t="n">
        <v>0.03245667469</v>
      </c>
      <c r="E17" s="2" t="n">
        <f aca="false">(B17+C17)/B16 - 1</f>
        <v>-0.00276539410742982</v>
      </c>
      <c r="F17" s="2" t="n">
        <f aca="false">E17-'Risk-free'!B17</f>
        <v>-0.00646539410742982</v>
      </c>
      <c r="H17" s="6" t="n">
        <f aca="false">H16*(1+E17)</f>
        <v>1.0112014739702</v>
      </c>
    </row>
    <row r="18" customFormat="false" ht="15" hidden="false" customHeight="false" outlineLevel="0" collapsed="false">
      <c r="A18" s="5" t="n">
        <v>38808</v>
      </c>
      <c r="B18" s="6" t="n">
        <v>9.91</v>
      </c>
      <c r="C18" s="6" t="n">
        <v>0.03383070635</v>
      </c>
      <c r="E18" s="2" t="n">
        <f aca="false">(B18+C18)/B17 - 1</f>
        <v>0.00442734407575762</v>
      </c>
      <c r="F18" s="2" t="n">
        <f aca="false">E18-'Risk-free'!B18</f>
        <v>0.000827344075757622</v>
      </c>
      <c r="H18" s="6" t="n">
        <f aca="false">H17*(1+E18)</f>
        <v>1.01567841082538</v>
      </c>
    </row>
    <row r="19" customFormat="false" ht="15" hidden="false" customHeight="false" outlineLevel="0" collapsed="false">
      <c r="A19" s="5" t="n">
        <v>38838</v>
      </c>
      <c r="B19" s="6" t="n">
        <v>9.88</v>
      </c>
      <c r="C19" s="6" t="n">
        <v>0.032758781</v>
      </c>
      <c r="E19" s="2" t="n">
        <f aca="false">(B19+C19)/B18 - 1</f>
        <v>0.000278383551967742</v>
      </c>
      <c r="F19" s="2" t="n">
        <f aca="false">E19-'Risk-free'!B19</f>
        <v>-0.00402161644803226</v>
      </c>
      <c r="H19" s="6" t="n">
        <f aca="false">H18*(1+E19)</f>
        <v>1.01596115898904</v>
      </c>
    </row>
    <row r="20" customFormat="false" ht="15" hidden="false" customHeight="false" outlineLevel="0" collapsed="false">
      <c r="A20" s="5" t="n">
        <v>38869</v>
      </c>
      <c r="B20" s="6" t="n">
        <v>9.83</v>
      </c>
      <c r="C20" s="6" t="n">
        <v>0.03218971801</v>
      </c>
      <c r="E20" s="2" t="n">
        <f aca="false">(B20+C20)/B19 - 1</f>
        <v>-0.00180266012044539</v>
      </c>
      <c r="F20" s="2" t="n">
        <f aca="false">E20-'Risk-free'!B20</f>
        <v>-0.00580266012044539</v>
      </c>
      <c r="H20" s="6" t="n">
        <f aca="false">H19*(1+E20)</f>
        <v>1.01412972632381</v>
      </c>
    </row>
    <row r="21" customFormat="false" ht="15" hidden="false" customHeight="false" outlineLevel="0" collapsed="false">
      <c r="A21" s="5" t="n">
        <v>38899</v>
      </c>
      <c r="B21" s="6" t="n">
        <v>9.89</v>
      </c>
      <c r="C21" s="6" t="n">
        <v>0.03421452803</v>
      </c>
      <c r="E21" s="2" t="n">
        <f aca="false">(B21+C21)/B20 - 1</f>
        <v>0.00958438738860634</v>
      </c>
      <c r="F21" s="2" t="n">
        <f aca="false">E21-'Risk-free'!B21</f>
        <v>0.00558438738860634</v>
      </c>
      <c r="H21" s="6" t="n">
        <f aca="false">H20*(1+E21)</f>
        <v>1.0238495384832</v>
      </c>
    </row>
    <row r="22" customFormat="false" ht="15" hidden="false" customHeight="false" outlineLevel="0" collapsed="false">
      <c r="A22" s="5" t="n">
        <v>38930</v>
      </c>
      <c r="B22" s="6" t="n">
        <v>9.94</v>
      </c>
      <c r="C22" s="6" t="n">
        <v>0.03355070501</v>
      </c>
      <c r="E22" s="2" t="n">
        <f aca="false">(B22+C22)/B21 - 1</f>
        <v>0.00844799848432754</v>
      </c>
      <c r="F22" s="2" t="n">
        <f aca="false">E22-'Risk-free'!B22</f>
        <v>0.00424799848432754</v>
      </c>
      <c r="H22" s="6" t="n">
        <f aca="false">H21*(1+E22)</f>
        <v>1.03249901783248</v>
      </c>
    </row>
    <row r="23" customFormat="false" ht="15" hidden="false" customHeight="false" outlineLevel="0" collapsed="false">
      <c r="A23" s="5" t="n">
        <v>38961</v>
      </c>
      <c r="B23" s="6" t="n">
        <v>9.95</v>
      </c>
      <c r="C23" s="6" t="n">
        <v>0.03352444702</v>
      </c>
      <c r="E23" s="2" t="n">
        <f aca="false">(B23+C23)/B22 - 1</f>
        <v>0.00437871700402415</v>
      </c>
      <c r="F23" s="2" t="n">
        <f aca="false">E23-'Risk-free'!B23</f>
        <v>0.000278717004024146</v>
      </c>
      <c r="H23" s="6" t="n">
        <f aca="false">H22*(1+E23)</f>
        <v>1.03702003883851</v>
      </c>
    </row>
    <row r="24" customFormat="false" ht="15" hidden="false" customHeight="false" outlineLevel="0" collapsed="false">
      <c r="A24" s="5" t="n">
        <v>38991</v>
      </c>
      <c r="B24" s="6" t="n">
        <v>9.96</v>
      </c>
      <c r="C24" s="6" t="n">
        <v>0.03665924402</v>
      </c>
      <c r="E24" s="2" t="n">
        <f aca="false">(B24+C24)/B23 - 1</f>
        <v>0.00468937125829161</v>
      </c>
      <c r="F24" s="2" t="n">
        <f aca="false">E24-'Risk-free'!B24</f>
        <v>0.000589371258291608</v>
      </c>
      <c r="H24" s="6" t="n">
        <f aca="false">H23*(1+E24)</f>
        <v>1.04188301080291</v>
      </c>
    </row>
    <row r="25" customFormat="false" ht="15" hidden="false" customHeight="false" outlineLevel="0" collapsed="false">
      <c r="A25" s="5" t="n">
        <v>39022</v>
      </c>
      <c r="B25" s="6" t="n">
        <v>9.99</v>
      </c>
      <c r="C25" s="6" t="n">
        <v>0.03537722702</v>
      </c>
      <c r="E25" s="2" t="n">
        <f aca="false">(B25+C25)/B24 - 1</f>
        <v>0.00656397861646574</v>
      </c>
      <c r="F25" s="2" t="n">
        <f aca="false">E25-'Risk-free'!B25</f>
        <v>0.00236397861646574</v>
      </c>
      <c r="H25" s="6" t="n">
        <f aca="false">H24*(1+E25)</f>
        <v>1.04872190860668</v>
      </c>
    </row>
    <row r="26" customFormat="false" ht="15" hidden="false" customHeight="false" outlineLevel="0" collapsed="false">
      <c r="A26" s="5" t="n">
        <v>39052</v>
      </c>
      <c r="B26" s="6" t="n">
        <v>9.91</v>
      </c>
      <c r="C26" s="6" t="n">
        <v>0.0375760622</v>
      </c>
      <c r="E26" s="2" t="n">
        <f aca="false">(B26+C26)/B25 - 1</f>
        <v>-0.00424664042042044</v>
      </c>
      <c r="F26" s="2" t="n">
        <f aca="false">E26-'Risk-free'!B26</f>
        <v>-0.00824664042042045</v>
      </c>
      <c r="H26" s="6" t="n">
        <f aca="false">H25*(1+E26)</f>
        <v>1.04426836375981</v>
      </c>
    </row>
    <row r="27" customFormat="false" ht="15" hidden="false" customHeight="false" outlineLevel="0" collapsed="false">
      <c r="A27" s="5" t="n">
        <v>39083</v>
      </c>
      <c r="B27" s="6" t="n">
        <v>9.87</v>
      </c>
      <c r="C27" s="6" t="n">
        <v>0.03939502878</v>
      </c>
      <c r="E27" s="2" t="n">
        <f aca="false">(B27+C27)/B26 - 1</f>
        <v>-6.10465408679151E-005</v>
      </c>
      <c r="F27" s="2" t="n">
        <f aca="false">E27-'Risk-free'!B27</f>
        <v>-0.00446104654086792</v>
      </c>
      <c r="H27" s="6" t="n">
        <f aca="false">H26*(1+E27)</f>
        <v>1.04420461478846</v>
      </c>
    </row>
    <row r="28" customFormat="false" ht="15" hidden="false" customHeight="false" outlineLevel="0" collapsed="false">
      <c r="A28" s="5" t="n">
        <v>39114</v>
      </c>
      <c r="B28" s="6" t="n">
        <v>9.94</v>
      </c>
      <c r="C28" s="6" t="n">
        <v>0.03517034199</v>
      </c>
      <c r="E28" s="2" t="n">
        <f aca="false">(B28+C28)/B27 - 1</f>
        <v>0.0106555564326241</v>
      </c>
      <c r="F28" s="2" t="n">
        <f aca="false">E28-'Risk-free'!B28</f>
        <v>0.00685555643262406</v>
      </c>
      <c r="H28" s="6" t="n">
        <f aca="false">H27*(1+E28)</f>
        <v>1.05533119598855</v>
      </c>
    </row>
    <row r="29" customFormat="false" ht="15" hidden="false" customHeight="false" outlineLevel="0" collapsed="false">
      <c r="A29" s="5" t="n">
        <v>39142</v>
      </c>
      <c r="B29" s="6" t="n">
        <v>9.95</v>
      </c>
      <c r="C29" s="6" t="n">
        <v>0.03823247665</v>
      </c>
      <c r="E29" s="2" t="n">
        <f aca="false">(B29+C29)/B28 - 1</f>
        <v>0.00485236183601612</v>
      </c>
      <c r="F29" s="2" t="n">
        <f aca="false">E29-'Risk-free'!B29</f>
        <v>0.000552361836016117</v>
      </c>
      <c r="H29" s="6" t="n">
        <f aca="false">H28*(1+E29)</f>
        <v>1.06045204480832</v>
      </c>
    </row>
    <row r="30" customFormat="false" ht="15" hidden="false" customHeight="false" outlineLevel="0" collapsed="false">
      <c r="A30" s="5" t="n">
        <v>39173</v>
      </c>
      <c r="B30" s="6" t="n">
        <v>9.92</v>
      </c>
      <c r="C30" s="6" t="n">
        <v>0.03621839332</v>
      </c>
      <c r="E30" s="2" t="n">
        <f aca="false">(B30+C30)/B29 - 1</f>
        <v>0.000624964152764029</v>
      </c>
      <c r="F30" s="2" t="n">
        <f aca="false">E30-'Risk-free'!B30</f>
        <v>-0.00377503584723597</v>
      </c>
      <c r="H30" s="6" t="n">
        <f aca="false">H29*(1+E30)</f>
        <v>1.06111478932205</v>
      </c>
    </row>
    <row r="31" customFormat="false" ht="15" hidden="false" customHeight="false" outlineLevel="0" collapsed="false">
      <c r="A31" s="5" t="n">
        <v>39203</v>
      </c>
      <c r="B31" s="6" t="n">
        <v>9.81</v>
      </c>
      <c r="C31" s="6" t="n">
        <v>0.03607455</v>
      </c>
      <c r="E31" s="2" t="n">
        <f aca="false">(B31+C31)/B30 - 1</f>
        <v>-0.00745216229838697</v>
      </c>
      <c r="F31" s="2" t="n">
        <f aca="false">E31-'Risk-free'!B31</f>
        <v>-0.011552162298387</v>
      </c>
      <c r="H31" s="6" t="n">
        <f aca="false">H30*(1+E31)</f>
        <v>1.0532071896948</v>
      </c>
    </row>
    <row r="32" customFormat="false" ht="15" hidden="false" customHeight="false" outlineLevel="0" collapsed="false">
      <c r="A32" s="5" t="n">
        <v>39234</v>
      </c>
      <c r="B32" s="6" t="n">
        <v>9.8</v>
      </c>
      <c r="C32" s="6" t="n">
        <v>0.03593574865</v>
      </c>
      <c r="E32" s="2" t="n">
        <f aca="false">(B32+C32)/B31 - 1</f>
        <v>0.00264380720183488</v>
      </c>
      <c r="F32" s="2" t="n">
        <f aca="false">E32-'Risk-free'!B32</f>
        <v>-0.00135619279816512</v>
      </c>
      <c r="H32" s="6" t="n">
        <f aca="false">H31*(1+E32)</f>
        <v>1.05599166644794</v>
      </c>
    </row>
    <row r="33" customFormat="false" ht="15" hidden="false" customHeight="false" outlineLevel="0" collapsed="false">
      <c r="A33" s="5" t="n">
        <v>39264</v>
      </c>
      <c r="B33" s="6" t="n">
        <v>9.87</v>
      </c>
      <c r="C33" s="6" t="n">
        <v>0.03723226133</v>
      </c>
      <c r="E33" s="2" t="n">
        <f aca="false">(B33+C33)/B32 - 1</f>
        <v>0.010942067482653</v>
      </c>
      <c r="F33" s="2" t="n">
        <f aca="false">E33-'Risk-free'!B33</f>
        <v>0.00694206748265303</v>
      </c>
      <c r="H33" s="6" t="n">
        <f aca="false">H32*(1+E33)</f>
        <v>1.06754639852334</v>
      </c>
    </row>
    <row r="34" customFormat="false" ht="15" hidden="false" customHeight="false" outlineLevel="0" collapsed="false">
      <c r="A34" s="5" t="n">
        <v>39295</v>
      </c>
      <c r="B34" s="6" t="n">
        <v>9.91</v>
      </c>
      <c r="C34" s="6" t="n">
        <v>0.03801955674</v>
      </c>
      <c r="E34" s="2" t="n">
        <f aca="false">(B34+C34)/B33 - 1</f>
        <v>0.00790471699493422</v>
      </c>
      <c r="F34" s="2" t="n">
        <f aca="false">E34-'Risk-free'!B34</f>
        <v>0.00370471699493422</v>
      </c>
      <c r="H34" s="6" t="n">
        <f aca="false">H33*(1+E34)</f>
        <v>1.07598505068262</v>
      </c>
    </row>
    <row r="35" customFormat="false" ht="15" hidden="false" customHeight="false" outlineLevel="0" collapsed="false">
      <c r="A35" s="5" t="n">
        <v>39326</v>
      </c>
      <c r="B35" s="6" t="n">
        <v>10.04</v>
      </c>
      <c r="C35" s="6" t="n">
        <v>0.03744470626</v>
      </c>
      <c r="E35" s="2" t="n">
        <f aca="false">(B35+C35)/B34 - 1</f>
        <v>0.0168965394813319</v>
      </c>
      <c r="F35" s="2" t="n">
        <f aca="false">E35-'Risk-free'!B35</f>
        <v>0.0136965394813319</v>
      </c>
      <c r="H35" s="6" t="n">
        <f aca="false">H34*(1+E35)</f>
        <v>1.09416547457281</v>
      </c>
    </row>
    <row r="36" customFormat="false" ht="15" hidden="false" customHeight="false" outlineLevel="0" collapsed="false">
      <c r="A36" s="5" t="n">
        <v>39356</v>
      </c>
      <c r="B36" s="6" t="n">
        <v>10.06</v>
      </c>
      <c r="C36" s="6" t="n">
        <v>0.039049835</v>
      </c>
      <c r="E36" s="2" t="n">
        <f aca="false">(B36+C36)/B35 - 1</f>
        <v>0.00588145766932291</v>
      </c>
      <c r="F36" s="2" t="n">
        <f aca="false">E36-'Risk-free'!B36</f>
        <v>0.00268145766932291</v>
      </c>
      <c r="H36" s="6" t="n">
        <f aca="false">H35*(1+E36)</f>
        <v>1.10060076249474</v>
      </c>
    </row>
    <row r="37" customFormat="false" ht="15" hidden="false" customHeight="false" outlineLevel="0" collapsed="false">
      <c r="A37" s="5" t="n">
        <v>39387</v>
      </c>
      <c r="B37" s="6" t="n">
        <v>10.18</v>
      </c>
      <c r="C37" s="6" t="n">
        <v>0.03595524464</v>
      </c>
      <c r="E37" s="2" t="n">
        <f aca="false">(B37+C37)/B36 - 1</f>
        <v>0.0155025094075547</v>
      </c>
      <c r="F37" s="2" t="n">
        <f aca="false">E37-'Risk-free'!B37</f>
        <v>0.0121025094075547</v>
      </c>
      <c r="H37" s="6" t="n">
        <f aca="false">H36*(1+E37)</f>
        <v>1.11766283616928</v>
      </c>
    </row>
    <row r="38" customFormat="false" ht="15" hidden="false" customHeight="false" outlineLevel="0" collapsed="false">
      <c r="A38" s="5" t="n">
        <v>39417</v>
      </c>
      <c r="B38" s="6" t="n">
        <v>10.11</v>
      </c>
      <c r="C38" s="6" t="n">
        <v>0.11372950535</v>
      </c>
      <c r="E38" s="2" t="n">
        <f aca="false">(B38+C38)/B37 - 1</f>
        <v>0.00429562920923376</v>
      </c>
      <c r="F38" s="2" t="n">
        <f aca="false">E38-'Risk-free'!B38</f>
        <v>0.00159562920923376</v>
      </c>
      <c r="H38" s="6" t="n">
        <f aca="false">H37*(1+E38)</f>
        <v>1.1224639012944</v>
      </c>
    </row>
    <row r="39" customFormat="false" ht="15" hidden="false" customHeight="false" outlineLevel="0" collapsed="false">
      <c r="A39" s="5" t="n">
        <v>39448</v>
      </c>
      <c r="B39" s="6" t="n">
        <v>10.29</v>
      </c>
      <c r="C39" s="6" t="n">
        <v>0.0369507955</v>
      </c>
      <c r="E39" s="2" t="n">
        <f aca="false">(B39+C39)/B38 - 1</f>
        <v>0.0214590302176063</v>
      </c>
      <c r="F39" s="2" t="n">
        <f aca="false">E39-'Risk-free'!B39</f>
        <v>0.0193590302176063</v>
      </c>
      <c r="H39" s="6" t="n">
        <f aca="false">H38*(1+E39)</f>
        <v>1.14655088807045</v>
      </c>
    </row>
    <row r="40" customFormat="false" ht="15" hidden="false" customHeight="false" outlineLevel="0" collapsed="false">
      <c r="A40" s="5" t="n">
        <v>39479</v>
      </c>
      <c r="B40" s="6" t="n">
        <v>10.31</v>
      </c>
      <c r="C40" s="6" t="n">
        <v>0.03171172633</v>
      </c>
      <c r="E40" s="2" t="n">
        <f aca="false">(B40+C40)/B39 - 1</f>
        <v>0.00502543501749275</v>
      </c>
      <c r="F40" s="2" t="n">
        <f aca="false">E40-'Risk-free'!B40</f>
        <v>0.00372543501749275</v>
      </c>
      <c r="H40" s="6" t="n">
        <f aca="false">H39*(1+E40)</f>
        <v>1.1523128050527</v>
      </c>
    </row>
    <row r="41" customFormat="false" ht="15" hidden="false" customHeight="false" outlineLevel="0" collapsed="false">
      <c r="A41" s="5" t="n">
        <v>39508</v>
      </c>
      <c r="B41" s="6" t="n">
        <v>10.14</v>
      </c>
      <c r="C41" s="6" t="n">
        <v>0.03340054666</v>
      </c>
      <c r="E41" s="2" t="n">
        <f aca="false">(B41+C41)/B40 - 1</f>
        <v>-0.013249219528613</v>
      </c>
      <c r="F41" s="2" t="n">
        <f aca="false">E41-'Risk-free'!B41</f>
        <v>-0.014949219528613</v>
      </c>
      <c r="H41" s="6" t="n">
        <f aca="false">H40*(1+E41)</f>
        <v>1.13704555973292</v>
      </c>
    </row>
    <row r="42" customFormat="false" ht="15" hidden="false" customHeight="false" outlineLevel="0" collapsed="false">
      <c r="A42" s="5" t="n">
        <v>39539</v>
      </c>
      <c r="B42" s="6" t="n">
        <v>10.13</v>
      </c>
      <c r="C42" s="6" t="n">
        <v>0.0306</v>
      </c>
      <c r="E42" s="2" t="n">
        <f aca="false">(B42+C42)/B41 - 1</f>
        <v>0.00203155818540424</v>
      </c>
      <c r="F42" s="2" t="n">
        <f aca="false">E42-'Risk-free'!B42</f>
        <v>0.000231558185404236</v>
      </c>
      <c r="H42" s="6" t="n">
        <f aca="false">H41*(1+E42)</f>
        <v>1.13935553394697</v>
      </c>
    </row>
    <row r="43" customFormat="false" ht="15" hidden="false" customHeight="false" outlineLevel="0" collapsed="false">
      <c r="A43" s="5" t="n">
        <v>39569</v>
      </c>
      <c r="B43" s="6" t="n">
        <v>10.1</v>
      </c>
      <c r="C43" s="6" t="n">
        <v>0.0313</v>
      </c>
      <c r="E43" s="2" t="n">
        <f aca="false">(B43+C43)/B42 - 1</f>
        <v>0.00012833168805515</v>
      </c>
      <c r="F43" s="2" t="n">
        <f aca="false">E43-'Risk-free'!B43</f>
        <v>-0.00167166831194485</v>
      </c>
      <c r="H43" s="6" t="n">
        <f aca="false">H42*(1+E43)</f>
        <v>1.13950174936594</v>
      </c>
    </row>
    <row r="44" customFormat="false" ht="15" hidden="false" customHeight="false" outlineLevel="0" collapsed="false">
      <c r="A44" s="5" t="n">
        <v>39600</v>
      </c>
      <c r="B44" s="6" t="n">
        <v>10</v>
      </c>
      <c r="C44" s="6" t="n">
        <v>0.0373</v>
      </c>
      <c r="E44" s="2" t="n">
        <f aca="false">(B44+C44)/B43 - 1</f>
        <v>-0.00620792079207921</v>
      </c>
      <c r="F44" s="2" t="n">
        <f aca="false">E44-'Risk-free'!B44</f>
        <v>-0.00790792079207921</v>
      </c>
      <c r="H44" s="6" t="n">
        <f aca="false">H43*(1+E44)</f>
        <v>1.13242781276344</v>
      </c>
    </row>
    <row r="45" customFormat="false" ht="15" hidden="false" customHeight="false" outlineLevel="0" collapsed="false">
      <c r="A45" s="5" t="n">
        <v>39630</v>
      </c>
      <c r="B45" s="6" t="n">
        <v>9.93</v>
      </c>
      <c r="C45" s="6" t="n">
        <v>0.0298</v>
      </c>
      <c r="E45" s="2" t="n">
        <f aca="false">(B45+C45)/B44 - 1</f>
        <v>-0.00402000000000002</v>
      </c>
      <c r="F45" s="2" t="n">
        <f aca="false">E45-'Risk-free'!B45</f>
        <v>-0.00552000000000002</v>
      </c>
      <c r="H45" s="6" t="n">
        <f aca="false">H44*(1+E45)</f>
        <v>1.12787545295613</v>
      </c>
    </row>
    <row r="46" customFormat="false" ht="15" hidden="false" customHeight="false" outlineLevel="0" collapsed="false">
      <c r="A46" s="5" t="n">
        <v>39661</v>
      </c>
      <c r="B46" s="6" t="n">
        <v>9.94</v>
      </c>
      <c r="C46" s="6" t="n">
        <v>0.0301</v>
      </c>
      <c r="E46" s="2" t="n">
        <f aca="false">(B46+C46)/B45 - 1</f>
        <v>0.00403826787512585</v>
      </c>
      <c r="F46" s="2" t="n">
        <f aca="false">E46-'Risk-free'!B46</f>
        <v>0.00273826787512585</v>
      </c>
      <c r="H46" s="6" t="n">
        <f aca="false">H45*(1+E46)</f>
        <v>1.13243011616495</v>
      </c>
    </row>
    <row r="47" customFormat="false" ht="15" hidden="false" customHeight="false" outlineLevel="0" collapsed="false">
      <c r="A47" s="5" t="n">
        <v>39692</v>
      </c>
      <c r="B47" s="6" t="n">
        <v>9.52</v>
      </c>
      <c r="C47" s="6" t="n">
        <v>0.0336</v>
      </c>
      <c r="E47" s="2" t="n">
        <f aca="false">(B47+C47)/B46 - 1</f>
        <v>-0.0388732394366197</v>
      </c>
      <c r="F47" s="2" t="n">
        <f aca="false">E47-'Risk-free'!B47</f>
        <v>-0.0403732394366197</v>
      </c>
      <c r="H47" s="6" t="n">
        <f aca="false">H46*(1+E47)</f>
        <v>1.08840888911403</v>
      </c>
    </row>
    <row r="48" customFormat="false" ht="15" hidden="false" customHeight="false" outlineLevel="0" collapsed="false">
      <c r="A48" s="5" t="n">
        <v>39722</v>
      </c>
      <c r="B48" s="6" t="n">
        <v>9.46</v>
      </c>
      <c r="C48" s="6" t="n">
        <v>0.0344</v>
      </c>
      <c r="E48" s="2" t="n">
        <f aca="false">(B48+C48)/B47 - 1</f>
        <v>-0.002689075630252</v>
      </c>
      <c r="F48" s="2" t="n">
        <f aca="false">E48-'Risk-free'!B48</f>
        <v>-0.003489075630252</v>
      </c>
      <c r="H48" s="6" t="n">
        <f aca="false">H47*(1+E48)</f>
        <v>1.08548207529456</v>
      </c>
    </row>
    <row r="49" customFormat="false" ht="15" hidden="false" customHeight="false" outlineLevel="0" collapsed="false">
      <c r="A49" s="5" t="n">
        <v>39753</v>
      </c>
      <c r="B49" s="6" t="n">
        <v>9.28</v>
      </c>
      <c r="C49" s="6" t="n">
        <v>0.0356</v>
      </c>
      <c r="E49" s="2" t="n">
        <f aca="false">(B49+C49)/B48 - 1</f>
        <v>-0.015264270613108</v>
      </c>
      <c r="F49" s="2" t="n">
        <f aca="false">E49-'Risk-free'!B49</f>
        <v>-0.015564270613108</v>
      </c>
      <c r="H49" s="6" t="n">
        <f aca="false">H48*(1+E49)</f>
        <v>1.06891298315159</v>
      </c>
    </row>
    <row r="50" customFormat="false" ht="15" hidden="false" customHeight="false" outlineLevel="0" collapsed="false">
      <c r="A50" s="5" t="n">
        <v>39783</v>
      </c>
      <c r="B50" s="6" t="n">
        <v>9.42</v>
      </c>
      <c r="C50" s="6" t="n">
        <v>0.162</v>
      </c>
      <c r="E50" s="2" t="n">
        <f aca="false">(B50+C50)/B49 - 1</f>
        <v>0.0325431034482759</v>
      </c>
      <c r="F50" s="2" t="n">
        <f aca="false">E50-'Risk-free'!B50</f>
        <v>0.0325431034482759</v>
      </c>
      <c r="H50" s="6" t="n">
        <f aca="false">H49*(1+E50)</f>
        <v>1.10369872893949</v>
      </c>
    </row>
    <row r="51" customFormat="false" ht="15" hidden="false" customHeight="false" outlineLevel="0" collapsed="false">
      <c r="A51" s="5" t="n">
        <v>39814</v>
      </c>
      <c r="B51" s="6" t="n">
        <v>9.46</v>
      </c>
      <c r="C51" s="6" t="n">
        <v>0.0301</v>
      </c>
      <c r="E51" s="2" t="n">
        <f aca="false">(B51+C51)/B50 - 1</f>
        <v>0.00744161358811035</v>
      </c>
      <c r="F51" s="2" t="n">
        <f aca="false">E51-'Risk-free'!B51</f>
        <v>0.00744161358811035</v>
      </c>
      <c r="H51" s="6" t="n">
        <f aca="false">H50*(1+E51)</f>
        <v>1.11191202839795</v>
      </c>
    </row>
    <row r="52" customFormat="false" ht="15" hidden="false" customHeight="false" outlineLevel="0" collapsed="false">
      <c r="A52" s="5" t="n">
        <v>39845</v>
      </c>
      <c r="B52" s="6" t="n">
        <v>9.26</v>
      </c>
      <c r="C52" s="6" t="n">
        <v>0.0286</v>
      </c>
      <c r="E52" s="2" t="n">
        <f aca="false">(B52+C52)/B51 - 1</f>
        <v>-0.0181183932346723</v>
      </c>
      <c r="F52" s="2" t="n">
        <f aca="false">E52-'Risk-free'!B52</f>
        <v>-0.0182183932346723</v>
      </c>
      <c r="H52" s="6" t="n">
        <f aca="false">H51*(1+E52)</f>
        <v>1.09176596902508</v>
      </c>
    </row>
    <row r="53" customFormat="false" ht="15" hidden="false" customHeight="false" outlineLevel="0" collapsed="false">
      <c r="A53" s="5" t="n">
        <v>39873</v>
      </c>
      <c r="B53" s="6" t="n">
        <v>9.3</v>
      </c>
      <c r="C53" s="6" t="n">
        <v>0.0318</v>
      </c>
      <c r="E53" s="2" t="n">
        <f aca="false">(B53+C53)/B52 - 1</f>
        <v>0.00775377969762436</v>
      </c>
      <c r="F53" s="2" t="n">
        <f aca="false">E53-'Risk-free'!B53</f>
        <v>0.00755377969762436</v>
      </c>
      <c r="H53" s="6" t="n">
        <f aca="false">H52*(1+E53)</f>
        <v>1.10023128183026</v>
      </c>
    </row>
    <row r="54" customFormat="false" ht="15" hidden="false" customHeight="false" outlineLevel="0" collapsed="false">
      <c r="A54" s="5" t="n">
        <v>39904</v>
      </c>
      <c r="B54" s="6" t="n">
        <v>9.52</v>
      </c>
      <c r="C54" s="6" t="n">
        <v>0.0296</v>
      </c>
      <c r="E54" s="2" t="n">
        <f aca="false">(B54+C54)/B53 - 1</f>
        <v>0.0268387096774192</v>
      </c>
      <c r="F54" s="2" t="n">
        <f aca="false">E54-'Risk-free'!B54</f>
        <v>0.0267387096774192</v>
      </c>
      <c r="H54" s="6" t="n">
        <f aca="false">H53*(1+E54)</f>
        <v>1.12976006978132</v>
      </c>
    </row>
    <row r="55" customFormat="false" ht="15" hidden="false" customHeight="false" outlineLevel="0" collapsed="false">
      <c r="A55" s="5" t="n">
        <v>39934</v>
      </c>
      <c r="B55" s="6" t="n">
        <v>9.81</v>
      </c>
      <c r="C55" s="6" t="n">
        <v>0.0297</v>
      </c>
      <c r="E55" s="2" t="n">
        <f aca="false">(B55+C55)/B54 - 1</f>
        <v>0.0335819327731093</v>
      </c>
      <c r="F55" s="2" t="n">
        <f aca="false">E55-'Risk-free'!B55</f>
        <v>0.0335819327731093</v>
      </c>
      <c r="H55" s="6" t="n">
        <f aca="false">H54*(1+E55)</f>
        <v>1.16769959649446</v>
      </c>
    </row>
    <row r="56" customFormat="false" ht="15" hidden="false" customHeight="false" outlineLevel="0" collapsed="false">
      <c r="A56" s="5" t="n">
        <v>39965</v>
      </c>
      <c r="B56" s="6" t="n">
        <v>9.86</v>
      </c>
      <c r="C56" s="6" t="n">
        <v>0.0307</v>
      </c>
      <c r="E56" s="2" t="n">
        <f aca="false">(B56+C56)/B55 - 1</f>
        <v>0.00822629969418953</v>
      </c>
      <c r="F56" s="2" t="n">
        <f aca="false">E56-'Risk-free'!B56</f>
        <v>0.00812629969418953</v>
      </c>
      <c r="H56" s="6" t="n">
        <f aca="false">H55*(1+E56)</f>
        <v>1.177305443328</v>
      </c>
    </row>
    <row r="57" customFormat="false" ht="15" hidden="false" customHeight="false" outlineLevel="0" collapsed="false">
      <c r="A57" s="5" t="n">
        <v>39995</v>
      </c>
      <c r="B57" s="6" t="n">
        <v>10.01</v>
      </c>
      <c r="C57" s="6" t="n">
        <v>0.0333167</v>
      </c>
      <c r="E57" s="2" t="n">
        <f aca="false">(B57+C57)/B56 - 1</f>
        <v>0.0185919574036513</v>
      </c>
      <c r="F57" s="2" t="n">
        <f aca="false">E57-'Risk-free'!B57</f>
        <v>0.0184919574036513</v>
      </c>
      <c r="H57" s="6" t="n">
        <f aca="false">H56*(1+E57)</f>
        <v>1.19919385598144</v>
      </c>
    </row>
    <row r="58" customFormat="false" ht="15" hidden="false" customHeight="false" outlineLevel="0" collapsed="false">
      <c r="A58" s="5" t="n">
        <v>40026</v>
      </c>
      <c r="B58" s="6" t="n">
        <v>10.14</v>
      </c>
      <c r="C58" s="6" t="n">
        <v>0.0293929</v>
      </c>
      <c r="E58" s="2" t="n">
        <f aca="false">(B58+C58)/B57 - 1</f>
        <v>0.0159233666333667</v>
      </c>
      <c r="F58" s="2" t="n">
        <f aca="false">E58-'Risk-free'!B58</f>
        <v>0.0158233666333667</v>
      </c>
      <c r="H58" s="6" t="n">
        <f aca="false">H57*(1+E58)</f>
        <v>1.21828905941472</v>
      </c>
    </row>
    <row r="59" customFormat="false" ht="15" hidden="false" customHeight="false" outlineLevel="0" collapsed="false">
      <c r="A59" s="5" t="n">
        <v>40057</v>
      </c>
      <c r="B59" s="6" t="n">
        <v>10.21</v>
      </c>
      <c r="C59" s="6" t="n">
        <v>0.0242976</v>
      </c>
      <c r="E59" s="2" t="n">
        <f aca="false">(B59+C59)/B58 - 1</f>
        <v>0.00929956607495086</v>
      </c>
      <c r="F59" s="2" t="n">
        <f aca="false">E59-'Risk-free'!B59</f>
        <v>0.00919956607495086</v>
      </c>
      <c r="H59" s="6" t="n">
        <f aca="false">H58*(1+E59)</f>
        <v>1.22961861902113</v>
      </c>
    </row>
    <row r="60" customFormat="false" ht="15" hidden="false" customHeight="false" outlineLevel="0" collapsed="false">
      <c r="A60" s="5" t="n">
        <v>40087</v>
      </c>
      <c r="B60" s="6" t="n">
        <v>10.28</v>
      </c>
      <c r="C60" s="6" t="n">
        <v>0.0202093</v>
      </c>
      <c r="E60" s="2" t="n">
        <f aca="false">(B60+C60)/B59 - 1</f>
        <v>0.00883538687561192</v>
      </c>
      <c r="F60" s="2" t="n">
        <f aca="false">E60-'Risk-free'!B60</f>
        <v>0.00883538687561192</v>
      </c>
      <c r="H60" s="6" t="n">
        <f aca="false">H59*(1+E60)</f>
        <v>1.24048277522964</v>
      </c>
    </row>
    <row r="61" customFormat="false" ht="15" hidden="false" customHeight="false" outlineLevel="0" collapsed="false">
      <c r="A61" s="5" t="n">
        <v>40118</v>
      </c>
      <c r="B61" s="6" t="n">
        <v>10.33</v>
      </c>
      <c r="C61" s="6" t="n">
        <v>0.0178117</v>
      </c>
      <c r="E61" s="2" t="n">
        <f aca="false">(B61+C61)/B60 - 1</f>
        <v>0.00659646887159537</v>
      </c>
      <c r="F61" s="2" t="n">
        <f aca="false">E61-'Risk-free'!B61</f>
        <v>0.00659646887159537</v>
      </c>
      <c r="H61" s="6" t="n">
        <f aca="false">H60*(1+E61)</f>
        <v>1.24866558124219</v>
      </c>
    </row>
    <row r="62" customFormat="false" ht="15" hidden="false" customHeight="false" outlineLevel="0" collapsed="false">
      <c r="A62" s="5" t="n">
        <v>40148</v>
      </c>
      <c r="B62" s="6" t="n">
        <v>10.29</v>
      </c>
      <c r="C62" s="6" t="n">
        <v>0.0233468</v>
      </c>
      <c r="E62" s="2" t="n">
        <f aca="false">(B62+C62)/B61 - 1</f>
        <v>-0.00161212003872224</v>
      </c>
      <c r="F62" s="2" t="n">
        <f aca="false">E62-'Risk-free'!B62</f>
        <v>-0.00171212003872224</v>
      </c>
      <c r="H62" s="6" t="n">
        <f aca="false">H61*(1+E62)</f>
        <v>1.24665258243701</v>
      </c>
    </row>
    <row r="63" customFormat="false" ht="15" hidden="false" customHeight="false" outlineLevel="0" collapsed="false">
      <c r="A63" s="5" t="n">
        <v>40179</v>
      </c>
      <c r="B63" s="6" t="n">
        <v>10.38</v>
      </c>
      <c r="C63" s="6" t="n">
        <v>0.0120471</v>
      </c>
      <c r="E63" s="2" t="n">
        <f aca="false">(B63+C63)/B62 - 1</f>
        <v>0.00991711370262416</v>
      </c>
      <c r="F63" s="2" t="n">
        <f aca="false">E63-'Risk-free'!B63</f>
        <v>0.00991711370262416</v>
      </c>
      <c r="H63" s="6" t="n">
        <f aca="false">H62*(1+E63)</f>
        <v>1.25901577784471</v>
      </c>
    </row>
    <row r="64" customFormat="false" ht="15" hidden="false" customHeight="false" outlineLevel="0" collapsed="false">
      <c r="A64" s="5" t="n">
        <v>40210</v>
      </c>
      <c r="B64" s="6" t="n">
        <v>10.4</v>
      </c>
      <c r="C64" s="6" t="n">
        <v>0.0117872</v>
      </c>
      <c r="E64" s="2" t="n">
        <f aca="false">(B64+C64)/B63 - 1</f>
        <v>0.00306235067437388</v>
      </c>
      <c r="F64" s="2" t="n">
        <f aca="false">E64-'Risk-free'!B64</f>
        <v>0.00306235067437388</v>
      </c>
      <c r="H64" s="6" t="n">
        <f aca="false">H63*(1+E64)</f>
        <v>1.26287132566104</v>
      </c>
    </row>
    <row r="65" customFormat="false" ht="15" hidden="false" customHeight="false" outlineLevel="0" collapsed="false">
      <c r="A65" s="5" t="n">
        <v>40238</v>
      </c>
      <c r="B65" s="6" t="n">
        <v>10.44</v>
      </c>
      <c r="C65" s="6" t="n">
        <v>0.014037</v>
      </c>
      <c r="E65" s="2" t="n">
        <f aca="false">(B65+C65)/B64 - 1</f>
        <v>0.00519586538461536</v>
      </c>
      <c r="F65" s="2" t="n">
        <f aca="false">E65-'Risk-free'!B65</f>
        <v>0.00509586538461536</v>
      </c>
      <c r="H65" s="6" t="n">
        <f aca="false">H64*(1+E65)</f>
        <v>1.26943303506726</v>
      </c>
    </row>
    <row r="66" customFormat="false" ht="15" hidden="false" customHeight="false" outlineLevel="0" collapsed="false">
      <c r="A66" s="5" t="n">
        <v>40269</v>
      </c>
      <c r="B66" s="6" t="n">
        <v>10.5</v>
      </c>
      <c r="C66" s="6" t="n">
        <v>0.0114295</v>
      </c>
      <c r="E66" s="2" t="n">
        <f aca="false">(B66+C66)/B65 - 1</f>
        <v>0.00684190613026825</v>
      </c>
      <c r="F66" s="2" t="n">
        <f aca="false">E66-'Risk-free'!B66</f>
        <v>0.00674190613026825</v>
      </c>
      <c r="H66" s="6" t="n">
        <f aca="false">H65*(1+E66)</f>
        <v>1.27811837673186</v>
      </c>
    </row>
    <row r="67" customFormat="false" ht="15" hidden="false" customHeight="false" outlineLevel="0" collapsed="false">
      <c r="A67" s="5" t="n">
        <v>40299</v>
      </c>
      <c r="B67" s="6" t="n">
        <v>10.42</v>
      </c>
      <c r="C67" s="6" t="n">
        <v>0.0117864</v>
      </c>
      <c r="E67" s="2" t="n">
        <f aca="false">(B67+C67)/B66 - 1</f>
        <v>-0.00649653333333333</v>
      </c>
      <c r="F67" s="2" t="n">
        <f aca="false">E67-'Risk-free'!B67</f>
        <v>-0.00659653333333333</v>
      </c>
      <c r="H67" s="6" t="n">
        <f aca="false">H66*(1+E67)</f>
        <v>1.26981503809347</v>
      </c>
    </row>
    <row r="68" customFormat="false" ht="15" hidden="false" customHeight="false" outlineLevel="0" collapsed="false">
      <c r="A68" s="5" t="n">
        <v>40330</v>
      </c>
      <c r="B68" s="6" t="n">
        <v>10.48</v>
      </c>
      <c r="C68" s="6" t="n">
        <v>0.0115305</v>
      </c>
      <c r="E68" s="2" t="n">
        <f aca="false">(B68+C68)/B67 - 1</f>
        <v>0.00686473128598841</v>
      </c>
      <c r="F68" s="2" t="n">
        <f aca="false">E68-'Risk-free'!B68</f>
        <v>0.00676473128598841</v>
      </c>
      <c r="H68" s="6" t="n">
        <f aca="false">H67*(1+E68)</f>
        <v>1.27853197711289</v>
      </c>
    </row>
    <row r="69" customFormat="false" ht="15" hidden="false" customHeight="false" outlineLevel="0" collapsed="false">
      <c r="A69" s="5" t="n">
        <v>40360</v>
      </c>
      <c r="B69" s="6" t="n">
        <v>10.55</v>
      </c>
      <c r="C69" s="6" t="n">
        <v>0.0122696</v>
      </c>
      <c r="E69" s="2" t="n">
        <f aca="false">(B69+C69)/B68 - 1</f>
        <v>0.00785015267175582</v>
      </c>
      <c r="F69" s="2" t="n">
        <f aca="false">E69-'Risk-free'!B69</f>
        <v>0.00775015267175582</v>
      </c>
      <c r="H69" s="6" t="n">
        <f aca="false">H68*(1+E69)</f>
        <v>1.28856864832895</v>
      </c>
    </row>
    <row r="70" customFormat="false" ht="15" hidden="false" customHeight="false" outlineLevel="0" collapsed="false">
      <c r="A70" s="5" t="n">
        <v>40391</v>
      </c>
      <c r="B70" s="6" t="n">
        <v>10.57</v>
      </c>
      <c r="C70" s="6" t="n">
        <v>0.015632</v>
      </c>
      <c r="E70" s="2" t="n">
        <f aca="false">(B70+C70)/B69 - 1</f>
        <v>0.00337744075829383</v>
      </c>
      <c r="F70" s="2" t="n">
        <f aca="false">E70-'Risk-free'!B70</f>
        <v>0.00327744075829383</v>
      </c>
      <c r="H70" s="6" t="n">
        <f aca="false">H69*(1+E70)</f>
        <v>1.29292071260167</v>
      </c>
    </row>
    <row r="71" customFormat="false" ht="15" hidden="false" customHeight="false" outlineLevel="0" collapsed="false">
      <c r="A71" s="5" t="n">
        <v>40422</v>
      </c>
      <c r="B71" s="6" t="n">
        <v>10.63</v>
      </c>
      <c r="C71" s="6" t="n">
        <v>0.016192</v>
      </c>
      <c r="E71" s="2" t="n">
        <f aca="false">(B71+C71)/B70 - 1</f>
        <v>0.0072083254493851</v>
      </c>
      <c r="F71" s="2" t="n">
        <f aca="false">E71-'Risk-free'!B71</f>
        <v>0.0071083254493851</v>
      </c>
      <c r="H71" s="6" t="n">
        <f aca="false">H70*(1+E71)</f>
        <v>1.30224050587836</v>
      </c>
    </row>
    <row r="72" customFormat="false" ht="15" hidden="false" customHeight="false" outlineLevel="0" collapsed="false">
      <c r="A72" s="5" t="n">
        <v>40452</v>
      </c>
      <c r="B72" s="6" t="n">
        <v>10.71</v>
      </c>
      <c r="C72" s="6" t="n">
        <v>0.0183834</v>
      </c>
      <c r="E72" s="2" t="n">
        <f aca="false">(B72+C72)/B71 - 1</f>
        <v>0.00925525870178734</v>
      </c>
      <c r="F72" s="2" t="n">
        <f aca="false">E72-'Risk-free'!B72</f>
        <v>0.00915525870178734</v>
      </c>
      <c r="H72" s="6" t="n">
        <f aca="false">H71*(1+E72)</f>
        <v>1.31429307865221</v>
      </c>
    </row>
    <row r="73" customFormat="false" ht="15" hidden="false" customHeight="false" outlineLevel="0" collapsed="false">
      <c r="A73" s="5" t="n">
        <v>40483</v>
      </c>
      <c r="B73" s="6" t="n">
        <v>10.61</v>
      </c>
      <c r="C73" s="6" t="n">
        <v>0.0202718</v>
      </c>
      <c r="E73" s="2" t="n">
        <f aca="false">(B73+C73)/B72 - 1</f>
        <v>-0.00744427637721767</v>
      </c>
      <c r="F73" s="2" t="n">
        <f aca="false">E73-'Risk-free'!B73</f>
        <v>-0.00754427637721767</v>
      </c>
      <c r="H73" s="6" t="n">
        <f aca="false">H72*(1+E73)</f>
        <v>1.30450911773406</v>
      </c>
    </row>
    <row r="74" customFormat="false" ht="15" hidden="false" customHeight="false" outlineLevel="0" collapsed="false">
      <c r="A74" s="5" t="n">
        <v>40513</v>
      </c>
      <c r="B74" s="6" t="n">
        <v>10.39</v>
      </c>
      <c r="C74" s="6" t="n">
        <v>0.2102938</v>
      </c>
      <c r="E74" s="2" t="n">
        <f aca="false">(B74+C74)/B73 - 1</f>
        <v>-0.000914816211121439</v>
      </c>
      <c r="F74" s="2" t="n">
        <f aca="false">E74-'Risk-free'!B74</f>
        <v>-0.00101481621112144</v>
      </c>
      <c r="H74" s="6" t="n">
        <f aca="false">H73*(1+E74)</f>
        <v>1.3033157316456</v>
      </c>
    </row>
    <row r="75" customFormat="false" ht="15" hidden="false" customHeight="false" outlineLevel="0" collapsed="false">
      <c r="A75" s="5" t="n">
        <v>40544</v>
      </c>
      <c r="B75" s="6" t="n">
        <v>10.41</v>
      </c>
      <c r="C75" s="6" t="n">
        <v>0.0203492</v>
      </c>
      <c r="E75" s="2" t="n">
        <f aca="false">(B75+C75)/B74 - 1</f>
        <v>0.00388346487006741</v>
      </c>
      <c r="F75" s="2" t="n">
        <f aca="false">E75-'Risk-free'!B75</f>
        <v>0.00378346487006741</v>
      </c>
      <c r="H75" s="6" t="n">
        <f aca="false">H74*(1+E75)</f>
        <v>1.30837711250405</v>
      </c>
    </row>
    <row r="76" customFormat="false" ht="15" hidden="false" customHeight="false" outlineLevel="0" collapsed="false">
      <c r="A76" s="5" t="n">
        <v>40575</v>
      </c>
      <c r="B76" s="6" t="n">
        <v>10.42</v>
      </c>
      <c r="C76" s="6" t="n">
        <v>0.0191656</v>
      </c>
      <c r="E76" s="2" t="n">
        <f aca="false">(B76+C76)/B75 - 1</f>
        <v>0.00280169068203651</v>
      </c>
      <c r="F76" s="2" t="n">
        <f aca="false">E76-'Risk-free'!B76</f>
        <v>0.00270169068203651</v>
      </c>
      <c r="H76" s="6" t="n">
        <f aca="false">H75*(1+E76)</f>
        <v>1.31204278046874</v>
      </c>
    </row>
    <row r="77" customFormat="false" ht="15" hidden="false" customHeight="false" outlineLevel="0" collapsed="false">
      <c r="A77" s="5" t="n">
        <v>40603</v>
      </c>
      <c r="B77" s="6" t="n">
        <v>10.44</v>
      </c>
      <c r="C77" s="6" t="n">
        <v>0.0177362</v>
      </c>
      <c r="E77" s="2" t="n">
        <f aca="false">(B77+C77)/B76 - 1</f>
        <v>0.00362151631477925</v>
      </c>
      <c r="F77" s="2" t="n">
        <f aca="false">E77-'Risk-free'!B77</f>
        <v>0.00352151631477925</v>
      </c>
      <c r="H77" s="6" t="n">
        <f aca="false">H76*(1+E77)</f>
        <v>1.3167943648039</v>
      </c>
    </row>
    <row r="78" customFormat="false" ht="15" hidden="false" customHeight="false" outlineLevel="0" collapsed="false">
      <c r="A78" s="5" t="n">
        <v>40634</v>
      </c>
      <c r="B78" s="6" t="n">
        <v>10.52</v>
      </c>
      <c r="C78" s="6" t="n">
        <v>0.014845</v>
      </c>
      <c r="E78" s="2" t="n">
        <f aca="false">(B78+C78)/B77 - 1</f>
        <v>0.00908477011494258</v>
      </c>
      <c r="F78" s="2" t="n">
        <f aca="false">E78-'Risk-free'!B78</f>
        <v>0.00908477011494258</v>
      </c>
      <c r="H78" s="6" t="n">
        <f aca="false">H77*(1+E78)</f>
        <v>1.32875713889679</v>
      </c>
    </row>
    <row r="79" customFormat="false" ht="15" hidden="false" customHeight="false" outlineLevel="0" collapsed="false">
      <c r="A79" s="5" t="n">
        <v>40664</v>
      </c>
      <c r="B79" s="6" t="n">
        <v>10.53</v>
      </c>
      <c r="C79" s="6" t="n">
        <v>0.0139961</v>
      </c>
      <c r="E79" s="2" t="n">
        <f aca="false">(B79+C79)/B78 - 1</f>
        <v>0.0022809980988594</v>
      </c>
      <c r="F79" s="2" t="n">
        <f aca="false">E79-'Risk-free'!B79</f>
        <v>0.0022809980988594</v>
      </c>
      <c r="H79" s="6" t="n">
        <f aca="false">H78*(1+E79)</f>
        <v>1.33178803140446</v>
      </c>
    </row>
    <row r="80" customFormat="false" ht="15" hidden="false" customHeight="false" outlineLevel="0" collapsed="false">
      <c r="A80" s="5" t="n">
        <v>40695</v>
      </c>
      <c r="B80" s="6" t="n">
        <v>10.5</v>
      </c>
      <c r="C80" s="6" t="n">
        <v>0.0151562</v>
      </c>
      <c r="E80" s="2" t="n">
        <f aca="false">(B80+C80)/B79 - 1</f>
        <v>-0.00140966761633421</v>
      </c>
      <c r="F80" s="2" t="n">
        <f aca="false">E80-'Risk-free'!B80</f>
        <v>-0.00140966761633421</v>
      </c>
      <c r="H80" s="6" t="n">
        <f aca="false">H79*(1+E80)</f>
        <v>1.32991065294477</v>
      </c>
    </row>
    <row r="81" customFormat="false" ht="15" hidden="false" customHeight="false" outlineLevel="0" collapsed="false">
      <c r="A81" s="5" t="n">
        <v>40725</v>
      </c>
      <c r="B81" s="6" t="n">
        <v>10.52</v>
      </c>
      <c r="C81" s="6" t="n">
        <v>0.0136964</v>
      </c>
      <c r="E81" s="2" t="n">
        <f aca="false">(B81+C81)/B80 - 1</f>
        <v>0.00320918095238087</v>
      </c>
      <c r="F81" s="2" t="n">
        <f aca="false">E81-'Risk-free'!B81</f>
        <v>0.00320918095238087</v>
      </c>
      <c r="H81" s="6" t="n">
        <f aca="false">H80*(1+E81)</f>
        <v>1.33417857688057</v>
      </c>
    </row>
    <row r="82" customFormat="false" ht="15" hidden="false" customHeight="false" outlineLevel="0" collapsed="false">
      <c r="A82" s="5" t="n">
        <v>40756</v>
      </c>
      <c r="B82" s="6" t="n">
        <v>10.45</v>
      </c>
      <c r="C82" s="6" t="n">
        <v>0.0151614</v>
      </c>
      <c r="E82" s="2" t="n">
        <f aca="false">(B82+C82)/B81 - 1</f>
        <v>-0.00521279467680613</v>
      </c>
      <c r="F82" s="2" t="n">
        <f aca="false">E82-'Risk-free'!B82</f>
        <v>-0.00531279467680613</v>
      </c>
      <c r="H82" s="6" t="n">
        <f aca="false">H81*(1+E82)</f>
        <v>1.3272237778971</v>
      </c>
    </row>
    <row r="83" customFormat="false" ht="15" hidden="false" customHeight="false" outlineLevel="0" collapsed="false">
      <c r="A83" s="5" t="n">
        <v>40787</v>
      </c>
      <c r="B83" s="6" t="n">
        <v>10.28</v>
      </c>
      <c r="C83" s="6" t="n">
        <v>0.0128247</v>
      </c>
      <c r="E83" s="2" t="n">
        <f aca="false">(B83+C83)/B82 - 1</f>
        <v>-0.0150406985645933</v>
      </c>
      <c r="F83" s="2" t="n">
        <f aca="false">E83-'Risk-free'!B83</f>
        <v>-0.0150406985645933</v>
      </c>
      <c r="H83" s="6" t="n">
        <f aca="false">H82*(1+E83)</f>
        <v>1.30726140512599</v>
      </c>
    </row>
    <row r="84" customFormat="false" ht="15" hidden="false" customHeight="false" outlineLevel="0" collapsed="false">
      <c r="A84" s="5" t="n">
        <v>40817</v>
      </c>
      <c r="B84" s="6" t="n">
        <v>10.37</v>
      </c>
      <c r="C84" s="6" t="n">
        <v>0.0142372</v>
      </c>
      <c r="E84" s="2" t="n">
        <f aca="false">(B84+C84)/B83 - 1</f>
        <v>0.0101398054474708</v>
      </c>
      <c r="F84" s="2" t="n">
        <f aca="false">E84-'Risk-free'!B84</f>
        <v>0.0101398054474708</v>
      </c>
      <c r="H84" s="6" t="n">
        <f aca="false">H83*(1+E84)</f>
        <v>1.32051678144295</v>
      </c>
    </row>
    <row r="85" customFormat="false" ht="15" hidden="false" customHeight="false" outlineLevel="0" collapsed="false">
      <c r="A85" s="5" t="n">
        <v>40848</v>
      </c>
      <c r="B85" s="6" t="n">
        <v>10.3</v>
      </c>
      <c r="C85" s="6" t="n">
        <v>0.012895</v>
      </c>
      <c r="E85" s="2" t="n">
        <f aca="false">(B85+C85)/B84 - 1</f>
        <v>-0.00550675024107983</v>
      </c>
      <c r="F85" s="2" t="n">
        <f aca="false">E85-'Risk-free'!B85</f>
        <v>-0.00550675024107983</v>
      </c>
      <c r="H85" s="6" t="n">
        <f aca="false">H84*(1+E85)</f>
        <v>1.31324502533839</v>
      </c>
    </row>
    <row r="86" customFormat="false" ht="15" hidden="false" customHeight="false" outlineLevel="0" collapsed="false">
      <c r="A86" s="5" t="n">
        <v>40878</v>
      </c>
      <c r="B86" s="6" t="n">
        <v>10.29</v>
      </c>
      <c r="C86" s="6" t="n">
        <v>0.070419</v>
      </c>
      <c r="E86" s="2" t="n">
        <f aca="false">(B86+C86)/B85 - 1</f>
        <v>0.00586592233009697</v>
      </c>
      <c r="F86" s="2" t="n">
        <f aca="false">E86-'Risk-free'!B86</f>
        <v>0.00586592233009697</v>
      </c>
      <c r="H86" s="6" t="n">
        <f aca="false">H85*(1+E86)</f>
        <v>1.32094841865741</v>
      </c>
    </row>
    <row r="87" customFormat="false" ht="15" hidden="false" customHeight="false" outlineLevel="0" collapsed="false">
      <c r="A87" s="5" t="n">
        <v>40909</v>
      </c>
      <c r="B87" s="6" t="n">
        <v>10.42</v>
      </c>
      <c r="C87" s="6" t="n">
        <v>0.0217865</v>
      </c>
      <c r="E87" s="2" t="n">
        <f aca="false">(B87+C87)/B86 - 1</f>
        <v>0.0147508746355685</v>
      </c>
      <c r="F87" s="2" t="n">
        <f aca="false">E87-'Risk-free'!B87</f>
        <v>0.0147508746355685</v>
      </c>
      <c r="H87" s="6" t="n">
        <f aca="false">H86*(1+E87)</f>
        <v>1.34043356318108</v>
      </c>
    </row>
    <row r="88" customFormat="false" ht="15" hidden="false" customHeight="false" outlineLevel="0" collapsed="false">
      <c r="A88" s="5" t="n">
        <v>40940</v>
      </c>
      <c r="B88" s="6" t="n">
        <v>10.42</v>
      </c>
      <c r="C88" s="6" t="n">
        <v>0.018742</v>
      </c>
      <c r="E88" s="2" t="n">
        <f aca="false">(B88+C88)/B87 - 1</f>
        <v>0.00179865642994237</v>
      </c>
      <c r="F88" s="2" t="n">
        <f aca="false">E88-'Risk-free'!B88</f>
        <v>0.00179865642994237</v>
      </c>
      <c r="H88" s="6" t="n">
        <f aca="false">H87*(1+E88)</f>
        <v>1.34284454262841</v>
      </c>
    </row>
    <row r="89" customFormat="false" ht="15" hidden="false" customHeight="false" outlineLevel="0" collapsed="false">
      <c r="A89" s="5" t="n">
        <v>40969</v>
      </c>
      <c r="B89" s="6" t="n">
        <v>10.4</v>
      </c>
      <c r="C89" s="6" t="n">
        <v>0.0222565</v>
      </c>
      <c r="E89" s="2" t="n">
        <f aca="false">(B89+C89)/B88 - 1</f>
        <v>0.000216554702495264</v>
      </c>
      <c r="F89" s="2" t="n">
        <f aca="false">E89-'Risk-free'!B89</f>
        <v>0.000216554702495264</v>
      </c>
      <c r="H89" s="6" t="n">
        <f aca="false">H88*(1+E89)</f>
        <v>1.34313534192883</v>
      </c>
    </row>
    <row r="90" customFormat="false" ht="15" hidden="false" customHeight="false" outlineLevel="0" collapsed="false">
      <c r="A90" s="5" t="n">
        <v>41000</v>
      </c>
      <c r="B90" s="6" t="n">
        <v>10.47</v>
      </c>
      <c r="C90" s="6" t="n">
        <v>0.0218149</v>
      </c>
      <c r="E90" s="2" t="n">
        <f aca="false">(B90+C90)/B89 - 1</f>
        <v>0.0088283557692308</v>
      </c>
      <c r="F90" s="2" t="n">
        <f aca="false">E90-'Risk-free'!B90</f>
        <v>0.0088283557692308</v>
      </c>
      <c r="H90" s="6" t="n">
        <f aca="false">H89*(1+E90)</f>
        <v>1.35499301857361</v>
      </c>
    </row>
    <row r="91" customFormat="false" ht="15" hidden="false" customHeight="false" outlineLevel="0" collapsed="false">
      <c r="A91" s="5" t="n">
        <v>41030</v>
      </c>
      <c r="B91" s="6" t="n">
        <v>10.47</v>
      </c>
      <c r="C91" s="6" t="n">
        <v>0.0235065</v>
      </c>
      <c r="E91" s="2" t="n">
        <f aca="false">(B91+C91)/B90 - 1</f>
        <v>0.00224512893982798</v>
      </c>
      <c r="F91" s="2" t="n">
        <f aca="false">E91-'Risk-free'!B91</f>
        <v>0.00214512893982798</v>
      </c>
      <c r="H91" s="6" t="n">
        <f aca="false">H90*(1+E91)</f>
        <v>1.35803515261287</v>
      </c>
    </row>
    <row r="92" customFormat="false" ht="15" hidden="false" customHeight="false" outlineLevel="0" collapsed="false">
      <c r="A92" s="5" t="n">
        <v>41061</v>
      </c>
      <c r="B92" s="6" t="n">
        <v>10.48</v>
      </c>
      <c r="C92" s="6" t="n">
        <v>0.0195546</v>
      </c>
      <c r="E92" s="2" t="n">
        <f aca="false">(B92+C92)/B91 - 1</f>
        <v>0.00282278892072574</v>
      </c>
      <c r="F92" s="2" t="n">
        <f aca="false">E92-'Risk-free'!B92</f>
        <v>0.00282278892072574</v>
      </c>
      <c r="H92" s="6" t="n">
        <f aca="false">H91*(1+E92)</f>
        <v>1.36186859919562</v>
      </c>
    </row>
    <row r="93" customFormat="false" ht="15" hidden="false" customHeight="false" outlineLevel="0" collapsed="false">
      <c r="A93" s="5" t="n">
        <v>41091</v>
      </c>
      <c r="B93" s="6" t="n">
        <v>10.58</v>
      </c>
      <c r="C93" s="6" t="n">
        <v>0.0163102</v>
      </c>
      <c r="E93" s="2" t="n">
        <f aca="false">(B93+C93)/B92 - 1</f>
        <v>0.0110983015267174</v>
      </c>
      <c r="F93" s="2" t="n">
        <f aca="false">E93-'Risk-free'!B93</f>
        <v>0.0110983015267174</v>
      </c>
      <c r="H93" s="6" t="n">
        <f aca="false">H92*(1+E93)</f>
        <v>1.37698302754927</v>
      </c>
    </row>
    <row r="94" customFormat="false" ht="15" hidden="false" customHeight="false" outlineLevel="0" collapsed="false">
      <c r="A94" s="5" t="n">
        <v>41122</v>
      </c>
      <c r="B94" s="6" t="n">
        <v>10.6</v>
      </c>
      <c r="C94" s="6" t="n">
        <v>0.0136407</v>
      </c>
      <c r="E94" s="2" t="n">
        <f aca="false">(B94+C94)/B93 - 1</f>
        <v>0.00317965028355371</v>
      </c>
      <c r="F94" s="2" t="n">
        <f aca="false">E94-'Risk-free'!B94</f>
        <v>0.00307965028355371</v>
      </c>
      <c r="H94" s="6" t="n">
        <f aca="false">H93*(1+E94)</f>
        <v>1.38136135202326</v>
      </c>
    </row>
    <row r="95" customFormat="false" ht="15" hidden="false" customHeight="false" outlineLevel="0" collapsed="false">
      <c r="A95" s="5" t="n">
        <v>41153</v>
      </c>
      <c r="B95" s="6" t="n">
        <v>10.66</v>
      </c>
      <c r="C95" s="6" t="n">
        <v>0.0141753</v>
      </c>
      <c r="E95" s="2" t="n">
        <f aca="false">(B95+C95)/B94 - 1</f>
        <v>0.00699766981132077</v>
      </c>
      <c r="F95" s="2" t="n">
        <f aca="false">E95-'Risk-free'!B95</f>
        <v>0.00689766981132077</v>
      </c>
      <c r="H95" s="6" t="n">
        <f aca="false">H94*(1+E95)</f>
        <v>1.39102766265484</v>
      </c>
    </row>
    <row r="96" customFormat="false" ht="15" hidden="false" customHeight="false" outlineLevel="0" collapsed="false">
      <c r="A96" s="5" t="n">
        <v>41183</v>
      </c>
      <c r="B96" s="6" t="n">
        <v>10.64</v>
      </c>
      <c r="C96" s="6" t="n">
        <v>0.0213337</v>
      </c>
      <c r="E96" s="2" t="n">
        <f aca="false">(B96+C96)/B95 - 1</f>
        <v>0.000125112570356523</v>
      </c>
      <c r="F96" s="2" t="n">
        <f aca="false">E96-'Risk-free'!B96</f>
        <v>2.51125703565226E-005</v>
      </c>
      <c r="H96" s="6" t="n">
        <f aca="false">H95*(1+E96)</f>
        <v>1.39120169770115</v>
      </c>
    </row>
    <row r="97" customFormat="false" ht="15" hidden="false" customHeight="false" outlineLevel="0" collapsed="false">
      <c r="A97" s="5" t="n">
        <v>41214</v>
      </c>
      <c r="B97" s="6" t="n">
        <v>10.65</v>
      </c>
      <c r="C97" s="6" t="n">
        <v>0.0206329</v>
      </c>
      <c r="E97" s="2" t="n">
        <f aca="false">(B97+C97)/B96 - 1</f>
        <v>0.00287903195488726</v>
      </c>
      <c r="F97" s="2" t="n">
        <f aca="false">E97-'Risk-free'!B97</f>
        <v>0.00277903195488726</v>
      </c>
      <c r="H97" s="6" t="n">
        <f aca="false">H96*(1+E97)</f>
        <v>1.39520701184453</v>
      </c>
    </row>
    <row r="98" customFormat="false" ht="15" hidden="false" customHeight="false" outlineLevel="0" collapsed="false">
      <c r="A98" s="5" t="n">
        <v>41244</v>
      </c>
      <c r="B98" s="6" t="n">
        <v>10.51</v>
      </c>
      <c r="C98" s="6" t="n">
        <v>0.158595</v>
      </c>
      <c r="E98" s="2" t="n">
        <f aca="false">(B98+C98)/B97 - 1</f>
        <v>0.00174600938967129</v>
      </c>
      <c r="F98" s="2" t="n">
        <f aca="false">E98-'Risk-free'!B98</f>
        <v>0.00164600938967129</v>
      </c>
      <c r="H98" s="6" t="n">
        <f aca="false">H97*(1+E98)</f>
        <v>1.39764305638774</v>
      </c>
    </row>
    <row r="99" customFormat="false" ht="15" hidden="false" customHeight="false" outlineLevel="0" collapsed="false">
      <c r="A99" s="5" t="n">
        <v>41275</v>
      </c>
      <c r="B99" s="6" t="n">
        <v>10.47</v>
      </c>
      <c r="C99" s="6" t="n">
        <v>0.0139158</v>
      </c>
      <c r="E99" s="2" t="n">
        <f aca="false">(B99+C99)/B98 - 1</f>
        <v>-0.00248184586108469</v>
      </c>
      <c r="F99" s="2" t="n">
        <f aca="false">E99-'Risk-free'!B99</f>
        <v>-0.00248184586108469</v>
      </c>
      <c r="H99" s="6" t="n">
        <f aca="false">H98*(1+E99)</f>
        <v>1.39417432175297</v>
      </c>
    </row>
    <row r="100" customFormat="false" ht="15" hidden="false" customHeight="false" outlineLevel="0" collapsed="false">
      <c r="A100" s="5" t="n">
        <v>41306</v>
      </c>
      <c r="B100" s="6" t="n">
        <v>10.5</v>
      </c>
      <c r="C100" s="6" t="n">
        <v>0.0141664</v>
      </c>
      <c r="E100" s="2" t="n">
        <f aca="false">(B100+C100)/B99 - 1</f>
        <v>0.00421837631327593</v>
      </c>
      <c r="F100" s="2" t="n">
        <f aca="false">E100-'Risk-free'!B100</f>
        <v>0.00421837631327593</v>
      </c>
      <c r="H100" s="6" t="n">
        <f aca="false">H99*(1+E100)</f>
        <v>1.40005547368843</v>
      </c>
    </row>
    <row r="101" customFormat="false" ht="15" hidden="false" customHeight="false" outlineLevel="0" collapsed="false">
      <c r="A101" s="5" t="n">
        <v>41334</v>
      </c>
      <c r="B101" s="6" t="n">
        <v>10.5</v>
      </c>
      <c r="C101" s="6" t="n">
        <v>0.018019</v>
      </c>
      <c r="E101" s="2" t="n">
        <f aca="false">(B101+C101)/B100 - 1</f>
        <v>0.00171609523809524</v>
      </c>
      <c r="F101" s="2" t="n">
        <f aca="false">E101-'Risk-free'!B101</f>
        <v>0.00171609523809524</v>
      </c>
      <c r="H101" s="6" t="n">
        <f aca="false">H100*(1+E101)</f>
        <v>1.4024581022199</v>
      </c>
    </row>
    <row r="102" customFormat="false" ht="15" hidden="false" customHeight="false" outlineLevel="0" collapsed="false">
      <c r="A102" s="5" t="n">
        <v>41365</v>
      </c>
      <c r="B102" s="6" t="n">
        <v>10.53</v>
      </c>
      <c r="C102" s="6" t="n">
        <v>0.0202103</v>
      </c>
      <c r="E102" s="2" t="n">
        <f aca="false">(B102+C102)/B101 - 1</f>
        <v>0.00478193333333321</v>
      </c>
      <c r="F102" s="2" t="n">
        <f aca="false">E102-'Risk-free'!B102</f>
        <v>0.00478193333333321</v>
      </c>
      <c r="H102" s="6" t="n">
        <f aca="false">H101*(1+E102)</f>
        <v>1.40916456336751</v>
      </c>
    </row>
    <row r="103" customFormat="false" ht="15" hidden="false" customHeight="false" outlineLevel="0" collapsed="false">
      <c r="A103" s="5" t="n">
        <v>41395</v>
      </c>
      <c r="B103" s="6" t="n">
        <v>10.4</v>
      </c>
      <c r="C103" s="6" t="n">
        <v>0.0149023</v>
      </c>
      <c r="E103" s="2" t="n">
        <f aca="false">(B103+C103)/B102 - 1</f>
        <v>-0.0109304558404558</v>
      </c>
      <c r="F103" s="2" t="n">
        <f aca="false">E103-'Risk-free'!B103</f>
        <v>-0.0109304558404558</v>
      </c>
      <c r="H103" s="6" t="n">
        <f aca="false">H102*(1+E103)</f>
        <v>1.39376175233568</v>
      </c>
    </row>
    <row r="104" customFormat="false" ht="15" hidden="false" customHeight="false" outlineLevel="0" collapsed="false">
      <c r="A104" s="5" t="n">
        <v>41426</v>
      </c>
      <c r="B104" s="6" t="n">
        <v>10.25</v>
      </c>
      <c r="C104" s="6" t="n">
        <v>0.0129111</v>
      </c>
      <c r="E104" s="2" t="n">
        <f aca="false">(B104+C104)/B103 - 1</f>
        <v>-0.013181625</v>
      </c>
      <c r="F104" s="2" t="n">
        <f aca="false">E104-'Risk-free'!B104</f>
        <v>-0.013181625</v>
      </c>
      <c r="H104" s="6" t="n">
        <f aca="false">H103*(1+E104)</f>
        <v>1.37538970757705</v>
      </c>
    </row>
    <row r="105" customFormat="false" ht="15" hidden="false" customHeight="false" outlineLevel="0" collapsed="false">
      <c r="A105" s="5" t="n">
        <v>41456</v>
      </c>
      <c r="B105" s="6" t="n">
        <v>10.28</v>
      </c>
      <c r="C105" s="6" t="n">
        <v>0.0129338</v>
      </c>
      <c r="E105" s="2" t="n">
        <f aca="false">(B105+C105)/B104 - 1</f>
        <v>0.0041886634146342</v>
      </c>
      <c r="F105" s="2" t="n">
        <f aca="false">E105-'Risk-free'!B105</f>
        <v>0.0041886634146342</v>
      </c>
      <c r="H105" s="6" t="n">
        <f aca="false">H104*(1+E105)</f>
        <v>1.38115075212604</v>
      </c>
    </row>
    <row r="106" customFormat="false" ht="15" hidden="false" customHeight="false" outlineLevel="0" collapsed="false">
      <c r="A106" s="5" t="n">
        <v>41487</v>
      </c>
      <c r="B106" s="6" t="n">
        <v>10.22</v>
      </c>
      <c r="C106" s="6" t="n">
        <v>0.0104404</v>
      </c>
      <c r="E106" s="2" t="n">
        <f aca="false">(B106+C106)/B105 - 1</f>
        <v>-0.00482097276264581</v>
      </c>
      <c r="F106" s="2" t="n">
        <f aca="false">E106-'Risk-free'!B106</f>
        <v>-0.00482097276264581</v>
      </c>
      <c r="H106" s="6" t="n">
        <f aca="false">H105*(1+E106)</f>
        <v>1.37449226196894</v>
      </c>
    </row>
    <row r="107" customFormat="false" ht="15" hidden="false" customHeight="false" outlineLevel="0" collapsed="false">
      <c r="A107" s="5" t="n">
        <v>41518</v>
      </c>
      <c r="B107" s="6" t="n">
        <v>10.3</v>
      </c>
      <c r="C107" s="6" t="n">
        <v>0.0081328</v>
      </c>
      <c r="E107" s="2" t="n">
        <f aca="false">(B107+C107)/B106 - 1</f>
        <v>0.00862356164383571</v>
      </c>
      <c r="F107" s="2" t="n">
        <f aca="false">E107-'Risk-free'!B107</f>
        <v>0.00862356164383571</v>
      </c>
      <c r="H107" s="6" t="n">
        <f aca="false">H106*(1+E107)</f>
        <v>1.386345280719</v>
      </c>
    </row>
    <row r="108" customFormat="false" ht="15" hidden="false" customHeight="false" outlineLevel="0" collapsed="false">
      <c r="A108" s="5" t="n">
        <v>41548</v>
      </c>
      <c r="B108" s="6" t="n">
        <v>10.34</v>
      </c>
      <c r="C108" s="6" t="n">
        <v>0.0098266</v>
      </c>
      <c r="E108" s="2" t="n">
        <f aca="false">(B108+C108)/B107 - 1</f>
        <v>0.0048375339805824</v>
      </c>
      <c r="F108" s="2" t="n">
        <f aca="false">E108-'Risk-free'!B108</f>
        <v>0.0048375339805824</v>
      </c>
      <c r="H108" s="6" t="n">
        <f aca="false">H107*(1+E108)</f>
        <v>1.3930517731233</v>
      </c>
    </row>
    <row r="109" customFormat="false" ht="15" hidden="false" customHeight="false" outlineLevel="0" collapsed="false">
      <c r="A109" s="5" t="n">
        <v>41579</v>
      </c>
      <c r="B109" s="6" t="n">
        <v>10.38</v>
      </c>
      <c r="C109" s="6" t="n">
        <v>0.0094876</v>
      </c>
      <c r="E109" s="2" t="n">
        <f aca="false">(B109+C109)/B108 - 1</f>
        <v>0.00478603481624762</v>
      </c>
      <c r="F109" s="2" t="n">
        <f aca="false">E109-'Risk-free'!B109</f>
        <v>0.00478603481624762</v>
      </c>
      <c r="H109" s="6" t="n">
        <f aca="false">H108*(1+E109)</f>
        <v>1.3997189674103</v>
      </c>
    </row>
    <row r="110" customFormat="false" ht="15" hidden="false" customHeight="false" outlineLevel="0" collapsed="false">
      <c r="A110" s="5" t="n">
        <v>41609</v>
      </c>
      <c r="B110" s="6" t="n">
        <v>10.33</v>
      </c>
      <c r="C110" s="6" t="n">
        <v>0.0107325</v>
      </c>
      <c r="E110" s="2" t="n">
        <f aca="false">(B110+C110)/B109 - 1</f>
        <v>-0.00378299614643551</v>
      </c>
      <c r="F110" s="2" t="n">
        <f aca="false">E110-'Risk-free'!B110</f>
        <v>-0.00378299614643551</v>
      </c>
      <c r="H110" s="6" t="n">
        <f aca="false">H109*(1+E110)</f>
        <v>1.3944238359505</v>
      </c>
    </row>
    <row r="111" customFormat="false" ht="15" hidden="false" customHeight="false" outlineLevel="0" collapsed="false">
      <c r="A111" s="5" t="n">
        <v>41640</v>
      </c>
      <c r="B111" s="6" t="n">
        <v>10.35</v>
      </c>
      <c r="C111" s="6" t="n">
        <v>0.0037552</v>
      </c>
      <c r="E111" s="2" t="n">
        <f aca="false">(B111+C111)/B110 - 1</f>
        <v>0.00229963213939977</v>
      </c>
      <c r="F111" s="2" t="n">
        <f aca="false">E111-'Risk-free'!B111</f>
        <v>0.00229963213939977</v>
      </c>
      <c r="H111" s="6" t="n">
        <f aca="false">H110*(1+E111)</f>
        <v>1.39763049781959</v>
      </c>
    </row>
    <row r="112" customFormat="false" ht="15" hidden="false" customHeight="false" outlineLevel="0" collapsed="false">
      <c r="A112" s="5" t="n">
        <v>41671</v>
      </c>
      <c r="B112" s="6" t="n">
        <v>10.4</v>
      </c>
      <c r="C112" s="6" t="n">
        <v>0.0071405</v>
      </c>
      <c r="E112" s="2" t="n">
        <f aca="false">(B112+C112)/B111 - 1</f>
        <v>0.0055208212560387</v>
      </c>
      <c r="F112" s="2" t="n">
        <f aca="false">E112-'Risk-free'!B112</f>
        <v>0.0055208212560387</v>
      </c>
      <c r="H112" s="6" t="n">
        <f aca="false">H111*(1+E112)</f>
        <v>1.40534656598004</v>
      </c>
    </row>
    <row r="113" customFormat="false" ht="15" hidden="false" customHeight="false" outlineLevel="0" collapsed="false">
      <c r="A113" s="5" t="n">
        <v>41699</v>
      </c>
      <c r="B113" s="6" t="n">
        <v>10.34</v>
      </c>
      <c r="C113" s="6" t="n">
        <v>0.0122988</v>
      </c>
      <c r="E113" s="2" t="n">
        <f aca="false">(B113+C113)/B112 - 1</f>
        <v>-0.00458665384615387</v>
      </c>
      <c r="F113" s="2" t="n">
        <f aca="false">E113-'Risk-free'!B113</f>
        <v>-0.00458665384615387</v>
      </c>
      <c r="H113" s="6" t="n">
        <f aca="false">H112*(1+E113)</f>
        <v>1.39890072774801</v>
      </c>
    </row>
    <row r="114" customFormat="false" ht="15" hidden="false" customHeight="false" outlineLevel="0" collapsed="false">
      <c r="A114" s="5" t="n">
        <v>41730</v>
      </c>
      <c r="B114" s="6" t="n">
        <v>10.36</v>
      </c>
      <c r="C114" s="6" t="n">
        <v>0.012266</v>
      </c>
      <c r="E114" s="2" t="n">
        <f aca="false">(B114+C114)/B113 - 1</f>
        <v>0.00312050290135391</v>
      </c>
      <c r="F114" s="2" t="n">
        <f aca="false">E114-'Risk-free'!B114</f>
        <v>0.00312050290135391</v>
      </c>
      <c r="H114" s="6" t="n">
        <f aca="false">H113*(1+E114)</f>
        <v>1.40326600152766</v>
      </c>
    </row>
    <row r="115" customFormat="false" ht="15" hidden="false" customHeight="false" outlineLevel="0" collapsed="false">
      <c r="A115" s="5" t="n">
        <v>41760</v>
      </c>
      <c r="B115" s="6" t="n">
        <v>10.39</v>
      </c>
      <c r="C115" s="6" t="n">
        <v>0.013441</v>
      </c>
      <c r="E115" s="2" t="n">
        <f aca="false">(B115+C115)/B114 - 1</f>
        <v>0.00419314671814686</v>
      </c>
      <c r="F115" s="2" t="n">
        <f aca="false">E115-'Risk-free'!B115</f>
        <v>0.00419314671814686</v>
      </c>
      <c r="H115" s="6" t="n">
        <f aca="false">H114*(1+E115)</f>
        <v>1.40915010175665</v>
      </c>
    </row>
    <row r="116" customFormat="false" ht="15" hidden="false" customHeight="false" outlineLevel="0" collapsed="false">
      <c r="A116" s="5" t="n">
        <v>41791</v>
      </c>
      <c r="B116" s="6" t="n">
        <v>10.38</v>
      </c>
      <c r="C116" s="6" t="n">
        <v>0.010888</v>
      </c>
      <c r="E116" s="2" t="n">
        <f aca="false">(B116+C116)/B115 - 1</f>
        <v>8.54667949952148E-005</v>
      </c>
      <c r="F116" s="2" t="n">
        <f aca="false">E116-'Risk-free'!B116</f>
        <v>8.54667949952148E-005</v>
      </c>
      <c r="H116" s="6" t="n">
        <f aca="false">H115*(1+E116)</f>
        <v>1.40927053729951</v>
      </c>
    </row>
    <row r="117" customFormat="false" ht="15" hidden="false" customHeight="false" outlineLevel="0" collapsed="false">
      <c r="A117" s="5" t="n">
        <v>41821</v>
      </c>
      <c r="B117" s="6" t="n">
        <v>10.32</v>
      </c>
      <c r="C117" s="6" t="n">
        <v>0.0123204</v>
      </c>
      <c r="E117" s="2" t="n">
        <f aca="false">(B117+C117)/B116 - 1</f>
        <v>-0.00459341040462435</v>
      </c>
      <c r="F117" s="2" t="n">
        <f aca="false">E117-'Risk-free'!B117</f>
        <v>-0.00459341040462435</v>
      </c>
      <c r="H117" s="6" t="n">
        <f aca="false">H116*(1+E117)</f>
        <v>1.40279717935055</v>
      </c>
    </row>
    <row r="118" customFormat="false" ht="15" hidden="false" customHeight="false" outlineLevel="0" collapsed="false">
      <c r="A118" s="5" t="n">
        <v>41852</v>
      </c>
      <c r="B118" s="6" t="n">
        <v>10.35</v>
      </c>
      <c r="C118" s="6" t="n">
        <v>0.0111307</v>
      </c>
      <c r="E118" s="2" t="n">
        <f aca="false">(B118+C118)/B117 - 1</f>
        <v>0.00398553294573634</v>
      </c>
      <c r="F118" s="2" t="n">
        <f aca="false">E118-'Risk-free'!B118</f>
        <v>0.00398553294573634</v>
      </c>
      <c r="H118" s="6" t="n">
        <f aca="false">H117*(1+E118)</f>
        <v>1.40838807372504</v>
      </c>
    </row>
    <row r="119" customFormat="false" ht="15" hidden="false" customHeight="false" outlineLevel="0" collapsed="false">
      <c r="A119" s="5" t="n">
        <v>41883</v>
      </c>
      <c r="B119" s="6" t="n">
        <v>10.3</v>
      </c>
      <c r="C119" s="6" t="n">
        <v>0.0088894</v>
      </c>
      <c r="E119" s="2" t="n">
        <f aca="false">(B119+C119)/B118 - 1</f>
        <v>-0.00397203864734297</v>
      </c>
      <c r="F119" s="2" t="n">
        <f aca="false">E119-'Risk-free'!B119</f>
        <v>-0.00397203864734297</v>
      </c>
      <c r="H119" s="6" t="n">
        <f aca="false">H118*(1+E119)</f>
        <v>1.40279390186575</v>
      </c>
    </row>
    <row r="120" customFormat="false" ht="15" hidden="false" customHeight="false" outlineLevel="0" collapsed="false">
      <c r="A120" s="5" t="n">
        <v>41913</v>
      </c>
      <c r="B120" s="6" t="n">
        <v>10.33</v>
      </c>
      <c r="C120" s="6" t="n">
        <v>0.0088543</v>
      </c>
      <c r="E120" s="2" t="n">
        <f aca="false">(B120+C120)/B119 - 1</f>
        <v>0.00377226213592219</v>
      </c>
      <c r="F120" s="2" t="n">
        <f aca="false">E120-'Risk-free'!B120</f>
        <v>0.00377226213592219</v>
      </c>
      <c r="H120" s="6" t="n">
        <f aca="false">H119*(1+E120)</f>
        <v>1.40808560818626</v>
      </c>
    </row>
    <row r="121" customFormat="false" ht="15" hidden="false" customHeight="false" outlineLevel="0" collapsed="false">
      <c r="A121" s="5" t="n">
        <v>41944</v>
      </c>
      <c r="B121" s="6" t="n">
        <v>10.33</v>
      </c>
      <c r="C121" s="6" t="n">
        <v>0.0142891</v>
      </c>
      <c r="E121" s="2" t="n">
        <f aca="false">(B121+C121)/B120 - 1</f>
        <v>0.00138326234269104</v>
      </c>
      <c r="F121" s="2" t="n">
        <f aca="false">E121-'Risk-free'!B121</f>
        <v>0.00138326234269104</v>
      </c>
      <c r="H121" s="6" t="n">
        <f aca="false">H120*(1+E121)</f>
        <v>1.41003335998335</v>
      </c>
    </row>
    <row r="122" customFormat="false" ht="15" hidden="false" customHeight="false" outlineLevel="0" collapsed="false">
      <c r="A122" s="5" t="n">
        <v>41974</v>
      </c>
      <c r="B122" s="6" t="n">
        <v>10.04</v>
      </c>
      <c r="C122" s="6" t="n">
        <v>0.2197208</v>
      </c>
      <c r="E122" s="2" t="n">
        <f aca="false">(B122+C122)/B121 - 1</f>
        <v>-0.00680340755082298</v>
      </c>
      <c r="F122" s="2" t="n">
        <f aca="false">E122-'Risk-free'!B122</f>
        <v>-0.00680340755082298</v>
      </c>
      <c r="H122" s="6" t="n">
        <f aca="false">H121*(1+E122)</f>
        <v>1.40044032837512</v>
      </c>
    </row>
    <row r="123" customFormat="false" ht="15" hidden="false" customHeight="false" outlineLevel="0" collapsed="false">
      <c r="A123" s="5" t="n">
        <v>42005</v>
      </c>
      <c r="B123" s="6" t="n">
        <v>10.06</v>
      </c>
      <c r="C123" s="6" t="n">
        <v>0.0086532</v>
      </c>
      <c r="E123" s="2" t="n">
        <f aca="false">(B123+C123)/B122 - 1</f>
        <v>0.00285390438247024</v>
      </c>
      <c r="F123" s="2" t="n">
        <f aca="false">E123-'Risk-free'!B123</f>
        <v>0.00285390438247024</v>
      </c>
      <c r="H123" s="6" t="n">
        <f aca="false">H122*(1+E123)</f>
        <v>1.40443705116566</v>
      </c>
    </row>
    <row r="124" customFormat="false" ht="15" hidden="false" customHeight="false" outlineLevel="0" collapsed="false">
      <c r="A124" s="5" t="n">
        <v>42036</v>
      </c>
      <c r="B124" s="6" t="n">
        <v>10.1</v>
      </c>
      <c r="C124" s="6" t="n">
        <v>0.0090112</v>
      </c>
      <c r="E124" s="2" t="n">
        <f aca="false">(B124+C124)/B123 - 1</f>
        <v>0.00487188866799193</v>
      </c>
      <c r="F124" s="2" t="n">
        <f aca="false">E124-'Risk-free'!B124</f>
        <v>0.00487188866799193</v>
      </c>
      <c r="H124" s="6" t="n">
        <f aca="false">H123*(1+E124)</f>
        <v>1.41127931212014</v>
      </c>
    </row>
    <row r="125" customFormat="false" ht="15" hidden="false" customHeight="false" outlineLevel="0" collapsed="false">
      <c r="A125" s="5" t="n">
        <v>42064</v>
      </c>
      <c r="B125" s="6" t="n">
        <v>10.09</v>
      </c>
      <c r="C125" s="6" t="n">
        <v>0.0092218</v>
      </c>
      <c r="E125" s="2" t="n">
        <f aca="false">(B125+C125)/B124 - 1</f>
        <v>-7.7049504950466E-005</v>
      </c>
      <c r="F125" s="2" t="n">
        <f aca="false">E125-'Risk-free'!B125</f>
        <v>-7.7049504950466E-005</v>
      </c>
      <c r="H125" s="6" t="n">
        <f aca="false">H124*(1+E125)</f>
        <v>1.4111705737478</v>
      </c>
    </row>
    <row r="126" customFormat="false" ht="15" hidden="false" customHeight="false" outlineLevel="0" collapsed="false">
      <c r="A126" s="5" t="n">
        <v>42095</v>
      </c>
      <c r="B126" s="6" t="n">
        <v>10.06</v>
      </c>
      <c r="C126" s="6" t="n">
        <v>0.0235759</v>
      </c>
      <c r="E126" s="2" t="n">
        <f aca="false">(B126+C126)/B125 - 1</f>
        <v>-0.00063667988107019</v>
      </c>
      <c r="F126" s="2" t="n">
        <f aca="false">E126-'Risk-free'!B126</f>
        <v>-0.00063667988107019</v>
      </c>
      <c r="H126" s="6" t="n">
        <f aca="false">H125*(1+E126)</f>
        <v>1.41027210983473</v>
      </c>
    </row>
    <row r="127" customFormat="false" ht="15" hidden="false" customHeight="false" outlineLevel="0" collapsed="false">
      <c r="A127" s="5" t="n">
        <v>42125</v>
      </c>
      <c r="B127" s="6" t="n">
        <v>10.04</v>
      </c>
      <c r="C127" s="6" t="n">
        <v>0.0255841</v>
      </c>
      <c r="E127" s="2" t="n">
        <f aca="false">(B127+C127)/B126 - 1</f>
        <v>0.0005550795228626</v>
      </c>
      <c r="F127" s="2" t="n">
        <f aca="false">E127-'Risk-free'!B127</f>
        <v>0.0005550795228626</v>
      </c>
      <c r="H127" s="6" t="n">
        <f aca="false">H126*(1+E127)</f>
        <v>1.41105492300457</v>
      </c>
    </row>
    <row r="128" customFormat="false" ht="15" hidden="false" customHeight="false" outlineLevel="0" collapsed="false">
      <c r="A128" s="5" t="n">
        <v>42156</v>
      </c>
      <c r="B128" s="6" t="n">
        <v>10.01</v>
      </c>
      <c r="C128" s="6" t="n">
        <v>0.0184014</v>
      </c>
      <c r="E128" s="2" t="n">
        <f aca="false">(B128+C128)/B127 - 1</f>
        <v>-0.00115523904382464</v>
      </c>
      <c r="F128" s="2" t="n">
        <f aca="false">E128-'Risk-free'!B128</f>
        <v>-0.00115523904382464</v>
      </c>
      <c r="H128" s="6" t="n">
        <f aca="false">H127*(1+E128)</f>
        <v>1.40942481726453</v>
      </c>
    </row>
    <row r="129" customFormat="false" ht="15" hidden="false" customHeight="false" outlineLevel="0" collapsed="false">
      <c r="A129" s="5" t="n">
        <v>42186</v>
      </c>
      <c r="B129" s="6" t="n">
        <v>10</v>
      </c>
      <c r="C129" s="6" t="n">
        <v>0.0243228</v>
      </c>
      <c r="E129" s="2" t="n">
        <f aca="false">(B129+C129)/B128 - 1</f>
        <v>0.00143084915084923</v>
      </c>
      <c r="F129" s="2" t="n">
        <f aca="false">E129-'Risk-free'!B129</f>
        <v>0.00143084915084923</v>
      </c>
      <c r="H129" s="6" t="n">
        <f aca="false">H128*(1+E129)</f>
        <v>1.4114414915675</v>
      </c>
    </row>
    <row r="130" customFormat="false" ht="15" hidden="false" customHeight="false" outlineLevel="0" collapsed="false">
      <c r="A130" s="5" t="n">
        <v>42217</v>
      </c>
      <c r="B130" s="6" t="n">
        <v>9.93</v>
      </c>
      <c r="C130" s="6" t="n">
        <v>0.0237296</v>
      </c>
      <c r="E130" s="2" t="n">
        <f aca="false">(B130+C130)/B129 - 1</f>
        <v>-0.00462704000000014</v>
      </c>
      <c r="F130" s="2" t="n">
        <f aca="false">E130-'Risk-free'!B130</f>
        <v>-0.00462704000000014</v>
      </c>
      <c r="H130" s="6" t="n">
        <f aca="false">H129*(1+E130)</f>
        <v>1.40491069532836</v>
      </c>
    </row>
    <row r="131" customFormat="false" ht="15" hidden="false" customHeight="false" outlineLevel="0" collapsed="false">
      <c r="A131" s="5" t="n">
        <v>42248</v>
      </c>
      <c r="B131" s="6" t="n">
        <v>9.87</v>
      </c>
      <c r="C131" s="6" t="n">
        <v>0.0176706</v>
      </c>
      <c r="E131" s="2" t="n">
        <f aca="false">(B131+C131)/B130 - 1</f>
        <v>-0.00426277945619336</v>
      </c>
      <c r="F131" s="2" t="n">
        <f aca="false">E131-'Risk-free'!B131</f>
        <v>-0.00426277945619336</v>
      </c>
      <c r="H131" s="6" t="n">
        <f aca="false">H130*(1+E131)</f>
        <v>1.39892187087852</v>
      </c>
    </row>
    <row r="132" customFormat="false" ht="15" hidden="false" customHeight="false" outlineLevel="0" collapsed="false">
      <c r="A132" s="5" t="n">
        <v>42278</v>
      </c>
      <c r="B132" s="6" t="n">
        <v>9.91</v>
      </c>
      <c r="C132" s="6" t="n">
        <v>0.0143701</v>
      </c>
      <c r="E132" s="2" t="n">
        <f aca="false">(B132+C132)/B131 - 1</f>
        <v>0.00550862208713299</v>
      </c>
      <c r="F132" s="2" t="n">
        <f aca="false">E132-'Risk-free'!B132</f>
        <v>0.00550862208713299</v>
      </c>
      <c r="H132" s="6" t="n">
        <f aca="false">H131*(1+E132)</f>
        <v>1.40662800279462</v>
      </c>
    </row>
    <row r="133" customFormat="false" ht="15" hidden="false" customHeight="false" outlineLevel="0" collapsed="false">
      <c r="A133" s="5" t="n">
        <v>42309</v>
      </c>
      <c r="B133" s="6" t="n">
        <v>9.89</v>
      </c>
      <c r="C133" s="6" t="n">
        <v>0.0118204</v>
      </c>
      <c r="E133" s="2" t="n">
        <f aca="false">(B133+C133)/B132 - 1</f>
        <v>-0.000825388496468182</v>
      </c>
      <c r="F133" s="2" t="n">
        <f aca="false">E133-'Risk-free'!B133</f>
        <v>-0.000825388496468182</v>
      </c>
      <c r="H133" s="6" t="n">
        <f aca="false">H132*(1+E133)</f>
        <v>1.4054669882223</v>
      </c>
    </row>
    <row r="134" customFormat="false" ht="15" hidden="false" customHeight="false" outlineLevel="0" collapsed="false">
      <c r="A134" s="5" t="n">
        <v>42339</v>
      </c>
      <c r="B134" s="6" t="n">
        <v>9.86</v>
      </c>
      <c r="C134" s="6" t="n">
        <v>0.0262957</v>
      </c>
      <c r="E134" s="2" t="n">
        <f aca="false">(B134+C134)/B133 - 1</f>
        <v>-0.000374550050556199</v>
      </c>
      <c r="F134" s="2" t="n">
        <f aca="false">E134-'Risk-free'!B134</f>
        <v>-0.000474550050556199</v>
      </c>
      <c r="H134" s="6" t="n">
        <f aca="false">H133*(1+E134)</f>
        <v>1.40494057049081</v>
      </c>
    </row>
    <row r="135" customFormat="false" ht="15" hidden="false" customHeight="false" outlineLevel="0" collapsed="false">
      <c r="A135" s="5" t="n">
        <v>42370</v>
      </c>
      <c r="B135" s="6" t="n">
        <v>9.86</v>
      </c>
      <c r="C135" s="6" t="n">
        <v>0.0080123</v>
      </c>
      <c r="E135" s="2" t="n">
        <f aca="false">(B135+C135)/B134 - 1</f>
        <v>0.000812606490872225</v>
      </c>
      <c r="F135" s="2" t="n">
        <f aca="false">E135-'Risk-free'!B135</f>
        <v>0.000712606490872225</v>
      </c>
      <c r="H135" s="6" t="n">
        <f aca="false">H134*(1+E135)</f>
        <v>1.40608223431768</v>
      </c>
    </row>
    <row r="136" customFormat="false" ht="15" hidden="false" customHeight="false" outlineLevel="0" collapsed="false">
      <c r="A136" s="5" t="n">
        <v>42401</v>
      </c>
      <c r="B136" s="6" t="n">
        <v>9.8</v>
      </c>
      <c r="C136" s="6" t="n">
        <v>0.0057417</v>
      </c>
      <c r="E136" s="2" t="n">
        <f aca="false">(B136+C136)/B135 - 1</f>
        <v>-0.00550287018255569</v>
      </c>
      <c r="F136" s="2" t="n">
        <f aca="false">E136-'Risk-free'!B136</f>
        <v>-0.00570287018255569</v>
      </c>
      <c r="H136" s="6" t="n">
        <f aca="false">H135*(1+E136)</f>
        <v>1.39834474631623</v>
      </c>
    </row>
    <row r="137" customFormat="false" ht="15" hidden="false" customHeight="false" outlineLevel="0" collapsed="false">
      <c r="A137" s="5" t="n">
        <v>42430</v>
      </c>
      <c r="B137" s="6" t="n">
        <v>9.87</v>
      </c>
      <c r="C137" s="6" t="n">
        <v>0.0165589</v>
      </c>
      <c r="E137" s="2" t="n">
        <f aca="false">(B137+C137)/B136 - 1</f>
        <v>0.00883254081632634</v>
      </c>
      <c r="F137" s="2" t="n">
        <f aca="false">E137-'Risk-free'!B137</f>
        <v>0.00863254081632634</v>
      </c>
      <c r="H137" s="6" t="n">
        <f aca="false">H136*(1+E137)</f>
        <v>1.41069568336337</v>
      </c>
    </row>
    <row r="138" customFormat="false" ht="15" hidden="false" customHeight="false" outlineLevel="0" collapsed="false">
      <c r="A138" s="5" t="n">
        <v>42461</v>
      </c>
      <c r="B138" s="6" t="n">
        <v>9.89</v>
      </c>
      <c r="C138" s="6" t="n">
        <v>0.013645</v>
      </c>
      <c r="E138" s="2" t="n">
        <f aca="false">(B138+C138)/B137 - 1</f>
        <v>0.0034088145896658</v>
      </c>
      <c r="F138" s="2" t="n">
        <f aca="false">E138-'Risk-free'!B138</f>
        <v>0.0033088145896658</v>
      </c>
      <c r="H138" s="6" t="n">
        <f aca="false">H137*(1+E138)</f>
        <v>1.41550448339039</v>
      </c>
    </row>
    <row r="139" customFormat="false" ht="15" hidden="false" customHeight="false" outlineLevel="0" collapsed="false">
      <c r="A139" s="5" t="n">
        <v>42491</v>
      </c>
      <c r="B139" s="6" t="n">
        <v>9.88</v>
      </c>
      <c r="C139" s="6" t="n">
        <v>0.0185803</v>
      </c>
      <c r="E139" s="2" t="n">
        <f aca="false">(B139+C139)/B138 - 1</f>
        <v>0.000867573306370106</v>
      </c>
      <c r="F139" s="2" t="n">
        <f aca="false">E139-'Risk-free'!B139</f>
        <v>0.000767573306370106</v>
      </c>
      <c r="H139" s="6" t="n">
        <f aca="false">H138*(1+E139)</f>
        <v>1.41673253729523</v>
      </c>
    </row>
    <row r="140" customFormat="false" ht="15" hidden="false" customHeight="false" outlineLevel="0" collapsed="false">
      <c r="A140" s="5" t="n">
        <v>42522</v>
      </c>
      <c r="B140" s="6" t="n">
        <v>9.88</v>
      </c>
      <c r="C140" s="6" t="n">
        <v>0.0195732</v>
      </c>
      <c r="E140" s="2" t="n">
        <f aca="false">(B140+C140)/B139 - 1</f>
        <v>0.00198109311740891</v>
      </c>
      <c r="F140" s="2" t="n">
        <f aca="false">E140-'Risk-free'!B140</f>
        <v>0.00178109311740891</v>
      </c>
      <c r="H140" s="6" t="n">
        <f aca="false">H139*(1+E140)</f>
        <v>1.41953921637407</v>
      </c>
    </row>
    <row r="141" customFormat="false" ht="15" hidden="false" customHeight="false" outlineLevel="0" collapsed="false">
      <c r="A141" s="5" t="n">
        <v>42552</v>
      </c>
      <c r="B141" s="6" t="n">
        <v>9.87</v>
      </c>
      <c r="C141" s="6" t="n">
        <v>0.0180104</v>
      </c>
      <c r="E141" s="2" t="n">
        <f aca="false">(B141+C141)/B140 - 1</f>
        <v>0.00081076923076906</v>
      </c>
      <c r="F141" s="2" t="n">
        <f aca="false">E141-'Risk-free'!B141</f>
        <v>0.00061076923076906</v>
      </c>
      <c r="H141" s="6" t="n">
        <f aca="false">H140*(1+E141)</f>
        <v>1.42069013509258</v>
      </c>
    </row>
    <row r="142" customFormat="false" ht="15" hidden="false" customHeight="false" outlineLevel="0" collapsed="false">
      <c r="A142" s="5" t="n">
        <v>42583</v>
      </c>
      <c r="B142" s="6" t="n">
        <v>9.87</v>
      </c>
      <c r="C142" s="6" t="n">
        <v>0.0154863</v>
      </c>
      <c r="E142" s="2" t="n">
        <f aca="false">(B142+C142)/B141 - 1</f>
        <v>0.00156902735562303</v>
      </c>
      <c r="F142" s="2" t="n">
        <f aca="false">E142-'Risk-free'!B142</f>
        <v>0.00136902735562303</v>
      </c>
      <c r="H142" s="6" t="n">
        <f aca="false">H141*(1+E142)</f>
        <v>1.4229192367784</v>
      </c>
    </row>
    <row r="143" customFormat="false" ht="15" hidden="false" customHeight="false" outlineLevel="0" collapsed="false">
      <c r="A143" s="5" t="n">
        <v>42614</v>
      </c>
      <c r="B143" s="6" t="n">
        <v>9.9</v>
      </c>
      <c r="C143" s="6" t="n">
        <v>0.0030118</v>
      </c>
      <c r="E143" s="2" t="n">
        <f aca="false">(B143+C143)/B142 - 1</f>
        <v>0.00334466058763927</v>
      </c>
      <c r="F143" s="2" t="n">
        <f aca="false">E143-'Risk-free'!B143</f>
        <v>0.00314466058763927</v>
      </c>
      <c r="H143" s="6" t="n">
        <f aca="false">H142*(1+E143)</f>
        <v>1.42767841866905</v>
      </c>
    </row>
    <row r="144" customFormat="false" ht="15" hidden="false" customHeight="false" outlineLevel="0" collapsed="false">
      <c r="A144" s="5" t="n">
        <v>42644</v>
      </c>
      <c r="B144" s="6" t="n">
        <v>9.89</v>
      </c>
      <c r="C144" s="6" t="n">
        <v>0.0133737</v>
      </c>
      <c r="E144" s="2" t="n">
        <f aca="false">(B144+C144)/B143 - 1</f>
        <v>0.000340777777777967</v>
      </c>
      <c r="F144" s="2" t="n">
        <f aca="false">E144-'Risk-free'!B144</f>
        <v>0.000140777777777967</v>
      </c>
      <c r="H144" s="6" t="n">
        <f aca="false">H143*(1+E144)</f>
        <v>1.42816493974795</v>
      </c>
    </row>
    <row r="145" customFormat="false" ht="15" hidden="false" customHeight="false" outlineLevel="0" collapsed="false">
      <c r="A145" s="5" t="n">
        <v>42675</v>
      </c>
      <c r="B145" s="6" t="n">
        <v>9.82</v>
      </c>
      <c r="C145" s="6" t="n">
        <v>0.0170116</v>
      </c>
      <c r="E145" s="2" t="n">
        <f aca="false">(B145+C145)/B144 - 1</f>
        <v>-0.00535777553083927</v>
      </c>
      <c r="F145" s="2" t="n">
        <f aca="false">E145-'Risk-free'!B145</f>
        <v>-0.00545777553083927</v>
      </c>
      <c r="H145" s="6" t="n">
        <f aca="false">H144*(1+E145)</f>
        <v>1.42051315257976</v>
      </c>
    </row>
    <row r="146" customFormat="false" ht="15" hidden="false" customHeight="false" outlineLevel="0" collapsed="false">
      <c r="A146" s="5" t="n">
        <v>42705</v>
      </c>
      <c r="B146" s="6" t="n">
        <v>9.85</v>
      </c>
      <c r="C146" s="6" t="n">
        <v>0.0141149</v>
      </c>
      <c r="E146" s="2" t="n">
        <f aca="false">(B146+C146)/B145 - 1</f>
        <v>0.00449235234215872</v>
      </c>
      <c r="F146" s="2" t="n">
        <f aca="false">E146-'Risk-free'!B146</f>
        <v>0.00419235234215872</v>
      </c>
      <c r="H146" s="6" t="n">
        <f aca="false">H145*(1+E146)</f>
        <v>1.42689459816782</v>
      </c>
    </row>
    <row r="147" customFormat="false" ht="15" hidden="false" customHeight="false" outlineLevel="0" collapsed="false">
      <c r="A147" s="5" t="n">
        <v>42736</v>
      </c>
      <c r="B147" s="6" t="n">
        <v>9.85</v>
      </c>
      <c r="C147" s="6" t="n">
        <v>0.0123779</v>
      </c>
      <c r="E147" s="2" t="n">
        <f aca="false">(B147+C147)/B146 - 1</f>
        <v>0.00125663959390865</v>
      </c>
      <c r="F147" s="2" t="n">
        <f aca="false">E147-'Risk-free'!B147</f>
        <v>0.000856639593908648</v>
      </c>
      <c r="H147" s="6" t="n">
        <f aca="false">H146*(1+E147)</f>
        <v>1.42868769041621</v>
      </c>
    </row>
    <row r="148" customFormat="false" ht="15" hidden="false" customHeight="false" outlineLevel="0" collapsed="false">
      <c r="A148" s="5" t="n">
        <v>42767</v>
      </c>
      <c r="B148" s="6" t="n">
        <v>9.86</v>
      </c>
      <c r="C148" s="6" t="n">
        <v>0.0131135</v>
      </c>
      <c r="E148" s="2" t="n">
        <f aca="false">(B148+C148)/B147 - 1</f>
        <v>0.00234654822335023</v>
      </c>
      <c r="F148" s="2" t="n">
        <f aca="false">E148-'Risk-free'!B148</f>
        <v>0.00194654822335023</v>
      </c>
      <c r="H148" s="6" t="n">
        <f aca="false">H147*(1+E148)</f>
        <v>1.43204017497788</v>
      </c>
    </row>
    <row r="149" customFormat="false" ht="15" hidden="false" customHeight="false" outlineLevel="0" collapsed="false">
      <c r="A149" s="5" t="n">
        <v>42795</v>
      </c>
      <c r="B149" s="6" t="n">
        <v>9.85</v>
      </c>
      <c r="C149" s="6" t="n">
        <v>0.0148665</v>
      </c>
      <c r="E149" s="2" t="n">
        <f aca="false">(B149+C149)/B148 - 1</f>
        <v>0.000493559837728252</v>
      </c>
      <c r="F149" s="2" t="n">
        <f aca="false">E149-'Risk-free'!B149</f>
        <v>0.000193559837728252</v>
      </c>
      <c r="H149" s="6" t="n">
        <f aca="false">H148*(1+E149)</f>
        <v>1.43274697249426</v>
      </c>
    </row>
    <row r="150" customFormat="false" ht="15" hidden="false" customHeight="false" outlineLevel="0" collapsed="false">
      <c r="A150" s="5" t="n">
        <v>42826</v>
      </c>
      <c r="B150" s="6" t="n">
        <v>9.86</v>
      </c>
      <c r="C150" s="6" t="n">
        <v>0.0142328</v>
      </c>
      <c r="E150" s="2" t="n">
        <f aca="false">(B150+C150)/B149 - 1</f>
        <v>0.00246018274111681</v>
      </c>
      <c r="F150" s="2" t="n">
        <f aca="false">E150-'Risk-free'!B150</f>
        <v>0.00196018274111681</v>
      </c>
      <c r="H150" s="6" t="n">
        <f aca="false">H149*(1+E150)</f>
        <v>1.43627179186838</v>
      </c>
    </row>
    <row r="151" customFormat="false" ht="15" hidden="false" customHeight="false" outlineLevel="0" collapsed="false">
      <c r="A151" s="5" t="n">
        <v>42856</v>
      </c>
      <c r="B151" s="6" t="n">
        <v>9.86</v>
      </c>
      <c r="C151" s="6" t="n">
        <v>0.0120043</v>
      </c>
      <c r="E151" s="2" t="n">
        <f aca="false">(B151+C151)/B150 - 1</f>
        <v>0.00121747464503041</v>
      </c>
      <c r="F151" s="2" t="n">
        <f aca="false">E151-'Risk-free'!B151</f>
        <v>0.000617474645030414</v>
      </c>
      <c r="H151" s="6" t="n">
        <f aca="false">H150*(1+E151)</f>
        <v>1.43802041635835</v>
      </c>
    </row>
    <row r="152" customFormat="false" ht="15" hidden="false" customHeight="false" outlineLevel="0" collapsed="false">
      <c r="A152" s="5" t="n">
        <v>42887</v>
      </c>
      <c r="B152" s="6" t="n">
        <v>9.85</v>
      </c>
      <c r="C152" s="6" t="n">
        <v>0.0110552</v>
      </c>
      <c r="E152" s="2" t="n">
        <f aca="false">(B152+C152)/B151 - 1</f>
        <v>0.000107018255578017</v>
      </c>
      <c r="F152" s="2" t="n">
        <f aca="false">E152-'Risk-free'!B152</f>
        <v>-0.000492981744421983</v>
      </c>
      <c r="H152" s="6" t="n">
        <f aca="false">H151*(1+E152)</f>
        <v>1.4381743107948</v>
      </c>
    </row>
    <row r="153" customFormat="false" ht="15" hidden="false" customHeight="false" outlineLevel="0" collapsed="false">
      <c r="A153" s="5" t="n">
        <v>42917</v>
      </c>
      <c r="B153" s="6" t="n">
        <v>9.87</v>
      </c>
      <c r="C153" s="6" t="n">
        <v>0.0099967</v>
      </c>
      <c r="E153" s="2" t="n">
        <f aca="false">(B153+C153)/B152 - 1</f>
        <v>0.00304535025380703</v>
      </c>
      <c r="F153" s="2" t="n">
        <f aca="false">E153-'Risk-free'!B153</f>
        <v>0.00234535025380703</v>
      </c>
      <c r="H153" s="6" t="n">
        <f aca="false">H152*(1+E153)</f>
        <v>1.4425540552972</v>
      </c>
    </row>
    <row r="154" customFormat="false" ht="15" hidden="false" customHeight="false" outlineLevel="0" collapsed="false">
      <c r="A154" s="5" t="n">
        <v>42948</v>
      </c>
      <c r="B154" s="6" t="n">
        <v>9.9</v>
      </c>
      <c r="C154" s="6" t="n">
        <v>0.0105544</v>
      </c>
      <c r="E154" s="2" t="n">
        <f aca="false">(B154+C154)/B153 - 1</f>
        <v>0.00410885511651493</v>
      </c>
      <c r="F154" s="2" t="n">
        <f aca="false">E154-'Risk-free'!B154</f>
        <v>0.00320885511651493</v>
      </c>
      <c r="H154" s="6" t="n">
        <f aca="false">H153*(1+E154)</f>
        <v>1.44848130090815</v>
      </c>
    </row>
    <row r="155" customFormat="false" ht="15" hidden="false" customHeight="false" outlineLevel="0" collapsed="false">
      <c r="A155" s="5" t="n">
        <v>42979</v>
      </c>
      <c r="B155" s="6" t="n">
        <v>9.9</v>
      </c>
      <c r="C155" s="6" t="n">
        <v>0.0100366</v>
      </c>
      <c r="E155" s="2" t="n">
        <f aca="false">(B155+C155)/B154 - 1</f>
        <v>0.00101379797979795</v>
      </c>
      <c r="F155" s="2" t="n">
        <f aca="false">E155-'Risk-free'!B155</f>
        <v>0.000113797979797948</v>
      </c>
      <c r="H155" s="6" t="n">
        <f aca="false">H154*(1+E155)</f>
        <v>1.44994976832479</v>
      </c>
    </row>
    <row r="156" customFormat="false" ht="15" hidden="false" customHeight="false" outlineLevel="0" collapsed="false">
      <c r="A156" s="5" t="n">
        <v>43009</v>
      </c>
      <c r="B156" s="6" t="n">
        <v>9.88</v>
      </c>
      <c r="C156" s="6" t="n">
        <v>0.009817</v>
      </c>
      <c r="E156" s="2" t="n">
        <f aca="false">(B156+C156)/B155 - 1</f>
        <v>-0.00102858585858578</v>
      </c>
      <c r="F156" s="2" t="n">
        <f aca="false">E156-'Risk-free'!B156</f>
        <v>-0.00192858585858578</v>
      </c>
      <c r="H156" s="6" t="n">
        <f aca="false">H155*(1+E156)</f>
        <v>1.44845837049743</v>
      </c>
    </row>
    <row r="157" customFormat="false" ht="15" hidden="false" customHeight="false" outlineLevel="0" collapsed="false">
      <c r="A157" s="5" t="n">
        <v>43040</v>
      </c>
      <c r="B157" s="6" t="n">
        <v>9.85</v>
      </c>
      <c r="C157" s="6" t="n">
        <v>0.0099791</v>
      </c>
      <c r="E157" s="2" t="n">
        <f aca="false">(B157+C157)/B156 - 1</f>
        <v>-0.00202640688259115</v>
      </c>
      <c r="F157" s="2" t="n">
        <f aca="false">E157-'Risk-free'!B157</f>
        <v>-0.00282640688259115</v>
      </c>
      <c r="H157" s="6" t="n">
        <f aca="false">H156*(1+E157)</f>
        <v>1.44552320448631</v>
      </c>
    </row>
    <row r="158" customFormat="false" ht="15" hidden="false" customHeight="false" outlineLevel="0" collapsed="false">
      <c r="A158" s="5" t="n">
        <v>43070</v>
      </c>
      <c r="B158" s="6" t="n">
        <v>9.86</v>
      </c>
      <c r="C158" s="6" t="n">
        <v>0.0092557</v>
      </c>
      <c r="E158" s="2" t="n">
        <f aca="false">(B158+C158)/B157 - 1</f>
        <v>0.00195489340101518</v>
      </c>
      <c r="F158" s="2" t="n">
        <f aca="false">E158-'Risk-free'!B158</f>
        <v>0.00105489340101518</v>
      </c>
      <c r="H158" s="6" t="n">
        <f aca="false">H157*(1+E158)</f>
        <v>1.44834904825977</v>
      </c>
    </row>
    <row r="159" customFormat="false" ht="15" hidden="false" customHeight="false" outlineLevel="0" collapsed="false">
      <c r="A159" s="5" t="n">
        <v>43101</v>
      </c>
      <c r="B159" s="6" t="n">
        <v>9.82</v>
      </c>
      <c r="C159" s="6" t="n">
        <v>0.008593</v>
      </c>
      <c r="E159" s="2" t="n">
        <f aca="false">(B159+C159)/B158 - 1</f>
        <v>-0.00318529411764701</v>
      </c>
      <c r="F159" s="2" t="n">
        <f aca="false">E159-'Risk-free'!B159</f>
        <v>-0.00428529411764701</v>
      </c>
      <c r="H159" s="6" t="n">
        <f aca="false">H158*(1+E159)</f>
        <v>1.44373563055605</v>
      </c>
    </row>
    <row r="160" customFormat="false" ht="15" hidden="false" customHeight="false" outlineLevel="0" collapsed="false">
      <c r="A160" s="5" t="n">
        <v>43132</v>
      </c>
      <c r="B160" s="6" t="n">
        <v>9.81</v>
      </c>
      <c r="C160" s="6" t="n">
        <v>0.0096038</v>
      </c>
      <c r="E160" s="2" t="n">
        <f aca="false">(B160+C160)/B159 - 1</f>
        <v>-4.03462321790782E-005</v>
      </c>
      <c r="F160" s="2" t="n">
        <f aca="false">E160-'Risk-free'!B160</f>
        <v>-0.00114034623217908</v>
      </c>
      <c r="H160" s="6" t="n">
        <f aca="false">H159*(1+E160)</f>
        <v>1.4436773812631</v>
      </c>
    </row>
    <row r="161" customFormat="false" ht="15" hidden="false" customHeight="false" outlineLevel="0" collapsed="false">
      <c r="A161" s="5" t="n">
        <v>43160</v>
      </c>
      <c r="B161" s="6" t="n">
        <v>9.8</v>
      </c>
      <c r="C161" s="6" t="n">
        <v>0.0114539</v>
      </c>
      <c r="E161" s="2" t="n">
        <f aca="false">(B161+C161)/B160 - 1</f>
        <v>0.000148205912334332</v>
      </c>
      <c r="F161" s="2" t="n">
        <f aca="false">E161-'Risk-free'!B161</f>
        <v>-0.00105179408766567</v>
      </c>
      <c r="H161" s="6" t="n">
        <f aca="false">H160*(1+E161)</f>
        <v>1.4438913427865</v>
      </c>
    </row>
    <row r="162" customFormat="false" ht="15" hidden="false" customHeight="false" outlineLevel="0" collapsed="false">
      <c r="A162" s="5" t="n">
        <v>43191</v>
      </c>
      <c r="B162" s="6" t="n">
        <v>9.76</v>
      </c>
      <c r="C162" s="6" t="n">
        <v>0.0135766</v>
      </c>
      <c r="E162" s="2" t="n">
        <f aca="false">(B162+C162)/B161 - 1</f>
        <v>-0.00269626530612255</v>
      </c>
      <c r="F162" s="2" t="n">
        <f aca="false">E162-'Risk-free'!B162</f>
        <v>-0.00409626530612255</v>
      </c>
      <c r="H162" s="6" t="n">
        <f aca="false">H161*(1+E162)</f>
        <v>1.43999822865314</v>
      </c>
    </row>
    <row r="163" customFormat="false" ht="15" hidden="false" customHeight="false" outlineLevel="0" collapsed="false">
      <c r="A163" s="5" t="n">
        <v>43221</v>
      </c>
      <c r="B163" s="6" t="n">
        <v>9.75</v>
      </c>
      <c r="C163" s="6" t="n">
        <v>0.0151613</v>
      </c>
      <c r="E163" s="2" t="n">
        <f aca="false">(B163+C163)/B162 - 1</f>
        <v>0.000528821721311523</v>
      </c>
      <c r="F163" s="2" t="n">
        <f aca="false">E163-'Risk-free'!B163</f>
        <v>-0.000871178278688477</v>
      </c>
      <c r="H163" s="6" t="n">
        <f aca="false">H162*(1+E163)</f>
        <v>1.4407597309951</v>
      </c>
    </row>
    <row r="164" customFormat="false" ht="15" hidden="false" customHeight="false" outlineLevel="0" collapsed="false">
      <c r="A164" s="5" t="n">
        <v>43252</v>
      </c>
      <c r="B164" s="6" t="n">
        <v>9.73</v>
      </c>
      <c r="C164" s="6" t="n">
        <v>0.0143457</v>
      </c>
      <c r="E164" s="2" t="n">
        <f aca="false">(B164+C164)/B163 - 1</f>
        <v>-0.0005799282051282</v>
      </c>
      <c r="F164" s="2" t="n">
        <f aca="false">E164-'Risk-free'!B164</f>
        <v>-0.0019799282051282</v>
      </c>
      <c r="H164" s="6" t="n">
        <f aca="false">H163*(1+E164)</f>
        <v>1.43992419379028</v>
      </c>
    </row>
    <row r="165" customFormat="false" ht="15" hidden="false" customHeight="false" outlineLevel="0" collapsed="false">
      <c r="A165" s="5" t="n">
        <v>43282</v>
      </c>
      <c r="B165" s="6" t="n">
        <v>9.75</v>
      </c>
      <c r="C165" s="6" t="n">
        <v>0.0155731</v>
      </c>
      <c r="E165" s="2" t="n">
        <f aca="false">(B165+C165)/B164 - 1</f>
        <v>0.00365602261048292</v>
      </c>
      <c r="F165" s="2" t="n">
        <f aca="false">E165-'Risk-free'!B165</f>
        <v>0.00205602261048292</v>
      </c>
      <c r="H165" s="6" t="n">
        <f aca="false">H164*(1+E165)</f>
        <v>1.44518858920016</v>
      </c>
    </row>
    <row r="166" customFormat="false" ht="15" hidden="false" customHeight="false" outlineLevel="0" collapsed="false">
      <c r="A166" s="5" t="n">
        <v>43313</v>
      </c>
      <c r="B166" s="6" t="n">
        <v>9.72</v>
      </c>
      <c r="C166" s="6" t="n">
        <v>0.0148941</v>
      </c>
      <c r="E166" s="2" t="n">
        <f aca="false">(B166+C166)/B165 - 1</f>
        <v>-0.00154932307692313</v>
      </c>
      <c r="F166" s="2" t="n">
        <f aca="false">E166-'Risk-free'!B166</f>
        <v>-0.00314932307692313</v>
      </c>
      <c r="H166" s="6" t="n">
        <f aca="false">H165*(1+E166)</f>
        <v>1.44294952516841</v>
      </c>
    </row>
    <row r="167" customFormat="false" ht="15" hidden="false" customHeight="false" outlineLevel="0" collapsed="false">
      <c r="A167" s="5" t="n">
        <v>43344</v>
      </c>
      <c r="B167" s="6" t="n">
        <v>9.72</v>
      </c>
      <c r="C167" s="6" t="n">
        <v>0.0155014</v>
      </c>
      <c r="E167" s="2" t="n">
        <f aca="false">(B167+C167)/B166 - 1</f>
        <v>0.00159479423868314</v>
      </c>
      <c r="F167" s="2" t="n">
        <f aca="false">E167-'Risk-free'!B167</f>
        <v>9.47942386831393E-005</v>
      </c>
      <c r="H167" s="6" t="n">
        <f aca="false">H166*(1+E167)</f>
        <v>1.44525073275785</v>
      </c>
    </row>
    <row r="168" customFormat="false" ht="15" hidden="false" customHeight="false" outlineLevel="0" collapsed="false">
      <c r="A168" s="5" t="n">
        <v>43374</v>
      </c>
      <c r="B168" s="6" t="n">
        <v>9.71</v>
      </c>
      <c r="C168" s="6" t="n">
        <v>0.0147987</v>
      </c>
      <c r="E168" s="2" t="n">
        <f aca="false">(B168+C168)/B167 - 1</f>
        <v>0.000493693415637875</v>
      </c>
      <c r="F168" s="2" t="n">
        <f aca="false">E168-'Risk-free'!B168</f>
        <v>-0.00140630658436213</v>
      </c>
      <c r="H168" s="6" t="n">
        <f aca="false">H167*(1+E168)</f>
        <v>1.44596424352856</v>
      </c>
    </row>
    <row r="169" customFormat="false" ht="15" hidden="false" customHeight="false" outlineLevel="0" collapsed="false">
      <c r="A169" s="5" t="n">
        <v>43405</v>
      </c>
      <c r="B169" s="6" t="n">
        <v>9.7</v>
      </c>
      <c r="C169" s="6" t="n">
        <v>0</v>
      </c>
      <c r="E169" s="2" t="n">
        <f aca="false">(B169+C169)/B168 - 1</f>
        <v>-0.00102986611740485</v>
      </c>
      <c r="F169" s="2" t="n">
        <f aca="false">E169-'Risk-free'!B169</f>
        <v>-0.00282986611740485</v>
      </c>
      <c r="H169" s="6" t="n">
        <f aca="false">H168*(1+E169)</f>
        <v>1.44447509394717</v>
      </c>
    </row>
    <row r="170" customFormat="false" ht="15" hidden="false" customHeight="false" outlineLevel="0" collapsed="false">
      <c r="A170" s="5" t="n">
        <v>43435</v>
      </c>
      <c r="B170" s="6" t="n">
        <v>9.7</v>
      </c>
      <c r="C170" s="6" t="n">
        <v>0.025805</v>
      </c>
      <c r="E170" s="2" t="n">
        <f aca="false">(B170+C170)/B169 - 1</f>
        <v>0.00266030927835059</v>
      </c>
      <c r="F170" s="2" t="n">
        <f aca="false">E170-'Risk-free'!B170</f>
        <v>0.000760309278350592</v>
      </c>
      <c r="H170" s="6" t="n">
        <f aca="false">H169*(1+E170)</f>
        <v>1.44831784444195</v>
      </c>
    </row>
    <row r="171" customFormat="false" ht="15" hidden="false" customHeight="false" outlineLevel="0" collapsed="false">
      <c r="A171" s="5" t="n">
        <v>43466</v>
      </c>
      <c r="B171" s="6" t="n">
        <v>9.74</v>
      </c>
      <c r="C171" s="6" t="n">
        <v>0.0250164</v>
      </c>
      <c r="E171" s="2" t="n">
        <f aca="false">(B171+C171)/B170 - 1</f>
        <v>0.0067027216494846</v>
      </c>
      <c r="F171" s="2" t="n">
        <f aca="false">E171-'Risk-free'!B171</f>
        <v>0.0046027216494846</v>
      </c>
      <c r="H171" s="6" t="n">
        <f aca="false">H170*(1+E171)</f>
        <v>1.45802551581322</v>
      </c>
    </row>
    <row r="172" customFormat="false" ht="15" hidden="false" customHeight="false" outlineLevel="0" collapsed="false">
      <c r="A172" s="5" t="n">
        <v>43497</v>
      </c>
      <c r="B172" s="6" t="n">
        <v>9.75</v>
      </c>
      <c r="C172" s="6" t="n">
        <v>0.0255372</v>
      </c>
      <c r="E172" s="2" t="n">
        <f aca="false">(B172+C172)/B171 - 1</f>
        <v>0.00364858316221772</v>
      </c>
      <c r="F172" s="2" t="n">
        <f aca="false">E172-'Risk-free'!B172</f>
        <v>0.00184858316221772</v>
      </c>
      <c r="H172" s="6" t="n">
        <f aca="false">H171*(1+E172)</f>
        <v>1.4633452431603</v>
      </c>
    </row>
    <row r="173" customFormat="false" ht="15" hidden="false" customHeight="false" outlineLevel="0" collapsed="false">
      <c r="A173" s="5" t="n">
        <v>43525</v>
      </c>
      <c r="B173" s="6" t="n">
        <v>9.76</v>
      </c>
      <c r="C173" s="6" t="n">
        <v>0.0267755</v>
      </c>
      <c r="E173" s="2" t="n">
        <f aca="false">(B173+C173)/B172 - 1</f>
        <v>0.00377184615384607</v>
      </c>
      <c r="F173" s="2" t="n">
        <f aca="false">E173-'Risk-free'!B173</f>
        <v>0.00187184615384607</v>
      </c>
      <c r="H173" s="6" t="n">
        <f aca="false">H172*(1+E173)</f>
        <v>1.46886475628747</v>
      </c>
    </row>
    <row r="174" customFormat="false" ht="15" hidden="false" customHeight="false" outlineLevel="0" collapsed="false">
      <c r="A174" s="5" t="n">
        <v>43556</v>
      </c>
      <c r="B174" s="6" t="n">
        <v>9.76</v>
      </c>
      <c r="C174" s="6" t="n">
        <v>0.0273635</v>
      </c>
      <c r="E174" s="2" t="n">
        <f aca="false">(B174+C174)/B173 - 1</f>
        <v>0.00280363729508193</v>
      </c>
      <c r="F174" s="2" t="n">
        <f aca="false">E174-'Risk-free'!B174</f>
        <v>0.000703637295081929</v>
      </c>
      <c r="H174" s="6" t="n">
        <f aca="false">H173*(1+E174)</f>
        <v>1.47298292029963</v>
      </c>
    </row>
    <row r="175" customFormat="false" ht="15" hidden="false" customHeight="false" outlineLevel="0" collapsed="false">
      <c r="A175" s="5" t="n">
        <v>43586</v>
      </c>
      <c r="B175" s="6" t="n">
        <v>9.8</v>
      </c>
      <c r="C175" s="6" t="n">
        <v>0.0296916</v>
      </c>
      <c r="E175" s="2" t="n">
        <f aca="false">(B175+C175)/B174 - 1</f>
        <v>0.0071405327868852</v>
      </c>
      <c r="F175" s="2" t="n">
        <f aca="false">E175-'Risk-free'!B175</f>
        <v>0.0050405327868852</v>
      </c>
      <c r="H175" s="6" t="n">
        <f aca="false">H174*(1+E175)</f>
        <v>1.48350080313655</v>
      </c>
    </row>
    <row r="176" customFormat="false" ht="15" hidden="false" customHeight="false" outlineLevel="0" collapsed="false">
      <c r="A176" s="5" t="n">
        <v>43617</v>
      </c>
      <c r="B176" s="6" t="n">
        <v>9.82</v>
      </c>
      <c r="C176" s="6" t="n">
        <v>0.0321856</v>
      </c>
      <c r="E176" s="2" t="n">
        <f aca="false">(B176+C176)/B175 - 1</f>
        <v>0.00532506122448972</v>
      </c>
      <c r="F176" s="2" t="n">
        <f aca="false">E176-'Risk-free'!B176</f>
        <v>0.00352506122448972</v>
      </c>
      <c r="H176" s="6" t="n">
        <f aca="false">H175*(1+E176)</f>
        <v>1.49140053573983</v>
      </c>
    </row>
    <row r="177" customFormat="false" ht="15" hidden="false" customHeight="false" outlineLevel="0" collapsed="false">
      <c r="A177" s="5" t="n">
        <v>43647</v>
      </c>
      <c r="B177" s="6" t="n">
        <v>9.78</v>
      </c>
      <c r="C177" s="6" t="n">
        <v>0.0270353</v>
      </c>
      <c r="E177" s="2" t="n">
        <f aca="false">(B177+C177)/B176 - 1</f>
        <v>-0.00132023421588612</v>
      </c>
      <c r="F177" s="2" t="n">
        <f aca="false">E177-'Risk-free'!B177</f>
        <v>-0.00322023421588612</v>
      </c>
      <c r="H177" s="6" t="n">
        <f aca="false">H176*(1+E177)</f>
        <v>1.48943153772295</v>
      </c>
    </row>
    <row r="178" customFormat="false" ht="15" hidden="false" customHeight="false" outlineLevel="0" collapsed="false">
      <c r="A178" s="5" t="n">
        <v>43678</v>
      </c>
      <c r="B178" s="6" t="n">
        <v>9.85</v>
      </c>
      <c r="C178" s="6" t="n">
        <v>0.0226388</v>
      </c>
      <c r="E178" s="2" t="n">
        <f aca="false">(B178+C178)/B177 - 1</f>
        <v>0.00947226993865025</v>
      </c>
      <c r="F178" s="2" t="n">
        <f aca="false">E178-'Risk-free'!B178</f>
        <v>0.00787226993865025</v>
      </c>
      <c r="H178" s="6" t="n">
        <f aca="false">H177*(1+E178)</f>
        <v>1.50353983530341</v>
      </c>
    </row>
    <row r="179" customFormat="false" ht="15" hidden="false" customHeight="false" outlineLevel="0" collapsed="false">
      <c r="A179" s="5" t="n">
        <v>43709</v>
      </c>
      <c r="B179" s="6" t="n">
        <v>9.84</v>
      </c>
      <c r="C179" s="6" t="n">
        <v>0.0224043</v>
      </c>
      <c r="E179" s="2" t="n">
        <f aca="false">(B179+C179)/B178 - 1</f>
        <v>0.00125931979695437</v>
      </c>
      <c r="F179" s="2" t="n">
        <f aca="false">E179-'Risk-free'!B179</f>
        <v>-0.000540680203045628</v>
      </c>
      <c r="H179" s="6" t="n">
        <f aca="false">H178*(1+E179)</f>
        <v>1.50543327278351</v>
      </c>
    </row>
    <row r="180" customFormat="false" ht="15" hidden="false" customHeight="false" outlineLevel="0" collapsed="false">
      <c r="A180" s="5" t="n">
        <v>43739</v>
      </c>
      <c r="B180" s="6" t="n">
        <v>9.84</v>
      </c>
      <c r="C180" s="6" t="n">
        <v>0.0192674</v>
      </c>
      <c r="E180" s="2" t="n">
        <f aca="false">(B180+C180)/B179 - 1</f>
        <v>0.00195806910569107</v>
      </c>
      <c r="F180" s="2" t="n">
        <f aca="false">E180-'Risk-free'!B180</f>
        <v>0.000458069105691074</v>
      </c>
      <c r="H180" s="6" t="n">
        <f aca="false">H179*(1+E180)</f>
        <v>1.50838101516563</v>
      </c>
    </row>
    <row r="181" customFormat="false" ht="15" hidden="false" customHeight="false" outlineLevel="0" collapsed="false">
      <c r="A181" s="5" t="n">
        <v>43770</v>
      </c>
      <c r="B181" s="6" t="n">
        <v>9.8</v>
      </c>
      <c r="C181" s="6" t="n">
        <v>0.0197295</v>
      </c>
      <c r="E181" s="2" t="n">
        <f aca="false">(B181+C181)/B180 - 1</f>
        <v>-0.00206001016260149</v>
      </c>
      <c r="F181" s="2" t="n">
        <f aca="false">E181-'Risk-free'!B181</f>
        <v>-0.00326001016260149</v>
      </c>
      <c r="H181" s="6" t="n">
        <f aca="false">H180*(1+E181)</f>
        <v>1.50527373494531</v>
      </c>
    </row>
    <row r="182" customFormat="false" ht="15" hidden="false" customHeight="false" outlineLevel="0" collapsed="false">
      <c r="A182" s="5" t="n">
        <v>43800</v>
      </c>
      <c r="B182" s="6" t="n">
        <v>9.8</v>
      </c>
      <c r="C182" s="6" t="n">
        <v>0.0229297</v>
      </c>
      <c r="E182" s="2" t="n">
        <f aca="false">(B182+C182)/B181 - 1</f>
        <v>0.00233976530612257</v>
      </c>
      <c r="F182" s="2" t="n">
        <f aca="false">E182-'Risk-free'!B182</f>
        <v>0.000939765306122565</v>
      </c>
      <c r="H182" s="6" t="n">
        <f aca="false">H181*(1+E182)</f>
        <v>1.50879572220656</v>
      </c>
    </row>
    <row r="183" customFormat="false" ht="15" hidden="false" customHeight="false" outlineLevel="0" collapsed="false">
      <c r="A183" s="5" t="n">
        <v>43831</v>
      </c>
      <c r="B183" s="6" t="n">
        <v>9.87</v>
      </c>
      <c r="C183" s="6" t="n">
        <v>0.0161218</v>
      </c>
      <c r="E183" s="2" t="n">
        <f aca="false">(B183+C183)/B182 - 1</f>
        <v>0.0087879387755101</v>
      </c>
      <c r="F183" s="2" t="n">
        <f aca="false">E183-'Risk-free'!B183</f>
        <v>0.0074879387755101</v>
      </c>
      <c r="H183" s="6" t="n">
        <f aca="false">H182*(1+E183)</f>
        <v>1.52205492663806</v>
      </c>
    </row>
    <row r="184" customFormat="false" ht="15" hidden="false" customHeight="false" outlineLevel="0" collapsed="false">
      <c r="A184" s="5" t="n">
        <v>43862</v>
      </c>
      <c r="B184" s="6" t="n">
        <v>9.9</v>
      </c>
      <c r="C184" s="6" t="n">
        <v>0.0167805</v>
      </c>
      <c r="E184" s="2" t="n">
        <f aca="false">(B184+C184)/B183 - 1</f>
        <v>0.00473966565349548</v>
      </c>
      <c r="F184" s="2" t="n">
        <f aca="false">E184-'Risk-free'!B184</f>
        <v>0.00353966565349548</v>
      </c>
      <c r="H184" s="6" t="n">
        <f aca="false">H183*(1+E184)</f>
        <v>1.52926895809658</v>
      </c>
    </row>
    <row r="185" customFormat="false" ht="15" hidden="false" customHeight="false" outlineLevel="0" collapsed="false">
      <c r="A185" s="5" t="n">
        <v>43891</v>
      </c>
      <c r="B185" s="6" t="n">
        <v>9.73</v>
      </c>
      <c r="C185" s="6" t="n">
        <v>0.0240161</v>
      </c>
      <c r="E185" s="2" t="n">
        <f aca="false">(B185+C185)/B184 - 1</f>
        <v>-0.0147458484848484</v>
      </c>
      <c r="F185" s="2" t="n">
        <f aca="false">E185-'Risk-free'!B185</f>
        <v>-0.0159458484848484</v>
      </c>
      <c r="H185" s="6" t="n">
        <f aca="false">H184*(1+E185)</f>
        <v>1.5067185897479</v>
      </c>
    </row>
    <row r="186" customFormat="false" ht="15" hidden="false" customHeight="false" outlineLevel="0" collapsed="false">
      <c r="A186" s="5" t="n">
        <v>43922</v>
      </c>
      <c r="B186" s="6" t="n">
        <v>9.83</v>
      </c>
      <c r="C186" s="6" t="n">
        <v>0.0167836</v>
      </c>
      <c r="E186" s="2" t="n">
        <f aca="false">(B186+C186)/B185 - 1</f>
        <v>0.0120024254881808</v>
      </c>
      <c r="F186" s="2" t="n">
        <f aca="false">E186-'Risk-free'!B186</f>
        <v>0.0120024254881808</v>
      </c>
      <c r="H186" s="6" t="n">
        <f aca="false">H185*(1+E186)</f>
        <v>1.52480286735301</v>
      </c>
    </row>
    <row r="187" customFormat="false" ht="15" hidden="false" customHeight="false" outlineLevel="0" collapsed="false">
      <c r="A187" s="5" t="n">
        <v>43952</v>
      </c>
      <c r="B187" s="6" t="n">
        <v>9.87</v>
      </c>
      <c r="C187" s="6" t="n">
        <v>0.013392</v>
      </c>
      <c r="E187" s="2" t="n">
        <f aca="false">(B187+C187)/B186 - 1</f>
        <v>0.00543153611393676</v>
      </c>
      <c r="F187" s="2" t="n">
        <f aca="false">E187-'Risk-free'!B187</f>
        <v>0.00533153611393676</v>
      </c>
      <c r="H187" s="6" t="n">
        <f aca="false">H186*(1+E187)</f>
        <v>1.53308488919367</v>
      </c>
    </row>
    <row r="188" customFormat="false" ht="15" hidden="false" customHeight="false" outlineLevel="0" collapsed="false">
      <c r="A188" s="5" t="n">
        <v>43983</v>
      </c>
      <c r="B188" s="6" t="n">
        <v>9.91</v>
      </c>
      <c r="C188" s="6" t="n">
        <v>0.011895</v>
      </c>
      <c r="E188" s="2" t="n">
        <f aca="false">(B188+C188)/B187 - 1</f>
        <v>0.00525785207700125</v>
      </c>
      <c r="F188" s="2" t="n">
        <f aca="false">E188-'Risk-free'!B188</f>
        <v>0.00515785207700125</v>
      </c>
      <c r="H188" s="6" t="n">
        <f aca="false">H187*(1+E188)</f>
        <v>1.54114562276254</v>
      </c>
    </row>
    <row r="189" customFormat="false" ht="15" hidden="false" customHeight="false" outlineLevel="0" collapsed="false">
      <c r="A189" s="5" t="n">
        <v>44013</v>
      </c>
      <c r="B189" s="6" t="n">
        <v>9.92</v>
      </c>
      <c r="C189" s="6" t="n">
        <v>0.0104494</v>
      </c>
      <c r="E189" s="2" t="n">
        <f aca="false">(B189+C189)/B188 - 1</f>
        <v>0.00206351160444007</v>
      </c>
      <c r="F189" s="2" t="n">
        <f aca="false">E189-'Risk-free'!B189</f>
        <v>0.00196351160444007</v>
      </c>
      <c r="H189" s="6" t="n">
        <f aca="false">H188*(1+E189)</f>
        <v>1.54432579463924</v>
      </c>
    </row>
    <row r="190" customFormat="false" ht="15" hidden="false" customHeight="false" outlineLevel="0" collapsed="false">
      <c r="A190" s="5" t="n">
        <v>44044</v>
      </c>
      <c r="B190" s="6" t="n">
        <v>9.94</v>
      </c>
      <c r="C190" s="6" t="n">
        <v>0.0099233</v>
      </c>
      <c r="E190" s="2" t="n">
        <f aca="false">(B190+C190)/B189 - 1</f>
        <v>0.00301646169354841</v>
      </c>
      <c r="F190" s="2" t="n">
        <f aca="false">E190-'Risk-free'!B190</f>
        <v>0.00291646169354841</v>
      </c>
      <c r="H190" s="6" t="n">
        <f aca="false">H189*(1+E190)</f>
        <v>1.54898419424113</v>
      </c>
    </row>
    <row r="191" customFormat="false" ht="15" hidden="false" customHeight="false" outlineLevel="0" collapsed="false">
      <c r="A191" s="5" t="n">
        <v>44075</v>
      </c>
      <c r="B191" s="6" t="n">
        <v>9.93</v>
      </c>
      <c r="C191" s="6" t="n">
        <v>0.0096942</v>
      </c>
      <c r="E191" s="2" t="n">
        <f aca="false">(B191+C191)/B190 - 1</f>
        <v>-3.07645875251561E-005</v>
      </c>
      <c r="F191" s="2" t="n">
        <f aca="false">E191-'Risk-free'!B191</f>
        <v>-0.000130764587525156</v>
      </c>
      <c r="H191" s="6" t="n">
        <f aca="false">H190*(1+E191)</f>
        <v>1.54893654038131</v>
      </c>
    </row>
    <row r="192" customFormat="false" ht="15" hidden="false" customHeight="false" outlineLevel="0" collapsed="false">
      <c r="A192" s="5" t="n">
        <v>44105</v>
      </c>
      <c r="B192" s="6" t="n">
        <v>9.92</v>
      </c>
      <c r="C192" s="6" t="n">
        <v>0.0089799</v>
      </c>
      <c r="E192" s="2" t="n">
        <f aca="false">(B192+C192)/B191 - 1</f>
        <v>-0.000102729103726107</v>
      </c>
      <c r="F192" s="2" t="n">
        <f aca="false">E192-'Risk-free'!B192</f>
        <v>-0.000202729103726107</v>
      </c>
      <c r="H192" s="6" t="n">
        <f aca="false">H191*(1+E192)</f>
        <v>1.54877741951879</v>
      </c>
    </row>
    <row r="193" customFormat="false" ht="15" hidden="false" customHeight="false" outlineLevel="0" collapsed="false">
      <c r="A193" s="5" t="n">
        <v>44136</v>
      </c>
      <c r="B193" s="6" t="n">
        <v>9.94</v>
      </c>
      <c r="C193" s="6" t="n">
        <v>0.0076807</v>
      </c>
      <c r="E193" s="2" t="n">
        <f aca="false">(B193+C193)/B192 - 1</f>
        <v>0.00279039314516116</v>
      </c>
      <c r="F193" s="2" t="n">
        <f aca="false">E193-'Risk-free'!B193</f>
        <v>0.00269039314516116</v>
      </c>
      <c r="H193" s="6" t="n">
        <f aca="false">H192*(1+E193)</f>
        <v>1.55309911741359</v>
      </c>
    </row>
    <row r="194" customFormat="false" ht="15" hidden="false" customHeight="false" outlineLevel="0" collapsed="false">
      <c r="A194" s="5" t="n">
        <v>44166</v>
      </c>
      <c r="B194" s="6" t="n">
        <v>9.95</v>
      </c>
      <c r="C194" s="6" t="n">
        <v>0.0068878</v>
      </c>
      <c r="E194" s="2" t="n">
        <f aca="false">(B194+C194)/B193 - 1</f>
        <v>0.00169897384305817</v>
      </c>
      <c r="F194" s="2" t="n">
        <f aca="false">E194-'Risk-free'!B194</f>
        <v>0.00159897384305817</v>
      </c>
      <c r="H194" s="6" t="n">
        <f aca="false">H193*(1+E194)</f>
        <v>1.55573779218976</v>
      </c>
    </row>
    <row r="195" customFormat="false" ht="15" hidden="false" customHeight="false" outlineLevel="0" collapsed="false">
      <c r="A195" s="5" t="n">
        <v>44197</v>
      </c>
      <c r="B195" s="6" t="n">
        <v>9.95</v>
      </c>
      <c r="C195" s="6" t="n">
        <v>0.0053025</v>
      </c>
      <c r="E195" s="2" t="n">
        <f aca="false">(B195+C195)/B194 - 1</f>
        <v>0.000532914572864307</v>
      </c>
      <c r="F195" s="2" t="n">
        <f aca="false">E195-'Risk-free'!B195</f>
        <v>0.000532914572864307</v>
      </c>
      <c r="H195" s="6" t="n">
        <f aca="false">H194*(1+E195)</f>
        <v>1.55656686753077</v>
      </c>
    </row>
    <row r="196" customFormat="false" ht="15" hidden="false" customHeight="false" outlineLevel="0" collapsed="false">
      <c r="A196" s="5" t="n">
        <v>44228</v>
      </c>
      <c r="B196" s="6" t="n">
        <v>9.95</v>
      </c>
      <c r="C196" s="6" t="n">
        <v>0.0047036</v>
      </c>
      <c r="E196" s="2" t="n">
        <f aca="false">(B196+C196)/B195 - 1</f>
        <v>0.000472723618090365</v>
      </c>
      <c r="F196" s="2" t="n">
        <f aca="false">E196-'Risk-free'!B196</f>
        <v>0.000472723618090365</v>
      </c>
      <c r="H196" s="6" t="n">
        <f aca="false">H195*(1+E196)</f>
        <v>1.55730269345219</v>
      </c>
    </row>
    <row r="197" customFormat="false" ht="15" hidden="false" customHeight="false" outlineLevel="0" collapsed="false">
      <c r="A197" s="5" t="n">
        <v>44256</v>
      </c>
      <c r="B197" s="6" t="n">
        <v>9.93</v>
      </c>
      <c r="C197" s="6" t="n">
        <v>0.0040406</v>
      </c>
      <c r="E197" s="2" t="n">
        <f aca="false">(B197+C197)/B196 - 1</f>
        <v>-0.00160395979899497</v>
      </c>
      <c r="F197" s="2" t="n">
        <f aca="false">E197-'Risk-free'!B197</f>
        <v>-0.00160395979899497</v>
      </c>
      <c r="H197" s="6" t="n">
        <f aca="false">H196*(1+E197)</f>
        <v>1.55480484253703</v>
      </c>
    </row>
    <row r="198" customFormat="false" ht="15" hidden="false" customHeight="false" outlineLevel="0" collapsed="false">
      <c r="A198" s="5" t="n">
        <v>44287</v>
      </c>
      <c r="B198" s="6" t="n">
        <v>9.93</v>
      </c>
      <c r="C198" s="6" t="n">
        <v>0.0042474</v>
      </c>
      <c r="E198" s="2" t="n">
        <f aca="false">(B198+C198)/B197 - 1</f>
        <v>0.000427734138972902</v>
      </c>
      <c r="F198" s="2" t="n">
        <f aca="false">E198-'Risk-free'!B198</f>
        <v>0.000427734138972902</v>
      </c>
      <c r="H198" s="6" t="n">
        <f aca="false">H197*(1+E198)</f>
        <v>1.55546988564762</v>
      </c>
    </row>
    <row r="199" customFormat="false" ht="15" hidden="false" customHeight="false" outlineLevel="0" collapsed="false">
      <c r="A199" s="5" t="n">
        <v>44317</v>
      </c>
      <c r="B199" s="6" t="n">
        <v>9.94</v>
      </c>
      <c r="C199" s="6" t="n">
        <v>0.0042995</v>
      </c>
      <c r="E199" s="2" t="n">
        <f aca="false">(B199+C199)/B198 - 1</f>
        <v>0.00144003021148031</v>
      </c>
      <c r="F199" s="2" t="n">
        <f aca="false">E199-'Risk-free'!B199</f>
        <v>0.00144003021148031</v>
      </c>
      <c r="H199" s="6" t="n">
        <f aca="false">H198*(1+E199)</f>
        <v>1.557709809276</v>
      </c>
    </row>
    <row r="200" customFormat="false" ht="15" hidden="false" customHeight="false" outlineLevel="0" collapsed="false">
      <c r="A200" s="5" t="n">
        <v>44348</v>
      </c>
      <c r="B200" s="6" t="n">
        <v>9.91</v>
      </c>
      <c r="C200" s="6" t="n">
        <v>0.0038513</v>
      </c>
      <c r="E200" s="2" t="n">
        <f aca="false">(B200+C200)/B199 - 1</f>
        <v>-0.00263065392354123</v>
      </c>
      <c r="F200" s="2" t="n">
        <f aca="false">E200-'Risk-free'!B200</f>
        <v>-0.00263065392354123</v>
      </c>
      <c r="H200" s="6" t="n">
        <f aca="false">H199*(1+E200)</f>
        <v>1.55361201385449</v>
      </c>
    </row>
    <row r="201" customFormat="false" ht="15" hidden="false" customHeight="false" outlineLevel="0" collapsed="false">
      <c r="A201" s="5" t="n">
        <v>44378</v>
      </c>
      <c r="B201" s="6" t="n">
        <v>9.92</v>
      </c>
      <c r="C201" s="6" t="n">
        <v>0.00348</v>
      </c>
      <c r="E201" s="2" t="n">
        <f aca="false">(B201+C201)/B200 - 1</f>
        <v>0.00136024217961639</v>
      </c>
      <c r="F201" s="2" t="n">
        <f aca="false">E201-'Risk-free'!B201</f>
        <v>0.00136024217961639</v>
      </c>
      <c r="H201" s="6" t="n">
        <f aca="false">H200*(1+E201)</f>
        <v>1.55572530244649</v>
      </c>
    </row>
    <row r="202" customFormat="false" ht="15" hidden="false" customHeight="false" outlineLevel="0" collapsed="false">
      <c r="A202" s="5" t="n">
        <v>44409</v>
      </c>
      <c r="B202" s="6" t="n">
        <v>9.9</v>
      </c>
      <c r="C202" s="6" t="n">
        <v>0.0040218</v>
      </c>
      <c r="E202" s="2" t="n">
        <f aca="false">(B202+C202)/B201 - 1</f>
        <v>-0.00161070564516119</v>
      </c>
      <c r="F202" s="2" t="n">
        <f aca="false">E202-'Risk-free'!B202</f>
        <v>-0.00161070564516119</v>
      </c>
      <c r="H202" s="6" t="n">
        <f aca="false">H201*(1+E202)</f>
        <v>1.55321948691952</v>
      </c>
    </row>
    <row r="203" customFormat="false" ht="15" hidden="false" customHeight="false" outlineLevel="0" collapsed="false">
      <c r="A203" s="5" t="n">
        <v>44440</v>
      </c>
      <c r="B203" s="6" t="n">
        <v>9.9</v>
      </c>
      <c r="C203" s="6" t="n">
        <v>0.0048493</v>
      </c>
      <c r="E203" s="2" t="n">
        <f aca="false">(B203+C203)/B202 - 1</f>
        <v>0.000489828282828286</v>
      </c>
      <c r="F203" s="2" t="n">
        <f aca="false">E203-'Risk-free'!B203</f>
        <v>0.000489828282828286</v>
      </c>
      <c r="H203" s="6" t="n">
        <f aca="false">H202*(1+E203)</f>
        <v>1.55398029775365</v>
      </c>
    </row>
    <row r="204" customFormat="false" ht="15" hidden="false" customHeight="false" outlineLevel="0" collapsed="false">
      <c r="A204" s="5" t="n">
        <v>44470</v>
      </c>
      <c r="B204" s="6" t="n">
        <v>9.85</v>
      </c>
      <c r="C204" s="6" t="n">
        <v>0.0048212</v>
      </c>
      <c r="E204" s="2" t="n">
        <f aca="false">(B204+C204)/B203 - 1</f>
        <v>-0.00456351515151521</v>
      </c>
      <c r="F204" s="2" t="n">
        <f aca="false">E204-'Risk-free'!B204</f>
        <v>-0.00456351515151521</v>
      </c>
      <c r="H204" s="6" t="n">
        <f aca="false">H203*(1+E204)</f>
        <v>1.5468886851197</v>
      </c>
    </row>
    <row r="205" customFormat="false" ht="15" hidden="false" customHeight="false" outlineLevel="0" collapsed="false">
      <c r="A205" s="5" t="n">
        <v>44501</v>
      </c>
      <c r="B205" s="6" t="n">
        <v>9.82</v>
      </c>
      <c r="C205" s="6" t="n">
        <v>0.0049183</v>
      </c>
      <c r="E205" s="2" t="n">
        <f aca="false">(B205+C205)/B204 - 1</f>
        <v>-0.00254636548223341</v>
      </c>
      <c r="F205" s="2" t="n">
        <f aca="false">E205-'Risk-free'!B205</f>
        <v>-0.00254636548223341</v>
      </c>
      <c r="H205" s="6" t="n">
        <f aca="false">H204*(1+E205)</f>
        <v>1.54294974116705</v>
      </c>
    </row>
    <row r="206" customFormat="false" ht="15" hidden="false" customHeight="false" outlineLevel="0" collapsed="false">
      <c r="A206" s="5" t="n">
        <v>44531</v>
      </c>
      <c r="B206" s="6" t="n">
        <v>9.8</v>
      </c>
      <c r="C206" s="6" t="n">
        <v>0.0051854</v>
      </c>
      <c r="E206" s="2" t="n">
        <f aca="false">(B206+C206)/B205 - 1</f>
        <v>-0.00150861507128308</v>
      </c>
      <c r="F206" s="2" t="n">
        <f aca="false">E206-'Risk-free'!B206</f>
        <v>-0.00160861507128308</v>
      </c>
      <c r="H206" s="6" t="n">
        <f aca="false">H205*(1+E206)</f>
        <v>1.5406220239333</v>
      </c>
    </row>
    <row r="207" customFormat="false" ht="15" hidden="false" customHeight="false" outlineLevel="0" collapsed="false">
      <c r="A207" s="5" t="n">
        <v>44562</v>
      </c>
      <c r="B207" s="6" t="n">
        <v>9.72</v>
      </c>
      <c r="C207" s="6" t="n">
        <v>0.0049535</v>
      </c>
      <c r="E207" s="2" t="n">
        <f aca="false">(B207+C207)/B206 - 1</f>
        <v>-0.00765780612244904</v>
      </c>
      <c r="F207" s="2" t="n">
        <f aca="false">E207-'Risk-free'!B207</f>
        <v>-0.00765780612244904</v>
      </c>
      <c r="H207" s="6" t="n">
        <f aca="false">H206*(1+E207)</f>
        <v>1.52882423916604</v>
      </c>
    </row>
    <row r="208" customFormat="false" ht="15" hidden="false" customHeight="false" outlineLevel="0" collapsed="false">
      <c r="A208" s="5" t="n">
        <v>44593</v>
      </c>
      <c r="B208" s="6" t="n">
        <v>9.65</v>
      </c>
      <c r="C208" s="6" t="n">
        <v>0.0060705</v>
      </c>
      <c r="E208" s="2" t="n">
        <f aca="false">(B208+C208)/B207 - 1</f>
        <v>-0.00657710905349795</v>
      </c>
      <c r="F208" s="2" t="n">
        <f aca="false">E208-'Risk-free'!B208</f>
        <v>-0.00657710905349795</v>
      </c>
      <c r="H208" s="6" t="n">
        <f aca="false">H207*(1+E208)</f>
        <v>1.51876899542141</v>
      </c>
    </row>
    <row r="209" customFormat="false" ht="15" hidden="false" customHeight="false" outlineLevel="0" collapsed="false">
      <c r="A209" s="5" t="n">
        <v>44621</v>
      </c>
      <c r="B209" s="6" t="n">
        <v>9.49</v>
      </c>
      <c r="C209" s="6" t="n">
        <v>0.0055423</v>
      </c>
      <c r="E209" s="2" t="n">
        <f aca="false">(B209+C209)/B208 - 1</f>
        <v>-0.0160059792746114</v>
      </c>
      <c r="F209" s="2" t="n">
        <f aca="false">E209-'Risk-free'!B209</f>
        <v>-0.0160059792746114</v>
      </c>
      <c r="H209" s="6" t="n">
        <f aca="false">H208*(1+E209)</f>
        <v>1.49445961035778</v>
      </c>
    </row>
    <row r="210" customFormat="false" ht="15" hidden="false" customHeight="false" outlineLevel="0" collapsed="false">
      <c r="A210" s="5" t="n">
        <v>44652</v>
      </c>
      <c r="B210" s="6" t="n">
        <v>9.4</v>
      </c>
      <c r="C210" s="6" t="n">
        <v>0.0077794</v>
      </c>
      <c r="E210" s="2" t="n">
        <f aca="false">(B210+C210)/B209 - 1</f>
        <v>-0.0086639199157007</v>
      </c>
      <c r="F210" s="2" t="n">
        <f aca="false">E210-'Risk-free'!B210</f>
        <v>-0.0086639199157007</v>
      </c>
      <c r="H210" s="6" t="n">
        <f aca="false">H209*(1+E210)</f>
        <v>1.48151173197639</v>
      </c>
    </row>
    <row r="211" customFormat="false" ht="15" hidden="false" customHeight="false" outlineLevel="0" collapsed="false">
      <c r="A211" s="5" t="n">
        <v>44682</v>
      </c>
      <c r="B211" s="6" t="n">
        <v>9.44</v>
      </c>
      <c r="C211" s="6" t="n">
        <v>0.010073</v>
      </c>
      <c r="E211" s="2" t="n">
        <f aca="false">(B211+C211)/B210 - 1</f>
        <v>0.00532691489361703</v>
      </c>
      <c r="F211" s="2" t="n">
        <f aca="false">E211-'Risk-free'!B211</f>
        <v>0.00502691489361703</v>
      </c>
      <c r="H211" s="6" t="n">
        <f aca="false">H210*(1+E211)</f>
        <v>1.48940361888652</v>
      </c>
    </row>
    <row r="212" customFormat="false" ht="15" hidden="false" customHeight="false" outlineLevel="0" collapsed="false">
      <c r="A212" s="5" t="n">
        <v>44713</v>
      </c>
      <c r="B212" s="6" t="n">
        <v>9.32</v>
      </c>
      <c r="C212" s="6" t="n">
        <v>0.0113381</v>
      </c>
      <c r="E212" s="2" t="n">
        <f aca="false">(B212+C212)/B211 - 1</f>
        <v>-0.0115107944915254</v>
      </c>
      <c r="F212" s="2" t="n">
        <f aca="false">E212-'Risk-free'!B212</f>
        <v>-0.0121107944915254</v>
      </c>
      <c r="H212" s="6" t="n">
        <f aca="false">H211*(1+E212)</f>
        <v>1.47225939991458</v>
      </c>
    </row>
    <row r="213" customFormat="false" ht="15" hidden="false" customHeight="false" outlineLevel="0" collapsed="false">
      <c r="A213" s="5" t="n">
        <v>44743</v>
      </c>
      <c r="B213" s="6" t="n">
        <v>9.34</v>
      </c>
      <c r="C213" s="6" t="n">
        <v>0.0120957</v>
      </c>
      <c r="E213" s="2" t="n">
        <f aca="false">(B213+C213)/B212 - 1</f>
        <v>0.00344374463519315</v>
      </c>
      <c r="F213" s="2" t="n">
        <f aca="false">E213-'Risk-free'!B213</f>
        <v>0.00264374463519315</v>
      </c>
      <c r="H213" s="6" t="n">
        <f aca="false">H212*(1+E213)</f>
        <v>1.47732948532465</v>
      </c>
    </row>
    <row r="214" customFormat="false" ht="15" hidden="false" customHeight="false" outlineLevel="0" collapsed="false">
      <c r="A214" s="5" t="n">
        <v>44774</v>
      </c>
      <c r="B214" s="6" t="n">
        <v>9.27</v>
      </c>
      <c r="C214" s="6" t="n">
        <v>0.0158236</v>
      </c>
      <c r="E214" s="2" t="n">
        <f aca="false">(B214+C214)/B213 - 1</f>
        <v>-0.00580047109207715</v>
      </c>
      <c r="F214" s="2" t="n">
        <f aca="false">E214-'Risk-free'!B214</f>
        <v>-0.00770047109207715</v>
      </c>
      <c r="H214" s="6" t="n">
        <f aca="false">H213*(1+E214)</f>
        <v>1.46876027835155</v>
      </c>
    </row>
    <row r="215" customFormat="false" ht="15" hidden="false" customHeight="false" outlineLevel="0" collapsed="false">
      <c r="A215" s="5" t="n">
        <v>44805</v>
      </c>
      <c r="B215" s="6" t="n">
        <v>9.12</v>
      </c>
      <c r="C215" s="6" t="n">
        <v>0.0183144</v>
      </c>
      <c r="E215" s="2" t="n">
        <f aca="false">(B215+C215)/B214 - 1</f>
        <v>-0.0142055663430422</v>
      </c>
      <c r="F215" s="2" t="n">
        <f aca="false">E215-'Risk-free'!B215</f>
        <v>-0.0161055663430422</v>
      </c>
      <c r="H215" s="6" t="n">
        <f aca="false">H214*(1+E215)</f>
        <v>1.44789570677541</v>
      </c>
    </row>
    <row r="216" customFormat="false" ht="15" hidden="false" customHeight="false" outlineLevel="0" collapsed="false">
      <c r="A216" s="5" t="n">
        <v>44835</v>
      </c>
      <c r="B216" s="6" t="n">
        <v>9.04</v>
      </c>
      <c r="C216" s="6" t="n">
        <v>0.0206242</v>
      </c>
      <c r="E216" s="2" t="n">
        <f aca="false">(B216+C216)/B215 - 1</f>
        <v>-0.0065105043859649</v>
      </c>
      <c r="F216" s="2" t="n">
        <f aca="false">E216-'Risk-free'!B216</f>
        <v>-0.0088105043859649</v>
      </c>
      <c r="H216" s="6" t="n">
        <f aca="false">H215*(1+E216)</f>
        <v>1.43846917542602</v>
      </c>
    </row>
    <row r="217" customFormat="false" ht="15" hidden="false" customHeight="false" outlineLevel="0" collapsed="false">
      <c r="A217" s="5" t="n">
        <v>44866</v>
      </c>
      <c r="B217" s="6" t="n">
        <v>9.1</v>
      </c>
      <c r="C217" s="6" t="n">
        <v>0.0229721</v>
      </c>
      <c r="E217" s="2" t="n">
        <f aca="false">(B217+C217)/B216 - 1</f>
        <v>0.00917832964601772</v>
      </c>
      <c r="F217" s="2" t="n">
        <f aca="false">E217-'Risk-free'!B217</f>
        <v>0.00627832964601773</v>
      </c>
      <c r="H217" s="6" t="n">
        <f aca="false">H216*(1+E217)</f>
        <v>1.45167191970372</v>
      </c>
    </row>
    <row r="218" customFormat="false" ht="15" hidden="false" customHeight="false" outlineLevel="0" collapsed="false">
      <c r="A218" s="5" t="n">
        <v>44896</v>
      </c>
      <c r="B218" s="6" t="n">
        <v>9.1</v>
      </c>
      <c r="C218" s="6" t="n">
        <v>0.0316679</v>
      </c>
      <c r="E218" s="2" t="n">
        <f aca="false">(B218+C218)/B217 - 1</f>
        <v>0.00347998901098912</v>
      </c>
      <c r="F218" s="2" t="n">
        <f aca="false">E218-'Risk-free'!B218</f>
        <v>0.000179989010989115</v>
      </c>
      <c r="H218" s="6" t="n">
        <f aca="false">H217*(1+E218)</f>
        <v>1.45672372203185</v>
      </c>
    </row>
    <row r="219" customFormat="false" ht="15" hidden="false" customHeight="false" outlineLevel="0" collapsed="false">
      <c r="A219" s="5" t="n">
        <v>44927</v>
      </c>
      <c r="B219" s="6" t="n">
        <v>9.18</v>
      </c>
      <c r="C219" s="6" t="n">
        <v>0.0256426</v>
      </c>
      <c r="E219" s="2" t="n">
        <f aca="false">(B219+C219)/B218 - 1</f>
        <v>0.0116090769230768</v>
      </c>
      <c r="F219" s="2" t="n">
        <f aca="false">E219-'Risk-free'!B219</f>
        <v>0.00810907692307678</v>
      </c>
      <c r="H219" s="6" t="n">
        <f aca="false">H218*(1+E219)</f>
        <v>1.47363493977659</v>
      </c>
    </row>
    <row r="220" customFormat="false" ht="15" hidden="false" customHeight="false" outlineLevel="0" collapsed="false">
      <c r="A220" s="5" t="n">
        <v>44958</v>
      </c>
      <c r="B220" s="6" t="n">
        <v>9.06</v>
      </c>
      <c r="C220" s="6" t="n">
        <v>0.0269265</v>
      </c>
      <c r="E220" s="2" t="n">
        <f aca="false">(B220+C220)/B219 - 1</f>
        <v>-0.010138725490196</v>
      </c>
      <c r="F220" s="2" t="n">
        <f aca="false">E220-'Risk-free'!B220</f>
        <v>-0.013538725490196</v>
      </c>
      <c r="H220" s="6" t="n">
        <f aca="false">H219*(1+E220)</f>
        <v>1.45869415964943</v>
      </c>
    </row>
    <row r="221" customFormat="false" ht="15" hidden="false" customHeight="false" outlineLevel="0" collapsed="false">
      <c r="A221" s="5" t="n">
        <v>44986</v>
      </c>
      <c r="B221" s="6" t="n">
        <v>9.15</v>
      </c>
      <c r="C221" s="6" t="n">
        <v>0.0327347</v>
      </c>
      <c r="E221" s="2" t="n">
        <f aca="false">(B221+C221)/B220 - 1</f>
        <v>0.0135468763796911</v>
      </c>
      <c r="F221" s="2" t="n">
        <f aca="false">E221-'Risk-free'!B221</f>
        <v>0.0099468763796911</v>
      </c>
      <c r="H221" s="6" t="n">
        <f aca="false">H220*(1+E221)</f>
        <v>1.47845490910598</v>
      </c>
    </row>
    <row r="222" customFormat="false" ht="15" hidden="false" customHeight="false" outlineLevel="0" collapsed="false">
      <c r="A222" s="5" t="n">
        <v>45017</v>
      </c>
      <c r="B222" s="6" t="n">
        <v>9.14</v>
      </c>
      <c r="C222" s="6" t="n">
        <v>0.0278287</v>
      </c>
      <c r="E222" s="2" t="n">
        <f aca="false">(B222+C222)/B221 - 1</f>
        <v>0.00194849180327883</v>
      </c>
      <c r="F222" s="2" t="n">
        <f aca="false">E222-'Risk-free'!B222</f>
        <v>-0.00155150819672117</v>
      </c>
      <c r="H222" s="6" t="n">
        <f aca="false">H221*(1+E222)</f>
        <v>1.48133566637789</v>
      </c>
    </row>
    <row r="223" customFormat="false" ht="15" hidden="false" customHeight="false" outlineLevel="0" collapsed="false">
      <c r="A223" s="5" t="n">
        <v>45047</v>
      </c>
      <c r="B223" s="6" t="n">
        <v>9.08</v>
      </c>
      <c r="C223" s="6" t="n">
        <v>0.0295357</v>
      </c>
      <c r="E223" s="2" t="n">
        <f aca="false">(B223+C223)/B222 - 1</f>
        <v>-0.00333307439824948</v>
      </c>
      <c r="F223" s="2" t="n">
        <f aca="false">E223-'Risk-free'!B223</f>
        <v>-0.00693307439824948</v>
      </c>
      <c r="H223" s="6" t="n">
        <f aca="false">H222*(1+E223)</f>
        <v>1.47639826439307</v>
      </c>
    </row>
    <row r="224" customFormat="false" ht="15" hidden="false" customHeight="false" outlineLevel="0" collapsed="false">
      <c r="A224" s="5" t="n">
        <v>45078</v>
      </c>
      <c r="B224" s="6" t="n">
        <v>9.01</v>
      </c>
      <c r="C224" s="6" t="n">
        <v>0.0300769</v>
      </c>
      <c r="E224" s="2" t="n">
        <f aca="false">(B224+C224)/B223 - 1</f>
        <v>-0.00439681718061691</v>
      </c>
      <c r="F224" s="2" t="n">
        <f aca="false">E224-'Risk-free'!B224</f>
        <v>-0.00839681718061691</v>
      </c>
      <c r="H224" s="6" t="n">
        <f aca="false">H223*(1+E224)</f>
        <v>1.46990681113876</v>
      </c>
    </row>
    <row r="225" customFormat="false" ht="15" hidden="false" customHeight="false" outlineLevel="0" collapsed="false">
      <c r="A225" s="5" t="n">
        <v>45108</v>
      </c>
      <c r="B225" s="6" t="n">
        <v>9.05</v>
      </c>
      <c r="C225" s="6" t="n">
        <v>0.0260259</v>
      </c>
      <c r="E225" s="2" t="n">
        <f aca="false">(B225+C225)/B224 - 1</f>
        <v>0.00732806881243087</v>
      </c>
      <c r="F225" s="2" t="n">
        <f aca="false">E225-'Risk-free'!B225</f>
        <v>0.00282806881243087</v>
      </c>
      <c r="H225" s="6" t="n">
        <f aca="false">H224*(1+E225)</f>
        <v>1.48067838939864</v>
      </c>
    </row>
    <row r="226" customFormat="false" ht="15" hidden="false" customHeight="false" outlineLevel="0" collapsed="false">
      <c r="A226" s="5" t="n">
        <v>45139</v>
      </c>
      <c r="B226" s="6" t="n">
        <v>9.06</v>
      </c>
      <c r="C226" s="6" t="n">
        <v>0.0287721</v>
      </c>
      <c r="E226" s="2" t="n">
        <f aca="false">(B226+C226)/B225 - 1</f>
        <v>0.00428420994475132</v>
      </c>
      <c r="F226" s="2" t="n">
        <f aca="false">E226-'Risk-free'!B226</f>
        <v>-0.000215790055248684</v>
      </c>
      <c r="H226" s="6" t="n">
        <f aca="false">H225*(1+E226)</f>
        <v>1.48702192647948</v>
      </c>
    </row>
    <row r="227" customFormat="false" ht="15" hidden="false" customHeight="false" outlineLevel="0" collapsed="false">
      <c r="A227" s="5" t="n">
        <v>45170</v>
      </c>
      <c r="B227" s="6" t="n">
        <v>9.03</v>
      </c>
      <c r="C227" s="6" t="n">
        <v>0.0298325</v>
      </c>
      <c r="E227" s="2" t="n">
        <f aca="false">(B227+C227)/B226 - 1</f>
        <v>-1.84878587198289E-005</v>
      </c>
      <c r="F227" s="2" t="n">
        <f aca="false">E227-'Risk-free'!B227</f>
        <v>-0.00431848785871983</v>
      </c>
      <c r="H227" s="6" t="n">
        <f aca="false">H226*(1+E227)</f>
        <v>1.48699443462819</v>
      </c>
    </row>
    <row r="228" customFormat="false" ht="15" hidden="false" customHeight="false" outlineLevel="0" collapsed="false">
      <c r="A228" s="5" t="n">
        <v>45200</v>
      </c>
      <c r="B228" s="6" t="n">
        <v>9.03</v>
      </c>
      <c r="C228" s="6" t="n">
        <v>0.0271363</v>
      </c>
      <c r="E228" s="2" t="n">
        <f aca="false">(B228+C228)/B227 - 1</f>
        <v>0.00300512735326697</v>
      </c>
      <c r="F228" s="2" t="n">
        <f aca="false">E228-'Risk-free'!B228</f>
        <v>-0.00169487264673303</v>
      </c>
      <c r="H228" s="6" t="n">
        <f aca="false">H227*(1+E228)</f>
        <v>1.49146304227785</v>
      </c>
    </row>
    <row r="229" customFormat="false" ht="15" hidden="false" customHeight="false" outlineLevel="0" collapsed="false">
      <c r="A229" s="5" t="n">
        <v>45231</v>
      </c>
      <c r="B229" s="6" t="n">
        <v>9.12</v>
      </c>
      <c r="C229" s="6" t="n">
        <v>0.0297338</v>
      </c>
      <c r="E229" s="2" t="n">
        <f aca="false">(B229+C229)/B228 - 1</f>
        <v>0.0132595570321152</v>
      </c>
      <c r="F229" s="2" t="n">
        <f aca="false">E229-'Risk-free'!B229</f>
        <v>0.00885955703211523</v>
      </c>
      <c r="H229" s="6" t="n">
        <f aca="false">H228*(1+E229)</f>
        <v>1.51123918154822</v>
      </c>
    </row>
    <row r="230" customFormat="false" ht="15" hidden="false" customHeight="false" outlineLevel="0" collapsed="false">
      <c r="A230" s="5" t="n">
        <v>45261</v>
      </c>
      <c r="B230" s="6" t="n">
        <v>9.2</v>
      </c>
      <c r="C230" s="6" t="n">
        <v>0.0310713</v>
      </c>
      <c r="E230" s="2" t="n">
        <f aca="false">(B230+C230)/B229 - 1</f>
        <v>0.0121788706140351</v>
      </c>
      <c r="F230" s="2" t="n">
        <f aca="false">E230-'Risk-free'!B230</f>
        <v>0.00787887061403511</v>
      </c>
      <c r="H230" s="6" t="n">
        <f aca="false">H229*(1+E230)</f>
        <v>1.52964436800716</v>
      </c>
    </row>
    <row r="231" customFormat="false" ht="15" hidden="false" customHeight="false" outlineLevel="0" collapsed="false">
      <c r="A231" s="5" t="n">
        <v>45292</v>
      </c>
      <c r="B231" s="6" t="n">
        <v>9.22</v>
      </c>
      <c r="C231" s="6" t="n">
        <v>0.0269077</v>
      </c>
      <c r="E231" s="2" t="n">
        <f aca="false">(B231+C231)/B230 - 1</f>
        <v>0.00509866304347839</v>
      </c>
      <c r="F231" s="2" t="n">
        <f aca="false">E231-'Risk-free'!B231</f>
        <v>0.000398663043478391</v>
      </c>
      <c r="H231" s="6" t="n">
        <f aca="false">H230*(1+E231)</f>
        <v>1.53744350921598</v>
      </c>
    </row>
    <row r="232" customFormat="false" ht="15" hidden="false" customHeight="false" outlineLevel="0" collapsed="false">
      <c r="A232" s="5" t="n">
        <v>45323</v>
      </c>
      <c r="B232" s="6" t="n">
        <v>9.16</v>
      </c>
      <c r="C232" s="6" t="n">
        <v>0.0281146</v>
      </c>
      <c r="E232" s="2" t="n">
        <f aca="false">(B232+C232)/B231 - 1</f>
        <v>-0.00345828633405643</v>
      </c>
      <c r="F232" s="2" t="n">
        <f aca="false">E232-'Risk-free'!B232</f>
        <v>-0.00765828633405643</v>
      </c>
      <c r="H232" s="6" t="n">
        <f aca="false">H231*(1+E232)</f>
        <v>1.53212658933868</v>
      </c>
    </row>
    <row r="233" customFormat="false" ht="15" hidden="false" customHeight="false" outlineLevel="0" collapsed="false">
      <c r="A233" s="5" t="n">
        <v>45352</v>
      </c>
      <c r="B233" s="6" t="n">
        <v>9.16</v>
      </c>
      <c r="C233" s="6" t="n">
        <v>0.0302667</v>
      </c>
      <c r="E233" s="2" t="n">
        <f aca="false">(B233+C233)/B232 - 1</f>
        <v>0.00330422489082971</v>
      </c>
      <c r="F233" s="2" t="n">
        <f aca="false">E233-'Risk-free'!B233</f>
        <v>-0.00099577510917029</v>
      </c>
      <c r="H233" s="6" t="n">
        <f aca="false">H232*(1+E233)</f>
        <v>1.53718908015107</v>
      </c>
    </row>
    <row r="234" customFormat="false" ht="15" hidden="false" customHeight="false" outlineLevel="0" collapsed="false">
      <c r="A234" s="5" t="n">
        <v>45383</v>
      </c>
      <c r="B234" s="6" t="n">
        <v>9.09</v>
      </c>
      <c r="C234" s="6" t="n">
        <v>0.029519</v>
      </c>
      <c r="E234" s="2" t="n">
        <f aca="false">(B234+C234)/B233 - 1</f>
        <v>-0.00441932314410476</v>
      </c>
      <c r="F234" s="2" t="n">
        <f aca="false">E234-'Risk-free'!B234</f>
        <v>-0.00911932314410476</v>
      </c>
      <c r="H234" s="6" t="n">
        <f aca="false">H233*(1+E234)</f>
        <v>1.5303957448723</v>
      </c>
    </row>
    <row r="235" customFormat="false" ht="15" hidden="false" customHeight="false" outlineLevel="0" collapsed="false">
      <c r="A235" s="5" t="n">
        <v>45413</v>
      </c>
      <c r="B235" s="6" t="n">
        <v>9.14</v>
      </c>
      <c r="C235" s="6" t="n">
        <v>0.0316759</v>
      </c>
      <c r="E235" s="2" t="n">
        <f aca="false">(B235+C235)/B234 - 1</f>
        <v>0.00898524752475249</v>
      </c>
      <c r="F235" s="2" t="n">
        <f aca="false">E235-'Risk-free'!B235</f>
        <v>0.00458524752475249</v>
      </c>
      <c r="H235" s="6" t="n">
        <f aca="false">H234*(1+E235)</f>
        <v>1.5441467294508</v>
      </c>
    </row>
    <row r="236" customFormat="false" ht="15" hidden="false" customHeight="false" outlineLevel="0" collapsed="false">
      <c r="A236" s="5" t="n">
        <v>45444</v>
      </c>
      <c r="B236" s="6" t="n">
        <v>9.16</v>
      </c>
      <c r="C236" s="6" t="n">
        <v>0.0277485</v>
      </c>
      <c r="E236" s="2" t="n">
        <f aca="false">(B236+C236)/B235 - 1</f>
        <v>0.00522412472647682</v>
      </c>
      <c r="F236" s="2" t="n">
        <f aca="false">E236-'Risk-free'!B236</f>
        <v>0.00112412472647682</v>
      </c>
      <c r="H236" s="6" t="n">
        <f aca="false">H235*(1+E236)</f>
        <v>1.55221354456143</v>
      </c>
    </row>
    <row r="237" customFormat="false" ht="15" hidden="false" customHeight="false" outlineLevel="0" collapsed="false">
      <c r="A237" s="5" t="n">
        <v>45474</v>
      </c>
      <c r="B237" s="6" t="n">
        <v>9.24</v>
      </c>
      <c r="C237" s="6" t="n">
        <v>0.0314692</v>
      </c>
      <c r="E237" s="2" t="n">
        <f aca="false">(B237+C237)/B236 - 1</f>
        <v>0.0121691266375545</v>
      </c>
      <c r="F237" s="2" t="n">
        <f aca="false">E237-'Risk-free'!B237</f>
        <v>0.00766912663755454</v>
      </c>
      <c r="H237" s="6" t="n">
        <f aca="false">H236*(1+E237)</f>
        <v>1.57110262775373</v>
      </c>
    </row>
    <row r="238" customFormat="false" ht="15" hidden="false" customHeight="false" outlineLevel="0" collapsed="false">
      <c r="A238" s="5" t="n">
        <v>45505</v>
      </c>
      <c r="B238" s="6" t="n">
        <v>9.28</v>
      </c>
      <c r="C238" s="6" t="n">
        <v>0.0322723</v>
      </c>
      <c r="E238" s="2" t="n">
        <f aca="false">(B238+C238)/B237 - 1</f>
        <v>0.0078216774891775</v>
      </c>
      <c r="F238" s="2" t="n">
        <f aca="false">E238-'Risk-free'!B238</f>
        <v>0.0030216774891775</v>
      </c>
      <c r="H238" s="6" t="n">
        <f aca="false">H237*(1+E238)</f>
        <v>1.58339128581042</v>
      </c>
    </row>
    <row r="239" customFormat="false" ht="15" hidden="false" customHeight="false" outlineLevel="0" collapsed="false">
      <c r="A239" s="5" t="n">
        <v>45536</v>
      </c>
      <c r="B239" s="6" t="n">
        <v>9.34</v>
      </c>
      <c r="C239" s="6" t="n">
        <v>0.0283307</v>
      </c>
      <c r="E239" s="2" t="n">
        <f aca="false">(B239+C239)/B238 - 1</f>
        <v>0.00951839439655178</v>
      </c>
      <c r="F239" s="2" t="n">
        <f aca="false">E239-'Risk-free'!B239</f>
        <v>0.00551839439655178</v>
      </c>
      <c r="H239" s="6" t="n">
        <f aca="false">H238*(1+E239)</f>
        <v>1.59846262855282</v>
      </c>
    </row>
    <row r="240" customFormat="false" ht="15" hidden="false" customHeight="false" outlineLevel="0" collapsed="false">
      <c r="A240" s="5" t="n">
        <v>45566</v>
      </c>
      <c r="B240" s="6" t="n">
        <v>9.24</v>
      </c>
      <c r="C240" s="6" t="n">
        <v>0.0301351</v>
      </c>
      <c r="E240" s="2" t="n">
        <f aca="false">(B240+C240)/B239 - 1</f>
        <v>-0.00748018201284784</v>
      </c>
      <c r="F240" s="2" t="n">
        <f aca="false">E240-'Risk-free'!B240</f>
        <v>-0.0113801820128478</v>
      </c>
      <c r="H240" s="6" t="n">
        <f aca="false">H239*(1+E240)</f>
        <v>1.58650583715051</v>
      </c>
    </row>
    <row r="241" customFormat="false" ht="15" hidden="false" customHeight="false" outlineLevel="0" collapsed="false">
      <c r="A241" s="5" t="n">
        <v>45597</v>
      </c>
      <c r="B241" s="6" t="n">
        <v>9.25</v>
      </c>
      <c r="C241" s="6" t="n">
        <v>0.0311135</v>
      </c>
      <c r="E241" s="2" t="n">
        <f aca="false">(B241+C241)/B240 - 1</f>
        <v>0.00444951298701302</v>
      </c>
      <c r="F241" s="2" t="n">
        <f aca="false">E241-'Risk-free'!B241</f>
        <v>0.000449512987013016</v>
      </c>
      <c r="H241" s="6" t="n">
        <f aca="false">H240*(1+E241)</f>
        <v>1.59356501547689</v>
      </c>
    </row>
    <row r="242" customFormat="false" ht="15" hidden="false" customHeight="false" outlineLevel="0" collapsed="false">
      <c r="A242" s="5" t="n">
        <v>45627</v>
      </c>
      <c r="B242" s="6" t="n">
        <v>9.25</v>
      </c>
      <c r="C242" s="6" t="n">
        <v>0.0301026</v>
      </c>
      <c r="E242" s="2" t="n">
        <f aca="false">(B242+C242)/B241 - 1</f>
        <v>0.00325433513513507</v>
      </c>
      <c r="F242" s="2" t="n">
        <f aca="false">E242-'Risk-free'!B242</f>
        <v>-0.000445664864864933</v>
      </c>
      <c r="H242" s="6" t="n">
        <f aca="false">H241*(1+E242)</f>
        <v>1.59875101009688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6796875" defaultRowHeight="15" zeroHeight="false" outlineLevelRow="0" outlineLevelCol="0"/>
  <cols>
    <col collapsed="false" customWidth="true" hidden="false" outlineLevel="0" max="2" min="2" style="6" width="19.66"/>
    <col collapsed="false" customWidth="true" hidden="false" outlineLevel="0" max="3" min="3" style="6" width="23.96"/>
    <col collapsed="false" customWidth="false" hidden="false" outlineLevel="0" max="5" min="5" style="2" width="8.67"/>
    <col collapsed="false" customWidth="true" hidden="false" outlineLevel="0" max="6" min="6" style="1" width="12.56"/>
  </cols>
  <sheetData>
    <row r="1" customFormat="false" ht="15" hidden="false" customHeight="false" outlineLevel="0" collapsed="false">
      <c r="A1" s="3" t="s">
        <v>0</v>
      </c>
      <c r="B1" s="7" t="s">
        <v>2</v>
      </c>
      <c r="C1" s="7" t="s">
        <v>3</v>
      </c>
      <c r="E1" s="2" t="s">
        <v>4</v>
      </c>
      <c r="F1" s="1" t="s">
        <v>5</v>
      </c>
      <c r="H1" s="1" t="s">
        <v>6</v>
      </c>
    </row>
    <row r="2" customFormat="false" ht="15" hidden="false" customHeight="false" outlineLevel="0" collapsed="false">
      <c r="A2" s="5" t="n">
        <v>38322</v>
      </c>
      <c r="B2" s="6" t="n">
        <v>10.99</v>
      </c>
      <c r="C2" s="6" t="n">
        <v>0</v>
      </c>
    </row>
    <row r="3" customFormat="false" ht="15" hidden="false" customHeight="false" outlineLevel="0" collapsed="false">
      <c r="A3" s="5" t="n">
        <v>38353</v>
      </c>
      <c r="B3" s="6" t="n">
        <v>11.02</v>
      </c>
      <c r="C3" s="6" t="n">
        <v>0</v>
      </c>
      <c r="E3" s="2" t="n">
        <f aca="false">(B3+C3)/B2 - 1</f>
        <v>0.00272975432211098</v>
      </c>
      <c r="F3" s="2" t="n">
        <f aca="false">E3-'Risk-free'!B3</f>
        <v>0.00112975432211098</v>
      </c>
      <c r="H3" s="6" t="n">
        <f aca="false">1+E3</f>
        <v>1.00272975432211</v>
      </c>
    </row>
    <row r="4" customFormat="false" ht="15" hidden="false" customHeight="false" outlineLevel="0" collapsed="false">
      <c r="A4" s="5" t="n">
        <v>38384</v>
      </c>
      <c r="B4" s="6" t="n">
        <v>11.25</v>
      </c>
      <c r="C4" s="6" t="n">
        <v>0</v>
      </c>
      <c r="E4" s="2" t="n">
        <f aca="false">(B4+C4)/B3 - 1</f>
        <v>0.0208711433756805</v>
      </c>
      <c r="F4" s="2" t="n">
        <f aca="false">E4-'Risk-free'!B4</f>
        <v>0.0192711433756805</v>
      </c>
      <c r="H4" s="6" t="n">
        <f aca="false">H3*(1+E4)</f>
        <v>1.02365787079163</v>
      </c>
    </row>
    <row r="5" customFormat="false" ht="15" hidden="false" customHeight="false" outlineLevel="0" collapsed="false">
      <c r="A5" s="5" t="n">
        <v>38412</v>
      </c>
      <c r="B5" s="6" t="n">
        <v>11.46</v>
      </c>
      <c r="C5" s="6" t="n">
        <v>0</v>
      </c>
      <c r="E5" s="2" t="n">
        <f aca="false">(B5+C5)/B4 - 1</f>
        <v>0.0186666666666668</v>
      </c>
      <c r="F5" s="2" t="n">
        <f aca="false">E5-'Risk-free'!B5</f>
        <v>0.0165666666666668</v>
      </c>
      <c r="H5" s="6" t="n">
        <f aca="false">H4*(1+E5)</f>
        <v>1.04276615104641</v>
      </c>
    </row>
    <row r="6" customFormat="false" ht="15" hidden="false" customHeight="false" outlineLevel="0" collapsed="false">
      <c r="A6" s="5" t="n">
        <v>38443</v>
      </c>
      <c r="B6" s="6" t="n">
        <v>11.17</v>
      </c>
      <c r="C6" s="6" t="n">
        <v>0</v>
      </c>
      <c r="E6" s="2" t="n">
        <f aca="false">(B6+C6)/B5 - 1</f>
        <v>-0.0253054101221641</v>
      </c>
      <c r="F6" s="2" t="n">
        <f aca="false">E6-'Risk-free'!B6</f>
        <v>-0.0274054101221641</v>
      </c>
      <c r="H6" s="6" t="n">
        <f aca="false">H5*(1+E6)</f>
        <v>1.01637852593267</v>
      </c>
    </row>
    <row r="7" customFormat="false" ht="15" hidden="false" customHeight="false" outlineLevel="0" collapsed="false">
      <c r="A7" s="5" t="n">
        <v>38473</v>
      </c>
      <c r="B7" s="6" t="n">
        <v>11.39</v>
      </c>
      <c r="C7" s="6" t="n">
        <v>0</v>
      </c>
      <c r="E7" s="2" t="n">
        <f aca="false">(B7+C7)/B6 - 1</f>
        <v>0.0196956132497763</v>
      </c>
      <c r="F7" s="2" t="n">
        <f aca="false">E7-'Risk-free'!B7</f>
        <v>0.0172956132497763</v>
      </c>
      <c r="H7" s="6" t="n">
        <f aca="false">H6*(1+E7)</f>
        <v>1.03639672429481</v>
      </c>
    </row>
    <row r="8" customFormat="false" ht="15" hidden="false" customHeight="false" outlineLevel="0" collapsed="false">
      <c r="A8" s="5" t="n">
        <v>38504</v>
      </c>
      <c r="B8" s="6" t="n">
        <v>11.53</v>
      </c>
      <c r="C8" s="6" t="n">
        <v>0</v>
      </c>
      <c r="E8" s="2" t="n">
        <f aca="false">(B8+C8)/B7 - 1</f>
        <v>0.012291483757682</v>
      </c>
      <c r="F8" s="2" t="n">
        <f aca="false">E8-'Risk-free'!B8</f>
        <v>0.00999148375768197</v>
      </c>
      <c r="H8" s="6" t="n">
        <f aca="false">H7*(1+E8)</f>
        <v>1.049135577798</v>
      </c>
    </row>
    <row r="9" customFormat="false" ht="15" hidden="false" customHeight="false" outlineLevel="0" collapsed="false">
      <c r="A9" s="5" t="n">
        <v>38534</v>
      </c>
      <c r="B9" s="6" t="n">
        <v>11.32</v>
      </c>
      <c r="C9" s="6" t="n">
        <v>0</v>
      </c>
      <c r="E9" s="2" t="n">
        <f aca="false">(B9+C9)/B8 - 1</f>
        <v>-0.018213356461405</v>
      </c>
      <c r="F9" s="2" t="n">
        <f aca="false">E9-'Risk-free'!B9</f>
        <v>-0.020613356461405</v>
      </c>
      <c r="H9" s="6" t="n">
        <f aca="false">H8*(1+E9)</f>
        <v>1.03002729754322</v>
      </c>
    </row>
    <row r="10" customFormat="false" ht="15" hidden="false" customHeight="false" outlineLevel="0" collapsed="false">
      <c r="A10" s="5" t="n">
        <v>38565</v>
      </c>
      <c r="B10" s="6" t="n">
        <v>11.35</v>
      </c>
      <c r="C10" s="6" t="n">
        <v>0</v>
      </c>
      <c r="E10" s="2" t="n">
        <f aca="false">(B10+C10)/B9 - 1</f>
        <v>0.00265017667844525</v>
      </c>
      <c r="F10" s="2" t="n">
        <f aca="false">E10-'Risk-free'!B10</f>
        <v>-0.000349823321554752</v>
      </c>
      <c r="H10" s="6" t="n">
        <f aca="false">H9*(1+E10)</f>
        <v>1.03275705186533</v>
      </c>
    </row>
    <row r="11" customFormat="false" ht="15" hidden="false" customHeight="false" outlineLevel="0" collapsed="false">
      <c r="A11" s="5" t="n">
        <v>38596</v>
      </c>
      <c r="B11" s="6" t="n">
        <v>11.66</v>
      </c>
      <c r="C11" s="6" t="n">
        <v>0</v>
      </c>
      <c r="E11" s="2" t="n">
        <f aca="false">(B11+C11)/B10 - 1</f>
        <v>0.0273127753303966</v>
      </c>
      <c r="F11" s="2" t="n">
        <f aca="false">E11-'Risk-free'!B11</f>
        <v>0.0244127753303966</v>
      </c>
      <c r="H11" s="6" t="n">
        <f aca="false">H10*(1+E11)</f>
        <v>1.06096451319381</v>
      </c>
    </row>
    <row r="12" customFormat="false" ht="15" hidden="false" customHeight="false" outlineLevel="0" collapsed="false">
      <c r="A12" s="5" t="n">
        <v>38626</v>
      </c>
      <c r="B12" s="6" t="n">
        <v>11.77</v>
      </c>
      <c r="C12" s="6" t="n">
        <v>0</v>
      </c>
      <c r="E12" s="2" t="n">
        <f aca="false">(B12+C12)/B11 - 1</f>
        <v>0.00943396226415083</v>
      </c>
      <c r="F12" s="2" t="n">
        <f aca="false">E12-'Risk-free'!B12</f>
        <v>0.00673396226415083</v>
      </c>
      <c r="H12" s="6" t="n">
        <f aca="false">H11*(1+E12)</f>
        <v>1.07097361237489</v>
      </c>
    </row>
    <row r="13" customFormat="false" ht="15" hidden="false" customHeight="false" outlineLevel="0" collapsed="false">
      <c r="A13" s="5" t="n">
        <v>38657</v>
      </c>
      <c r="B13" s="6" t="n">
        <v>11.79</v>
      </c>
      <c r="C13" s="6" t="n">
        <v>0</v>
      </c>
      <c r="E13" s="2" t="n">
        <f aca="false">(B13+C13)/B12 - 1</f>
        <v>0.00169923534409522</v>
      </c>
      <c r="F13" s="2" t="n">
        <f aca="false">E13-'Risk-free'!B13</f>
        <v>-0.00140076465590478</v>
      </c>
      <c r="H13" s="6" t="n">
        <f aca="false">H12*(1+E13)</f>
        <v>1.07279344858963</v>
      </c>
    </row>
    <row r="14" customFormat="false" ht="15" hidden="false" customHeight="false" outlineLevel="0" collapsed="false">
      <c r="A14" s="5" t="n">
        <v>38687</v>
      </c>
      <c r="B14" s="6" t="n">
        <v>11.9</v>
      </c>
      <c r="C14" s="6" t="n">
        <v>0.1474</v>
      </c>
      <c r="E14" s="2" t="n">
        <f aca="false">(B14+C14)/B13 - 1</f>
        <v>0.0218320610687024</v>
      </c>
      <c r="F14" s="2" t="n">
        <f aca="false">E14-'Risk-free'!B14</f>
        <v>0.0186320610687024</v>
      </c>
      <c r="H14" s="6" t="n">
        <f aca="false">H13*(1+E14)</f>
        <v>1.09621474067334</v>
      </c>
    </row>
    <row r="15" customFormat="false" ht="15" hidden="false" customHeight="false" outlineLevel="0" collapsed="false">
      <c r="A15" s="5" t="n">
        <v>38718</v>
      </c>
      <c r="B15" s="6" t="n">
        <v>12.13</v>
      </c>
      <c r="C15" s="6" t="n">
        <v>0</v>
      </c>
      <c r="E15" s="2" t="n">
        <f aca="false">(B15+C15)/B14 - 1</f>
        <v>0.0193277310924369</v>
      </c>
      <c r="F15" s="2" t="n">
        <f aca="false">E15-'Risk-free'!B15</f>
        <v>0.0158277310924369</v>
      </c>
      <c r="H15" s="6" t="n">
        <f aca="false">H14*(1+E15)</f>
        <v>1.11740208440064</v>
      </c>
    </row>
    <row r="16" customFormat="false" ht="15" hidden="false" customHeight="false" outlineLevel="0" collapsed="false">
      <c r="A16" s="5" t="n">
        <v>38749</v>
      </c>
      <c r="B16" s="6" t="n">
        <v>11.96</v>
      </c>
      <c r="C16" s="6" t="n">
        <v>0</v>
      </c>
      <c r="E16" s="2" t="n">
        <f aca="false">(B16+C16)/B15 - 1</f>
        <v>-0.0140148392415499</v>
      </c>
      <c r="F16" s="2" t="n">
        <f aca="false">E16-'Risk-free'!B16</f>
        <v>-0.0174148392415499</v>
      </c>
      <c r="H16" s="6" t="n">
        <f aca="false">H15*(1+E16)</f>
        <v>1.10174187381959</v>
      </c>
    </row>
    <row r="17" customFormat="false" ht="15" hidden="false" customHeight="false" outlineLevel="0" collapsed="false">
      <c r="A17" s="5" t="n">
        <v>38777</v>
      </c>
      <c r="B17" s="6" t="n">
        <v>12.12</v>
      </c>
      <c r="C17" s="6" t="n">
        <v>0</v>
      </c>
      <c r="E17" s="2" t="n">
        <f aca="false">(B17+C17)/B16 - 1</f>
        <v>0.0133779264214045</v>
      </c>
      <c r="F17" s="2" t="n">
        <f aca="false">E17-'Risk-free'!B17</f>
        <v>0.00967792642140445</v>
      </c>
      <c r="H17" s="6" t="n">
        <f aca="false">H16*(1+E17)</f>
        <v>1.11648089554293</v>
      </c>
    </row>
    <row r="18" customFormat="false" ht="15" hidden="false" customHeight="false" outlineLevel="0" collapsed="false">
      <c r="A18" s="5" t="n">
        <v>38808</v>
      </c>
      <c r="B18" s="6" t="n">
        <v>12.35</v>
      </c>
      <c r="C18" s="6" t="n">
        <v>0</v>
      </c>
      <c r="E18" s="2" t="n">
        <f aca="false">(B18+C18)/B17 - 1</f>
        <v>0.0189768976897691</v>
      </c>
      <c r="F18" s="2" t="n">
        <f aca="false">E18-'Risk-free'!B18</f>
        <v>0.0153768976897691</v>
      </c>
      <c r="H18" s="6" t="n">
        <f aca="false">H17*(1+E18)</f>
        <v>1.13766823927023</v>
      </c>
    </row>
    <row r="19" customFormat="false" ht="15" hidden="false" customHeight="false" outlineLevel="0" collapsed="false">
      <c r="A19" s="5" t="n">
        <v>38838</v>
      </c>
      <c r="B19" s="6" t="n">
        <v>12.23</v>
      </c>
      <c r="C19" s="6" t="n">
        <v>0</v>
      </c>
      <c r="E19" s="2" t="n">
        <f aca="false">(B19+C19)/B18 - 1</f>
        <v>-0.00971659919028334</v>
      </c>
      <c r="F19" s="2" t="n">
        <f aca="false">E19-'Risk-free'!B19</f>
        <v>-0.0140165991902833</v>
      </c>
      <c r="H19" s="6" t="n">
        <f aca="false">H18*(1+E19)</f>
        <v>1.12661397297773</v>
      </c>
    </row>
    <row r="20" customFormat="false" ht="15" hidden="false" customHeight="false" outlineLevel="0" collapsed="false">
      <c r="A20" s="5" t="n">
        <v>38869</v>
      </c>
      <c r="B20" s="6" t="n">
        <v>12.41</v>
      </c>
      <c r="C20" s="6" t="n">
        <v>0</v>
      </c>
      <c r="E20" s="2" t="n">
        <f aca="false">(B20+C20)/B19 - 1</f>
        <v>0.0147179067865904</v>
      </c>
      <c r="F20" s="2" t="n">
        <f aca="false">E20-'Risk-free'!B20</f>
        <v>0.0107179067865904</v>
      </c>
      <c r="H20" s="6" t="n">
        <f aca="false">H19*(1+E20)</f>
        <v>1.14319537241648</v>
      </c>
    </row>
    <row r="21" customFormat="false" ht="15" hidden="false" customHeight="false" outlineLevel="0" collapsed="false">
      <c r="A21" s="5" t="n">
        <v>38899</v>
      </c>
      <c r="B21" s="6" t="n">
        <v>12.56</v>
      </c>
      <c r="C21" s="6" t="n">
        <v>0</v>
      </c>
      <c r="E21" s="2" t="n">
        <f aca="false">(B21+C21)/B20 - 1</f>
        <v>0.0120870265914586</v>
      </c>
      <c r="F21" s="2" t="n">
        <f aca="false">E21-'Risk-free'!B21</f>
        <v>0.00808702659145855</v>
      </c>
      <c r="H21" s="6" t="n">
        <f aca="false">H20*(1+E21)</f>
        <v>1.15701320528211</v>
      </c>
    </row>
    <row r="22" customFormat="false" ht="15" hidden="false" customHeight="false" outlineLevel="0" collapsed="false">
      <c r="A22" s="5" t="n">
        <v>38930</v>
      </c>
      <c r="B22" s="6" t="n">
        <v>12.16</v>
      </c>
      <c r="C22" s="6" t="n">
        <v>0</v>
      </c>
      <c r="E22" s="2" t="n">
        <f aca="false">(B22+C22)/B21 - 1</f>
        <v>-0.0318471337579618</v>
      </c>
      <c r="F22" s="2" t="n">
        <f aca="false">E22-'Risk-free'!B22</f>
        <v>-0.0360471337579618</v>
      </c>
      <c r="H22" s="6" t="n">
        <f aca="false">H21*(1+E22)</f>
        <v>1.12016565097377</v>
      </c>
    </row>
    <row r="23" customFormat="false" ht="15" hidden="false" customHeight="false" outlineLevel="0" collapsed="false">
      <c r="A23" s="5" t="n">
        <v>38961</v>
      </c>
      <c r="B23" s="6" t="n">
        <v>12.26</v>
      </c>
      <c r="C23" s="6" t="n">
        <v>0</v>
      </c>
      <c r="E23" s="2" t="n">
        <f aca="false">(B23+C23)/B22 - 1</f>
        <v>0.00822368421052633</v>
      </c>
      <c r="F23" s="2" t="n">
        <f aca="false">E23-'Risk-free'!B23</f>
        <v>0.00412368421052633</v>
      </c>
      <c r="H23" s="6" t="n">
        <f aca="false">H22*(1+E23)</f>
        <v>1.12937753955085</v>
      </c>
    </row>
    <row r="24" customFormat="false" ht="15" hidden="false" customHeight="false" outlineLevel="0" collapsed="false">
      <c r="A24" s="5" t="n">
        <v>38991</v>
      </c>
      <c r="B24" s="6" t="n">
        <v>12.39</v>
      </c>
      <c r="C24" s="6" t="n">
        <v>0</v>
      </c>
      <c r="E24" s="2" t="n">
        <f aca="false">(B24+C24)/B23 - 1</f>
        <v>0.0106035889070149</v>
      </c>
      <c r="F24" s="2" t="n">
        <f aca="false">E24-'Risk-free'!B24</f>
        <v>0.00650358890701485</v>
      </c>
      <c r="H24" s="6" t="n">
        <f aca="false">H23*(1+E24)</f>
        <v>1.14135299470107</v>
      </c>
    </row>
    <row r="25" customFormat="false" ht="15" hidden="false" customHeight="false" outlineLevel="0" collapsed="false">
      <c r="A25" s="5" t="n">
        <v>39022</v>
      </c>
      <c r="B25" s="6" t="n">
        <v>12.5</v>
      </c>
      <c r="C25" s="6" t="n">
        <v>0</v>
      </c>
      <c r="E25" s="2" t="n">
        <f aca="false">(B25+C25)/B24 - 1</f>
        <v>0.00887812752219519</v>
      </c>
      <c r="F25" s="2" t="n">
        <f aca="false">E25-'Risk-free'!B25</f>
        <v>0.00467812752219519</v>
      </c>
      <c r="H25" s="6" t="n">
        <f aca="false">H24*(1+E25)</f>
        <v>1.15148607213586</v>
      </c>
    </row>
    <row r="26" customFormat="false" ht="15" hidden="false" customHeight="false" outlineLevel="0" collapsed="false">
      <c r="A26" s="5" t="n">
        <v>39052</v>
      </c>
      <c r="B26" s="6" t="n">
        <v>12.18</v>
      </c>
      <c r="C26" s="6" t="n">
        <v>0.4926</v>
      </c>
      <c r="E26" s="2" t="n">
        <f aca="false">(B26+C26)/B25 - 1</f>
        <v>0.013808</v>
      </c>
      <c r="F26" s="2" t="n">
        <f aca="false">E26-'Risk-free'!B26</f>
        <v>0.00980800000000004</v>
      </c>
      <c r="H26" s="6" t="n">
        <f aca="false">H25*(1+E26)</f>
        <v>1.16738579181991</v>
      </c>
    </row>
    <row r="27" customFormat="false" ht="15" hidden="false" customHeight="false" outlineLevel="0" collapsed="false">
      <c r="A27" s="5" t="n">
        <v>39083</v>
      </c>
      <c r="B27" s="6" t="n">
        <v>12.13</v>
      </c>
      <c r="C27" s="6" t="n">
        <v>0</v>
      </c>
      <c r="E27" s="2" t="n">
        <f aca="false">(B27+C27)/B26 - 1</f>
        <v>-0.0041050903119868</v>
      </c>
      <c r="F27" s="2" t="n">
        <f aca="false">E27-'Risk-free'!B27</f>
        <v>-0.0085050903119868</v>
      </c>
      <c r="H27" s="6" t="n">
        <f aca="false">H26*(1+E27)</f>
        <v>1.16259356771556</v>
      </c>
    </row>
    <row r="28" customFormat="false" ht="15" hidden="false" customHeight="false" outlineLevel="0" collapsed="false">
      <c r="A28" s="5" t="n">
        <v>39114</v>
      </c>
      <c r="B28" s="6" t="n">
        <v>11.88</v>
      </c>
      <c r="C28" s="6" t="n">
        <v>0</v>
      </c>
      <c r="E28" s="2" t="n">
        <f aca="false">(B28+C28)/B27 - 1</f>
        <v>-0.0206100577081616</v>
      </c>
      <c r="F28" s="2" t="n">
        <f aca="false">E28-'Risk-free'!B28</f>
        <v>-0.0244100577081616</v>
      </c>
      <c r="H28" s="6" t="n">
        <f aca="false">H27*(1+E28)</f>
        <v>1.13863244719381</v>
      </c>
    </row>
    <row r="29" customFormat="false" ht="15" hidden="false" customHeight="false" outlineLevel="0" collapsed="false">
      <c r="A29" s="5" t="n">
        <v>39142</v>
      </c>
      <c r="B29" s="6" t="n">
        <v>12.19</v>
      </c>
      <c r="C29" s="6" t="n">
        <v>0</v>
      </c>
      <c r="E29" s="2" t="n">
        <f aca="false">(B29+C29)/B28 - 1</f>
        <v>0.0260942760942759</v>
      </c>
      <c r="F29" s="2" t="n">
        <f aca="false">E29-'Risk-free'!B29</f>
        <v>0.021794276094276</v>
      </c>
      <c r="H29" s="6" t="n">
        <f aca="false">H28*(1+E29)</f>
        <v>1.16834423664078</v>
      </c>
    </row>
    <row r="30" customFormat="false" ht="15" hidden="false" customHeight="false" outlineLevel="0" collapsed="false">
      <c r="A30" s="5" t="n">
        <v>39173</v>
      </c>
      <c r="B30" s="6" t="n">
        <v>12.15</v>
      </c>
      <c r="C30" s="6" t="n">
        <v>0</v>
      </c>
      <c r="E30" s="2" t="n">
        <f aca="false">(B30+C30)/B29 - 1</f>
        <v>-0.003281378178835</v>
      </c>
      <c r="F30" s="2" t="n">
        <f aca="false">E30-'Risk-free'!B30</f>
        <v>-0.007681378178835</v>
      </c>
      <c r="H30" s="6" t="n">
        <f aca="false">H29*(1+E30)</f>
        <v>1.1645104573573</v>
      </c>
    </row>
    <row r="31" customFormat="false" ht="15" hidden="false" customHeight="false" outlineLevel="0" collapsed="false">
      <c r="A31" s="5" t="n">
        <v>39203</v>
      </c>
      <c r="B31" s="6" t="n">
        <v>12.49</v>
      </c>
      <c r="C31" s="6" t="n">
        <v>0</v>
      </c>
      <c r="E31" s="2" t="n">
        <f aca="false">(B31+C31)/B30 - 1</f>
        <v>0.0279835390946501</v>
      </c>
      <c r="F31" s="2" t="n">
        <f aca="false">E31-'Risk-free'!B31</f>
        <v>0.0238835390946501</v>
      </c>
      <c r="H31" s="6" t="n">
        <f aca="false">H30*(1+E31)</f>
        <v>1.19709758126689</v>
      </c>
    </row>
    <row r="32" customFormat="false" ht="15" hidden="false" customHeight="false" outlineLevel="0" collapsed="false">
      <c r="A32" s="5" t="n">
        <v>39234</v>
      </c>
      <c r="B32" s="6" t="n">
        <v>12.56</v>
      </c>
      <c r="C32" s="6" t="n">
        <v>0</v>
      </c>
      <c r="E32" s="2" t="n">
        <f aca="false">(B32+C32)/B31 - 1</f>
        <v>0.0056044835868696</v>
      </c>
      <c r="F32" s="2" t="n">
        <f aca="false">E32-'Risk-free'!B32</f>
        <v>0.0016044835868696</v>
      </c>
      <c r="H32" s="6" t="n">
        <f aca="false">H31*(1+E32)</f>
        <v>1.20380669501298</v>
      </c>
    </row>
    <row r="33" customFormat="false" ht="15" hidden="false" customHeight="false" outlineLevel="0" collapsed="false">
      <c r="A33" s="5" t="n">
        <v>39264</v>
      </c>
      <c r="B33" s="6" t="n">
        <v>12.76</v>
      </c>
      <c r="C33" s="6" t="n">
        <v>0</v>
      </c>
      <c r="E33" s="2" t="n">
        <f aca="false">(B33+C33)/B32 - 1</f>
        <v>0.0159235668789808</v>
      </c>
      <c r="F33" s="2" t="n">
        <f aca="false">E33-'Risk-free'!B33</f>
        <v>0.0119235668789808</v>
      </c>
      <c r="H33" s="6" t="n">
        <f aca="false">H32*(1+E33)</f>
        <v>1.22297559143038</v>
      </c>
    </row>
    <row r="34" customFormat="false" ht="15" hidden="false" customHeight="false" outlineLevel="0" collapsed="false">
      <c r="A34" s="5" t="n">
        <v>39295</v>
      </c>
      <c r="B34" s="6" t="n">
        <v>12.82</v>
      </c>
      <c r="C34" s="6" t="n">
        <v>0</v>
      </c>
      <c r="E34" s="2" t="n">
        <f aca="false">(B34+C34)/B33 - 1</f>
        <v>0.00470219435736685</v>
      </c>
      <c r="F34" s="2" t="n">
        <f aca="false">E34-'Risk-free'!B34</f>
        <v>0.000502194357366852</v>
      </c>
      <c r="H34" s="6" t="n">
        <f aca="false">H33*(1+E34)</f>
        <v>1.22872626035561</v>
      </c>
    </row>
    <row r="35" customFormat="false" ht="15" hidden="false" customHeight="false" outlineLevel="0" collapsed="false">
      <c r="A35" s="5" t="n">
        <v>39326</v>
      </c>
      <c r="B35" s="6" t="n">
        <v>12.63</v>
      </c>
      <c r="C35" s="6" t="n">
        <v>0</v>
      </c>
      <c r="E35" s="2" t="n">
        <f aca="false">(B35+C35)/B34 - 1</f>
        <v>-0.014820592823713</v>
      </c>
      <c r="F35" s="2" t="n">
        <f aca="false">E35-'Risk-free'!B35</f>
        <v>-0.018020592823713</v>
      </c>
      <c r="H35" s="6" t="n">
        <f aca="false">H34*(1+E35)</f>
        <v>1.21051580875907</v>
      </c>
    </row>
    <row r="36" customFormat="false" ht="15" hidden="false" customHeight="false" outlineLevel="0" collapsed="false">
      <c r="A36" s="5" t="n">
        <v>39356</v>
      </c>
      <c r="B36" s="6" t="n">
        <v>12.76</v>
      </c>
      <c r="C36" s="6" t="n">
        <v>0</v>
      </c>
      <c r="E36" s="2" t="n">
        <f aca="false">(B36+C36)/B35 - 1</f>
        <v>0.0102929532858274</v>
      </c>
      <c r="F36" s="2" t="n">
        <f aca="false">E36-'Risk-free'!B36</f>
        <v>0.00709295328582736</v>
      </c>
      <c r="H36" s="6" t="n">
        <f aca="false">H35*(1+E36)</f>
        <v>1.22297559143038</v>
      </c>
    </row>
    <row r="37" customFormat="false" ht="15" hidden="false" customHeight="false" outlineLevel="0" collapsed="false">
      <c r="A37" s="5" t="n">
        <v>39387</v>
      </c>
      <c r="B37" s="6" t="n">
        <v>12.27</v>
      </c>
      <c r="C37" s="6" t="n">
        <v>0.9595</v>
      </c>
      <c r="E37" s="2" t="n">
        <f aca="false">(B37+C37)/B36 - 1</f>
        <v>0.0367946708463951</v>
      </c>
      <c r="F37" s="2" t="n">
        <f aca="false">E37-'Risk-free'!B37</f>
        <v>0.0333946708463951</v>
      </c>
      <c r="H37" s="6" t="n">
        <f aca="false">H36*(1+E37)</f>
        <v>1.26797457577024</v>
      </c>
    </row>
    <row r="38" customFormat="false" ht="15" hidden="false" customHeight="false" outlineLevel="0" collapsed="false">
      <c r="A38" s="5" t="n">
        <v>39417</v>
      </c>
      <c r="B38" s="6" t="n">
        <v>12.74</v>
      </c>
      <c r="C38" s="6" t="n">
        <v>0</v>
      </c>
      <c r="E38" s="2" t="n">
        <f aca="false">(B38+C38)/B37 - 1</f>
        <v>0.0383048084759576</v>
      </c>
      <c r="F38" s="2" t="n">
        <f aca="false">E38-'Risk-free'!B38</f>
        <v>0.0356048084759576</v>
      </c>
      <c r="H38" s="6" t="n">
        <f aca="false">H37*(1+E38)</f>
        <v>1.3165440990475</v>
      </c>
    </row>
    <row r="39" customFormat="false" ht="15" hidden="false" customHeight="false" outlineLevel="0" collapsed="false">
      <c r="A39" s="5" t="n">
        <v>39448</v>
      </c>
      <c r="B39" s="6" t="n">
        <v>12.43</v>
      </c>
      <c r="C39" s="6" t="n">
        <v>0</v>
      </c>
      <c r="E39" s="2" t="n">
        <f aca="false">(B39+C39)/B38 - 1</f>
        <v>-0.0243328100470958</v>
      </c>
      <c r="F39" s="2" t="n">
        <f aca="false">E39-'Risk-free'!B39</f>
        <v>-0.0264328100470958</v>
      </c>
      <c r="H39" s="6" t="n">
        <f aca="false">H38*(1+E39)</f>
        <v>1.28450888156676</v>
      </c>
    </row>
    <row r="40" customFormat="false" ht="15" hidden="false" customHeight="false" outlineLevel="0" collapsed="false">
      <c r="A40" s="5" t="n">
        <v>39479</v>
      </c>
      <c r="B40" s="6" t="n">
        <v>12.44</v>
      </c>
      <c r="C40" s="6" t="n">
        <v>0</v>
      </c>
      <c r="E40" s="2" t="n">
        <f aca="false">(B40+C40)/B39 - 1</f>
        <v>0.000804505229283992</v>
      </c>
      <c r="F40" s="2" t="n">
        <f aca="false">E40-'Risk-free'!B40</f>
        <v>-0.000495494770716008</v>
      </c>
      <c r="H40" s="6" t="n">
        <f aca="false">H39*(1+E40)</f>
        <v>1.28554227567904</v>
      </c>
    </row>
    <row r="41" customFormat="false" ht="15" hidden="false" customHeight="false" outlineLevel="0" collapsed="false">
      <c r="A41" s="5" t="n">
        <v>39508</v>
      </c>
      <c r="B41" s="6" t="n">
        <v>12.45</v>
      </c>
      <c r="C41" s="6" t="n">
        <v>0</v>
      </c>
      <c r="E41" s="2" t="n">
        <f aca="false">(B41+C41)/B40 - 1</f>
        <v>0.000803858520900258</v>
      </c>
      <c r="F41" s="2" t="n">
        <f aca="false">E41-'Risk-free'!B41</f>
        <v>-0.000896141479099742</v>
      </c>
      <c r="H41" s="6" t="n">
        <f aca="false">H40*(1+E41)</f>
        <v>1.28657566979132</v>
      </c>
    </row>
    <row r="42" customFormat="false" ht="15" hidden="false" customHeight="false" outlineLevel="0" collapsed="false">
      <c r="A42" s="5" t="n">
        <v>39539</v>
      </c>
      <c r="B42" s="6" t="n">
        <v>12.33</v>
      </c>
      <c r="C42" s="6" t="n">
        <v>0</v>
      </c>
      <c r="E42" s="2" t="n">
        <f aca="false">(B42+C42)/B41 - 1</f>
        <v>-0.00963855421686743</v>
      </c>
      <c r="F42" s="2" t="n">
        <f aca="false">E42-'Risk-free'!B42</f>
        <v>-0.0114385542168674</v>
      </c>
      <c r="H42" s="6" t="n">
        <f aca="false">H41*(1+E42)</f>
        <v>1.27417494044393</v>
      </c>
    </row>
    <row r="43" customFormat="false" ht="15" hidden="false" customHeight="false" outlineLevel="0" collapsed="false">
      <c r="A43" s="5" t="n">
        <v>39569</v>
      </c>
      <c r="B43" s="6" t="n">
        <v>12.47</v>
      </c>
      <c r="C43" s="6" t="n">
        <v>0</v>
      </c>
      <c r="E43" s="2" t="n">
        <f aca="false">(B43+C43)/B42 - 1</f>
        <v>0.0113544201135443</v>
      </c>
      <c r="F43" s="2" t="n">
        <f aca="false">E43-'Risk-free'!B43</f>
        <v>0.00955442011354426</v>
      </c>
      <c r="H43" s="6" t="n">
        <f aca="false">H42*(1+E43)</f>
        <v>1.28864245801589</v>
      </c>
    </row>
    <row r="44" customFormat="false" ht="15" hidden="false" customHeight="false" outlineLevel="0" collapsed="false">
      <c r="A44" s="5" t="n">
        <v>39600</v>
      </c>
      <c r="B44" s="6" t="n">
        <v>12.53</v>
      </c>
      <c r="C44" s="6" t="n">
        <v>0.08</v>
      </c>
      <c r="E44" s="2" t="n">
        <f aca="false">(B44+C44)/B43 - 1</f>
        <v>0.0112269446672011</v>
      </c>
      <c r="F44" s="2" t="n">
        <f aca="false">E44-'Risk-free'!B44</f>
        <v>0.00952694466720109</v>
      </c>
      <c r="H44" s="6" t="n">
        <f aca="false">H43*(1+E44)</f>
        <v>1.30310997558784</v>
      </c>
    </row>
    <row r="45" customFormat="false" ht="15" hidden="false" customHeight="false" outlineLevel="0" collapsed="false">
      <c r="A45" s="5" t="n">
        <v>39630</v>
      </c>
      <c r="B45" s="6" t="n">
        <v>12.44</v>
      </c>
      <c r="C45" s="6" t="n">
        <v>0</v>
      </c>
      <c r="E45" s="2" t="n">
        <f aca="false">(B45+C45)/B44 - 1</f>
        <v>-0.00718276137270546</v>
      </c>
      <c r="F45" s="2" t="n">
        <f aca="false">E45-'Risk-free'!B45</f>
        <v>-0.00868276137270546</v>
      </c>
      <c r="H45" s="6" t="n">
        <f aca="false">H44*(1+E45)</f>
        <v>1.2937500475908</v>
      </c>
    </row>
    <row r="46" customFormat="false" ht="15" hidden="false" customHeight="false" outlineLevel="0" collapsed="false">
      <c r="A46" s="5" t="n">
        <v>39661</v>
      </c>
      <c r="B46" s="6" t="n">
        <v>12.34</v>
      </c>
      <c r="C46" s="6" t="n">
        <v>0</v>
      </c>
      <c r="E46" s="2" t="n">
        <f aca="false">(B46+C46)/B45 - 1</f>
        <v>-0.00803858520900314</v>
      </c>
      <c r="F46" s="2" t="n">
        <f aca="false">E46-'Risk-free'!B46</f>
        <v>-0.00933858520900313</v>
      </c>
      <c r="H46" s="6" t="n">
        <f aca="false">H45*(1+E46)</f>
        <v>1.28335012759409</v>
      </c>
    </row>
    <row r="47" customFormat="false" ht="15" hidden="false" customHeight="false" outlineLevel="0" collapsed="false">
      <c r="A47" s="5" t="n">
        <v>39692</v>
      </c>
      <c r="B47" s="6" t="n">
        <v>12.14</v>
      </c>
      <c r="C47" s="6" t="n">
        <v>0</v>
      </c>
      <c r="E47" s="2" t="n">
        <f aca="false">(B47+C47)/B46 - 1</f>
        <v>-0.0162074554294975</v>
      </c>
      <c r="F47" s="2" t="n">
        <f aca="false">E47-'Risk-free'!B47</f>
        <v>-0.0177074554294975</v>
      </c>
      <c r="H47" s="6" t="n">
        <f aca="false">H46*(1+E47)</f>
        <v>1.26255028760066</v>
      </c>
    </row>
    <row r="48" customFormat="false" ht="15" hidden="false" customHeight="false" outlineLevel="0" collapsed="false">
      <c r="A48" s="5" t="n">
        <v>39722</v>
      </c>
      <c r="B48" s="6" t="n">
        <v>11.84</v>
      </c>
      <c r="C48" s="6" t="n">
        <v>0</v>
      </c>
      <c r="E48" s="2" t="n">
        <f aca="false">(B48+C48)/B47 - 1</f>
        <v>-0.0247116968698518</v>
      </c>
      <c r="F48" s="2" t="n">
        <f aca="false">E48-'Risk-free'!B48</f>
        <v>-0.0255116968698518</v>
      </c>
      <c r="H48" s="6" t="n">
        <f aca="false">H47*(1+E48)</f>
        <v>1.23135052761053</v>
      </c>
    </row>
    <row r="49" customFormat="false" ht="15" hidden="false" customHeight="false" outlineLevel="0" collapsed="false">
      <c r="A49" s="5" t="n">
        <v>39753</v>
      </c>
      <c r="B49" s="6" t="n">
        <v>11.43</v>
      </c>
      <c r="C49" s="6" t="n">
        <v>0</v>
      </c>
      <c r="E49" s="2" t="n">
        <f aca="false">(B49+C49)/B48 - 1</f>
        <v>-0.0346283783783784</v>
      </c>
      <c r="F49" s="2" t="n">
        <f aca="false">E49-'Risk-free'!B49</f>
        <v>-0.0349283783783784</v>
      </c>
      <c r="H49" s="6" t="n">
        <f aca="false">H48*(1+E49)</f>
        <v>1.18871085562402</v>
      </c>
    </row>
    <row r="50" customFormat="false" ht="15" hidden="false" customHeight="false" outlineLevel="0" collapsed="false">
      <c r="A50" s="5" t="n">
        <v>39783</v>
      </c>
      <c r="B50" s="6" t="n">
        <v>10.97</v>
      </c>
      <c r="C50" s="6" t="n">
        <v>0.646</v>
      </c>
      <c r="E50" s="2" t="n">
        <f aca="false">(B50+C50)/B49 - 1</f>
        <v>0.0162729658792653</v>
      </c>
      <c r="F50" s="2" t="n">
        <f aca="false">E50-'Risk-free'!B50</f>
        <v>0.0162729658792653</v>
      </c>
      <c r="H50" s="6" t="n">
        <f aca="false">H49*(1+E50)</f>
        <v>1.2080547068179</v>
      </c>
    </row>
    <row r="51" customFormat="false" ht="15" hidden="false" customHeight="false" outlineLevel="0" collapsed="false">
      <c r="A51" s="5" t="n">
        <v>39814</v>
      </c>
      <c r="B51" s="6" t="n">
        <v>10.83</v>
      </c>
      <c r="C51" s="6" t="n">
        <v>0</v>
      </c>
      <c r="E51" s="2" t="n">
        <f aca="false">(B51+C51)/B50 - 1</f>
        <v>-0.0127620783956245</v>
      </c>
      <c r="F51" s="2" t="n">
        <f aca="false">E51-'Risk-free'!B51</f>
        <v>-0.0127620783956245</v>
      </c>
      <c r="H51" s="6" t="n">
        <f aca="false">H50*(1+E51)</f>
        <v>1.19263741794329</v>
      </c>
    </row>
    <row r="52" customFormat="false" ht="15" hidden="false" customHeight="false" outlineLevel="0" collapsed="false">
      <c r="A52" s="5" t="n">
        <v>39845</v>
      </c>
      <c r="B52" s="6" t="n">
        <v>10.57</v>
      </c>
      <c r="C52" s="6" t="n">
        <v>0</v>
      </c>
      <c r="E52" s="2" t="n">
        <f aca="false">(B52+C52)/B51 - 1</f>
        <v>-0.0240073868882733</v>
      </c>
      <c r="F52" s="2" t="n">
        <f aca="false">E52-'Risk-free'!B52</f>
        <v>-0.0241073868882733</v>
      </c>
      <c r="H52" s="6" t="n">
        <f aca="false">H51*(1+E52)</f>
        <v>1.16400531003329</v>
      </c>
    </row>
    <row r="53" customFormat="false" ht="15" hidden="false" customHeight="false" outlineLevel="0" collapsed="false">
      <c r="A53" s="5" t="n">
        <v>39873</v>
      </c>
      <c r="B53" s="6" t="n">
        <v>10.24</v>
      </c>
      <c r="C53" s="6" t="n">
        <v>0.012</v>
      </c>
      <c r="E53" s="2" t="n">
        <f aca="false">(B53+C53)/B52 - 1</f>
        <v>-0.030085146641438</v>
      </c>
      <c r="F53" s="2" t="n">
        <f aca="false">E53-'Risk-free'!B53</f>
        <v>-0.030285146641438</v>
      </c>
      <c r="H53" s="6" t="n">
        <f aca="false">H52*(1+E53)</f>
        <v>1.12898603958953</v>
      </c>
    </row>
    <row r="54" customFormat="false" ht="15" hidden="false" customHeight="false" outlineLevel="0" collapsed="false">
      <c r="A54" s="5" t="n">
        <v>39904</v>
      </c>
      <c r="B54" s="6" t="n">
        <v>9.94</v>
      </c>
      <c r="C54" s="6" t="n">
        <v>0</v>
      </c>
      <c r="E54" s="2" t="n">
        <f aca="false">(B54+C54)/B53 - 1</f>
        <v>-0.0292968750000001</v>
      </c>
      <c r="F54" s="2" t="n">
        <f aca="false">E54-'Risk-free'!B54</f>
        <v>-0.0293968750000001</v>
      </c>
      <c r="H54" s="6" t="n">
        <f aca="false">H53*(1+E54)</f>
        <v>1.09591027671093</v>
      </c>
    </row>
    <row r="55" customFormat="false" ht="15" hidden="false" customHeight="false" outlineLevel="0" collapsed="false">
      <c r="A55" s="5" t="n">
        <v>39934</v>
      </c>
      <c r="B55" s="6" t="n">
        <v>9.79</v>
      </c>
      <c r="C55" s="6" t="n">
        <v>0</v>
      </c>
      <c r="E55" s="2" t="n">
        <f aca="false">(B55+C55)/B54 - 1</f>
        <v>-0.0150905432595574</v>
      </c>
      <c r="F55" s="2" t="n">
        <f aca="false">E55-'Risk-free'!B55</f>
        <v>-0.0150905432595574</v>
      </c>
      <c r="H55" s="6" t="n">
        <f aca="false">H54*(1+E55)</f>
        <v>1.07937239527163</v>
      </c>
    </row>
    <row r="56" customFormat="false" ht="15" hidden="false" customHeight="false" outlineLevel="0" collapsed="false">
      <c r="A56" s="5" t="n">
        <v>39965</v>
      </c>
      <c r="B56" s="6" t="n">
        <v>9.93</v>
      </c>
      <c r="C56" s="6" t="n">
        <v>0</v>
      </c>
      <c r="E56" s="2" t="n">
        <f aca="false">(B56+C56)/B55 - 1</f>
        <v>0.0143003064351379</v>
      </c>
      <c r="F56" s="2" t="n">
        <f aca="false">E56-'Risk-free'!B56</f>
        <v>0.0142003064351379</v>
      </c>
      <c r="H56" s="6" t="n">
        <f aca="false">H55*(1+E56)</f>
        <v>1.09480775128164</v>
      </c>
    </row>
    <row r="57" customFormat="false" ht="15" hidden="false" customHeight="false" outlineLevel="0" collapsed="false">
      <c r="A57" s="5" t="n">
        <v>39995</v>
      </c>
      <c r="B57" s="6" t="n">
        <v>9.8</v>
      </c>
      <c r="C57" s="6" t="n">
        <v>0</v>
      </c>
      <c r="E57" s="2" t="n">
        <f aca="false">(B57+C57)/B56 - 1</f>
        <v>-0.013091641490433</v>
      </c>
      <c r="F57" s="2" t="n">
        <f aca="false">E57-'Risk-free'!B57</f>
        <v>-0.013191641490433</v>
      </c>
      <c r="H57" s="6" t="n">
        <f aca="false">H56*(1+E57)</f>
        <v>1.08047492070092</v>
      </c>
    </row>
    <row r="58" customFormat="false" ht="15" hidden="false" customHeight="false" outlineLevel="0" collapsed="false">
      <c r="A58" s="5" t="n">
        <v>40026</v>
      </c>
      <c r="B58" s="6" t="n">
        <v>9.79</v>
      </c>
      <c r="C58" s="6" t="n">
        <v>0</v>
      </c>
      <c r="E58" s="2" t="n">
        <f aca="false">(B58+C58)/B57 - 1</f>
        <v>-0.00102040816326543</v>
      </c>
      <c r="F58" s="2" t="n">
        <f aca="false">E58-'Risk-free'!B58</f>
        <v>-0.00112040816326543</v>
      </c>
      <c r="H58" s="6" t="n">
        <f aca="false">H57*(1+E58)</f>
        <v>1.07937239527163</v>
      </c>
    </row>
    <row r="59" customFormat="false" ht="15" hidden="false" customHeight="false" outlineLevel="0" collapsed="false">
      <c r="A59" s="5" t="n">
        <v>40057</v>
      </c>
      <c r="B59" s="6" t="n">
        <v>9.71</v>
      </c>
      <c r="C59" s="6" t="n">
        <v>0</v>
      </c>
      <c r="E59" s="2" t="n">
        <f aca="false">(B59+C59)/B58 - 1</f>
        <v>-0.00817160367722147</v>
      </c>
      <c r="F59" s="2" t="n">
        <f aca="false">E59-'Risk-free'!B59</f>
        <v>-0.00827160367722147</v>
      </c>
      <c r="H59" s="6" t="n">
        <f aca="false">H58*(1+E59)</f>
        <v>1.07055219183734</v>
      </c>
    </row>
    <row r="60" customFormat="false" ht="15" hidden="false" customHeight="false" outlineLevel="0" collapsed="false">
      <c r="A60" s="5" t="n">
        <v>40087</v>
      </c>
      <c r="B60" s="6" t="n">
        <v>9.7</v>
      </c>
      <c r="C60" s="6" t="n">
        <v>0</v>
      </c>
      <c r="E60" s="2" t="n">
        <f aca="false">(B60+C60)/B59 - 1</f>
        <v>-0.00102986611740485</v>
      </c>
      <c r="F60" s="2" t="n">
        <f aca="false">E60-'Risk-free'!B60</f>
        <v>-0.00102986611740485</v>
      </c>
      <c r="H60" s="6" t="n">
        <f aca="false">H59*(1+E60)</f>
        <v>1.06944966640805</v>
      </c>
    </row>
    <row r="61" customFormat="false" ht="15" hidden="false" customHeight="false" outlineLevel="0" collapsed="false">
      <c r="A61" s="5" t="n">
        <v>40118</v>
      </c>
      <c r="B61" s="6" t="n">
        <v>9.68</v>
      </c>
      <c r="C61" s="6" t="n">
        <v>0</v>
      </c>
      <c r="E61" s="2" t="n">
        <f aca="false">(B61+C61)/B60 - 1</f>
        <v>-0.00206185567010309</v>
      </c>
      <c r="F61" s="2" t="n">
        <f aca="false">E61-'Risk-free'!B61</f>
        <v>-0.00206185567010309</v>
      </c>
      <c r="H61" s="6" t="n">
        <f aca="false">H60*(1+E61)</f>
        <v>1.06724461554948</v>
      </c>
    </row>
    <row r="62" customFormat="false" ht="15" hidden="false" customHeight="false" outlineLevel="0" collapsed="false">
      <c r="A62" s="5" t="n">
        <v>40148</v>
      </c>
      <c r="B62" s="6" t="n">
        <v>9.71</v>
      </c>
      <c r="C62" s="6" t="n">
        <v>0</v>
      </c>
      <c r="E62" s="2" t="n">
        <f aca="false">(B62+C62)/B61 - 1</f>
        <v>0.00309917355371914</v>
      </c>
      <c r="F62" s="2" t="n">
        <f aca="false">E62-'Risk-free'!B62</f>
        <v>0.00299917355371914</v>
      </c>
      <c r="H62" s="6" t="n">
        <f aca="false">H61*(1+E62)</f>
        <v>1.07055219183734</v>
      </c>
    </row>
    <row r="63" customFormat="false" ht="15" hidden="false" customHeight="false" outlineLevel="0" collapsed="false">
      <c r="A63" s="5" t="n">
        <v>40179</v>
      </c>
      <c r="B63" s="6" t="n">
        <v>9.72</v>
      </c>
      <c r="C63" s="6" t="n">
        <v>0</v>
      </c>
      <c r="E63" s="2" t="n">
        <f aca="false">(B63+C63)/B62 - 1</f>
        <v>0.00102986611740463</v>
      </c>
      <c r="F63" s="2" t="n">
        <f aca="false">E63-'Risk-free'!B63</f>
        <v>0.00102986611740463</v>
      </c>
      <c r="H63" s="6" t="n">
        <f aca="false">H62*(1+E63)</f>
        <v>1.07165471726662</v>
      </c>
    </row>
    <row r="64" customFormat="false" ht="15" hidden="false" customHeight="false" outlineLevel="0" collapsed="false">
      <c r="A64" s="5" t="n">
        <v>40210</v>
      </c>
      <c r="B64" s="6" t="n">
        <v>9.85</v>
      </c>
      <c r="C64" s="6" t="n">
        <v>0</v>
      </c>
      <c r="E64" s="2" t="n">
        <f aca="false">(B64+C64)/B63 - 1</f>
        <v>0.0133744855967077</v>
      </c>
      <c r="F64" s="2" t="n">
        <f aca="false">E64-'Risk-free'!B64</f>
        <v>0.0133744855967077</v>
      </c>
      <c r="H64" s="6" t="n">
        <f aca="false">H63*(1+E64)</f>
        <v>1.08598754784735</v>
      </c>
    </row>
    <row r="65" customFormat="false" ht="15" hidden="false" customHeight="false" outlineLevel="0" collapsed="false">
      <c r="A65" s="5" t="n">
        <v>40238</v>
      </c>
      <c r="B65" s="6" t="n">
        <v>9.85</v>
      </c>
      <c r="C65" s="6" t="n">
        <v>0</v>
      </c>
      <c r="E65" s="2" t="n">
        <f aca="false">(B65+C65)/B64 - 1</f>
        <v>0</v>
      </c>
      <c r="F65" s="2" t="n">
        <f aca="false">E65-'Risk-free'!B65</f>
        <v>-0.0001</v>
      </c>
      <c r="H65" s="6" t="n">
        <f aca="false">H64*(1+E65)</f>
        <v>1.08598754784735</v>
      </c>
    </row>
    <row r="66" customFormat="false" ht="15" hidden="false" customHeight="false" outlineLevel="0" collapsed="false">
      <c r="A66" s="5" t="n">
        <v>40269</v>
      </c>
      <c r="B66" s="6" t="n">
        <v>9.78</v>
      </c>
      <c r="C66" s="6" t="n">
        <v>0</v>
      </c>
      <c r="E66" s="2" t="n">
        <f aca="false">(B66+C66)/B65 - 1</f>
        <v>-0.00710659898477162</v>
      </c>
      <c r="F66" s="2" t="n">
        <f aca="false">E66-'Risk-free'!B66</f>
        <v>-0.00720659898477162</v>
      </c>
      <c r="H66" s="6" t="n">
        <f aca="false">H65*(1+E66)</f>
        <v>1.07826986984234</v>
      </c>
    </row>
    <row r="67" customFormat="false" ht="15" hidden="false" customHeight="false" outlineLevel="0" collapsed="false">
      <c r="A67" s="5" t="n">
        <v>40299</v>
      </c>
      <c r="B67" s="6" t="n">
        <v>9.86</v>
      </c>
      <c r="C67" s="6" t="n">
        <v>0</v>
      </c>
      <c r="E67" s="2" t="n">
        <f aca="false">(B67+C67)/B66 - 1</f>
        <v>0.00817995910020453</v>
      </c>
      <c r="F67" s="2" t="n">
        <f aca="false">E67-'Risk-free'!B67</f>
        <v>0.00807995910020453</v>
      </c>
      <c r="H67" s="6" t="n">
        <f aca="false">H66*(1+E67)</f>
        <v>1.08709007327664</v>
      </c>
    </row>
    <row r="68" customFormat="false" ht="15" hidden="false" customHeight="false" outlineLevel="0" collapsed="false">
      <c r="A68" s="5" t="n">
        <v>40330</v>
      </c>
      <c r="B68" s="6" t="n">
        <v>9.78</v>
      </c>
      <c r="C68" s="6" t="n">
        <v>0</v>
      </c>
      <c r="E68" s="2" t="n">
        <f aca="false">(B68+C68)/B67 - 1</f>
        <v>-0.00811359026369174</v>
      </c>
      <c r="F68" s="2" t="n">
        <f aca="false">E68-'Risk-free'!B68</f>
        <v>-0.00821359026369174</v>
      </c>
      <c r="H68" s="6" t="n">
        <f aca="false">H67*(1+E68)</f>
        <v>1.07826986984234</v>
      </c>
    </row>
    <row r="69" customFormat="false" ht="15" hidden="false" customHeight="false" outlineLevel="0" collapsed="false">
      <c r="A69" s="5" t="n">
        <v>40360</v>
      </c>
      <c r="B69" s="6" t="n">
        <v>9.81</v>
      </c>
      <c r="C69" s="6" t="n">
        <v>0</v>
      </c>
      <c r="E69" s="2" t="n">
        <f aca="false">(B69+C69)/B68 - 1</f>
        <v>0.00306748466257689</v>
      </c>
      <c r="F69" s="2" t="n">
        <f aca="false">E69-'Risk-free'!B69</f>
        <v>0.00296748466257689</v>
      </c>
      <c r="H69" s="6" t="n">
        <f aca="false">H68*(1+E69)</f>
        <v>1.0815774461302</v>
      </c>
    </row>
    <row r="70" customFormat="false" ht="15" hidden="false" customHeight="false" outlineLevel="0" collapsed="false">
      <c r="A70" s="5" t="n">
        <v>40391</v>
      </c>
      <c r="B70" s="6" t="n">
        <v>9.69</v>
      </c>
      <c r="C70" s="6" t="n">
        <v>0</v>
      </c>
      <c r="E70" s="2" t="n">
        <f aca="false">(B70+C70)/B69 - 1</f>
        <v>-0.0122324159021407</v>
      </c>
      <c r="F70" s="2" t="n">
        <f aca="false">E70-'Risk-free'!B70</f>
        <v>-0.0123324159021407</v>
      </c>
      <c r="H70" s="6" t="n">
        <f aca="false">H69*(1+E70)</f>
        <v>1.06834714097876</v>
      </c>
    </row>
    <row r="71" customFormat="false" ht="15" hidden="false" customHeight="false" outlineLevel="0" collapsed="false">
      <c r="A71" s="5" t="n">
        <v>40422</v>
      </c>
      <c r="B71" s="6" t="n">
        <v>9.78</v>
      </c>
      <c r="C71" s="6" t="n">
        <v>0</v>
      </c>
      <c r="E71" s="2" t="n">
        <f aca="false">(B71+C71)/B70 - 1</f>
        <v>0.00928792569659431</v>
      </c>
      <c r="F71" s="2" t="n">
        <f aca="false">E71-'Risk-free'!B71</f>
        <v>0.00918792569659431</v>
      </c>
      <c r="H71" s="6" t="n">
        <f aca="false">H70*(1+E71)</f>
        <v>1.07826986984234</v>
      </c>
    </row>
    <row r="72" customFormat="false" ht="15" hidden="false" customHeight="false" outlineLevel="0" collapsed="false">
      <c r="A72" s="5" t="n">
        <v>40452</v>
      </c>
      <c r="B72" s="6" t="n">
        <v>9.8</v>
      </c>
      <c r="C72" s="6" t="n">
        <v>0</v>
      </c>
      <c r="E72" s="2" t="n">
        <f aca="false">(B72+C72)/B71 - 1</f>
        <v>0.00204498977505119</v>
      </c>
      <c r="F72" s="2" t="n">
        <f aca="false">E72-'Risk-free'!B72</f>
        <v>0.00194498977505119</v>
      </c>
      <c r="H72" s="6" t="n">
        <f aca="false">H71*(1+E72)</f>
        <v>1.08047492070092</v>
      </c>
    </row>
    <row r="73" customFormat="false" ht="15" hidden="false" customHeight="false" outlineLevel="0" collapsed="false">
      <c r="A73" s="5" t="n">
        <v>40483</v>
      </c>
      <c r="B73" s="6" t="n">
        <v>9.86</v>
      </c>
      <c r="C73" s="6" t="n">
        <v>0</v>
      </c>
      <c r="E73" s="2" t="n">
        <f aca="false">(B73+C73)/B72 - 1</f>
        <v>0.00612244897959169</v>
      </c>
      <c r="F73" s="2" t="n">
        <f aca="false">E73-'Risk-free'!B73</f>
        <v>0.00602244897959169</v>
      </c>
      <c r="H73" s="6" t="n">
        <f aca="false">H72*(1+E73)</f>
        <v>1.08709007327664</v>
      </c>
    </row>
    <row r="74" customFormat="false" ht="15" hidden="false" customHeight="false" outlineLevel="0" collapsed="false">
      <c r="A74" s="5" t="n">
        <v>40513</v>
      </c>
      <c r="B74" s="6" t="n">
        <v>9.61</v>
      </c>
      <c r="C74" s="6" t="n">
        <v>0</v>
      </c>
      <c r="E74" s="2" t="n">
        <f aca="false">(B74+C74)/B73 - 1</f>
        <v>-0.0253549695740365</v>
      </c>
      <c r="F74" s="2" t="n">
        <f aca="false">E74-'Risk-free'!B74</f>
        <v>-0.0254549695740365</v>
      </c>
      <c r="H74" s="6" t="n">
        <f aca="false">H73*(1+E74)</f>
        <v>1.05952693754447</v>
      </c>
    </row>
    <row r="75" customFormat="false" ht="15" hidden="false" customHeight="false" outlineLevel="0" collapsed="false">
      <c r="A75" s="5" t="n">
        <v>40544</v>
      </c>
      <c r="B75" s="6" t="n">
        <v>9.64</v>
      </c>
      <c r="C75" s="6" t="n">
        <v>0</v>
      </c>
      <c r="E75" s="2" t="n">
        <f aca="false">(B75+C75)/B74 - 1</f>
        <v>0.00312174817898026</v>
      </c>
      <c r="F75" s="2" t="n">
        <f aca="false">E75-'Risk-free'!B75</f>
        <v>0.00302174817898026</v>
      </c>
      <c r="H75" s="6" t="n">
        <f aca="false">H74*(1+E75)</f>
        <v>1.06283451383233</v>
      </c>
    </row>
    <row r="76" customFormat="false" ht="15" hidden="false" customHeight="false" outlineLevel="0" collapsed="false">
      <c r="A76" s="5" t="n">
        <v>40575</v>
      </c>
      <c r="B76" s="6" t="n">
        <v>9.77</v>
      </c>
      <c r="C76" s="6" t="n">
        <v>0</v>
      </c>
      <c r="E76" s="2" t="n">
        <f aca="false">(B76+C76)/B75 - 1</f>
        <v>0.0134854771784232</v>
      </c>
      <c r="F76" s="2" t="n">
        <f aca="false">E76-'Risk-free'!B76</f>
        <v>0.0133854771784232</v>
      </c>
      <c r="H76" s="6" t="n">
        <f aca="false">H75*(1+E76)</f>
        <v>1.07716734441306</v>
      </c>
    </row>
    <row r="77" customFormat="false" ht="15" hidden="false" customHeight="false" outlineLevel="0" collapsed="false">
      <c r="A77" s="5" t="n">
        <v>40603</v>
      </c>
      <c r="B77" s="6" t="n">
        <v>10.01</v>
      </c>
      <c r="C77" s="6" t="n">
        <v>0</v>
      </c>
      <c r="E77" s="2" t="n">
        <f aca="false">(B77+C77)/B76 - 1</f>
        <v>0.0245649948822928</v>
      </c>
      <c r="F77" s="2" t="n">
        <f aca="false">E77-'Risk-free'!B77</f>
        <v>0.0244649948822928</v>
      </c>
      <c r="H77" s="6" t="n">
        <f aca="false">H76*(1+E77)</f>
        <v>1.10362795471594</v>
      </c>
    </row>
    <row r="78" customFormat="false" ht="15" hidden="false" customHeight="false" outlineLevel="0" collapsed="false">
      <c r="A78" s="5" t="n">
        <v>40634</v>
      </c>
      <c r="B78" s="6" t="n">
        <v>10.07</v>
      </c>
      <c r="C78" s="6" t="n">
        <v>0</v>
      </c>
      <c r="E78" s="2" t="n">
        <f aca="false">(B78+C78)/B77 - 1</f>
        <v>0.00599400599400601</v>
      </c>
      <c r="F78" s="2" t="n">
        <f aca="false">E78-'Risk-free'!B78</f>
        <v>0.00599400599400601</v>
      </c>
      <c r="H78" s="6" t="n">
        <f aca="false">H77*(1+E78)</f>
        <v>1.11024310729166</v>
      </c>
    </row>
    <row r="79" customFormat="false" ht="15" hidden="false" customHeight="false" outlineLevel="0" collapsed="false">
      <c r="A79" s="5" t="n">
        <v>40664</v>
      </c>
      <c r="B79" s="6" t="n">
        <v>10.08</v>
      </c>
      <c r="C79" s="6" t="n">
        <v>0</v>
      </c>
      <c r="E79" s="2" t="n">
        <f aca="false">(B79+C79)/B78 - 1</f>
        <v>0.000993048659384321</v>
      </c>
      <c r="F79" s="2" t="n">
        <f aca="false">E79-'Risk-free'!B79</f>
        <v>0.000993048659384321</v>
      </c>
      <c r="H79" s="6" t="n">
        <f aca="false">H78*(1+E79)</f>
        <v>1.11134563272094</v>
      </c>
    </row>
    <row r="80" customFormat="false" ht="15" hidden="false" customHeight="false" outlineLevel="0" collapsed="false">
      <c r="A80" s="5" t="n">
        <v>40695</v>
      </c>
      <c r="B80" s="6" t="n">
        <v>10.32</v>
      </c>
      <c r="C80" s="6" t="n">
        <v>0</v>
      </c>
      <c r="E80" s="2" t="n">
        <f aca="false">(B80+C80)/B79 - 1</f>
        <v>0.0238095238095237</v>
      </c>
      <c r="F80" s="2" t="n">
        <f aca="false">E80-'Risk-free'!B80</f>
        <v>0.0238095238095237</v>
      </c>
      <c r="H80" s="6" t="n">
        <f aca="false">H79*(1+E80)</f>
        <v>1.13780624302382</v>
      </c>
    </row>
    <row r="81" customFormat="false" ht="15" hidden="false" customHeight="false" outlineLevel="0" collapsed="false">
      <c r="A81" s="5" t="n">
        <v>40725</v>
      </c>
      <c r="B81" s="6" t="n">
        <v>10.29</v>
      </c>
      <c r="C81" s="6" t="n">
        <v>0</v>
      </c>
      <c r="E81" s="2" t="n">
        <f aca="false">(B81+C81)/B80 - 1</f>
        <v>-0.00290697674418616</v>
      </c>
      <c r="F81" s="2" t="n">
        <f aca="false">E81-'Risk-free'!B81</f>
        <v>-0.00290697674418616</v>
      </c>
      <c r="H81" s="6" t="n">
        <f aca="false">H80*(1+E81)</f>
        <v>1.13449866673596</v>
      </c>
    </row>
    <row r="82" customFormat="false" ht="15" hidden="false" customHeight="false" outlineLevel="0" collapsed="false">
      <c r="A82" s="5" t="n">
        <v>40756</v>
      </c>
      <c r="B82" s="6" t="n">
        <v>10.45</v>
      </c>
      <c r="C82" s="6" t="n">
        <v>0</v>
      </c>
      <c r="E82" s="2" t="n">
        <f aca="false">(B82+C82)/B81 - 1</f>
        <v>0.0155490767735667</v>
      </c>
      <c r="F82" s="2" t="n">
        <f aca="false">E82-'Risk-free'!B82</f>
        <v>0.0154490767735667</v>
      </c>
      <c r="H82" s="6" t="n">
        <f aca="false">H81*(1+E82)</f>
        <v>1.15213907360455</v>
      </c>
    </row>
    <row r="83" customFormat="false" ht="15" hidden="false" customHeight="false" outlineLevel="0" collapsed="false">
      <c r="A83" s="5" t="n">
        <v>40787</v>
      </c>
      <c r="B83" s="6" t="n">
        <v>10.33</v>
      </c>
      <c r="C83" s="6" t="n">
        <v>0</v>
      </c>
      <c r="E83" s="2" t="n">
        <f aca="false">(B83+C83)/B82 - 1</f>
        <v>-0.0114832535885167</v>
      </c>
      <c r="F83" s="2" t="n">
        <f aca="false">E83-'Risk-free'!B83</f>
        <v>-0.0114832535885167</v>
      </c>
      <c r="H83" s="6" t="n">
        <f aca="false">H82*(1+E83)</f>
        <v>1.13890876845311</v>
      </c>
    </row>
    <row r="84" customFormat="false" ht="15" hidden="false" customHeight="false" outlineLevel="0" collapsed="false">
      <c r="A84" s="5" t="n">
        <v>40817</v>
      </c>
      <c r="B84" s="6" t="n">
        <v>10.42</v>
      </c>
      <c r="C84" s="6" t="n">
        <v>0</v>
      </c>
      <c r="E84" s="2" t="n">
        <f aca="false">(B84+C84)/B83 - 1</f>
        <v>0.00871248789932233</v>
      </c>
      <c r="F84" s="2" t="n">
        <f aca="false">E84-'Risk-free'!B84</f>
        <v>0.00871248789932233</v>
      </c>
      <c r="H84" s="6" t="n">
        <f aca="false">H83*(1+E84)</f>
        <v>1.14883149731669</v>
      </c>
    </row>
    <row r="85" customFormat="false" ht="15" hidden="false" customHeight="false" outlineLevel="0" collapsed="false">
      <c r="A85" s="5" t="n">
        <v>40848</v>
      </c>
      <c r="B85" s="6" t="n">
        <v>10.43</v>
      </c>
      <c r="C85" s="6" t="n">
        <v>0</v>
      </c>
      <c r="E85" s="2" t="n">
        <f aca="false">(B85+C85)/B84 - 1</f>
        <v>0.000959692898272468</v>
      </c>
      <c r="F85" s="2" t="n">
        <f aca="false">E85-'Risk-free'!B85</f>
        <v>0.000959692898272468</v>
      </c>
      <c r="H85" s="6" t="n">
        <f aca="false">H84*(1+E85)</f>
        <v>1.14993402274597</v>
      </c>
    </row>
    <row r="86" customFormat="false" ht="15" hidden="false" customHeight="false" outlineLevel="0" collapsed="false">
      <c r="A86" s="5" t="n">
        <v>40878</v>
      </c>
      <c r="B86" s="6" t="n">
        <v>10.36</v>
      </c>
      <c r="C86" s="6" t="n">
        <v>0</v>
      </c>
      <c r="E86" s="2" t="n">
        <f aca="false">(B86+C86)/B85 - 1</f>
        <v>-0.00671140939597315</v>
      </c>
      <c r="F86" s="2" t="n">
        <f aca="false">E86-'Risk-free'!B86</f>
        <v>-0.00671140939597315</v>
      </c>
      <c r="H86" s="6" t="n">
        <f aca="false">H85*(1+E86)</f>
        <v>1.14221634474097</v>
      </c>
    </row>
    <row r="87" customFormat="false" ht="15" hidden="false" customHeight="false" outlineLevel="0" collapsed="false">
      <c r="A87" s="5" t="n">
        <v>40909</v>
      </c>
      <c r="B87" s="6" t="n">
        <v>10.38</v>
      </c>
      <c r="C87" s="6" t="n">
        <v>0</v>
      </c>
      <c r="E87" s="2" t="n">
        <f aca="false">(B87+C87)/B86 - 1</f>
        <v>0.00193050193050204</v>
      </c>
      <c r="F87" s="2" t="n">
        <f aca="false">E87-'Risk-free'!B87</f>
        <v>0.00193050193050204</v>
      </c>
      <c r="H87" s="6" t="n">
        <f aca="false">H86*(1+E87)</f>
        <v>1.14442139559954</v>
      </c>
    </row>
    <row r="88" customFormat="false" ht="15" hidden="false" customHeight="false" outlineLevel="0" collapsed="false">
      <c r="A88" s="5" t="n">
        <v>40940</v>
      </c>
      <c r="B88" s="6" t="n">
        <v>10.45</v>
      </c>
      <c r="C88" s="6" t="n">
        <v>0</v>
      </c>
      <c r="E88" s="2" t="n">
        <f aca="false">(B88+C88)/B87 - 1</f>
        <v>0.00674373795761074</v>
      </c>
      <c r="F88" s="2" t="n">
        <f aca="false">E88-'Risk-free'!B88</f>
        <v>0.00674373795761074</v>
      </c>
      <c r="H88" s="6" t="n">
        <f aca="false">H87*(1+E88)</f>
        <v>1.15213907360455</v>
      </c>
    </row>
    <row r="89" customFormat="false" ht="15" hidden="false" customHeight="false" outlineLevel="0" collapsed="false">
      <c r="A89" s="5" t="n">
        <v>40969</v>
      </c>
      <c r="B89" s="6" t="n">
        <v>10.42</v>
      </c>
      <c r="C89" s="6" t="n">
        <v>0</v>
      </c>
      <c r="E89" s="2" t="n">
        <f aca="false">(B89+C89)/B88 - 1</f>
        <v>-0.00287081339712914</v>
      </c>
      <c r="F89" s="2" t="n">
        <f aca="false">E89-'Risk-free'!B89</f>
        <v>-0.00287081339712914</v>
      </c>
      <c r="H89" s="6" t="n">
        <f aca="false">H88*(1+E89)</f>
        <v>1.14883149731669</v>
      </c>
    </row>
    <row r="90" customFormat="false" ht="15" hidden="false" customHeight="false" outlineLevel="0" collapsed="false">
      <c r="A90" s="5" t="n">
        <v>41000</v>
      </c>
      <c r="B90" s="6" t="n">
        <v>10.31</v>
      </c>
      <c r="C90" s="6" t="n">
        <v>0</v>
      </c>
      <c r="E90" s="2" t="n">
        <f aca="false">(B90+C90)/B89 - 1</f>
        <v>-0.010556621880998</v>
      </c>
      <c r="F90" s="2" t="n">
        <f aca="false">E90-'Risk-free'!B90</f>
        <v>-0.010556621880998</v>
      </c>
      <c r="H90" s="6" t="n">
        <f aca="false">H89*(1+E90)</f>
        <v>1.13670371759453</v>
      </c>
    </row>
    <row r="91" customFormat="false" ht="15" hidden="false" customHeight="false" outlineLevel="0" collapsed="false">
      <c r="A91" s="5" t="n">
        <v>41030</v>
      </c>
      <c r="B91" s="6" t="n">
        <v>10.19</v>
      </c>
      <c r="C91" s="6" t="n">
        <v>0</v>
      </c>
      <c r="E91" s="2" t="n">
        <f aca="false">(B91+C91)/B90 - 1</f>
        <v>-0.0116391852570321</v>
      </c>
      <c r="F91" s="2" t="n">
        <f aca="false">E91-'Risk-free'!B91</f>
        <v>-0.0117391852570321</v>
      </c>
      <c r="H91" s="6" t="n">
        <f aca="false">H90*(1+E91)</f>
        <v>1.12347341244309</v>
      </c>
    </row>
    <row r="92" customFormat="false" ht="15" hidden="false" customHeight="false" outlineLevel="0" collapsed="false">
      <c r="A92" s="5" t="n">
        <v>41061</v>
      </c>
      <c r="B92" s="6" t="n">
        <v>10.25</v>
      </c>
      <c r="C92" s="6" t="n">
        <v>0</v>
      </c>
      <c r="E92" s="2" t="n">
        <f aca="false">(B92+C92)/B91 - 1</f>
        <v>0.00588812561334651</v>
      </c>
      <c r="F92" s="2" t="n">
        <f aca="false">E92-'Risk-free'!B92</f>
        <v>0.00588812561334651</v>
      </c>
      <c r="H92" s="6" t="n">
        <f aca="false">H91*(1+E92)</f>
        <v>1.13008856501881</v>
      </c>
    </row>
    <row r="93" customFormat="false" ht="15" hidden="false" customHeight="false" outlineLevel="0" collapsed="false">
      <c r="A93" s="5" t="n">
        <v>41091</v>
      </c>
      <c r="B93" s="6" t="n">
        <v>10.5</v>
      </c>
      <c r="C93" s="6" t="n">
        <v>0</v>
      </c>
      <c r="E93" s="2" t="n">
        <f aca="false">(B93+C93)/B92 - 1</f>
        <v>0.024390243902439</v>
      </c>
      <c r="F93" s="2" t="n">
        <f aca="false">E93-'Risk-free'!B93</f>
        <v>0.024390243902439</v>
      </c>
      <c r="H93" s="6" t="n">
        <f aca="false">H92*(1+E93)</f>
        <v>1.15765170075098</v>
      </c>
    </row>
    <row r="94" customFormat="false" ht="15" hidden="false" customHeight="false" outlineLevel="0" collapsed="false">
      <c r="A94" s="5" t="n">
        <v>41122</v>
      </c>
      <c r="B94" s="6" t="n">
        <v>10.38</v>
      </c>
      <c r="C94" s="6" t="n">
        <v>0</v>
      </c>
      <c r="E94" s="2" t="n">
        <f aca="false">(B94+C94)/B93 - 1</f>
        <v>-0.0114285714285713</v>
      </c>
      <c r="F94" s="2" t="n">
        <f aca="false">E94-'Risk-free'!B94</f>
        <v>-0.0115285714285713</v>
      </c>
      <c r="H94" s="6" t="n">
        <f aca="false">H93*(1+E94)</f>
        <v>1.14442139559954</v>
      </c>
    </row>
    <row r="95" customFormat="false" ht="15" hidden="false" customHeight="false" outlineLevel="0" collapsed="false">
      <c r="A95" s="5" t="n">
        <v>41153</v>
      </c>
      <c r="B95" s="6" t="n">
        <v>10.24</v>
      </c>
      <c r="C95" s="6" t="n">
        <v>0</v>
      </c>
      <c r="E95" s="2" t="n">
        <f aca="false">(B95+C95)/B94 - 1</f>
        <v>-0.0134874759152216</v>
      </c>
      <c r="F95" s="2" t="n">
        <f aca="false">E95-'Risk-free'!B95</f>
        <v>-0.0135874759152216</v>
      </c>
      <c r="H95" s="6" t="n">
        <f aca="false">H94*(1+E95)</f>
        <v>1.12898603958953</v>
      </c>
    </row>
    <row r="96" customFormat="false" ht="15" hidden="false" customHeight="false" outlineLevel="0" collapsed="false">
      <c r="A96" s="5" t="n">
        <v>41183</v>
      </c>
      <c r="B96" s="6" t="n">
        <v>10.2</v>
      </c>
      <c r="C96" s="6" t="n">
        <v>0</v>
      </c>
      <c r="E96" s="2" t="n">
        <f aca="false">(B96+C96)/B95 - 1</f>
        <v>-0.00390625000000011</v>
      </c>
      <c r="F96" s="2" t="n">
        <f aca="false">E96-'Risk-free'!B96</f>
        <v>-0.00400625000000011</v>
      </c>
      <c r="H96" s="6" t="n">
        <f aca="false">H95*(1+E96)</f>
        <v>1.12457593787238</v>
      </c>
    </row>
    <row r="97" customFormat="false" ht="15" hidden="false" customHeight="false" outlineLevel="0" collapsed="false">
      <c r="A97" s="5" t="n">
        <v>41214</v>
      </c>
      <c r="B97" s="6" t="n">
        <v>10.26</v>
      </c>
      <c r="C97" s="6" t="n">
        <v>0</v>
      </c>
      <c r="E97" s="2" t="n">
        <f aca="false">(B97+C97)/B96 - 1</f>
        <v>0.00588235294117645</v>
      </c>
      <c r="F97" s="2" t="n">
        <f aca="false">E97-'Risk-free'!B97</f>
        <v>0.00578235294117645</v>
      </c>
      <c r="H97" s="6" t="n">
        <f aca="false">H96*(1+E97)</f>
        <v>1.1311910904481</v>
      </c>
    </row>
    <row r="98" customFormat="false" ht="15" hidden="false" customHeight="false" outlineLevel="0" collapsed="false">
      <c r="A98" s="5" t="n">
        <v>41244</v>
      </c>
      <c r="B98" s="6" t="n">
        <v>10.16</v>
      </c>
      <c r="C98" s="6" t="n">
        <v>0.045</v>
      </c>
      <c r="E98" s="2" t="n">
        <f aca="false">(B98+C98)/B97 - 1</f>
        <v>-0.00536062378167634</v>
      </c>
      <c r="F98" s="2" t="n">
        <f aca="false">E98-'Risk-free'!B98</f>
        <v>-0.00546062378167634</v>
      </c>
      <c r="H98" s="6" t="n">
        <f aca="false">H97*(1+E98)</f>
        <v>1.12512720058702</v>
      </c>
    </row>
    <row r="99" customFormat="false" ht="15" hidden="false" customHeight="false" outlineLevel="0" collapsed="false">
      <c r="A99" s="5" t="n">
        <v>41275</v>
      </c>
      <c r="B99" s="6" t="n">
        <v>10.3</v>
      </c>
      <c r="C99" s="6" t="n">
        <v>0</v>
      </c>
      <c r="E99" s="2" t="n">
        <f aca="false">(B99+C99)/B98 - 1</f>
        <v>0.0137795275590551</v>
      </c>
      <c r="F99" s="2" t="n">
        <f aca="false">E99-'Risk-free'!B99</f>
        <v>0.0137795275590551</v>
      </c>
      <c r="H99" s="6" t="n">
        <f aca="false">H98*(1+E99)</f>
        <v>1.14063092185496</v>
      </c>
    </row>
    <row r="100" customFormat="false" ht="15" hidden="false" customHeight="false" outlineLevel="0" collapsed="false">
      <c r="A100" s="5" t="n">
        <v>41306</v>
      </c>
      <c r="B100" s="6" t="n">
        <v>10.36</v>
      </c>
      <c r="C100" s="6" t="n">
        <v>0</v>
      </c>
      <c r="E100" s="2" t="n">
        <f aca="false">(B100+C100)/B99 - 1</f>
        <v>0.00582524271844642</v>
      </c>
      <c r="F100" s="2" t="n">
        <f aca="false">E100-'Risk-free'!B100</f>
        <v>0.00582524271844642</v>
      </c>
      <c r="H100" s="6" t="n">
        <f aca="false">H99*(1+E100)</f>
        <v>1.14727537382693</v>
      </c>
    </row>
    <row r="101" customFormat="false" ht="15" hidden="false" customHeight="false" outlineLevel="0" collapsed="false">
      <c r="A101" s="5" t="n">
        <v>41334</v>
      </c>
      <c r="B101" s="6" t="n">
        <v>10.46</v>
      </c>
      <c r="C101" s="6" t="n">
        <v>0.003</v>
      </c>
      <c r="E101" s="2" t="n">
        <f aca="false">(B101+C101)/B100 - 1</f>
        <v>0.00994208494208504</v>
      </c>
      <c r="F101" s="2" t="n">
        <f aca="false">E101-'Risk-free'!B101</f>
        <v>0.00994208494208504</v>
      </c>
      <c r="H101" s="6" t="n">
        <f aca="false">H100*(1+E101)</f>
        <v>1.15868168304548</v>
      </c>
    </row>
    <row r="102" customFormat="false" ht="15" hidden="false" customHeight="false" outlineLevel="0" collapsed="false">
      <c r="A102" s="5" t="n">
        <v>41365</v>
      </c>
      <c r="B102" s="6" t="n">
        <v>10.5</v>
      </c>
      <c r="C102" s="6" t="n">
        <v>0</v>
      </c>
      <c r="E102" s="2" t="n">
        <f aca="false">(B102+C102)/B101 - 1</f>
        <v>0.00382409177820264</v>
      </c>
      <c r="F102" s="2" t="n">
        <f aca="false">E102-'Risk-free'!B102</f>
        <v>0.00382409177820264</v>
      </c>
      <c r="H102" s="6" t="n">
        <f aca="false">H101*(1+E102)</f>
        <v>1.16311258814316</v>
      </c>
    </row>
    <row r="103" customFormat="false" ht="15" hidden="false" customHeight="false" outlineLevel="0" collapsed="false">
      <c r="A103" s="5" t="n">
        <v>41395</v>
      </c>
      <c r="B103" s="6" t="n">
        <v>10.6</v>
      </c>
      <c r="C103" s="6" t="n">
        <v>0</v>
      </c>
      <c r="E103" s="2" t="n">
        <f aca="false">(B103+C103)/B102 - 1</f>
        <v>0.00952380952380949</v>
      </c>
      <c r="F103" s="2" t="n">
        <f aca="false">E103-'Risk-free'!B103</f>
        <v>0.00952380952380949</v>
      </c>
      <c r="H103" s="6" t="n">
        <f aca="false">H102*(1+E103)</f>
        <v>1.17418985088739</v>
      </c>
    </row>
    <row r="104" customFormat="false" ht="15" hidden="false" customHeight="false" outlineLevel="0" collapsed="false">
      <c r="A104" s="5" t="n">
        <v>41426</v>
      </c>
      <c r="B104" s="6" t="n">
        <v>10.63</v>
      </c>
      <c r="C104" s="6" t="n">
        <v>0</v>
      </c>
      <c r="E104" s="2" t="n">
        <f aca="false">(B104+C104)/B103 - 1</f>
        <v>0.00283018867924545</v>
      </c>
      <c r="F104" s="2" t="n">
        <f aca="false">E104-'Risk-free'!B104</f>
        <v>0.00283018867924545</v>
      </c>
      <c r="H104" s="6" t="n">
        <f aca="false">H103*(1+E104)</f>
        <v>1.17751302971065</v>
      </c>
    </row>
    <row r="105" customFormat="false" ht="15" hidden="false" customHeight="false" outlineLevel="0" collapsed="false">
      <c r="A105" s="5" t="n">
        <v>41456</v>
      </c>
      <c r="B105" s="6" t="n">
        <v>10.64</v>
      </c>
      <c r="C105" s="6" t="n">
        <v>0</v>
      </c>
      <c r="E105" s="2" t="n">
        <f aca="false">(B105+C105)/B104 - 1</f>
        <v>0.000940733772342384</v>
      </c>
      <c r="F105" s="2" t="n">
        <f aca="false">E105-'Risk-free'!B105</f>
        <v>0.000940733772342384</v>
      </c>
      <c r="H105" s="6" t="n">
        <f aca="false">H104*(1+E105)</f>
        <v>1.17862075598507</v>
      </c>
    </row>
    <row r="106" customFormat="false" ht="15" hidden="false" customHeight="false" outlineLevel="0" collapsed="false">
      <c r="A106" s="5" t="n">
        <v>41487</v>
      </c>
      <c r="B106" s="6" t="n">
        <v>10.5</v>
      </c>
      <c r="C106" s="6" t="n">
        <v>0</v>
      </c>
      <c r="E106" s="2" t="n">
        <f aca="false">(B106+C106)/B105 - 1</f>
        <v>-0.0131578947368421</v>
      </c>
      <c r="F106" s="2" t="n">
        <f aca="false">E106-'Risk-free'!B106</f>
        <v>-0.0131578947368421</v>
      </c>
      <c r="H106" s="6" t="n">
        <f aca="false">H105*(1+E106)</f>
        <v>1.16311258814316</v>
      </c>
    </row>
    <row r="107" customFormat="false" ht="15" hidden="false" customHeight="false" outlineLevel="0" collapsed="false">
      <c r="A107" s="5" t="n">
        <v>41518</v>
      </c>
      <c r="B107" s="6" t="n">
        <v>10.59</v>
      </c>
      <c r="C107" s="6" t="n">
        <v>0</v>
      </c>
      <c r="E107" s="2" t="n">
        <f aca="false">(B107+C107)/B106 - 1</f>
        <v>0.00857142857142845</v>
      </c>
      <c r="F107" s="2" t="n">
        <f aca="false">E107-'Risk-free'!B107</f>
        <v>0.00857142857142845</v>
      </c>
      <c r="H107" s="6" t="n">
        <f aca="false">H106*(1+E107)</f>
        <v>1.17308212461296</v>
      </c>
    </row>
    <row r="108" customFormat="false" ht="15" hidden="false" customHeight="false" outlineLevel="0" collapsed="false">
      <c r="A108" s="5" t="n">
        <v>41548</v>
      </c>
      <c r="B108" s="6" t="n">
        <v>10.9</v>
      </c>
      <c r="C108" s="6" t="n">
        <v>0</v>
      </c>
      <c r="E108" s="2" t="n">
        <f aca="false">(B108+C108)/B107 - 1</f>
        <v>0.0292728989612843</v>
      </c>
      <c r="F108" s="2" t="n">
        <f aca="false">E108-'Risk-free'!B108</f>
        <v>0.0292728989612843</v>
      </c>
      <c r="H108" s="6" t="n">
        <f aca="false">H107*(1+E108)</f>
        <v>1.20742163912005</v>
      </c>
    </row>
    <row r="109" customFormat="false" ht="15" hidden="false" customHeight="false" outlineLevel="0" collapsed="false">
      <c r="A109" s="5" t="n">
        <v>41579</v>
      </c>
      <c r="B109" s="6" t="n">
        <v>11.02</v>
      </c>
      <c r="C109" s="6" t="n">
        <v>0</v>
      </c>
      <c r="E109" s="2" t="n">
        <f aca="false">(B109+C109)/B108 - 1</f>
        <v>0.0110091743119265</v>
      </c>
      <c r="F109" s="2" t="n">
        <f aca="false">E109-'Risk-free'!B109</f>
        <v>0.0110091743119265</v>
      </c>
      <c r="H109" s="6" t="n">
        <f aca="false">H108*(1+E109)</f>
        <v>1.22071435441311</v>
      </c>
    </row>
    <row r="110" customFormat="false" ht="15" hidden="false" customHeight="false" outlineLevel="0" collapsed="false">
      <c r="A110" s="5" t="n">
        <v>41609</v>
      </c>
      <c r="B110" s="6" t="n">
        <v>11.03</v>
      </c>
      <c r="C110" s="6" t="n">
        <v>0</v>
      </c>
      <c r="E110" s="2" t="n">
        <f aca="false">(B110+C110)/B109 - 1</f>
        <v>0.000907441016333888</v>
      </c>
      <c r="F110" s="2" t="n">
        <f aca="false">E110-'Risk-free'!B110</f>
        <v>0.000907441016333888</v>
      </c>
      <c r="H110" s="6" t="n">
        <f aca="false">H109*(1+E110)</f>
        <v>1.22182208068753</v>
      </c>
    </row>
    <row r="111" customFormat="false" ht="15" hidden="false" customHeight="false" outlineLevel="0" collapsed="false">
      <c r="A111" s="5" t="n">
        <v>41640</v>
      </c>
      <c r="B111" s="6" t="n">
        <v>11.01</v>
      </c>
      <c r="C111" s="6" t="n">
        <v>0</v>
      </c>
      <c r="E111" s="2" t="n">
        <f aca="false">(B111+C111)/B110 - 1</f>
        <v>-0.00181323662737987</v>
      </c>
      <c r="F111" s="2" t="n">
        <f aca="false">E111-'Risk-free'!B111</f>
        <v>-0.00181323662737987</v>
      </c>
      <c r="H111" s="6" t="n">
        <f aca="false">H110*(1+E111)</f>
        <v>1.21960662813869</v>
      </c>
    </row>
    <row r="112" customFormat="false" ht="15" hidden="false" customHeight="false" outlineLevel="0" collapsed="false">
      <c r="A112" s="5" t="n">
        <v>41671</v>
      </c>
      <c r="B112" s="6" t="n">
        <v>11.13</v>
      </c>
      <c r="C112" s="6" t="n">
        <v>0</v>
      </c>
      <c r="E112" s="2" t="n">
        <f aca="false">(B112+C112)/B111 - 1</f>
        <v>0.0108991825613081</v>
      </c>
      <c r="F112" s="2" t="n">
        <f aca="false">E112-'Risk-free'!B112</f>
        <v>0.0108991825613081</v>
      </c>
      <c r="H112" s="6" t="n">
        <f aca="false">H111*(1+E112)</f>
        <v>1.23289934343175</v>
      </c>
    </row>
    <row r="113" customFormat="false" ht="15" hidden="false" customHeight="false" outlineLevel="0" collapsed="false">
      <c r="A113" s="5" t="n">
        <v>41699</v>
      </c>
      <c r="B113" s="6" t="n">
        <v>11.34</v>
      </c>
      <c r="C113" s="6" t="n">
        <v>0</v>
      </c>
      <c r="E113" s="2" t="n">
        <f aca="false">(B113+C113)/B112 - 1</f>
        <v>0.0188679245283019</v>
      </c>
      <c r="F113" s="2" t="n">
        <f aca="false">E113-'Risk-free'!B113</f>
        <v>0.0188679245283019</v>
      </c>
      <c r="H113" s="6" t="n">
        <f aca="false">H112*(1+E113)</f>
        <v>1.25616159519462</v>
      </c>
    </row>
    <row r="114" customFormat="false" ht="15" hidden="false" customHeight="false" outlineLevel="0" collapsed="false">
      <c r="A114" s="5" t="n">
        <v>41730</v>
      </c>
      <c r="B114" s="6" t="n">
        <v>11.41</v>
      </c>
      <c r="C114" s="6" t="n">
        <v>0</v>
      </c>
      <c r="E114" s="2" t="n">
        <f aca="false">(B114+C114)/B113 - 1</f>
        <v>0.00617283950617287</v>
      </c>
      <c r="F114" s="2" t="n">
        <f aca="false">E114-'Risk-free'!B114</f>
        <v>0.00617283950617287</v>
      </c>
      <c r="H114" s="6" t="n">
        <f aca="false">H113*(1+E114)</f>
        <v>1.26391567911557</v>
      </c>
    </row>
    <row r="115" customFormat="false" ht="15" hidden="false" customHeight="false" outlineLevel="0" collapsed="false">
      <c r="A115" s="5" t="n">
        <v>41760</v>
      </c>
      <c r="B115" s="6" t="n">
        <v>11.52</v>
      </c>
      <c r="C115" s="6" t="n">
        <v>0</v>
      </c>
      <c r="E115" s="2" t="n">
        <f aca="false">(B115+C115)/B114 - 1</f>
        <v>0.00964066608238379</v>
      </c>
      <c r="F115" s="2" t="n">
        <f aca="false">E115-'Risk-free'!B115</f>
        <v>0.00964066608238379</v>
      </c>
      <c r="H115" s="6" t="n">
        <f aca="false">H114*(1+E115)</f>
        <v>1.27610066813421</v>
      </c>
    </row>
    <row r="116" customFormat="false" ht="15" hidden="false" customHeight="false" outlineLevel="0" collapsed="false">
      <c r="A116" s="5" t="n">
        <v>41791</v>
      </c>
      <c r="B116" s="6" t="n">
        <v>11.34</v>
      </c>
      <c r="C116" s="6" t="n">
        <v>0</v>
      </c>
      <c r="E116" s="2" t="n">
        <f aca="false">(B116+C116)/B115 - 1</f>
        <v>-0.015625</v>
      </c>
      <c r="F116" s="2" t="n">
        <f aca="false">E116-'Risk-free'!B116</f>
        <v>-0.015625</v>
      </c>
      <c r="H116" s="6" t="n">
        <f aca="false">H115*(1+E116)</f>
        <v>1.25616159519462</v>
      </c>
    </row>
    <row r="117" customFormat="false" ht="15" hidden="false" customHeight="false" outlineLevel="0" collapsed="false">
      <c r="A117" s="5" t="n">
        <v>41821</v>
      </c>
      <c r="B117" s="6" t="n">
        <v>11.44</v>
      </c>
      <c r="C117" s="6" t="n">
        <v>0</v>
      </c>
      <c r="E117" s="2" t="n">
        <f aca="false">(B117+C117)/B116 - 1</f>
        <v>0.00881834215167543</v>
      </c>
      <c r="F117" s="2" t="n">
        <f aca="false">E117-'Risk-free'!B117</f>
        <v>0.00881834215167543</v>
      </c>
      <c r="H117" s="6" t="n">
        <f aca="false">H116*(1+E117)</f>
        <v>1.26723885793884</v>
      </c>
    </row>
    <row r="118" customFormat="false" ht="15" hidden="false" customHeight="false" outlineLevel="0" collapsed="false">
      <c r="A118" s="5" t="n">
        <v>41852</v>
      </c>
      <c r="B118" s="6" t="n">
        <v>11.44</v>
      </c>
      <c r="C118" s="6" t="n">
        <v>0</v>
      </c>
      <c r="E118" s="2" t="n">
        <f aca="false">(B118+C118)/B117 - 1</f>
        <v>0</v>
      </c>
      <c r="F118" s="2" t="n">
        <f aca="false">E118-'Risk-free'!B118</f>
        <v>0</v>
      </c>
      <c r="H118" s="6" t="n">
        <f aca="false">H117*(1+E118)</f>
        <v>1.26723885793884</v>
      </c>
    </row>
    <row r="119" customFormat="false" ht="15" hidden="false" customHeight="false" outlineLevel="0" collapsed="false">
      <c r="A119" s="5" t="n">
        <v>41883</v>
      </c>
      <c r="B119" s="6" t="n">
        <v>11.45</v>
      </c>
      <c r="C119" s="6" t="n">
        <v>0</v>
      </c>
      <c r="E119" s="2" t="n">
        <f aca="false">(B119+C119)/B118 - 1</f>
        <v>0.000874125874125831</v>
      </c>
      <c r="F119" s="2" t="n">
        <f aca="false">E119-'Risk-free'!B119</f>
        <v>0.000874125874125831</v>
      </c>
      <c r="H119" s="6" t="n">
        <f aca="false">H118*(1+E119)</f>
        <v>1.26834658421326</v>
      </c>
    </row>
    <row r="120" customFormat="false" ht="15" hidden="false" customHeight="false" outlineLevel="0" collapsed="false">
      <c r="A120" s="5" t="n">
        <v>41913</v>
      </c>
      <c r="B120" s="6" t="n">
        <v>11.43</v>
      </c>
      <c r="C120" s="6" t="n">
        <v>0</v>
      </c>
      <c r="E120" s="2" t="n">
        <f aca="false">(B120+C120)/B119 - 1</f>
        <v>-0.00174672489082961</v>
      </c>
      <c r="F120" s="2" t="n">
        <f aca="false">E120-'Risk-free'!B120</f>
        <v>-0.00174672489082961</v>
      </c>
      <c r="H120" s="6" t="n">
        <f aca="false">H119*(1+E120)</f>
        <v>1.26613113166442</v>
      </c>
    </row>
    <row r="121" customFormat="false" ht="15" hidden="false" customHeight="false" outlineLevel="0" collapsed="false">
      <c r="A121" s="5" t="n">
        <v>41944</v>
      </c>
      <c r="B121" s="6" t="n">
        <v>11.53</v>
      </c>
      <c r="C121" s="6" t="n">
        <v>0</v>
      </c>
      <c r="E121" s="2" t="n">
        <f aca="false">(B121+C121)/B120 - 1</f>
        <v>0.00874890638670167</v>
      </c>
      <c r="F121" s="2" t="n">
        <f aca="false">E121-'Risk-free'!B121</f>
        <v>0.00874890638670167</v>
      </c>
      <c r="H121" s="6" t="n">
        <f aca="false">H120*(1+E121)</f>
        <v>1.27720839440864</v>
      </c>
    </row>
    <row r="122" customFormat="false" ht="15" hidden="false" customHeight="false" outlineLevel="0" collapsed="false">
      <c r="A122" s="5" t="n">
        <v>41974</v>
      </c>
      <c r="B122" s="6" t="n">
        <v>11.5</v>
      </c>
      <c r="C122" s="6" t="n">
        <v>0</v>
      </c>
      <c r="E122" s="2" t="n">
        <f aca="false">(B122+C122)/B121 - 1</f>
        <v>-0.00260190806591498</v>
      </c>
      <c r="F122" s="2" t="n">
        <f aca="false">E122-'Risk-free'!B122</f>
        <v>-0.00260190806591498</v>
      </c>
      <c r="H122" s="6" t="n">
        <f aca="false">H121*(1+E122)</f>
        <v>1.27388521558537</v>
      </c>
    </row>
    <row r="123" customFormat="false" ht="15" hidden="false" customHeight="false" outlineLevel="0" collapsed="false">
      <c r="A123" s="5" t="n">
        <v>42005</v>
      </c>
      <c r="B123" s="6" t="n">
        <v>11.63</v>
      </c>
      <c r="C123" s="6" t="n">
        <v>0</v>
      </c>
      <c r="E123" s="2" t="n">
        <f aca="false">(B123+C123)/B122 - 1</f>
        <v>0.011304347826087</v>
      </c>
      <c r="F123" s="2" t="n">
        <f aca="false">E123-'Risk-free'!B123</f>
        <v>0.011304347826087</v>
      </c>
      <c r="H123" s="6" t="n">
        <f aca="false">H122*(1+E123)</f>
        <v>1.28828565715286</v>
      </c>
    </row>
    <row r="124" customFormat="false" ht="15" hidden="false" customHeight="false" outlineLevel="0" collapsed="false">
      <c r="A124" s="5" t="n">
        <v>42036</v>
      </c>
      <c r="B124" s="6" t="n">
        <v>11.39</v>
      </c>
      <c r="C124" s="6" t="n">
        <v>0</v>
      </c>
      <c r="E124" s="2" t="n">
        <f aca="false">(B124+C124)/B123 - 1</f>
        <v>-0.0206362854686156</v>
      </c>
      <c r="F124" s="2" t="n">
        <f aca="false">E124-'Risk-free'!B124</f>
        <v>-0.0206362854686156</v>
      </c>
      <c r="H124" s="6" t="n">
        <f aca="false">H123*(1+E124)</f>
        <v>1.26170022656673</v>
      </c>
    </row>
    <row r="125" customFormat="false" ht="15" hidden="false" customHeight="false" outlineLevel="0" collapsed="false">
      <c r="A125" s="5" t="n">
        <v>42064</v>
      </c>
      <c r="B125" s="6" t="n">
        <v>11.52</v>
      </c>
      <c r="C125" s="6" t="n">
        <v>0</v>
      </c>
      <c r="E125" s="2" t="n">
        <f aca="false">(B125+C125)/B124 - 1</f>
        <v>0.0114135206321333</v>
      </c>
      <c r="F125" s="2" t="n">
        <f aca="false">E125-'Risk-free'!B125</f>
        <v>0.0114135206321333</v>
      </c>
      <c r="H125" s="6" t="n">
        <f aca="false">H124*(1+E125)</f>
        <v>1.27610066813421</v>
      </c>
    </row>
    <row r="126" customFormat="false" ht="15" hidden="false" customHeight="false" outlineLevel="0" collapsed="false">
      <c r="A126" s="5" t="n">
        <v>42095</v>
      </c>
      <c r="B126" s="6" t="n">
        <v>11.38</v>
      </c>
      <c r="C126" s="6" t="n">
        <v>0</v>
      </c>
      <c r="E126" s="2" t="n">
        <f aca="false">(B126+C126)/B125 - 1</f>
        <v>-0.0121527777777777</v>
      </c>
      <c r="F126" s="2" t="n">
        <f aca="false">E126-'Risk-free'!B126</f>
        <v>-0.0121527777777777</v>
      </c>
      <c r="H126" s="6" t="n">
        <f aca="false">H125*(1+E126)</f>
        <v>1.26059250029231</v>
      </c>
    </row>
    <row r="127" customFormat="false" ht="15" hidden="false" customHeight="false" outlineLevel="0" collapsed="false">
      <c r="A127" s="5" t="n">
        <v>42125</v>
      </c>
      <c r="B127" s="6" t="n">
        <v>11.47</v>
      </c>
      <c r="C127" s="6" t="n">
        <v>0</v>
      </c>
      <c r="E127" s="2" t="n">
        <f aca="false">(B127+C127)/B126 - 1</f>
        <v>0.00790861159929701</v>
      </c>
      <c r="F127" s="2" t="n">
        <f aca="false">E127-'Risk-free'!B127</f>
        <v>0.00790861159929701</v>
      </c>
      <c r="H127" s="6" t="n">
        <f aca="false">H126*(1+E127)</f>
        <v>1.2705620367621</v>
      </c>
    </row>
    <row r="128" customFormat="false" ht="15" hidden="false" customHeight="false" outlineLevel="0" collapsed="false">
      <c r="A128" s="5" t="n">
        <v>42156</v>
      </c>
      <c r="B128" s="6" t="n">
        <v>11.37</v>
      </c>
      <c r="C128" s="6" t="n">
        <v>0</v>
      </c>
      <c r="E128" s="2" t="n">
        <f aca="false">(B128+C128)/B127 - 1</f>
        <v>-0.00871839581517009</v>
      </c>
      <c r="F128" s="2" t="n">
        <f aca="false">E128-'Risk-free'!B128</f>
        <v>-0.00871839581517009</v>
      </c>
      <c r="H128" s="6" t="n">
        <f aca="false">H127*(1+E128)</f>
        <v>1.25948477401788</v>
      </c>
    </row>
    <row r="129" customFormat="false" ht="15" hidden="false" customHeight="false" outlineLevel="0" collapsed="false">
      <c r="A129" s="5" t="n">
        <v>42186</v>
      </c>
      <c r="B129" s="6" t="n">
        <v>11.66</v>
      </c>
      <c r="C129" s="6" t="n">
        <v>0</v>
      </c>
      <c r="E129" s="2" t="n">
        <f aca="false">(B129+C129)/B128 - 1</f>
        <v>0.0255057167985928</v>
      </c>
      <c r="F129" s="2" t="n">
        <f aca="false">E129-'Risk-free'!B129</f>
        <v>0.0255057167985928</v>
      </c>
      <c r="H129" s="6" t="n">
        <f aca="false">H128*(1+E129)</f>
        <v>1.29160883597612</v>
      </c>
    </row>
    <row r="130" customFormat="false" ht="15" hidden="false" customHeight="false" outlineLevel="0" collapsed="false">
      <c r="A130" s="5" t="n">
        <v>42217</v>
      </c>
      <c r="B130" s="6" t="n">
        <v>11.59</v>
      </c>
      <c r="C130" s="6" t="n">
        <v>0</v>
      </c>
      <c r="E130" s="2" t="n">
        <f aca="false">(B130+C130)/B129 - 1</f>
        <v>-0.00600343053173247</v>
      </c>
      <c r="F130" s="2" t="n">
        <f aca="false">E130-'Risk-free'!B130</f>
        <v>-0.00600343053173247</v>
      </c>
      <c r="H130" s="6" t="n">
        <f aca="false">H129*(1+E130)</f>
        <v>1.28385475205517</v>
      </c>
    </row>
    <row r="131" customFormat="false" ht="15" hidden="false" customHeight="false" outlineLevel="0" collapsed="false">
      <c r="A131" s="5" t="n">
        <v>42248</v>
      </c>
      <c r="B131" s="6" t="n">
        <v>12.17</v>
      </c>
      <c r="C131" s="6" t="n">
        <v>0</v>
      </c>
      <c r="E131" s="2" t="n">
        <f aca="false">(B131+C131)/B130 - 1</f>
        <v>0.0500431406384814</v>
      </c>
      <c r="F131" s="2" t="n">
        <f aca="false">E131-'Risk-free'!B131</f>
        <v>0.0500431406384814</v>
      </c>
      <c r="H131" s="6" t="n">
        <f aca="false">H130*(1+E131)</f>
        <v>1.34810287597165</v>
      </c>
    </row>
    <row r="132" customFormat="false" ht="15" hidden="false" customHeight="false" outlineLevel="0" collapsed="false">
      <c r="A132" s="5" t="n">
        <v>42278</v>
      </c>
      <c r="B132" s="6" t="n">
        <v>12.11</v>
      </c>
      <c r="C132" s="6" t="n">
        <v>0</v>
      </c>
      <c r="E132" s="2" t="n">
        <f aca="false">(B132+C132)/B131 - 1</f>
        <v>-0.00493015612161052</v>
      </c>
      <c r="F132" s="2" t="n">
        <f aca="false">E132-'Risk-free'!B132</f>
        <v>-0.00493015612161052</v>
      </c>
      <c r="H132" s="6" t="n">
        <f aca="false">H131*(1+E132)</f>
        <v>1.34145651832512</v>
      </c>
    </row>
    <row r="133" customFormat="false" ht="15" hidden="false" customHeight="false" outlineLevel="0" collapsed="false">
      <c r="A133" s="5" t="n">
        <v>42309</v>
      </c>
      <c r="B133" s="6" t="n">
        <v>12.03</v>
      </c>
      <c r="C133" s="6" t="n">
        <v>0</v>
      </c>
      <c r="E133" s="2" t="n">
        <f aca="false">(B133+C133)/B132 - 1</f>
        <v>-0.00660611065235339</v>
      </c>
      <c r="F133" s="2" t="n">
        <f aca="false">E133-'Risk-free'!B133</f>
        <v>-0.00660611065235339</v>
      </c>
      <c r="H133" s="6" t="n">
        <f aca="false">H132*(1+E133)</f>
        <v>1.33259470812974</v>
      </c>
    </row>
    <row r="134" customFormat="false" ht="15" hidden="false" customHeight="false" outlineLevel="0" collapsed="false">
      <c r="A134" s="5" t="n">
        <v>42339</v>
      </c>
      <c r="B134" s="6" t="n">
        <v>12.13</v>
      </c>
      <c r="C134" s="6" t="n">
        <v>0.002</v>
      </c>
      <c r="E134" s="2" t="n">
        <f aca="false">(B134+C134)/B133 - 1</f>
        <v>0.00847880299251891</v>
      </c>
      <c r="F134" s="2" t="n">
        <f aca="false">E134-'Risk-free'!B134</f>
        <v>0.00837880299251891</v>
      </c>
      <c r="H134" s="6" t="n">
        <f aca="false">H133*(1+E134)</f>
        <v>1.34389351612884</v>
      </c>
    </row>
    <row r="135" customFormat="false" ht="15" hidden="false" customHeight="false" outlineLevel="0" collapsed="false">
      <c r="A135" s="5" t="n">
        <v>42370</v>
      </c>
      <c r="B135" s="6" t="n">
        <v>12.28</v>
      </c>
      <c r="C135" s="6" t="n">
        <v>0</v>
      </c>
      <c r="E135" s="2" t="n">
        <f aca="false">(B135+C135)/B134 - 1</f>
        <v>0.0123660346248968</v>
      </c>
      <c r="F135" s="2" t="n">
        <f aca="false">E135-'Risk-free'!B135</f>
        <v>0.0122660346248968</v>
      </c>
      <c r="H135" s="6" t="n">
        <f aca="false">H134*(1+E135)</f>
        <v>1.36051214988147</v>
      </c>
    </row>
    <row r="136" customFormat="false" ht="15" hidden="false" customHeight="false" outlineLevel="0" collapsed="false">
      <c r="A136" s="5" t="n">
        <v>42401</v>
      </c>
      <c r="B136" s="6" t="n">
        <v>12.47</v>
      </c>
      <c r="C136" s="6" t="n">
        <v>0</v>
      </c>
      <c r="E136" s="2" t="n">
        <f aca="false">(B136+C136)/B135 - 1</f>
        <v>0.0154723127035832</v>
      </c>
      <c r="F136" s="2" t="n">
        <f aca="false">E136-'Risk-free'!B136</f>
        <v>0.0152723127035832</v>
      </c>
      <c r="H136" s="6" t="n">
        <f aca="false">H135*(1+E136)</f>
        <v>1.38156241930146</v>
      </c>
    </row>
    <row r="137" customFormat="false" ht="15" hidden="false" customHeight="false" outlineLevel="0" collapsed="false">
      <c r="A137" s="5" t="n">
        <v>42430</v>
      </c>
      <c r="B137" s="6" t="n">
        <v>12.41</v>
      </c>
      <c r="C137" s="6" t="n">
        <v>0</v>
      </c>
      <c r="E137" s="2" t="n">
        <f aca="false">(B137+C137)/B136 - 1</f>
        <v>-0.00481154771451486</v>
      </c>
      <c r="F137" s="2" t="n">
        <f aca="false">E137-'Risk-free'!B137</f>
        <v>-0.00501154771451486</v>
      </c>
      <c r="H137" s="6" t="n">
        <f aca="false">H136*(1+E137)</f>
        <v>1.37491496580041</v>
      </c>
    </row>
    <row r="138" customFormat="false" ht="15" hidden="false" customHeight="false" outlineLevel="0" collapsed="false">
      <c r="A138" s="5" t="n">
        <v>42461</v>
      </c>
      <c r="B138" s="6" t="n">
        <v>12.19</v>
      </c>
      <c r="C138" s="6" t="n">
        <v>0</v>
      </c>
      <c r="E138" s="2" t="n">
        <f aca="false">(B138+C138)/B137 - 1</f>
        <v>-0.0177276390008059</v>
      </c>
      <c r="F138" s="2" t="n">
        <f aca="false">E138-'Risk-free'!B138</f>
        <v>-0.0178276390008059</v>
      </c>
      <c r="H138" s="6" t="n">
        <f aca="false">H137*(1+E138)</f>
        <v>1.35054096962989</v>
      </c>
    </row>
    <row r="139" customFormat="false" ht="15" hidden="false" customHeight="false" outlineLevel="0" collapsed="false">
      <c r="A139" s="5" t="n">
        <v>42491</v>
      </c>
      <c r="B139" s="6" t="n">
        <v>11.97</v>
      </c>
      <c r="C139" s="6" t="n">
        <v>0</v>
      </c>
      <c r="E139" s="2" t="n">
        <f aca="false">(B139+C139)/B138 - 1</f>
        <v>-0.018047579983593</v>
      </c>
      <c r="F139" s="2" t="n">
        <f aca="false">E139-'Risk-free'!B139</f>
        <v>-0.018147579983593</v>
      </c>
      <c r="H139" s="6" t="n">
        <f aca="false">H138*(1+E139)</f>
        <v>1.32616697345938</v>
      </c>
    </row>
    <row r="140" customFormat="false" ht="15" hidden="false" customHeight="false" outlineLevel="0" collapsed="false">
      <c r="A140" s="5" t="n">
        <v>42522</v>
      </c>
      <c r="B140" s="6" t="n">
        <v>11.82</v>
      </c>
      <c r="C140" s="6" t="n">
        <v>0</v>
      </c>
      <c r="E140" s="2" t="n">
        <f aca="false">(B140+C140)/B139 - 1</f>
        <v>-0.0125313283208021</v>
      </c>
      <c r="F140" s="2" t="n">
        <f aca="false">E140-'Risk-free'!B140</f>
        <v>-0.0127313283208021</v>
      </c>
      <c r="H140" s="6" t="n">
        <f aca="false">H139*(1+E140)</f>
        <v>1.30954833970676</v>
      </c>
    </row>
    <row r="141" customFormat="false" ht="15" hidden="false" customHeight="false" outlineLevel="0" collapsed="false">
      <c r="A141" s="5" t="n">
        <v>42552</v>
      </c>
      <c r="B141" s="6" t="n">
        <v>11.9</v>
      </c>
      <c r="C141" s="6" t="n">
        <v>0</v>
      </c>
      <c r="E141" s="2" t="n">
        <f aca="false">(B141+C141)/B140 - 1</f>
        <v>0.00676818950930636</v>
      </c>
      <c r="F141" s="2" t="n">
        <f aca="false">E141-'Risk-free'!B141</f>
        <v>0.00656818950930636</v>
      </c>
      <c r="H141" s="6" t="n">
        <f aca="false">H140*(1+E141)</f>
        <v>1.31841161104149</v>
      </c>
    </row>
    <row r="142" customFormat="false" ht="15" hidden="false" customHeight="false" outlineLevel="0" collapsed="false">
      <c r="A142" s="5" t="n">
        <v>42583</v>
      </c>
      <c r="B142" s="6" t="n">
        <v>11.66</v>
      </c>
      <c r="C142" s="6" t="n">
        <v>0</v>
      </c>
      <c r="E142" s="2" t="n">
        <f aca="false">(B142+C142)/B141 - 1</f>
        <v>-0.0201680672268908</v>
      </c>
      <c r="F142" s="2" t="n">
        <f aca="false">E142-'Risk-free'!B142</f>
        <v>-0.0203680672268908</v>
      </c>
      <c r="H142" s="6" t="n">
        <f aca="false">H141*(1+E142)</f>
        <v>1.29182179703729</v>
      </c>
    </row>
    <row r="143" customFormat="false" ht="15" hidden="false" customHeight="false" outlineLevel="0" collapsed="false">
      <c r="A143" s="5" t="n">
        <v>42614</v>
      </c>
      <c r="B143" s="6" t="n">
        <v>11.72</v>
      </c>
      <c r="C143" s="6" t="n">
        <v>0</v>
      </c>
      <c r="E143" s="2" t="n">
        <f aca="false">(B143+C143)/B142 - 1</f>
        <v>0.00514579759862777</v>
      </c>
      <c r="F143" s="2" t="n">
        <f aca="false">E143-'Risk-free'!B143</f>
        <v>0.00494579759862777</v>
      </c>
      <c r="H143" s="6" t="n">
        <f aca="false">H142*(1+E143)</f>
        <v>1.29846925053834</v>
      </c>
    </row>
    <row r="144" customFormat="false" ht="15" hidden="false" customHeight="false" outlineLevel="0" collapsed="false">
      <c r="A144" s="5" t="n">
        <v>42644</v>
      </c>
      <c r="B144" s="6" t="n">
        <v>11.8</v>
      </c>
      <c r="C144" s="6" t="n">
        <v>0</v>
      </c>
      <c r="E144" s="2" t="n">
        <f aca="false">(B144+C144)/B143 - 1</f>
        <v>0.006825938566553</v>
      </c>
      <c r="F144" s="2" t="n">
        <f aca="false">E144-'Risk-free'!B144</f>
        <v>0.006625938566553</v>
      </c>
      <c r="H144" s="6" t="n">
        <f aca="false">H143*(1+E144)</f>
        <v>1.30733252187307</v>
      </c>
    </row>
    <row r="145" customFormat="false" ht="15" hidden="false" customHeight="false" outlineLevel="0" collapsed="false">
      <c r="A145" s="5" t="n">
        <v>42675</v>
      </c>
      <c r="B145" s="6" t="n">
        <v>12.28</v>
      </c>
      <c r="C145" s="6" t="n">
        <v>0</v>
      </c>
      <c r="E145" s="2" t="n">
        <f aca="false">(B145+C145)/B144 - 1</f>
        <v>0.0406779661016947</v>
      </c>
      <c r="F145" s="2" t="n">
        <f aca="false">E145-'Risk-free'!B145</f>
        <v>0.0405779661016947</v>
      </c>
      <c r="H145" s="6" t="n">
        <f aca="false">H144*(1+E145)</f>
        <v>1.36051214988147</v>
      </c>
    </row>
    <row r="146" customFormat="false" ht="15" hidden="false" customHeight="false" outlineLevel="0" collapsed="false">
      <c r="A146" s="5" t="n">
        <v>42705</v>
      </c>
      <c r="B146" s="6" t="n">
        <v>12.39</v>
      </c>
      <c r="C146" s="6" t="n">
        <v>0.047</v>
      </c>
      <c r="E146" s="2" t="n">
        <f aca="false">(B146+C146)/B145 - 1</f>
        <v>0.0127850162866452</v>
      </c>
      <c r="F146" s="2" t="n">
        <f aca="false">E146-'Risk-free'!B146</f>
        <v>0.0124850162866452</v>
      </c>
      <c r="H146" s="6" t="n">
        <f aca="false">H145*(1+E146)</f>
        <v>1.37790631987588</v>
      </c>
    </row>
    <row r="147" customFormat="false" ht="15" hidden="false" customHeight="false" outlineLevel="0" collapsed="false">
      <c r="A147" s="5" t="n">
        <v>42736</v>
      </c>
      <c r="B147" s="6" t="n">
        <v>12.17</v>
      </c>
      <c r="C147" s="6" t="n">
        <v>0</v>
      </c>
      <c r="E147" s="2" t="n">
        <f aca="false">(B147+C147)/B146 - 1</f>
        <v>-0.0177562550443907</v>
      </c>
      <c r="F147" s="2" t="n">
        <f aca="false">E147-'Risk-free'!B147</f>
        <v>-0.0181562550443907</v>
      </c>
      <c r="H147" s="6" t="n">
        <f aca="false">H146*(1+E147)</f>
        <v>1.35343986383289</v>
      </c>
    </row>
    <row r="148" customFormat="false" ht="15" hidden="false" customHeight="false" outlineLevel="0" collapsed="false">
      <c r="A148" s="5" t="n">
        <v>42767</v>
      </c>
      <c r="B148" s="6" t="n">
        <v>12.14</v>
      </c>
      <c r="C148" s="6" t="n">
        <v>0</v>
      </c>
      <c r="E148" s="2" t="n">
        <f aca="false">(B148+C148)/B147 - 1</f>
        <v>-0.0024650780608052</v>
      </c>
      <c r="F148" s="2" t="n">
        <f aca="false">E148-'Risk-free'!B148</f>
        <v>-0.0028650780608052</v>
      </c>
      <c r="H148" s="6" t="n">
        <f aca="false">H147*(1+E148)</f>
        <v>1.35010352891793</v>
      </c>
    </row>
    <row r="149" customFormat="false" ht="15" hidden="false" customHeight="false" outlineLevel="0" collapsed="false">
      <c r="A149" s="5" t="n">
        <v>42795</v>
      </c>
      <c r="B149" s="6" t="n">
        <v>12.09</v>
      </c>
      <c r="C149" s="6" t="n">
        <v>0.0004</v>
      </c>
      <c r="E149" s="2" t="n">
        <f aca="false">(B149+C149)/B148 - 1</f>
        <v>-0.00408566721581549</v>
      </c>
      <c r="F149" s="2" t="n">
        <f aca="false">E149-'Risk-free'!B149</f>
        <v>-0.00438566721581549</v>
      </c>
      <c r="H149" s="6" t="n">
        <f aca="false">H148*(1+E149)</f>
        <v>1.34458745519188</v>
      </c>
    </row>
    <row r="150" customFormat="false" ht="15" hidden="false" customHeight="false" outlineLevel="0" collapsed="false">
      <c r="A150" s="5" t="n">
        <v>42826</v>
      </c>
      <c r="B150" s="6" t="n">
        <v>12.08</v>
      </c>
      <c r="C150" s="6" t="n">
        <v>0</v>
      </c>
      <c r="E150" s="2" t="n">
        <f aca="false">(B150+C150)/B149 - 1</f>
        <v>-0.000827129859387932</v>
      </c>
      <c r="F150" s="2" t="n">
        <f aca="false">E150-'Risk-free'!B150</f>
        <v>-0.00132712985938793</v>
      </c>
      <c r="H150" s="6" t="n">
        <f aca="false">H149*(1+E150)</f>
        <v>1.34347530675913</v>
      </c>
    </row>
    <row r="151" customFormat="false" ht="15" hidden="false" customHeight="false" outlineLevel="0" collapsed="false">
      <c r="A151" s="5" t="n">
        <v>42856</v>
      </c>
      <c r="B151" s="6" t="n">
        <v>11.82</v>
      </c>
      <c r="C151" s="6" t="n">
        <v>0</v>
      </c>
      <c r="E151" s="2" t="n">
        <f aca="false">(B151+C151)/B150 - 1</f>
        <v>-0.021523178807947</v>
      </c>
      <c r="F151" s="2" t="n">
        <f aca="false">E151-'Risk-free'!B151</f>
        <v>-0.022123178807947</v>
      </c>
      <c r="H151" s="6" t="n">
        <f aca="false">H150*(1+E151)</f>
        <v>1.31455944750769</v>
      </c>
    </row>
    <row r="152" customFormat="false" ht="15" hidden="false" customHeight="false" outlineLevel="0" collapsed="false">
      <c r="A152" s="5" t="n">
        <v>42887</v>
      </c>
      <c r="B152" s="6" t="n">
        <v>11.84</v>
      </c>
      <c r="C152" s="6" t="n">
        <v>0</v>
      </c>
      <c r="E152" s="2" t="n">
        <f aca="false">(B152+C152)/B151 - 1</f>
        <v>0.00169204737732653</v>
      </c>
      <c r="F152" s="2" t="n">
        <f aca="false">E152-'Risk-free'!B152</f>
        <v>0.00109204737732653</v>
      </c>
      <c r="H152" s="6" t="n">
        <f aca="false">H151*(1+E152)</f>
        <v>1.31678374437319</v>
      </c>
    </row>
    <row r="153" customFormat="false" ht="15" hidden="false" customHeight="false" outlineLevel="0" collapsed="false">
      <c r="A153" s="5" t="n">
        <v>42917</v>
      </c>
      <c r="B153" s="6" t="n">
        <v>11.95</v>
      </c>
      <c r="C153" s="6" t="n">
        <v>0</v>
      </c>
      <c r="E153" s="2" t="n">
        <f aca="false">(B153+C153)/B152 - 1</f>
        <v>0.00929054054054057</v>
      </c>
      <c r="F153" s="2" t="n">
        <f aca="false">E153-'Risk-free'!B153</f>
        <v>0.00859054054054057</v>
      </c>
      <c r="H153" s="6" t="n">
        <f aca="false">H152*(1+E153)</f>
        <v>1.32901737713341</v>
      </c>
    </row>
    <row r="154" customFormat="false" ht="15" hidden="false" customHeight="false" outlineLevel="0" collapsed="false">
      <c r="A154" s="5" t="n">
        <v>42948</v>
      </c>
      <c r="B154" s="6" t="n">
        <v>11.79</v>
      </c>
      <c r="C154" s="6" t="n">
        <v>0</v>
      </c>
      <c r="E154" s="2" t="n">
        <f aca="false">(B154+C154)/B153 - 1</f>
        <v>-0.0133891213389121</v>
      </c>
      <c r="F154" s="2" t="n">
        <f aca="false">E154-'Risk-free'!B154</f>
        <v>-0.0142891213389121</v>
      </c>
      <c r="H154" s="6" t="n">
        <f aca="false">H153*(1+E154)</f>
        <v>1.31122300220945</v>
      </c>
    </row>
    <row r="155" customFormat="false" ht="15" hidden="false" customHeight="false" outlineLevel="0" collapsed="false">
      <c r="A155" s="5" t="n">
        <v>42979</v>
      </c>
      <c r="B155" s="6" t="n">
        <v>11.8</v>
      </c>
      <c r="C155" s="6" t="n">
        <v>0</v>
      </c>
      <c r="E155" s="2" t="n">
        <f aca="false">(B155+C155)/B154 - 1</f>
        <v>0.000848176420695568</v>
      </c>
      <c r="F155" s="2" t="n">
        <f aca="false">E155-'Risk-free'!B155</f>
        <v>-5.18235793044322E-005</v>
      </c>
      <c r="H155" s="6" t="n">
        <f aca="false">H154*(1+E155)</f>
        <v>1.3123351506422</v>
      </c>
    </row>
    <row r="156" customFormat="false" ht="15" hidden="false" customHeight="false" outlineLevel="0" collapsed="false">
      <c r="A156" s="5" t="n">
        <v>43009</v>
      </c>
      <c r="B156" s="6" t="n">
        <v>11.88</v>
      </c>
      <c r="C156" s="6" t="n">
        <v>0</v>
      </c>
      <c r="E156" s="2" t="n">
        <f aca="false">(B156+C156)/B155 - 1</f>
        <v>0.00677966101694927</v>
      </c>
      <c r="F156" s="2" t="n">
        <f aca="false">E156-'Risk-free'!B156</f>
        <v>0.00587966101694927</v>
      </c>
      <c r="H156" s="6" t="n">
        <f aca="false">H155*(1+E156)</f>
        <v>1.32123233810418</v>
      </c>
    </row>
    <row r="157" customFormat="false" ht="15" hidden="false" customHeight="false" outlineLevel="0" collapsed="false">
      <c r="A157" s="5" t="n">
        <v>43040</v>
      </c>
      <c r="B157" s="6" t="n">
        <v>11.76</v>
      </c>
      <c r="C157" s="6" t="n">
        <v>0</v>
      </c>
      <c r="E157" s="2" t="n">
        <f aca="false">(B157+C157)/B156 - 1</f>
        <v>-0.0101010101010102</v>
      </c>
      <c r="F157" s="2" t="n">
        <f aca="false">E157-'Risk-free'!B157</f>
        <v>-0.0109010101010102</v>
      </c>
      <c r="H157" s="6" t="n">
        <f aca="false">H156*(1+E157)</f>
        <v>1.30788655691121</v>
      </c>
    </row>
    <row r="158" customFormat="false" ht="15" hidden="false" customHeight="false" outlineLevel="0" collapsed="false">
      <c r="A158" s="5" t="n">
        <v>43070</v>
      </c>
      <c r="B158" s="6" t="n">
        <v>11.66</v>
      </c>
      <c r="C158" s="6" t="n">
        <v>0.1238</v>
      </c>
      <c r="E158" s="2" t="n">
        <f aca="false">(B158+C158)/B157 - 1</f>
        <v>0.00202380952380943</v>
      </c>
      <c r="F158" s="2" t="n">
        <f aca="false">E158-'Risk-free'!B158</f>
        <v>0.00112380952380943</v>
      </c>
      <c r="H158" s="6" t="n">
        <f aca="false">H157*(1+E158)</f>
        <v>1.31053347018115</v>
      </c>
    </row>
    <row r="159" customFormat="false" ht="15" hidden="false" customHeight="false" outlineLevel="0" collapsed="false">
      <c r="A159" s="5" t="n">
        <v>43101</v>
      </c>
      <c r="B159" s="6" t="n">
        <v>11.84</v>
      </c>
      <c r="C159" s="6" t="n">
        <v>0</v>
      </c>
      <c r="E159" s="2" t="n">
        <f aca="false">(B159+C159)/B158 - 1</f>
        <v>0.0154373927958833</v>
      </c>
      <c r="F159" s="2" t="n">
        <f aca="false">E159-'Risk-free'!B159</f>
        <v>0.0143373927958833</v>
      </c>
      <c r="H159" s="6" t="n">
        <f aca="false">H158*(1+E159)</f>
        <v>1.33076469013248</v>
      </c>
    </row>
    <row r="160" customFormat="false" ht="15" hidden="false" customHeight="false" outlineLevel="0" collapsed="false">
      <c r="A160" s="5" t="n">
        <v>43132</v>
      </c>
      <c r="B160" s="6" t="n">
        <v>11.87</v>
      </c>
      <c r="C160" s="6" t="n">
        <v>0</v>
      </c>
      <c r="E160" s="2" t="n">
        <f aca="false">(B160+C160)/B159 - 1</f>
        <v>0.00253378378378377</v>
      </c>
      <c r="F160" s="2" t="n">
        <f aca="false">E160-'Risk-free'!B160</f>
        <v>0.00143378378378377</v>
      </c>
      <c r="H160" s="6" t="n">
        <f aca="false">H159*(1+E160)</f>
        <v>1.33413656012437</v>
      </c>
    </row>
    <row r="161" customFormat="false" ht="15" hidden="false" customHeight="false" outlineLevel="0" collapsed="false">
      <c r="A161" s="5" t="n">
        <v>43160</v>
      </c>
      <c r="B161" s="6" t="n">
        <v>11.83</v>
      </c>
      <c r="C161" s="6" t="n">
        <v>0.0074</v>
      </c>
      <c r="E161" s="2" t="n">
        <f aca="false">(B161+C161)/B160 - 1</f>
        <v>-0.00274641954507149</v>
      </c>
      <c r="F161" s="2" t="n">
        <f aca="false">E161-'Risk-free'!B161</f>
        <v>-0.00394641954507149</v>
      </c>
      <c r="H161" s="6" t="n">
        <f aca="false">H160*(1+E161)</f>
        <v>1.33047246139985</v>
      </c>
    </row>
    <row r="162" customFormat="false" ht="15" hidden="false" customHeight="false" outlineLevel="0" collapsed="false">
      <c r="A162" s="5" t="n">
        <v>43191</v>
      </c>
      <c r="B162" s="6" t="n">
        <v>11.69</v>
      </c>
      <c r="C162" s="6" t="n">
        <v>0</v>
      </c>
      <c r="E162" s="2" t="n">
        <f aca="false">(B162+C162)/B161 - 1</f>
        <v>-0.0118343195266273</v>
      </c>
      <c r="F162" s="2" t="n">
        <f aca="false">E162-'Risk-free'!B162</f>
        <v>-0.0132343195266273</v>
      </c>
      <c r="H162" s="6" t="n">
        <f aca="false">H161*(1+E162)</f>
        <v>1.31472722517027</v>
      </c>
    </row>
    <row r="163" customFormat="false" ht="15" hidden="false" customHeight="false" outlineLevel="0" collapsed="false">
      <c r="A163" s="5" t="n">
        <v>43221</v>
      </c>
      <c r="B163" s="6" t="n">
        <v>11.93</v>
      </c>
      <c r="C163" s="6" t="n">
        <v>0</v>
      </c>
      <c r="E163" s="2" t="n">
        <f aca="false">(B163+C163)/B162 - 1</f>
        <v>0.0205303678357571</v>
      </c>
      <c r="F163" s="2" t="n">
        <f aca="false">E163-'Risk-free'!B163</f>
        <v>0.0191303678357571</v>
      </c>
      <c r="H163" s="6" t="n">
        <f aca="false">H162*(1+E163)</f>
        <v>1.3417190587067</v>
      </c>
    </row>
    <row r="164" customFormat="false" ht="15" hidden="false" customHeight="false" outlineLevel="0" collapsed="false">
      <c r="A164" s="5" t="n">
        <v>43252</v>
      </c>
      <c r="B164" s="6" t="n">
        <v>11.72</v>
      </c>
      <c r="C164" s="6" t="n">
        <v>0</v>
      </c>
      <c r="E164" s="2" t="n">
        <f aca="false">(B164+C164)/B163 - 1</f>
        <v>-0.0176026823134953</v>
      </c>
      <c r="F164" s="2" t="n">
        <f aca="false">E164-'Risk-free'!B164</f>
        <v>-0.0190026823134953</v>
      </c>
      <c r="H164" s="6" t="n">
        <f aca="false">H163*(1+E164)</f>
        <v>1.31810120436232</v>
      </c>
    </row>
    <row r="165" customFormat="false" ht="15" hidden="false" customHeight="false" outlineLevel="0" collapsed="false">
      <c r="A165" s="5" t="n">
        <v>43282</v>
      </c>
      <c r="B165" s="6" t="n">
        <v>11.84</v>
      </c>
      <c r="C165" s="6" t="n">
        <v>0</v>
      </c>
      <c r="E165" s="2" t="n">
        <f aca="false">(B165+C165)/B164 - 1</f>
        <v>0.0102389078498293</v>
      </c>
      <c r="F165" s="2" t="n">
        <f aca="false">E165-'Risk-free'!B165</f>
        <v>0.00863890784982928</v>
      </c>
      <c r="H165" s="6" t="n">
        <f aca="false">H164*(1+E165)</f>
        <v>1.33159712113054</v>
      </c>
    </row>
    <row r="166" customFormat="false" ht="15" hidden="false" customHeight="false" outlineLevel="0" collapsed="false">
      <c r="A166" s="5" t="n">
        <v>43313</v>
      </c>
      <c r="B166" s="6" t="n">
        <v>12.06</v>
      </c>
      <c r="C166" s="6" t="n">
        <v>0</v>
      </c>
      <c r="E166" s="2" t="n">
        <f aca="false">(B166+C166)/B165 - 1</f>
        <v>0.0185810810810811</v>
      </c>
      <c r="F166" s="2" t="n">
        <f aca="false">E166-'Risk-free'!B166</f>
        <v>0.0169810810810811</v>
      </c>
      <c r="H166" s="6" t="n">
        <f aca="false">H165*(1+E166)</f>
        <v>1.3563396352056</v>
      </c>
    </row>
    <row r="167" customFormat="false" ht="15" hidden="false" customHeight="false" outlineLevel="0" collapsed="false">
      <c r="A167" s="5" t="n">
        <v>43344</v>
      </c>
      <c r="B167" s="6" t="n">
        <v>12.02</v>
      </c>
      <c r="C167" s="6" t="n">
        <v>0</v>
      </c>
      <c r="E167" s="2" t="n">
        <f aca="false">(B167+C167)/B166 - 1</f>
        <v>-0.0033167495854064</v>
      </c>
      <c r="F167" s="2" t="n">
        <f aca="false">E167-'Risk-free'!B167</f>
        <v>-0.0048167495854064</v>
      </c>
      <c r="H167" s="6" t="n">
        <f aca="false">H166*(1+E167)</f>
        <v>1.35184099628286</v>
      </c>
    </row>
    <row r="168" customFormat="false" ht="15" hidden="false" customHeight="false" outlineLevel="0" collapsed="false">
      <c r="A168" s="5" t="n">
        <v>43374</v>
      </c>
      <c r="B168" s="6" t="n">
        <v>12.11</v>
      </c>
      <c r="C168" s="6" t="n">
        <v>0</v>
      </c>
      <c r="E168" s="2" t="n">
        <f aca="false">(B168+C168)/B167 - 1</f>
        <v>0.00748752079866888</v>
      </c>
      <c r="F168" s="2" t="n">
        <f aca="false">E168-'Risk-free'!B168</f>
        <v>0.00558752079866888</v>
      </c>
      <c r="H168" s="6" t="n">
        <f aca="false">H167*(1+E168)</f>
        <v>1.36196293385902</v>
      </c>
    </row>
    <row r="169" customFormat="false" ht="15" hidden="false" customHeight="false" outlineLevel="0" collapsed="false">
      <c r="A169" s="5" t="n">
        <v>43405</v>
      </c>
      <c r="B169" s="6" t="n">
        <v>11.67</v>
      </c>
      <c r="C169" s="6" t="n">
        <v>0</v>
      </c>
      <c r="E169" s="2" t="n">
        <f aca="false">(B169+C169)/B168 - 1</f>
        <v>-0.0363336085879438</v>
      </c>
      <c r="F169" s="2" t="n">
        <f aca="false">E169-'Risk-free'!B169</f>
        <v>-0.0381336085879438</v>
      </c>
      <c r="H169" s="6" t="n">
        <f aca="false">H168*(1+E169)</f>
        <v>1.3124779057089</v>
      </c>
    </row>
    <row r="170" customFormat="false" ht="15" hidden="false" customHeight="false" outlineLevel="0" collapsed="false">
      <c r="A170" s="5" t="n">
        <v>43435</v>
      </c>
      <c r="B170" s="6" t="n">
        <v>11.62</v>
      </c>
      <c r="C170" s="6" t="n">
        <v>0.1021</v>
      </c>
      <c r="E170" s="2" t="n">
        <f aca="false">(B170+C170)/B169 - 1</f>
        <v>0.00446443873179092</v>
      </c>
      <c r="F170" s="2" t="n">
        <f aca="false">E170-'Risk-free'!B170</f>
        <v>0.00256443873179092</v>
      </c>
      <c r="H170" s="6" t="n">
        <f aca="false">H169*(1+E170)</f>
        <v>1.31833738290577</v>
      </c>
    </row>
    <row r="171" customFormat="false" ht="15" hidden="false" customHeight="false" outlineLevel="0" collapsed="false">
      <c r="A171" s="5" t="n">
        <v>43466</v>
      </c>
      <c r="B171" s="6" t="n">
        <v>11.35</v>
      </c>
      <c r="C171" s="6" t="n">
        <v>0</v>
      </c>
      <c r="E171" s="2" t="n">
        <f aca="false">(B171+C171)/B170 - 1</f>
        <v>-0.023235800344234</v>
      </c>
      <c r="F171" s="2" t="n">
        <f aca="false">E171-'Risk-free'!B171</f>
        <v>-0.025335800344234</v>
      </c>
      <c r="H171" s="6" t="n">
        <f aca="false">H170*(1+E171)</f>
        <v>1.28770475869023</v>
      </c>
    </row>
    <row r="172" customFormat="false" ht="15" hidden="false" customHeight="false" outlineLevel="0" collapsed="false">
      <c r="A172" s="5" t="n">
        <v>43497</v>
      </c>
      <c r="B172" s="6" t="n">
        <v>11.25</v>
      </c>
      <c r="C172" s="6" t="n">
        <v>0</v>
      </c>
      <c r="E172" s="2" t="n">
        <f aca="false">(B172+C172)/B171 - 1</f>
        <v>-0.00881057268722463</v>
      </c>
      <c r="F172" s="2" t="n">
        <f aca="false">E172-'Risk-free'!B172</f>
        <v>-0.0106105726872246</v>
      </c>
      <c r="H172" s="6" t="n">
        <f aca="false">H171*(1+E172)</f>
        <v>1.2763593423141</v>
      </c>
    </row>
    <row r="173" customFormat="false" ht="15" hidden="false" customHeight="false" outlineLevel="0" collapsed="false">
      <c r="A173" s="5" t="n">
        <v>43525</v>
      </c>
      <c r="B173" s="6" t="n">
        <v>11</v>
      </c>
      <c r="C173" s="6" t="n">
        <v>0.0103</v>
      </c>
      <c r="E173" s="2" t="n">
        <f aca="false">(B173+C173)/B172 - 1</f>
        <v>-0.0213066666666666</v>
      </c>
      <c r="F173" s="2" t="n">
        <f aca="false">E173-'Risk-free'!B173</f>
        <v>-0.0232066666666666</v>
      </c>
      <c r="H173" s="6" t="n">
        <f aca="false">H172*(1+E173)</f>
        <v>1.24916437926053</v>
      </c>
    </row>
    <row r="174" customFormat="false" ht="15" hidden="false" customHeight="false" outlineLevel="0" collapsed="false">
      <c r="A174" s="5" t="n">
        <v>43556</v>
      </c>
      <c r="B174" s="6" t="n">
        <v>10.76</v>
      </c>
      <c r="C174" s="6" t="n">
        <v>0</v>
      </c>
      <c r="E174" s="2" t="n">
        <f aca="false">(B174+C174)/B173 - 1</f>
        <v>-0.0218181818181818</v>
      </c>
      <c r="F174" s="2" t="n">
        <f aca="false">E174-'Risk-free'!B174</f>
        <v>-0.0239181818181819</v>
      </c>
      <c r="H174" s="6" t="n">
        <f aca="false">H173*(1+E174)</f>
        <v>1.22190988371303</v>
      </c>
    </row>
    <row r="175" customFormat="false" ht="15" hidden="false" customHeight="false" outlineLevel="0" collapsed="false">
      <c r="A175" s="5" t="n">
        <v>43586</v>
      </c>
      <c r="B175" s="6" t="n">
        <v>10.55</v>
      </c>
      <c r="C175" s="6" t="n">
        <v>0</v>
      </c>
      <c r="E175" s="2" t="n">
        <f aca="false">(B175+C175)/B174 - 1</f>
        <v>-0.0195167286245352</v>
      </c>
      <c r="F175" s="2" t="n">
        <f aca="false">E175-'Risk-free'!B175</f>
        <v>-0.0216167286245352</v>
      </c>
      <c r="H175" s="6" t="n">
        <f aca="false">H174*(1+E175)</f>
        <v>1.19806220010896</v>
      </c>
    </row>
    <row r="176" customFormat="false" ht="15" hidden="false" customHeight="false" outlineLevel="0" collapsed="false">
      <c r="A176" s="5" t="n">
        <v>43617</v>
      </c>
      <c r="B176" s="6" t="n">
        <v>10.38</v>
      </c>
      <c r="C176" s="6" t="n">
        <v>0</v>
      </c>
      <c r="E176" s="2" t="n">
        <f aca="false">(B176+C176)/B175 - 1</f>
        <v>-0.0161137440758293</v>
      </c>
      <c r="F176" s="2" t="n">
        <f aca="false">E176-'Risk-free'!B176</f>
        <v>-0.0179137440758293</v>
      </c>
      <c r="H176" s="6" t="n">
        <f aca="false">H175*(1+E176)</f>
        <v>1.17875693242948</v>
      </c>
    </row>
    <row r="177" customFormat="false" ht="15" hidden="false" customHeight="false" outlineLevel="0" collapsed="false">
      <c r="A177" s="5" t="n">
        <v>43647</v>
      </c>
      <c r="B177" s="6" t="n">
        <v>10.54</v>
      </c>
      <c r="C177" s="6" t="n">
        <v>0</v>
      </c>
      <c r="E177" s="2" t="n">
        <f aca="false">(B177+C177)/B176 - 1</f>
        <v>0.0154142581888246</v>
      </c>
      <c r="F177" s="2" t="n">
        <f aca="false">E177-'Risk-free'!B177</f>
        <v>0.0135142581888246</v>
      </c>
      <c r="H177" s="6" t="n">
        <f aca="false">H176*(1+E177)</f>
        <v>1.19692659612782</v>
      </c>
    </row>
    <row r="178" customFormat="false" ht="15" hidden="false" customHeight="false" outlineLevel="0" collapsed="false">
      <c r="A178" s="5" t="n">
        <v>43678</v>
      </c>
      <c r="B178" s="6" t="n">
        <v>10.66</v>
      </c>
      <c r="C178" s="6" t="n">
        <v>0</v>
      </c>
      <c r="E178" s="2" t="n">
        <f aca="false">(B178+C178)/B177 - 1</f>
        <v>0.0113851992409868</v>
      </c>
      <c r="F178" s="2" t="n">
        <f aca="false">E178-'Risk-free'!B178</f>
        <v>0.0097851992409868</v>
      </c>
      <c r="H178" s="6" t="n">
        <f aca="false">H177*(1+E178)</f>
        <v>1.21055384390157</v>
      </c>
    </row>
    <row r="179" customFormat="false" ht="15" hidden="false" customHeight="false" outlineLevel="0" collapsed="false">
      <c r="A179" s="5" t="n">
        <v>43709</v>
      </c>
      <c r="B179" s="6" t="n">
        <v>10.68</v>
      </c>
      <c r="C179" s="6" t="n">
        <v>0</v>
      </c>
      <c r="E179" s="2" t="n">
        <f aca="false">(B179+C179)/B178 - 1</f>
        <v>0.00187617260787998</v>
      </c>
      <c r="F179" s="2" t="n">
        <f aca="false">E179-'Risk-free'!B179</f>
        <v>7.61726078799779E-005</v>
      </c>
      <c r="H179" s="6" t="n">
        <f aca="false">H178*(1+E179)</f>
        <v>1.21282505186386</v>
      </c>
    </row>
    <row r="180" customFormat="false" ht="15" hidden="false" customHeight="false" outlineLevel="0" collapsed="false">
      <c r="A180" s="5" t="n">
        <v>43739</v>
      </c>
      <c r="B180" s="6" t="n">
        <v>10.57</v>
      </c>
      <c r="C180" s="6" t="n">
        <v>0</v>
      </c>
      <c r="E180" s="2" t="n">
        <f aca="false">(B180+C180)/B179 - 1</f>
        <v>-0.0102996254681648</v>
      </c>
      <c r="F180" s="2" t="n">
        <f aca="false">E180-'Risk-free'!B180</f>
        <v>-0.0117996254681648</v>
      </c>
      <c r="H180" s="6" t="n">
        <f aca="false">H179*(1+E180)</f>
        <v>1.20033340807126</v>
      </c>
    </row>
    <row r="181" customFormat="false" ht="15" hidden="false" customHeight="false" outlineLevel="0" collapsed="false">
      <c r="A181" s="5" t="n">
        <v>43770</v>
      </c>
      <c r="B181" s="6" t="n">
        <v>10.54</v>
      </c>
      <c r="C181" s="6" t="n">
        <v>0</v>
      </c>
      <c r="E181" s="2" t="n">
        <f aca="false">(B181+C181)/B180 - 1</f>
        <v>-0.00283822138126788</v>
      </c>
      <c r="F181" s="2" t="n">
        <f aca="false">E181-'Risk-free'!B181</f>
        <v>-0.00403822138126788</v>
      </c>
      <c r="H181" s="6" t="n">
        <f aca="false">H180*(1+E181)</f>
        <v>1.19692659612782</v>
      </c>
    </row>
    <row r="182" customFormat="false" ht="15" hidden="false" customHeight="false" outlineLevel="0" collapsed="false">
      <c r="A182" s="5" t="n">
        <v>43800</v>
      </c>
      <c r="B182" s="6" t="n">
        <v>10.19</v>
      </c>
      <c r="C182" s="6" t="n">
        <v>0.3117</v>
      </c>
      <c r="E182" s="2" t="n">
        <f aca="false">(B182+C182)/B181 - 1</f>
        <v>-0.00363377609108151</v>
      </c>
      <c r="F182" s="2" t="n">
        <f aca="false">E182-'Risk-free'!B182</f>
        <v>-0.00503377609108151</v>
      </c>
      <c r="H182" s="6" t="n">
        <f aca="false">H181*(1+E182)</f>
        <v>1.19257723288003</v>
      </c>
    </row>
    <row r="183" customFormat="false" ht="15" hidden="false" customHeight="false" outlineLevel="0" collapsed="false">
      <c r="A183" s="5" t="n">
        <v>43831</v>
      </c>
      <c r="B183" s="6" t="n">
        <v>10.24</v>
      </c>
      <c r="C183" s="6" t="n">
        <v>0</v>
      </c>
      <c r="E183" s="2" t="n">
        <f aca="false">(B183+C183)/B182 - 1</f>
        <v>0.0049067713444555</v>
      </c>
      <c r="F183" s="2" t="n">
        <f aca="false">E183-'Risk-free'!B183</f>
        <v>0.0036067713444555</v>
      </c>
      <c r="H183" s="6" t="n">
        <f aca="false">H182*(1+E183)</f>
        <v>1.19842893667237</v>
      </c>
    </row>
    <row r="184" customFormat="false" ht="15" hidden="false" customHeight="false" outlineLevel="0" collapsed="false">
      <c r="A184" s="5" t="n">
        <v>43862</v>
      </c>
      <c r="B184" s="6" t="n">
        <v>9.89</v>
      </c>
      <c r="C184" s="6" t="n">
        <v>0</v>
      </c>
      <c r="E184" s="2" t="n">
        <f aca="false">(B184+C184)/B183 - 1</f>
        <v>-0.0341796875</v>
      </c>
      <c r="F184" s="2" t="n">
        <f aca="false">E184-'Risk-free'!B184</f>
        <v>-0.0353796875</v>
      </c>
      <c r="H184" s="6" t="n">
        <f aca="false">H183*(1+E184)</f>
        <v>1.15746701012596</v>
      </c>
    </row>
    <row r="185" customFormat="false" ht="15" hidden="false" customHeight="false" outlineLevel="0" collapsed="false">
      <c r="A185" s="5" t="n">
        <v>43891</v>
      </c>
      <c r="B185" s="6" t="n">
        <v>9.67</v>
      </c>
      <c r="C185" s="6" t="n">
        <v>0.0193</v>
      </c>
      <c r="E185" s="2" t="n">
        <f aca="false">(B185+C185)/B184 - 1</f>
        <v>-0.0202932254802832</v>
      </c>
      <c r="F185" s="2" t="n">
        <f aca="false">E185-'Risk-free'!B185</f>
        <v>-0.0214932254802832</v>
      </c>
      <c r="H185" s="6" t="n">
        <f aca="false">H184*(1+E185)</f>
        <v>1.13397827110348</v>
      </c>
    </row>
    <row r="186" customFormat="false" ht="15" hidden="false" customHeight="false" outlineLevel="0" collapsed="false">
      <c r="A186" s="5" t="n">
        <v>43922</v>
      </c>
      <c r="B186" s="6" t="n">
        <v>9.69</v>
      </c>
      <c r="C186" s="6" t="n">
        <v>0</v>
      </c>
      <c r="E186" s="2" t="n">
        <f aca="false">(B186+C186)/B185 - 1</f>
        <v>0.00206825232678387</v>
      </c>
      <c r="F186" s="2" t="n">
        <f aca="false">E186-'Risk-free'!B186</f>
        <v>0.00206825232678387</v>
      </c>
      <c r="H186" s="6" t="n">
        <f aca="false">H185*(1+E186)</f>
        <v>1.13632362430121</v>
      </c>
    </row>
    <row r="187" customFormat="false" ht="15" hidden="false" customHeight="false" outlineLevel="0" collapsed="false">
      <c r="A187" s="5" t="n">
        <v>43952</v>
      </c>
      <c r="B187" s="6" t="n">
        <v>9.49</v>
      </c>
      <c r="C187" s="6" t="n">
        <v>0</v>
      </c>
      <c r="E187" s="2" t="n">
        <f aca="false">(B187+C187)/B186 - 1</f>
        <v>-0.0206398348813209</v>
      </c>
      <c r="F187" s="2" t="n">
        <f aca="false">E187-'Risk-free'!B187</f>
        <v>-0.0207398348813209</v>
      </c>
      <c r="H187" s="6" t="n">
        <f aca="false">H186*(1+E187)</f>
        <v>1.11287009232389</v>
      </c>
    </row>
    <row r="188" customFormat="false" ht="15" hidden="false" customHeight="false" outlineLevel="0" collapsed="false">
      <c r="A188" s="5" t="n">
        <v>43983</v>
      </c>
      <c r="B188" s="6" t="n">
        <v>9.66</v>
      </c>
      <c r="C188" s="6" t="n">
        <v>0</v>
      </c>
      <c r="E188" s="2" t="n">
        <f aca="false">(B188+C188)/B187 - 1</f>
        <v>0.017913593256059</v>
      </c>
      <c r="F188" s="2" t="n">
        <f aca="false">E188-'Risk-free'!B188</f>
        <v>0.017813593256059</v>
      </c>
      <c r="H188" s="6" t="n">
        <f aca="false">H187*(1+E188)</f>
        <v>1.13280559450461</v>
      </c>
    </row>
    <row r="189" customFormat="false" ht="15" hidden="false" customHeight="false" outlineLevel="0" collapsed="false">
      <c r="A189" s="5" t="n">
        <v>44013</v>
      </c>
      <c r="B189" s="6" t="n">
        <v>9.75</v>
      </c>
      <c r="C189" s="6" t="n">
        <v>0</v>
      </c>
      <c r="E189" s="2" t="n">
        <f aca="false">(B189+C189)/B188 - 1</f>
        <v>0.00931677018633548</v>
      </c>
      <c r="F189" s="2" t="n">
        <f aca="false">E189-'Risk-free'!B189</f>
        <v>0.00921677018633548</v>
      </c>
      <c r="H189" s="6" t="n">
        <f aca="false">H188*(1+E189)</f>
        <v>1.14335968389441</v>
      </c>
    </row>
    <row r="190" customFormat="false" ht="15" hidden="false" customHeight="false" outlineLevel="0" collapsed="false">
      <c r="A190" s="5" t="n">
        <v>44044</v>
      </c>
      <c r="B190" s="6" t="n">
        <v>9.53</v>
      </c>
      <c r="C190" s="6" t="n">
        <v>0</v>
      </c>
      <c r="E190" s="2" t="n">
        <f aca="false">(B190+C190)/B189 - 1</f>
        <v>-0.0225641025641027</v>
      </c>
      <c r="F190" s="2" t="n">
        <f aca="false">E190-'Risk-free'!B190</f>
        <v>-0.0226641025641027</v>
      </c>
      <c r="H190" s="6" t="n">
        <f aca="false">H189*(1+E190)</f>
        <v>1.11756079871936</v>
      </c>
    </row>
    <row r="191" customFormat="false" ht="15" hidden="false" customHeight="false" outlineLevel="0" collapsed="false">
      <c r="A191" s="5" t="n">
        <v>44075</v>
      </c>
      <c r="B191" s="6" t="n">
        <v>9.44</v>
      </c>
      <c r="C191" s="6" t="n">
        <v>0</v>
      </c>
      <c r="E191" s="2" t="n">
        <f aca="false">(B191+C191)/B190 - 1</f>
        <v>-0.00944386149003151</v>
      </c>
      <c r="F191" s="2" t="n">
        <f aca="false">E191-'Risk-free'!B191</f>
        <v>-0.00954386149003151</v>
      </c>
      <c r="H191" s="6" t="n">
        <f aca="false">H190*(1+E191)</f>
        <v>1.10700670932956</v>
      </c>
    </row>
    <row r="192" customFormat="false" ht="15" hidden="false" customHeight="false" outlineLevel="0" collapsed="false">
      <c r="A192" s="5" t="n">
        <v>44105</v>
      </c>
      <c r="B192" s="6" t="n">
        <v>9.15</v>
      </c>
      <c r="C192" s="6" t="n">
        <v>0</v>
      </c>
      <c r="E192" s="2" t="n">
        <f aca="false">(B192+C192)/B191 - 1</f>
        <v>-0.0307203389830507</v>
      </c>
      <c r="F192" s="2" t="n">
        <f aca="false">E192-'Risk-free'!B192</f>
        <v>-0.0308203389830507</v>
      </c>
      <c r="H192" s="6" t="n">
        <f aca="false">H191*(1+E192)</f>
        <v>1.07299908796245</v>
      </c>
    </row>
    <row r="193" customFormat="false" ht="15" hidden="false" customHeight="false" outlineLevel="0" collapsed="false">
      <c r="A193" s="5" t="n">
        <v>44136</v>
      </c>
      <c r="B193" s="6" t="n">
        <v>9.04</v>
      </c>
      <c r="C193" s="6" t="n">
        <v>0</v>
      </c>
      <c r="E193" s="2" t="n">
        <f aca="false">(B193+C193)/B192 - 1</f>
        <v>-0.0120218579234974</v>
      </c>
      <c r="F193" s="2" t="n">
        <f aca="false">E193-'Risk-free'!B193</f>
        <v>-0.0121218579234974</v>
      </c>
      <c r="H193" s="6" t="n">
        <f aca="false">H192*(1+E193)</f>
        <v>1.06009964537492</v>
      </c>
    </row>
    <row r="194" customFormat="false" ht="15" hidden="false" customHeight="false" outlineLevel="0" collapsed="false">
      <c r="A194" s="5" t="n">
        <v>44166</v>
      </c>
      <c r="B194" s="6" t="n">
        <v>8.94</v>
      </c>
      <c r="C194" s="6" t="n">
        <v>0.053</v>
      </c>
      <c r="E194" s="2" t="n">
        <f aca="false">(B194+C194)/B193 - 1</f>
        <v>-0.00519911504424764</v>
      </c>
      <c r="F194" s="2" t="n">
        <f aca="false">E194-'Risk-free'!B194</f>
        <v>-0.00529911504424764</v>
      </c>
      <c r="H194" s="6" t="n">
        <f aca="false">H193*(1+E194)</f>
        <v>1.05458806536025</v>
      </c>
    </row>
    <row r="195" customFormat="false" ht="15" hidden="false" customHeight="false" outlineLevel="0" collapsed="false">
      <c r="A195" s="5" t="n">
        <v>44197</v>
      </c>
      <c r="B195" s="6" t="n">
        <v>9.22</v>
      </c>
      <c r="C195" s="6" t="n">
        <v>0</v>
      </c>
      <c r="E195" s="2" t="n">
        <f aca="false">(B195+C195)/B194 - 1</f>
        <v>0.0313199105145414</v>
      </c>
      <c r="F195" s="2" t="n">
        <f aca="false">E195-'Risk-free'!B195</f>
        <v>0.0313199105145414</v>
      </c>
      <c r="H195" s="6" t="n">
        <f aca="false">H194*(1+E195)</f>
        <v>1.08761766919703</v>
      </c>
    </row>
    <row r="196" customFormat="false" ht="15" hidden="false" customHeight="false" outlineLevel="0" collapsed="false">
      <c r="A196" s="5" t="n">
        <v>44228</v>
      </c>
      <c r="B196" s="6" t="n">
        <v>9.15</v>
      </c>
      <c r="C196" s="6" t="n">
        <v>0</v>
      </c>
      <c r="E196" s="2" t="n">
        <f aca="false">(B196+C196)/B195 - 1</f>
        <v>-0.00759219088937091</v>
      </c>
      <c r="F196" s="2" t="n">
        <f aca="false">E196-'Risk-free'!B196</f>
        <v>-0.00759219088937091</v>
      </c>
      <c r="H196" s="6" t="n">
        <f aca="false">H195*(1+E196)</f>
        <v>1.07936026823784</v>
      </c>
    </row>
    <row r="197" customFormat="false" ht="15" hidden="false" customHeight="false" outlineLevel="0" collapsed="false">
      <c r="A197" s="5" t="n">
        <v>44256</v>
      </c>
      <c r="B197" s="6" t="n">
        <v>9.57</v>
      </c>
      <c r="C197" s="6" t="n">
        <v>0</v>
      </c>
      <c r="E197" s="2" t="n">
        <f aca="false">(B197+C197)/B196 - 1</f>
        <v>0.0459016393442624</v>
      </c>
      <c r="F197" s="2" t="n">
        <f aca="false">E197-'Risk-free'!B197</f>
        <v>0.0459016393442624</v>
      </c>
      <c r="H197" s="6" t="n">
        <f aca="false">H196*(1+E197)</f>
        <v>1.12890467399302</v>
      </c>
    </row>
    <row r="198" customFormat="false" ht="15" hidden="false" customHeight="false" outlineLevel="0" collapsed="false">
      <c r="A198" s="5" t="n">
        <v>44287</v>
      </c>
      <c r="B198" s="6" t="n">
        <v>9.55</v>
      </c>
      <c r="C198" s="6" t="n">
        <v>0</v>
      </c>
      <c r="E198" s="2" t="n">
        <f aca="false">(B198+C198)/B197 - 1</f>
        <v>-0.00208986415882961</v>
      </c>
      <c r="F198" s="2" t="n">
        <f aca="false">E198-'Risk-free'!B198</f>
        <v>-0.00208986415882961</v>
      </c>
      <c r="H198" s="6" t="n">
        <f aca="false">H197*(1+E198)</f>
        <v>1.1265454165761</v>
      </c>
    </row>
    <row r="199" customFormat="false" ht="15" hidden="false" customHeight="false" outlineLevel="0" collapsed="false">
      <c r="A199" s="5" t="n">
        <v>44317</v>
      </c>
      <c r="B199" s="6" t="n">
        <v>9.86</v>
      </c>
      <c r="C199" s="6" t="n">
        <v>0</v>
      </c>
      <c r="E199" s="2" t="n">
        <f aca="false">(B199+C199)/B198 - 1</f>
        <v>0.032460732984293</v>
      </c>
      <c r="F199" s="2" t="n">
        <f aca="false">E199-'Risk-free'!B199</f>
        <v>0.032460732984293</v>
      </c>
      <c r="H199" s="6" t="n">
        <f aca="false">H198*(1+E199)</f>
        <v>1.16311390653826</v>
      </c>
    </row>
    <row r="200" customFormat="false" ht="15" hidden="false" customHeight="false" outlineLevel="0" collapsed="false">
      <c r="A200" s="5" t="n">
        <v>44348</v>
      </c>
      <c r="B200" s="6" t="n">
        <v>9.77</v>
      </c>
      <c r="C200" s="6" t="n">
        <v>0</v>
      </c>
      <c r="E200" s="2" t="n">
        <f aca="false">(B200+C200)/B199 - 1</f>
        <v>-0.00912778904665312</v>
      </c>
      <c r="F200" s="2" t="n">
        <f aca="false">E200-'Risk-free'!B200</f>
        <v>-0.00912778904665312</v>
      </c>
      <c r="H200" s="6" t="n">
        <f aca="false">H199*(1+E200)</f>
        <v>1.15249724816215</v>
      </c>
    </row>
    <row r="201" customFormat="false" ht="15" hidden="false" customHeight="false" outlineLevel="0" collapsed="false">
      <c r="A201" s="5" t="n">
        <v>44378</v>
      </c>
      <c r="B201" s="6" t="n">
        <v>9.77</v>
      </c>
      <c r="C201" s="6" t="n">
        <v>0</v>
      </c>
      <c r="E201" s="2" t="n">
        <f aca="false">(B201+C201)/B200 - 1</f>
        <v>0</v>
      </c>
      <c r="F201" s="2" t="n">
        <f aca="false">E201-'Risk-free'!B201</f>
        <v>0</v>
      </c>
      <c r="H201" s="6" t="n">
        <f aca="false">H200*(1+E201)</f>
        <v>1.15249724816215</v>
      </c>
    </row>
    <row r="202" customFormat="false" ht="15" hidden="false" customHeight="false" outlineLevel="0" collapsed="false">
      <c r="A202" s="5" t="n">
        <v>44409</v>
      </c>
      <c r="B202" s="6" t="n">
        <v>10</v>
      </c>
      <c r="C202" s="6" t="n">
        <v>0</v>
      </c>
      <c r="E202" s="2" t="n">
        <f aca="false">(B202+C202)/B201 - 1</f>
        <v>0.0235414534288638</v>
      </c>
      <c r="F202" s="2" t="n">
        <f aca="false">E202-'Risk-free'!B202</f>
        <v>0.0235414534288638</v>
      </c>
      <c r="H202" s="6" t="n">
        <f aca="false">H201*(1+E202)</f>
        <v>1.17962870845665</v>
      </c>
    </row>
    <row r="203" customFormat="false" ht="15" hidden="false" customHeight="false" outlineLevel="0" collapsed="false">
      <c r="A203" s="5" t="n">
        <v>44440</v>
      </c>
      <c r="B203" s="6" t="n">
        <v>10.09</v>
      </c>
      <c r="C203" s="6" t="n">
        <v>0</v>
      </c>
      <c r="E203" s="2" t="n">
        <f aca="false">(B203+C203)/B202 - 1</f>
        <v>0.0089999999999999</v>
      </c>
      <c r="F203" s="2" t="n">
        <f aca="false">E203-'Risk-free'!B203</f>
        <v>0.0089999999999999</v>
      </c>
      <c r="H203" s="6" t="n">
        <f aca="false">H202*(1+E203)</f>
        <v>1.19024536683276</v>
      </c>
    </row>
    <row r="204" customFormat="false" ht="15" hidden="false" customHeight="false" outlineLevel="0" collapsed="false">
      <c r="A204" s="5" t="n">
        <v>44470</v>
      </c>
      <c r="B204" s="6" t="n">
        <v>10.06</v>
      </c>
      <c r="C204" s="6" t="n">
        <v>0</v>
      </c>
      <c r="E204" s="2" t="n">
        <f aca="false">(B204+C204)/B203 - 1</f>
        <v>-0.00297324083250738</v>
      </c>
      <c r="F204" s="2" t="n">
        <f aca="false">E204-'Risk-free'!B204</f>
        <v>-0.00297324083250738</v>
      </c>
      <c r="H204" s="6" t="n">
        <f aca="false">H203*(1+E204)</f>
        <v>1.18670648070739</v>
      </c>
    </row>
    <row r="205" customFormat="false" ht="15" hidden="false" customHeight="false" outlineLevel="0" collapsed="false">
      <c r="A205" s="5" t="n">
        <v>44501</v>
      </c>
      <c r="B205" s="6" t="n">
        <v>10.53</v>
      </c>
      <c r="C205" s="6" t="n">
        <v>0</v>
      </c>
      <c r="E205" s="2" t="n">
        <f aca="false">(B205+C205)/B204 - 1</f>
        <v>0.0467196819085487</v>
      </c>
      <c r="F205" s="2" t="n">
        <f aca="false">E205-'Risk-free'!B205</f>
        <v>0.0467196819085487</v>
      </c>
      <c r="H205" s="6" t="n">
        <f aca="false">H204*(1+E205)</f>
        <v>1.24214903000486</v>
      </c>
    </row>
    <row r="206" customFormat="false" ht="15" hidden="false" customHeight="false" outlineLevel="0" collapsed="false">
      <c r="A206" s="5" t="n">
        <v>44531</v>
      </c>
      <c r="B206" s="6" t="n">
        <v>11</v>
      </c>
      <c r="C206" s="6" t="n">
        <v>0.0172</v>
      </c>
      <c r="E206" s="2" t="n">
        <f aca="false">(B206+C206)/B205 - 1</f>
        <v>0.0462678062678064</v>
      </c>
      <c r="F206" s="2" t="n">
        <f aca="false">E206-'Risk-free'!B206</f>
        <v>0.0461678062678064</v>
      </c>
      <c r="H206" s="6" t="n">
        <f aca="false">H205*(1+E206)</f>
        <v>1.29962054068086</v>
      </c>
    </row>
    <row r="207" customFormat="false" ht="15" hidden="false" customHeight="false" outlineLevel="0" collapsed="false">
      <c r="A207" s="5" t="n">
        <v>44562</v>
      </c>
      <c r="B207" s="6" t="n">
        <v>11.59</v>
      </c>
      <c r="C207" s="6" t="n">
        <v>0</v>
      </c>
      <c r="E207" s="2" t="n">
        <f aca="false">(B207+C207)/B206 - 1</f>
        <v>0.0536363636363637</v>
      </c>
      <c r="F207" s="2" t="n">
        <f aca="false">E207-'Risk-free'!B207</f>
        <v>0.0536363636363637</v>
      </c>
      <c r="H207" s="6" t="n">
        <f aca="false">H206*(1+E207)</f>
        <v>1.36932746059011</v>
      </c>
    </row>
    <row r="208" customFormat="false" ht="15" hidden="false" customHeight="false" outlineLevel="0" collapsed="false">
      <c r="A208" s="5" t="n">
        <v>44593</v>
      </c>
      <c r="B208" s="6" t="n">
        <v>11.48</v>
      </c>
      <c r="C208" s="6" t="n">
        <v>0</v>
      </c>
      <c r="E208" s="2" t="n">
        <f aca="false">(B208+C208)/B207 - 1</f>
        <v>-0.00949094046591881</v>
      </c>
      <c r="F208" s="2" t="n">
        <f aca="false">E208-'Risk-free'!B208</f>
        <v>-0.00949094046591881</v>
      </c>
      <c r="H208" s="6" t="n">
        <f aca="false">H207*(1+E208)</f>
        <v>1.3563312551833</v>
      </c>
    </row>
    <row r="209" customFormat="false" ht="15" hidden="false" customHeight="false" outlineLevel="0" collapsed="false">
      <c r="A209" s="5" t="n">
        <v>44621</v>
      </c>
      <c r="B209" s="6" t="n">
        <v>11.49</v>
      </c>
      <c r="C209" s="6" t="n">
        <v>0</v>
      </c>
      <c r="E209" s="2" t="n">
        <f aca="false">(B209+C209)/B208 - 1</f>
        <v>0.00087108013937276</v>
      </c>
      <c r="F209" s="2" t="n">
        <f aca="false">E209-'Risk-free'!B209</f>
        <v>0.00087108013937276</v>
      </c>
      <c r="H209" s="6" t="n">
        <f aca="false">H208*(1+E209)</f>
        <v>1.3575127284021</v>
      </c>
    </row>
    <row r="210" customFormat="false" ht="15" hidden="false" customHeight="false" outlineLevel="0" collapsed="false">
      <c r="A210" s="5" t="n">
        <v>44652</v>
      </c>
      <c r="B210" s="6" t="n">
        <v>11.98</v>
      </c>
      <c r="C210" s="6" t="n">
        <v>0</v>
      </c>
      <c r="E210" s="2" t="n">
        <f aca="false">(B210+C210)/B209 - 1</f>
        <v>0.0426457789382071</v>
      </c>
      <c r="F210" s="2" t="n">
        <f aca="false">E210-'Risk-free'!B210</f>
        <v>0.0426457789382071</v>
      </c>
      <c r="H210" s="6" t="n">
        <f aca="false">H209*(1+E210)</f>
        <v>1.41540491612334</v>
      </c>
    </row>
    <row r="211" customFormat="false" ht="15" hidden="false" customHeight="false" outlineLevel="0" collapsed="false">
      <c r="A211" s="5" t="n">
        <v>44682</v>
      </c>
      <c r="B211" s="6" t="n">
        <v>12.07</v>
      </c>
      <c r="C211" s="6" t="n">
        <v>0</v>
      </c>
      <c r="E211" s="2" t="n">
        <f aca="false">(B211+C211)/B210 - 1</f>
        <v>0.00751252086811349</v>
      </c>
      <c r="F211" s="2" t="n">
        <f aca="false">E211-'Risk-free'!B211</f>
        <v>0.00721252086811349</v>
      </c>
      <c r="H211" s="6" t="n">
        <f aca="false">H210*(1+E211)</f>
        <v>1.42603817509255</v>
      </c>
    </row>
    <row r="212" customFormat="false" ht="15" hidden="false" customHeight="false" outlineLevel="0" collapsed="false">
      <c r="A212" s="5" t="n">
        <v>44713</v>
      </c>
      <c r="B212" s="6" t="n">
        <v>11.81</v>
      </c>
      <c r="C212" s="6" t="n">
        <v>0</v>
      </c>
      <c r="E212" s="2" t="n">
        <f aca="false">(B212+C212)/B211 - 1</f>
        <v>-0.0215410107705054</v>
      </c>
      <c r="F212" s="2" t="n">
        <f aca="false">E212-'Risk-free'!B212</f>
        <v>-0.0221410107705054</v>
      </c>
      <c r="H212" s="6" t="n">
        <f aca="false">H211*(1+E212)</f>
        <v>1.39531987140373</v>
      </c>
    </row>
    <row r="213" customFormat="false" ht="15" hidden="false" customHeight="false" outlineLevel="0" collapsed="false">
      <c r="A213" s="5" t="n">
        <v>44743</v>
      </c>
      <c r="B213" s="6" t="n">
        <v>11.85</v>
      </c>
      <c r="C213" s="6" t="n">
        <v>0</v>
      </c>
      <c r="E213" s="2" t="n">
        <f aca="false">(B213+C213)/B212 - 1</f>
        <v>0.00338696020321749</v>
      </c>
      <c r="F213" s="2" t="n">
        <f aca="false">E213-'Risk-free'!B213</f>
        <v>0.00258696020321749</v>
      </c>
      <c r="H213" s="6" t="n">
        <f aca="false">H212*(1+E213)</f>
        <v>1.40004576427893</v>
      </c>
    </row>
    <row r="214" customFormat="false" ht="15" hidden="false" customHeight="false" outlineLevel="0" collapsed="false">
      <c r="A214" s="5" t="n">
        <v>44774</v>
      </c>
      <c r="B214" s="6" t="n">
        <v>11.75</v>
      </c>
      <c r="C214" s="6" t="n">
        <v>0</v>
      </c>
      <c r="E214" s="2" t="n">
        <f aca="false">(B214+C214)/B213 - 1</f>
        <v>-0.00843881856540085</v>
      </c>
      <c r="F214" s="2" t="n">
        <f aca="false">E214-'Risk-free'!B214</f>
        <v>-0.0103388185654009</v>
      </c>
      <c r="H214" s="6" t="n">
        <f aca="false">H213*(1+E214)</f>
        <v>1.38823103209092</v>
      </c>
    </row>
    <row r="215" customFormat="false" ht="15" hidden="false" customHeight="false" outlineLevel="0" collapsed="false">
      <c r="A215" s="5" t="n">
        <v>44805</v>
      </c>
      <c r="B215" s="6" t="n">
        <v>12.01</v>
      </c>
      <c r="C215" s="6" t="n">
        <v>0</v>
      </c>
      <c r="E215" s="2" t="n">
        <f aca="false">(B215+C215)/B214 - 1</f>
        <v>0.0221276595744682</v>
      </c>
      <c r="F215" s="2" t="n">
        <f aca="false">E215-'Risk-free'!B215</f>
        <v>0.0202276595744682</v>
      </c>
      <c r="H215" s="6" t="n">
        <f aca="false">H214*(1+E215)</f>
        <v>1.41894933577974</v>
      </c>
    </row>
    <row r="216" customFormat="false" ht="15" hidden="false" customHeight="false" outlineLevel="0" collapsed="false">
      <c r="A216" s="5" t="n">
        <v>44835</v>
      </c>
      <c r="B216" s="6" t="n">
        <v>12.28</v>
      </c>
      <c r="C216" s="6" t="n">
        <v>0</v>
      </c>
      <c r="E216" s="2" t="n">
        <f aca="false">(B216+C216)/B215 - 1</f>
        <v>0.0224812656119899</v>
      </c>
      <c r="F216" s="2" t="n">
        <f aca="false">E216-'Risk-free'!B216</f>
        <v>0.0201812656119899</v>
      </c>
      <c r="H216" s="6" t="n">
        <f aca="false">H215*(1+E216)</f>
        <v>1.45084911268736</v>
      </c>
    </row>
    <row r="217" customFormat="false" ht="15" hidden="false" customHeight="false" outlineLevel="0" collapsed="false">
      <c r="A217" s="5" t="n">
        <v>44866</v>
      </c>
      <c r="B217" s="6" t="n">
        <v>12.12</v>
      </c>
      <c r="C217" s="6" t="n">
        <v>0</v>
      </c>
      <c r="E217" s="2" t="n">
        <f aca="false">(B217+C217)/B216 - 1</f>
        <v>-0.0130293159609121</v>
      </c>
      <c r="F217" s="2" t="n">
        <f aca="false">E217-'Risk-free'!B217</f>
        <v>-0.0159293159609121</v>
      </c>
      <c r="H217" s="6" t="n">
        <f aca="false">H216*(1+E217)</f>
        <v>1.43194554118655</v>
      </c>
    </row>
    <row r="218" customFormat="false" ht="15" hidden="false" customHeight="false" outlineLevel="0" collapsed="false">
      <c r="A218" s="5" t="n">
        <v>44896</v>
      </c>
      <c r="B218" s="6" t="n">
        <v>12.39</v>
      </c>
      <c r="C218" s="6" t="n">
        <v>0.0925</v>
      </c>
      <c r="E218" s="2" t="n">
        <f aca="false">(B218+C218)/B217 - 1</f>
        <v>0.0299092409240924</v>
      </c>
      <c r="F218" s="2" t="n">
        <f aca="false">E218-'Risk-free'!B218</f>
        <v>0.0266092409240924</v>
      </c>
      <c r="H218" s="6" t="n">
        <f aca="false">H217*(1+E218)</f>
        <v>1.47477394536808</v>
      </c>
    </row>
    <row r="219" customFormat="false" ht="15" hidden="false" customHeight="false" outlineLevel="0" collapsed="false">
      <c r="A219" s="5" t="n">
        <v>44927</v>
      </c>
      <c r="B219" s="6" t="n">
        <v>12.25</v>
      </c>
      <c r="C219" s="6" t="n">
        <v>0</v>
      </c>
      <c r="E219" s="2" t="n">
        <f aca="false">(B219+C219)/B218 - 1</f>
        <v>-0.0112994350282486</v>
      </c>
      <c r="F219" s="2" t="n">
        <f aca="false">E219-'Risk-free'!B219</f>
        <v>-0.0147994350282486</v>
      </c>
      <c r="H219" s="6" t="n">
        <f aca="false">H218*(1+E219)</f>
        <v>1.45810983299104</v>
      </c>
    </row>
    <row r="220" customFormat="false" ht="15" hidden="false" customHeight="false" outlineLevel="0" collapsed="false">
      <c r="A220" s="5" t="n">
        <v>44958</v>
      </c>
      <c r="B220" s="6" t="n">
        <v>12.49</v>
      </c>
      <c r="C220" s="6" t="n">
        <v>0</v>
      </c>
      <c r="E220" s="2" t="n">
        <f aca="false">(B220+C220)/B219 - 1</f>
        <v>0.0195918367346939</v>
      </c>
      <c r="F220" s="2" t="n">
        <f aca="false">E220-'Risk-free'!B220</f>
        <v>0.0161918367346939</v>
      </c>
      <c r="H220" s="6" t="n">
        <f aca="false">H219*(1+E220)</f>
        <v>1.48667688278025</v>
      </c>
    </row>
    <row r="221" customFormat="false" ht="15" hidden="false" customHeight="false" outlineLevel="0" collapsed="false">
      <c r="A221" s="5" t="n">
        <v>44986</v>
      </c>
      <c r="B221" s="6" t="n">
        <v>12.23</v>
      </c>
      <c r="C221" s="6" t="n">
        <v>0.0009</v>
      </c>
      <c r="E221" s="2" t="n">
        <f aca="false">(B221+C221)/B220 - 1</f>
        <v>-0.0207445956765412</v>
      </c>
      <c r="F221" s="2" t="n">
        <f aca="false">E221-'Risk-free'!B221</f>
        <v>-0.0243445956765412</v>
      </c>
      <c r="H221" s="6" t="n">
        <f aca="false">H220*(1+E221)</f>
        <v>1.45583637194532</v>
      </c>
    </row>
    <row r="222" customFormat="false" ht="15" hidden="false" customHeight="false" outlineLevel="0" collapsed="false">
      <c r="A222" s="5" t="n">
        <v>45017</v>
      </c>
      <c r="B222" s="6" t="n">
        <v>12.09</v>
      </c>
      <c r="C222" s="6" t="n">
        <v>0</v>
      </c>
      <c r="E222" s="2" t="n">
        <f aca="false">(B222+C222)/B221 - 1</f>
        <v>-0.0114472608340148</v>
      </c>
      <c r="F222" s="2" t="n">
        <f aca="false">E222-'Risk-free'!B222</f>
        <v>-0.0149472608340148</v>
      </c>
      <c r="H222" s="6" t="n">
        <f aca="false">H221*(1+E222)</f>
        <v>1.43917103326401</v>
      </c>
    </row>
    <row r="223" customFormat="false" ht="15" hidden="false" customHeight="false" outlineLevel="0" collapsed="false">
      <c r="A223" s="5" t="n">
        <v>45047</v>
      </c>
      <c r="B223" s="6" t="n">
        <v>12.2</v>
      </c>
      <c r="C223" s="6" t="n">
        <v>0</v>
      </c>
      <c r="E223" s="2" t="n">
        <f aca="false">(B223+C223)/B222 - 1</f>
        <v>0.00909842845326714</v>
      </c>
      <c r="F223" s="2" t="n">
        <f aca="false">E223-'Risk-free'!B223</f>
        <v>0.00549842845326714</v>
      </c>
      <c r="H223" s="6" t="n">
        <f aca="false">H222*(1+E223)</f>
        <v>1.45226522794218</v>
      </c>
    </row>
    <row r="224" customFormat="false" ht="15" hidden="false" customHeight="false" outlineLevel="0" collapsed="false">
      <c r="A224" s="5" t="n">
        <v>45078</v>
      </c>
      <c r="B224" s="6" t="n">
        <v>12.5</v>
      </c>
      <c r="C224" s="6" t="n">
        <v>0</v>
      </c>
      <c r="E224" s="2" t="n">
        <f aca="false">(B224+C224)/B223 - 1</f>
        <v>0.0245901639344264</v>
      </c>
      <c r="F224" s="2" t="n">
        <f aca="false">E224-'Risk-free'!B224</f>
        <v>0.0205901639344264</v>
      </c>
      <c r="H224" s="6" t="n">
        <f aca="false">H223*(1+E224)</f>
        <v>1.48797666797354</v>
      </c>
    </row>
    <row r="225" customFormat="false" ht="15" hidden="false" customHeight="false" outlineLevel="0" collapsed="false">
      <c r="A225" s="5" t="n">
        <v>45108</v>
      </c>
      <c r="B225" s="6" t="n">
        <v>12.53</v>
      </c>
      <c r="C225" s="6" t="n">
        <v>0</v>
      </c>
      <c r="E225" s="2" t="n">
        <f aca="false">(B225+C225)/B224 - 1</f>
        <v>0.00239999999999996</v>
      </c>
      <c r="F225" s="2" t="n">
        <f aca="false">E225-'Risk-free'!B225</f>
        <v>-0.00210000000000004</v>
      </c>
      <c r="H225" s="6" t="n">
        <f aca="false">H224*(1+E225)</f>
        <v>1.49154781197668</v>
      </c>
    </row>
    <row r="226" customFormat="false" ht="15" hidden="false" customHeight="false" outlineLevel="0" collapsed="false">
      <c r="A226" s="5" t="n">
        <v>45139</v>
      </c>
      <c r="B226" s="6" t="n">
        <v>12.92</v>
      </c>
      <c r="C226" s="6" t="n">
        <v>0</v>
      </c>
      <c r="E226" s="2" t="n">
        <f aca="false">(B226+C226)/B225 - 1</f>
        <v>0.0311252992817239</v>
      </c>
      <c r="F226" s="2" t="n">
        <f aca="false">E226-'Risk-free'!B226</f>
        <v>0.0266252992817239</v>
      </c>
      <c r="H226" s="6" t="n">
        <f aca="false">H225*(1+E226)</f>
        <v>1.53797268401745</v>
      </c>
    </row>
    <row r="227" customFormat="false" ht="15" hidden="false" customHeight="false" outlineLevel="0" collapsed="false">
      <c r="A227" s="5" t="n">
        <v>45170</v>
      </c>
      <c r="B227" s="6" t="n">
        <v>13.5</v>
      </c>
      <c r="C227" s="6" t="n">
        <v>0</v>
      </c>
      <c r="E227" s="2" t="n">
        <f aca="false">(B227+C227)/B226 - 1</f>
        <v>0.0448916408668731</v>
      </c>
      <c r="F227" s="2" t="n">
        <f aca="false">E227-'Risk-free'!B227</f>
        <v>0.0405916408668731</v>
      </c>
      <c r="H227" s="6" t="n">
        <f aca="false">H226*(1+E227)</f>
        <v>1.60701480141143</v>
      </c>
    </row>
    <row r="228" customFormat="false" ht="15" hidden="false" customHeight="false" outlineLevel="0" collapsed="false">
      <c r="A228" s="5" t="n">
        <v>45200</v>
      </c>
      <c r="B228" s="6" t="n">
        <v>13.6</v>
      </c>
      <c r="C228" s="6" t="n">
        <v>0</v>
      </c>
      <c r="E228" s="2" t="n">
        <f aca="false">(B228+C228)/B227 - 1</f>
        <v>0.00740740740740731</v>
      </c>
      <c r="F228" s="2" t="n">
        <f aca="false">E228-'Risk-free'!B228</f>
        <v>0.00270740740740731</v>
      </c>
      <c r="H228" s="6" t="n">
        <f aca="false">H227*(1+E228)</f>
        <v>1.61891861475522</v>
      </c>
    </row>
    <row r="229" customFormat="false" ht="15" hidden="false" customHeight="false" outlineLevel="0" collapsed="false">
      <c r="A229" s="5" t="n">
        <v>45231</v>
      </c>
      <c r="B229" s="6" t="n">
        <v>13.71</v>
      </c>
      <c r="C229" s="6" t="n">
        <v>0</v>
      </c>
      <c r="E229" s="2" t="n">
        <f aca="false">(B229+C229)/B228 - 1</f>
        <v>0.00808823529411784</v>
      </c>
      <c r="F229" s="2" t="n">
        <f aca="false">E229-'Risk-free'!B229</f>
        <v>0.00368823529411784</v>
      </c>
      <c r="H229" s="6" t="n">
        <f aca="false">H228*(1+E229)</f>
        <v>1.63201280943338</v>
      </c>
    </row>
    <row r="230" customFormat="false" ht="15" hidden="false" customHeight="false" outlineLevel="0" collapsed="false">
      <c r="A230" s="5" t="n">
        <v>45261</v>
      </c>
      <c r="B230" s="6" t="n">
        <v>13.23</v>
      </c>
      <c r="C230" s="6" t="n">
        <v>0.774873</v>
      </c>
      <c r="E230" s="2" t="n">
        <f aca="false">(B230+C230)/B229 - 1</f>
        <v>0.0215078774617068</v>
      </c>
      <c r="F230" s="2" t="n">
        <f aca="false">E230-'Risk-free'!B230</f>
        <v>0.0172078774617068</v>
      </c>
      <c r="H230" s="6" t="n">
        <f aca="false">H229*(1+E230)</f>
        <v>1.66711394095461</v>
      </c>
    </row>
    <row r="231" customFormat="false" ht="15" hidden="false" customHeight="false" outlineLevel="0" collapsed="false">
      <c r="A231" s="5" t="n">
        <v>45292</v>
      </c>
      <c r="B231" s="6" t="n">
        <v>13.81</v>
      </c>
      <c r="C231" s="6" t="n">
        <v>0</v>
      </c>
      <c r="E231" s="2" t="n">
        <f aca="false">(B231+C231)/B230 - 1</f>
        <v>0.0438397581254724</v>
      </c>
      <c r="F231" s="2" t="n">
        <f aca="false">E231-'Risk-free'!B231</f>
        <v>0.0391397581254724</v>
      </c>
      <c r="H231" s="6" t="n">
        <f aca="false">H230*(1+E231)</f>
        <v>1.74019981289367</v>
      </c>
    </row>
    <row r="232" customFormat="false" ht="15" hidden="false" customHeight="false" outlineLevel="0" collapsed="false">
      <c r="A232" s="5" t="n">
        <v>45323</v>
      </c>
      <c r="B232" s="6" t="n">
        <v>13.72</v>
      </c>
      <c r="C232" s="6" t="n">
        <v>0</v>
      </c>
      <c r="E232" s="2" t="n">
        <f aca="false">(B232+C232)/B231 - 1</f>
        <v>-0.00651701665459814</v>
      </c>
      <c r="F232" s="2" t="n">
        <f aca="false">E232-'Risk-free'!B232</f>
        <v>-0.0107170166545981</v>
      </c>
      <c r="H232" s="6" t="n">
        <f aca="false">H231*(1+E232)</f>
        <v>1.72885890173071</v>
      </c>
    </row>
    <row r="233" customFormat="false" ht="15" hidden="false" customHeight="false" outlineLevel="0" collapsed="false">
      <c r="A233" s="5" t="n">
        <v>45352</v>
      </c>
      <c r="B233" s="6" t="n">
        <v>13.96</v>
      </c>
      <c r="C233" s="6" t="n">
        <v>0.0058</v>
      </c>
      <c r="E233" s="2" t="n">
        <f aca="false">(B233+C233)/B232 - 1</f>
        <v>0.0179154518950437</v>
      </c>
      <c r="F233" s="2" t="n">
        <f aca="false">E233-'Risk-free'!B233</f>
        <v>0.0136154518950437</v>
      </c>
      <c r="H233" s="6" t="n">
        <f aca="false">H232*(1+E233)</f>
        <v>1.75983219021798</v>
      </c>
    </row>
    <row r="234" customFormat="false" ht="15" hidden="false" customHeight="false" outlineLevel="0" collapsed="false">
      <c r="A234" s="5" t="n">
        <v>45383</v>
      </c>
      <c r="B234" s="6" t="n">
        <v>14.09</v>
      </c>
      <c r="C234" s="6" t="n">
        <v>0</v>
      </c>
      <c r="E234" s="2" t="n">
        <f aca="false">(B234+C234)/B233 - 1</f>
        <v>0.00931232091690548</v>
      </c>
      <c r="F234" s="2" t="n">
        <f aca="false">E234-'Risk-free'!B234</f>
        <v>0.00461232091690548</v>
      </c>
      <c r="H234" s="6" t="n">
        <f aca="false">H233*(1+E234)</f>
        <v>1.77622031233319</v>
      </c>
    </row>
    <row r="235" customFormat="false" ht="15" hidden="false" customHeight="false" outlineLevel="0" collapsed="false">
      <c r="A235" s="5" t="n">
        <v>45413</v>
      </c>
      <c r="B235" s="6" t="n">
        <v>13.85</v>
      </c>
      <c r="C235" s="6" t="n">
        <v>0</v>
      </c>
      <c r="E235" s="2" t="n">
        <f aca="false">(B235+C235)/B234 - 1</f>
        <v>-0.0170333569907736</v>
      </c>
      <c r="F235" s="2" t="n">
        <f aca="false">E235-'Risk-free'!B235</f>
        <v>-0.0214333569907736</v>
      </c>
      <c r="H235" s="6" t="n">
        <f aca="false">H234*(1+E235)</f>
        <v>1.74596531765896</v>
      </c>
    </row>
    <row r="236" customFormat="false" ht="15" hidden="false" customHeight="false" outlineLevel="0" collapsed="false">
      <c r="A236" s="5" t="n">
        <v>45444</v>
      </c>
      <c r="B236" s="6" t="n">
        <v>13.9</v>
      </c>
      <c r="C236" s="6" t="n">
        <v>0</v>
      </c>
      <c r="E236" s="2" t="n">
        <f aca="false">(B236+C236)/B235 - 1</f>
        <v>0.00361010830324915</v>
      </c>
      <c r="F236" s="2" t="n">
        <f aca="false">E236-'Risk-free'!B236</f>
        <v>-0.000489891696750852</v>
      </c>
      <c r="H236" s="6" t="n">
        <f aca="false">H235*(1+E236)</f>
        <v>1.75226844154942</v>
      </c>
    </row>
    <row r="237" customFormat="false" ht="15" hidden="false" customHeight="false" outlineLevel="0" collapsed="false">
      <c r="A237" s="5" t="n">
        <v>45474</v>
      </c>
      <c r="B237" s="6" t="n">
        <v>14.37</v>
      </c>
      <c r="C237" s="6" t="n">
        <v>0</v>
      </c>
      <c r="E237" s="2" t="n">
        <f aca="false">(B237+C237)/B236 - 1</f>
        <v>0.0338129496402877</v>
      </c>
      <c r="F237" s="2" t="n">
        <f aca="false">E237-'Risk-free'!B237</f>
        <v>0.0293129496402877</v>
      </c>
      <c r="H237" s="6" t="n">
        <f aca="false">H236*(1+E237)</f>
        <v>1.8115178061198</v>
      </c>
    </row>
    <row r="238" customFormat="false" ht="15" hidden="false" customHeight="false" outlineLevel="0" collapsed="false">
      <c r="A238" s="5" t="n">
        <v>45505</v>
      </c>
      <c r="B238" s="6" t="n">
        <v>14.47</v>
      </c>
      <c r="C238" s="6" t="n">
        <v>0</v>
      </c>
      <c r="E238" s="2" t="n">
        <f aca="false">(B238+C238)/B237 - 1</f>
        <v>0.00695894224077942</v>
      </c>
      <c r="F238" s="2" t="n">
        <f aca="false">E238-'Risk-free'!B238</f>
        <v>0.00215894224077942</v>
      </c>
      <c r="H238" s="6" t="n">
        <f aca="false">H237*(1+E238)</f>
        <v>1.82412405390073</v>
      </c>
    </row>
    <row r="239" customFormat="false" ht="15" hidden="false" customHeight="false" outlineLevel="0" collapsed="false">
      <c r="A239" s="5" t="n">
        <v>45536</v>
      </c>
      <c r="B239" s="6" t="n">
        <v>14.4</v>
      </c>
      <c r="C239" s="6" t="n">
        <v>0</v>
      </c>
      <c r="E239" s="2" t="n">
        <f aca="false">(B239+C239)/B238 - 1</f>
        <v>-0.00483759502418801</v>
      </c>
      <c r="F239" s="2" t="n">
        <f aca="false">E239-'Risk-free'!B239</f>
        <v>-0.00883759502418801</v>
      </c>
      <c r="H239" s="6" t="n">
        <f aca="false">H238*(1+E239)</f>
        <v>1.81529968045408</v>
      </c>
    </row>
    <row r="240" customFormat="false" ht="15" hidden="false" customHeight="false" outlineLevel="0" collapsed="false">
      <c r="A240" s="5" t="n">
        <v>45566</v>
      </c>
      <c r="B240" s="6" t="n">
        <v>14.21</v>
      </c>
      <c r="C240" s="6" t="n">
        <v>0</v>
      </c>
      <c r="E240" s="2" t="n">
        <f aca="false">(B240+C240)/B239 - 1</f>
        <v>-0.0131944444444444</v>
      </c>
      <c r="F240" s="2" t="n">
        <f aca="false">E240-'Risk-free'!B240</f>
        <v>-0.0170944444444444</v>
      </c>
      <c r="H240" s="6" t="n">
        <f aca="false">H239*(1+E240)</f>
        <v>1.79134780967031</v>
      </c>
    </row>
    <row r="241" customFormat="false" ht="15" hidden="false" customHeight="false" outlineLevel="0" collapsed="false">
      <c r="A241" s="5" t="n">
        <v>45597</v>
      </c>
      <c r="B241" s="6" t="n">
        <v>13.97</v>
      </c>
      <c r="C241" s="6" t="n">
        <v>0</v>
      </c>
      <c r="E241" s="2" t="n">
        <f aca="false">(B241+C241)/B240 - 1</f>
        <v>-0.0168895144264603</v>
      </c>
      <c r="F241" s="2" t="n">
        <f aca="false">E241-'Risk-free'!B241</f>
        <v>-0.0208895144264603</v>
      </c>
      <c r="H241" s="6" t="n">
        <f aca="false">H240*(1+E241)</f>
        <v>1.76109281499608</v>
      </c>
    </row>
    <row r="242" customFormat="false" ht="15" hidden="false" customHeight="false" outlineLevel="0" collapsed="false">
      <c r="A242" s="5" t="n">
        <v>45627</v>
      </c>
      <c r="B242" s="6" t="n">
        <v>13.26</v>
      </c>
      <c r="C242" s="6" t="n">
        <v>0.7369</v>
      </c>
      <c r="E242" s="2" t="n">
        <f aca="false">(B242+C242)/B241 - 1</f>
        <v>0.0019255547602004</v>
      </c>
      <c r="F242" s="2" t="n">
        <f aca="false">E242-'Risk-free'!B242</f>
        <v>-0.0017744452397996</v>
      </c>
      <c r="H242" s="6" t="n">
        <f aca="false">H241*(1+E242)</f>
        <v>1.76448389564915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8.68"/>
    <col collapsed="false" customWidth="false" hidden="false" outlineLevel="0" max="3" min="2" style="2" width="11.52"/>
    <col collapsed="false" customWidth="true" hidden="false" outlineLevel="0" max="4" min="4" style="1" width="11.6"/>
    <col collapsed="false" customWidth="false" hidden="false" outlineLevel="0" max="5" min="5" style="6" width="11.52"/>
  </cols>
  <sheetData>
    <row r="1" customFormat="false" ht="13.8" hidden="false" customHeight="false" outlineLevel="0" collapsed="false">
      <c r="A1" s="3" t="s">
        <v>0</v>
      </c>
      <c r="B1" s="2" t="s">
        <v>4</v>
      </c>
      <c r="C1" s="2" t="s">
        <v>5</v>
      </c>
      <c r="E1" s="6" t="s">
        <v>6</v>
      </c>
    </row>
    <row r="2" customFormat="false" ht="13.8" hidden="false" customHeight="false" outlineLevel="0" collapsed="false">
      <c r="A2" s="5" t="n">
        <v>38322</v>
      </c>
    </row>
    <row r="3" customFormat="false" ht="13.8" hidden="false" customHeight="false" outlineLevel="0" collapsed="false">
      <c r="A3" s="5" t="n">
        <v>38353</v>
      </c>
      <c r="B3" s="2" t="n">
        <f aca="false">0.5*FBDIX!E3 + 0.5*FKUTX!E3</f>
        <v>-0.0263337743875122</v>
      </c>
      <c r="C3" s="2" t="n">
        <f aca="false">B3-'Risk-free'!B3</f>
        <v>-0.0279337743875122</v>
      </c>
      <c r="E3" s="6" t="n">
        <f aca="false">1+B3</f>
        <v>0.973666225612488</v>
      </c>
    </row>
    <row r="4" customFormat="false" ht="13.8" hidden="false" customHeight="false" outlineLevel="0" collapsed="false">
      <c r="A4" s="5" t="n">
        <v>38384</v>
      </c>
      <c r="B4" s="2" t="n">
        <f aca="false">0.5*FBDIX!E4 + 0.5*FKUTX!E4</f>
        <v>-0.0309338650891481</v>
      </c>
      <c r="C4" s="2" t="n">
        <f aca="false">B4-'Risk-free'!B4</f>
        <v>-0.0325338650891481</v>
      </c>
      <c r="E4" s="6" t="n">
        <f aca="false">E3*(1+B4)</f>
        <v>0.943546965947531</v>
      </c>
    </row>
    <row r="5" customFormat="false" ht="13.8" hidden="false" customHeight="false" outlineLevel="0" collapsed="false">
      <c r="A5" s="5" t="n">
        <v>38412</v>
      </c>
      <c r="B5" s="2" t="n">
        <f aca="false">0.5*FBDIX!E5 + 0.5*FKUTX!E5</f>
        <v>-0.0159224912653734</v>
      </c>
      <c r="C5" s="2" t="n">
        <f aca="false">B5-'Risk-free'!B5</f>
        <v>-0.0180224912653734</v>
      </c>
      <c r="E5" s="6" t="n">
        <f aca="false">E4*(1+B5)</f>
        <v>0.928523347623762</v>
      </c>
    </row>
    <row r="6" customFormat="false" ht="13.8" hidden="false" customHeight="false" outlineLevel="0" collapsed="false">
      <c r="A6" s="5" t="n">
        <v>38443</v>
      </c>
      <c r="B6" s="2" t="n">
        <f aca="false">0.5*FBDIX!E6 + 0.5*FKUTX!E6</f>
        <v>0.0204407383444608</v>
      </c>
      <c r="C6" s="2" t="n">
        <f aca="false">B6-'Risk-free'!B6</f>
        <v>0.0183407383444608</v>
      </c>
      <c r="E6" s="6" t="n">
        <f aca="false">E5*(1+B6)</f>
        <v>0.947503050419262</v>
      </c>
    </row>
    <row r="7" customFormat="false" ht="13.8" hidden="false" customHeight="false" outlineLevel="0" collapsed="false">
      <c r="A7" s="5" t="n">
        <v>38473</v>
      </c>
      <c r="B7" s="2" t="n">
        <f aca="false">0.5*FBDIX!E7 + 0.5*FKUTX!E7</f>
        <v>0.0355466684857684</v>
      </c>
      <c r="C7" s="2" t="n">
        <f aca="false">B7-'Risk-free'!B7</f>
        <v>0.0331466684857684</v>
      </c>
      <c r="E7" s="6" t="n">
        <f aca="false">E6*(1+B7)</f>
        <v>0.98118362724177</v>
      </c>
    </row>
    <row r="8" customFormat="false" ht="13.8" hidden="false" customHeight="false" outlineLevel="0" collapsed="false">
      <c r="A8" s="5" t="n">
        <v>38504</v>
      </c>
      <c r="B8" s="2" t="n">
        <f aca="false">0.5*FBDIX!E8 + 0.5*FKUTX!E8</f>
        <v>0.0427270779777207</v>
      </c>
      <c r="C8" s="2" t="n">
        <f aca="false">B8-'Risk-free'!B8</f>
        <v>0.0404270779777207</v>
      </c>
      <c r="E8" s="6" t="n">
        <f aca="false">E7*(1+B8)</f>
        <v>1.02310673659339</v>
      </c>
    </row>
    <row r="9" customFormat="false" ht="13.8" hidden="false" customHeight="false" outlineLevel="0" collapsed="false">
      <c r="A9" s="5" t="n">
        <v>38534</v>
      </c>
      <c r="B9" s="2" t="n">
        <f aca="false">0.5*FBDIX!E9 + 0.5*FKUTX!E9</f>
        <v>0.0705375057373286</v>
      </c>
      <c r="C9" s="2" t="n">
        <f aca="false">B9-'Risk-free'!B9</f>
        <v>0.0681375057373286</v>
      </c>
      <c r="E9" s="6" t="n">
        <f aca="false">E8*(1+B9)</f>
        <v>1.09527413389575</v>
      </c>
    </row>
    <row r="10" customFormat="false" ht="13.8" hidden="false" customHeight="false" outlineLevel="0" collapsed="false">
      <c r="A10" s="5" t="n">
        <v>38565</v>
      </c>
      <c r="B10" s="2" t="n">
        <f aca="false">0.5*FBDIX!E10 + 0.5*FKUTX!E10</f>
        <v>0.00113917299496741</v>
      </c>
      <c r="C10" s="2" t="n">
        <f aca="false">B10-'Risk-free'!B10</f>
        <v>-0.00186082700503259</v>
      </c>
      <c r="E10" s="6" t="n">
        <f aca="false">E9*(1+B10)</f>
        <v>1.09652184061117</v>
      </c>
    </row>
    <row r="11" customFormat="false" ht="13.8" hidden="false" customHeight="false" outlineLevel="0" collapsed="false">
      <c r="A11" s="5" t="n">
        <v>38596</v>
      </c>
      <c r="B11" s="2" t="n">
        <f aca="false">0.5*FBDIX!E11 + 0.5*FKUTX!E11</f>
        <v>0.0132691732572465</v>
      </c>
      <c r="C11" s="2" t="n">
        <f aca="false">B11-'Risk-free'!B11</f>
        <v>0.0103691732572465</v>
      </c>
      <c r="E11" s="6" t="n">
        <f aca="false">E10*(1+B11)</f>
        <v>1.11107177889459</v>
      </c>
    </row>
    <row r="12" customFormat="false" ht="13.8" hidden="false" customHeight="false" outlineLevel="0" collapsed="false">
      <c r="A12" s="5" t="n">
        <v>38626</v>
      </c>
      <c r="B12" s="2" t="n">
        <f aca="false">0.5*FBDIX!E12 + 0.5*FKUTX!E12</f>
        <v>-0.0499102376562903</v>
      </c>
      <c r="C12" s="2" t="n">
        <f aca="false">B12-'Risk-free'!B12</f>
        <v>-0.0526102376562903</v>
      </c>
      <c r="E12" s="6" t="n">
        <f aca="false">E11*(1+B12)</f>
        <v>1.05561792235677</v>
      </c>
    </row>
    <row r="13" customFormat="false" ht="13.8" hidden="false" customHeight="false" outlineLevel="0" collapsed="false">
      <c r="A13" s="5" t="n">
        <v>38657</v>
      </c>
      <c r="B13" s="2" t="n">
        <f aca="false">0.5*FBDIX!E13 + 0.5*FKUTX!E13</f>
        <v>0.0207574076391757</v>
      </c>
      <c r="C13" s="2" t="n">
        <f aca="false">B13-'Risk-free'!B13</f>
        <v>0.0176574076391757</v>
      </c>
      <c r="E13" s="6" t="n">
        <f aca="false">E12*(1+B13)</f>
        <v>1.07752981388235</v>
      </c>
    </row>
    <row r="14" customFormat="false" ht="13.8" hidden="false" customHeight="false" outlineLevel="0" collapsed="false">
      <c r="A14" s="5" t="n">
        <v>38687</v>
      </c>
      <c r="B14" s="2" t="n">
        <f aca="false">0.5*FBDIX!E14 + 0.5*FKUTX!E14</f>
        <v>0.00661632894310127</v>
      </c>
      <c r="C14" s="2" t="n">
        <f aca="false">B14-'Risk-free'!B14</f>
        <v>0.00341632894310127</v>
      </c>
      <c r="E14" s="6" t="n">
        <f aca="false">E13*(1+B14)</f>
        <v>1.08465910557699</v>
      </c>
    </row>
    <row r="15" customFormat="false" ht="13.8" hidden="false" customHeight="false" outlineLevel="0" collapsed="false">
      <c r="A15" s="5" t="n">
        <v>38718</v>
      </c>
      <c r="B15" s="2" t="n">
        <f aca="false">0.5*FBDIX!E15 + 0.5*FKUTX!E15</f>
        <v>0.0400935089449861</v>
      </c>
      <c r="C15" s="2" t="n">
        <f aca="false">B15-'Risk-free'!B15</f>
        <v>0.0365935089449861</v>
      </c>
      <c r="E15" s="6" t="n">
        <f aca="false">E14*(1+B15)</f>
        <v>1.1281468951287</v>
      </c>
    </row>
    <row r="16" customFormat="false" ht="13.8" hidden="false" customHeight="false" outlineLevel="0" collapsed="false">
      <c r="A16" s="5" t="n">
        <v>38749</v>
      </c>
      <c r="B16" s="2" t="n">
        <f aca="false">0.5*FBDIX!E16 + 0.5*FKUTX!E16</f>
        <v>0.0277956528154849</v>
      </c>
      <c r="C16" s="2" t="n">
        <f aca="false">B16-'Risk-free'!B16</f>
        <v>0.0243956528154849</v>
      </c>
      <c r="E16" s="6" t="n">
        <f aca="false">E15*(1+B16)</f>
        <v>1.15950447455057</v>
      </c>
    </row>
    <row r="17" customFormat="false" ht="13.8" hidden="false" customHeight="false" outlineLevel="0" collapsed="false">
      <c r="A17" s="5" t="n">
        <v>38777</v>
      </c>
      <c r="B17" s="2" t="n">
        <f aca="false">0.5*FBDIX!E17 + 0.5*FKUTX!E17</f>
        <v>-0.0276897780163382</v>
      </c>
      <c r="C17" s="2" t="n">
        <f aca="false">B17-'Risk-free'!B17</f>
        <v>-0.0313897780163382</v>
      </c>
      <c r="E17" s="6" t="n">
        <f aca="false">E16*(1+B17)</f>
        <v>1.12739805304131</v>
      </c>
    </row>
    <row r="18" customFormat="false" ht="13.8" hidden="false" customHeight="false" outlineLevel="0" collapsed="false">
      <c r="A18" s="5" t="n">
        <v>38808</v>
      </c>
      <c r="B18" s="2" t="n">
        <f aca="false">0.5*FBDIX!E18 + 0.5*FKUTX!E18</f>
        <v>-0.0286734758914081</v>
      </c>
      <c r="C18" s="2" t="n">
        <f aca="false">B18-'Risk-free'!B18</f>
        <v>-0.0322734758914081</v>
      </c>
      <c r="E18" s="6" t="n">
        <f aca="false">E17*(1+B18)</f>
        <v>1.09507163214741</v>
      </c>
    </row>
    <row r="19" customFormat="false" ht="13.8" hidden="false" customHeight="false" outlineLevel="0" collapsed="false">
      <c r="A19" s="5" t="n">
        <v>38838</v>
      </c>
      <c r="B19" s="2" t="n">
        <f aca="false">0.5*FBDIX!E19 + 0.5*FKUTX!E19</f>
        <v>-0.0203639996716275</v>
      </c>
      <c r="C19" s="2" t="n">
        <f aca="false">B19-'Risk-free'!B19</f>
        <v>-0.0246639996716275</v>
      </c>
      <c r="E19" s="6" t="n">
        <f aca="false">E18*(1+B19)</f>
        <v>1.07277159378995</v>
      </c>
    </row>
    <row r="20" customFormat="false" ht="13.8" hidden="false" customHeight="false" outlineLevel="0" collapsed="false">
      <c r="A20" s="5" t="n">
        <v>38869</v>
      </c>
      <c r="B20" s="2" t="n">
        <f aca="false">0.5*FBDIX!E20 + 0.5*FKUTX!E20</f>
        <v>0.0053017187216397</v>
      </c>
      <c r="C20" s="2" t="n">
        <f aca="false">B20-'Risk-free'!B20</f>
        <v>0.0013017187216397</v>
      </c>
      <c r="E20" s="6" t="n">
        <f aca="false">E19*(1+B20)</f>
        <v>1.07845912703279</v>
      </c>
    </row>
    <row r="21" customFormat="false" ht="13.8" hidden="false" customHeight="false" outlineLevel="0" collapsed="false">
      <c r="A21" s="5" t="n">
        <v>38899</v>
      </c>
      <c r="B21" s="2" t="n">
        <f aca="false">0.5*FBDIX!E21 + 0.5*FKUTX!E21</f>
        <v>0.0103966380018738</v>
      </c>
      <c r="C21" s="2" t="n">
        <f aca="false">B21-'Risk-free'!B21</f>
        <v>0.00639663800187379</v>
      </c>
      <c r="E21" s="6" t="n">
        <f aca="false">E20*(1+B21)</f>
        <v>1.08967147617637</v>
      </c>
    </row>
    <row r="22" customFormat="false" ht="13.8" hidden="false" customHeight="false" outlineLevel="0" collapsed="false">
      <c r="A22" s="5" t="n">
        <v>38930</v>
      </c>
      <c r="B22" s="2" t="n">
        <f aca="false">0.5*FBDIX!E22 + 0.5*FKUTX!E22</f>
        <v>0.0281399855407039</v>
      </c>
      <c r="C22" s="2" t="n">
        <f aca="false">B22-'Risk-free'!B22</f>
        <v>0.0239399855407039</v>
      </c>
      <c r="E22" s="6" t="n">
        <f aca="false">E21*(1+B22)</f>
        <v>1.12033481576009</v>
      </c>
    </row>
    <row r="23" customFormat="false" ht="13.8" hidden="false" customHeight="false" outlineLevel="0" collapsed="false">
      <c r="A23" s="5" t="n">
        <v>38961</v>
      </c>
      <c r="B23" s="2" t="n">
        <f aca="false">0.5*FBDIX!E23 + 0.5*FKUTX!E23</f>
        <v>0.00120187715884051</v>
      </c>
      <c r="C23" s="2" t="n">
        <f aca="false">B23-'Risk-free'!B23</f>
        <v>-0.00289812284115949</v>
      </c>
      <c r="E23" s="6" t="n">
        <f aca="false">E22*(1+B23)</f>
        <v>1.1216813205854</v>
      </c>
    </row>
    <row r="24" customFormat="false" ht="13.8" hidden="false" customHeight="false" outlineLevel="0" collapsed="false">
      <c r="A24" s="5" t="n">
        <v>38991</v>
      </c>
      <c r="B24" s="2" t="n">
        <f aca="false">0.5*FBDIX!E24 + 0.5*FKUTX!E24</f>
        <v>0.0686175826499154</v>
      </c>
      <c r="C24" s="2" t="n">
        <f aca="false">B24-'Risk-free'!B24</f>
        <v>0.0645175826499154</v>
      </c>
      <c r="E24" s="6" t="n">
        <f aca="false">E23*(1+B24)</f>
        <v>1.19864838130754</v>
      </c>
    </row>
    <row r="25" customFormat="false" ht="13.8" hidden="false" customHeight="false" outlineLevel="0" collapsed="false">
      <c r="A25" s="5" t="n">
        <v>39022</v>
      </c>
      <c r="B25" s="2" t="n">
        <f aca="false">0.5*FBDIX!E25 + 0.5*FKUTX!E25</f>
        <v>0.0304264889671467</v>
      </c>
      <c r="C25" s="2" t="n">
        <f aca="false">B25-'Risk-free'!B25</f>
        <v>0.0262264889671467</v>
      </c>
      <c r="E25" s="6" t="n">
        <f aca="false">E24*(1+B25)</f>
        <v>1.23511904305688</v>
      </c>
    </row>
    <row r="26" customFormat="false" ht="13.8" hidden="false" customHeight="false" outlineLevel="0" collapsed="false">
      <c r="A26" s="5" t="n">
        <v>39052</v>
      </c>
      <c r="B26" s="2" t="n">
        <f aca="false">0.5*FBDIX!E26 + 0.5*FKUTX!E26</f>
        <v>0.00413744163233376</v>
      </c>
      <c r="C26" s="2" t="n">
        <f aca="false">B26-'Risk-free'!B26</f>
        <v>0.00013744163233376</v>
      </c>
      <c r="E26" s="6" t="n">
        <f aca="false">E25*(1+B26)</f>
        <v>1.24022927600651</v>
      </c>
    </row>
    <row r="27" customFormat="false" ht="13.8" hidden="false" customHeight="false" outlineLevel="0" collapsed="false">
      <c r="A27" s="5" t="n">
        <v>39083</v>
      </c>
      <c r="B27" s="2" t="n">
        <f aca="false">0.5*FBDIX!E27 + 0.5*FKUTX!E27</f>
        <v>0.013976289923599</v>
      </c>
      <c r="C27" s="2" t="n">
        <f aca="false">B27-'Risk-free'!B27</f>
        <v>0.00957628992359901</v>
      </c>
      <c r="E27" s="6" t="n">
        <f aca="false">E26*(1+B27)</f>
        <v>1.25756307993972</v>
      </c>
    </row>
    <row r="28" customFormat="false" ht="13.8" hidden="false" customHeight="false" outlineLevel="0" collapsed="false">
      <c r="A28" s="5" t="n">
        <v>39114</v>
      </c>
      <c r="B28" s="2" t="n">
        <f aca="false">0.5*FBDIX!E28 + 0.5*FKUTX!E28</f>
        <v>0.00342721583845868</v>
      </c>
      <c r="C28" s="2" t="n">
        <f aca="false">B28-'Risk-free'!B28</f>
        <v>-0.000372784161541325</v>
      </c>
      <c r="E28" s="6" t="n">
        <f aca="false">E27*(1+B28)</f>
        <v>1.26187302004515</v>
      </c>
    </row>
    <row r="29" customFormat="false" ht="13.8" hidden="false" customHeight="false" outlineLevel="0" collapsed="false">
      <c r="A29" s="5" t="n">
        <v>39142</v>
      </c>
      <c r="B29" s="2" t="n">
        <f aca="false">0.5*FBDIX!E29 + 0.5*FKUTX!E29</f>
        <v>0.0146183156357299</v>
      </c>
      <c r="C29" s="2" t="n">
        <f aca="false">B29-'Risk-free'!B29</f>
        <v>0.0103183156357299</v>
      </c>
      <c r="E29" s="6" t="n">
        <f aca="false">E28*(1+B29)</f>
        <v>1.28031947814438</v>
      </c>
    </row>
    <row r="30" customFormat="false" ht="13.8" hidden="false" customHeight="false" outlineLevel="0" collapsed="false">
      <c r="A30" s="5" t="n">
        <v>39173</v>
      </c>
      <c r="B30" s="2" t="n">
        <f aca="false">0.5*FBDIX!E30 + 0.5*FKUTX!E30</f>
        <v>0.0652975358721403</v>
      </c>
      <c r="C30" s="2" t="n">
        <f aca="false">B30-'Risk-free'!B30</f>
        <v>0.0608975358721403</v>
      </c>
      <c r="E30" s="6" t="n">
        <f aca="false">E29*(1+B30)</f>
        <v>1.36392118519631</v>
      </c>
    </row>
    <row r="31" customFormat="false" ht="13.8" hidden="false" customHeight="false" outlineLevel="0" collapsed="false">
      <c r="A31" s="5" t="n">
        <v>39203</v>
      </c>
      <c r="B31" s="2" t="n">
        <f aca="false">0.5*FBDIX!E31 + 0.5*FKUTX!E31</f>
        <v>0.00531762826164783</v>
      </c>
      <c r="C31" s="2" t="n">
        <f aca="false">B31-'Risk-free'!B31</f>
        <v>0.00121762826164783</v>
      </c>
      <c r="E31" s="6" t="n">
        <f aca="false">E30*(1+B31)</f>
        <v>1.37117401103737</v>
      </c>
    </row>
    <row r="32" customFormat="false" ht="13.8" hidden="false" customHeight="false" outlineLevel="0" collapsed="false">
      <c r="A32" s="5" t="n">
        <v>39234</v>
      </c>
      <c r="B32" s="2" t="n">
        <f aca="false">0.5*FBDIX!E32 + 0.5*FKUTX!E32</f>
        <v>-0.0513963598191155</v>
      </c>
      <c r="C32" s="2" t="n">
        <f aca="false">B32-'Risk-free'!B32</f>
        <v>-0.0553963598191155</v>
      </c>
      <c r="E32" s="6" t="n">
        <f aca="false">E31*(1+B32)</f>
        <v>1.30070065819147</v>
      </c>
    </row>
    <row r="33" customFormat="false" ht="13.8" hidden="false" customHeight="false" outlineLevel="0" collapsed="false">
      <c r="A33" s="5" t="n">
        <v>39264</v>
      </c>
      <c r="B33" s="2" t="n">
        <f aca="false">0.5*FBDIX!E33 + 0.5*FKUTX!E33</f>
        <v>-0.0329690362043671</v>
      </c>
      <c r="C33" s="2" t="n">
        <f aca="false">B33-'Risk-free'!B33</f>
        <v>-0.0369690362043671</v>
      </c>
      <c r="E33" s="6" t="n">
        <f aca="false">E32*(1+B33)</f>
        <v>1.25781781110051</v>
      </c>
    </row>
    <row r="34" customFormat="false" ht="13.8" hidden="false" customHeight="false" outlineLevel="0" collapsed="false">
      <c r="A34" s="5" t="n">
        <v>39295</v>
      </c>
      <c r="B34" s="2" t="n">
        <f aca="false">0.5*FBDIX!E34 + 0.5*FKUTX!E34</f>
        <v>0.0222759256386152</v>
      </c>
      <c r="C34" s="2" t="n">
        <f aca="false">B34-'Risk-free'!B34</f>
        <v>0.0180759256386152</v>
      </c>
      <c r="E34" s="6" t="n">
        <f aca="false">E33*(1+B34)</f>
        <v>1.28583686712751</v>
      </c>
    </row>
    <row r="35" customFormat="false" ht="13.8" hidden="false" customHeight="false" outlineLevel="0" collapsed="false">
      <c r="A35" s="5" t="n">
        <v>39326</v>
      </c>
      <c r="B35" s="2" t="n">
        <f aca="false">0.5*FBDIX!E35 + 0.5*FKUTX!E35</f>
        <v>0.0408288154855058</v>
      </c>
      <c r="C35" s="2" t="n">
        <f aca="false">B35-'Risk-free'!B35</f>
        <v>0.0376288154855058</v>
      </c>
      <c r="E35" s="6" t="n">
        <f aca="false">E34*(1+B35)</f>
        <v>1.33833606331992</v>
      </c>
    </row>
    <row r="36" customFormat="false" ht="13.8" hidden="false" customHeight="false" outlineLevel="0" collapsed="false">
      <c r="A36" s="5" t="n">
        <v>39356</v>
      </c>
      <c r="B36" s="2" t="n">
        <f aca="false">0.5*FBDIX!E36 + 0.5*FKUTX!E36</f>
        <v>0.0506169484290339</v>
      </c>
      <c r="C36" s="2" t="n">
        <f aca="false">B36-'Risk-free'!B36</f>
        <v>0.0474169484290339</v>
      </c>
      <c r="E36" s="6" t="n">
        <f aca="false">E35*(1+B36)</f>
        <v>1.40607855081771</v>
      </c>
    </row>
    <row r="37" customFormat="false" ht="13.8" hidden="false" customHeight="false" outlineLevel="0" collapsed="false">
      <c r="A37" s="5" t="n">
        <v>39387</v>
      </c>
      <c r="B37" s="2" t="n">
        <f aca="false">0.5*FBDIX!E37 + 0.5*FKUTX!E37</f>
        <v>-0.0258051163143284</v>
      </c>
      <c r="C37" s="2" t="n">
        <f aca="false">B37-'Risk-free'!B37</f>
        <v>-0.0292051163143284</v>
      </c>
      <c r="E37" s="6" t="n">
        <f aca="false">E36*(1+B37)</f>
        <v>1.36979453026677</v>
      </c>
    </row>
    <row r="38" customFormat="false" ht="13.8" hidden="false" customHeight="false" outlineLevel="0" collapsed="false">
      <c r="A38" s="5" t="n">
        <v>39417</v>
      </c>
      <c r="B38" s="2" t="n">
        <f aca="false">0.5*FBDIX!E38 + 0.5*FKUTX!E38</f>
        <v>-0.0283994648646133</v>
      </c>
      <c r="C38" s="2" t="n">
        <f aca="false">B38-'Risk-free'!B38</f>
        <v>-0.0310994648646133</v>
      </c>
      <c r="E38" s="6" t="n">
        <f aca="false">E37*(1+B38)</f>
        <v>1.33089309863272</v>
      </c>
    </row>
    <row r="39" customFormat="false" ht="13.8" hidden="false" customHeight="false" outlineLevel="0" collapsed="false">
      <c r="A39" s="5" t="n">
        <v>39448</v>
      </c>
      <c r="B39" s="2" t="n">
        <f aca="false">0.5*FBDIX!E39 + 0.5*FKUTX!E39</f>
        <v>-0.0484412889121495</v>
      </c>
      <c r="C39" s="2" t="n">
        <f aca="false">B39-'Risk-free'!B39</f>
        <v>-0.0505412889121495</v>
      </c>
      <c r="E39" s="6" t="n">
        <f aca="false">E38*(1+B39)</f>
        <v>1.26642292153067</v>
      </c>
    </row>
    <row r="40" customFormat="false" ht="13.8" hidden="false" customHeight="false" outlineLevel="0" collapsed="false">
      <c r="A40" s="5" t="n">
        <v>39479</v>
      </c>
      <c r="B40" s="2" t="n">
        <f aca="false">0.5*FBDIX!E40 + 0.5*FKUTX!E40</f>
        <v>-0.0388078285070993</v>
      </c>
      <c r="C40" s="2" t="n">
        <f aca="false">B40-'Risk-free'!B40</f>
        <v>-0.0401078285070993</v>
      </c>
      <c r="E40" s="6" t="n">
        <f aca="false">E39*(1+B40)</f>
        <v>1.21727579797445</v>
      </c>
    </row>
    <row r="41" customFormat="false" ht="13.8" hidden="false" customHeight="false" outlineLevel="0" collapsed="false">
      <c r="A41" s="5" t="n">
        <v>39508</v>
      </c>
      <c r="B41" s="2" t="n">
        <f aca="false">0.5*FBDIX!E41 + 0.5*FKUTX!E41</f>
        <v>-0.00300964427885531</v>
      </c>
      <c r="C41" s="2" t="n">
        <f aca="false">B41-'Risk-free'!B41</f>
        <v>-0.00470964427885531</v>
      </c>
      <c r="E41" s="6" t="n">
        <f aca="false">E40*(1+B41)</f>
        <v>1.21361223083328</v>
      </c>
    </row>
    <row r="42" customFormat="false" ht="13.8" hidden="false" customHeight="false" outlineLevel="0" collapsed="false">
      <c r="A42" s="5" t="n">
        <v>39539</v>
      </c>
      <c r="B42" s="2" t="n">
        <f aca="false">0.5*FBDIX!E42 + 0.5*FKUTX!E42</f>
        <v>0.0299591312746522</v>
      </c>
      <c r="C42" s="2" t="n">
        <f aca="false">B42-'Risk-free'!B42</f>
        <v>0.0281591312746522</v>
      </c>
      <c r="E42" s="6" t="n">
        <f aca="false">E41*(1+B42)</f>
        <v>1.24997099897334</v>
      </c>
    </row>
    <row r="43" customFormat="false" ht="13.8" hidden="false" customHeight="false" outlineLevel="0" collapsed="false">
      <c r="A43" s="5" t="n">
        <v>39569</v>
      </c>
      <c r="B43" s="2" t="n">
        <f aca="false">0.5*FBDIX!E43 + 0.5*FKUTX!E43</f>
        <v>0.0379788134655283</v>
      </c>
      <c r="C43" s="2" t="n">
        <f aca="false">B43-'Risk-free'!B43</f>
        <v>0.0361788134655283</v>
      </c>
      <c r="E43" s="6" t="n">
        <f aca="false">E42*(1+B43)</f>
        <v>1.29744341438067</v>
      </c>
    </row>
    <row r="44" customFormat="false" ht="13.8" hidden="false" customHeight="false" outlineLevel="0" collapsed="false">
      <c r="A44" s="5" t="n">
        <v>39600</v>
      </c>
      <c r="B44" s="2" t="n">
        <f aca="false">0.5*FBDIX!E44 + 0.5*FKUTX!E44</f>
        <v>-0.00621675760957929</v>
      </c>
      <c r="C44" s="2" t="n">
        <f aca="false">B44-'Risk-free'!B44</f>
        <v>-0.00791675760957929</v>
      </c>
      <c r="E44" s="6" t="n">
        <f aca="false">E43*(1+B44)</f>
        <v>1.28937752316132</v>
      </c>
    </row>
    <row r="45" customFormat="false" ht="13.8" hidden="false" customHeight="false" outlineLevel="0" collapsed="false">
      <c r="A45" s="5" t="n">
        <v>39630</v>
      </c>
      <c r="B45" s="2" t="n">
        <f aca="false">0.5*FBDIX!E45 + 0.5*FKUTX!E45</f>
        <v>0.0458597674065133</v>
      </c>
      <c r="C45" s="2" t="n">
        <f aca="false">B45-'Risk-free'!B45</f>
        <v>0.0443597674065133</v>
      </c>
      <c r="E45" s="6" t="n">
        <f aca="false">E44*(1+B45)</f>
        <v>1.34850807647268</v>
      </c>
    </row>
    <row r="46" customFormat="false" ht="13.8" hidden="false" customHeight="false" outlineLevel="0" collapsed="false">
      <c r="A46" s="5" t="n">
        <v>39661</v>
      </c>
      <c r="B46" s="2" t="n">
        <f aca="false">0.5*FBDIX!E46 + 0.5*FKUTX!E46</f>
        <v>-0.00885356630063294</v>
      </c>
      <c r="C46" s="2" t="n">
        <f aca="false">B46-'Risk-free'!B46</f>
        <v>-0.0101535663006329</v>
      </c>
      <c r="E46" s="6" t="n">
        <f aca="false">E45*(1+B46)</f>
        <v>1.33656897081069</v>
      </c>
    </row>
    <row r="47" customFormat="false" ht="13.8" hidden="false" customHeight="false" outlineLevel="0" collapsed="false">
      <c r="A47" s="5" t="n">
        <v>39692</v>
      </c>
      <c r="B47" s="2" t="n">
        <f aca="false">0.5*FBDIX!E47 + 0.5*FKUTX!E47</f>
        <v>-0.078742941840768</v>
      </c>
      <c r="C47" s="2" t="n">
        <f aca="false">B47-'Risk-free'!B47</f>
        <v>-0.080242941840768</v>
      </c>
      <c r="E47" s="6" t="n">
        <f aca="false">E46*(1+B47)</f>
        <v>1.23132359807597</v>
      </c>
    </row>
    <row r="48" customFormat="false" ht="13.8" hidden="false" customHeight="false" outlineLevel="0" collapsed="false">
      <c r="A48" s="5" t="n">
        <v>39722</v>
      </c>
      <c r="B48" s="2" t="n">
        <f aca="false">0.5*FBDIX!E48 + 0.5*FKUTX!E48</f>
        <v>-0.115117768403253</v>
      </c>
      <c r="C48" s="2" t="n">
        <f aca="false">B48-'Risk-free'!B48</f>
        <v>-0.115917768403253</v>
      </c>
      <c r="E48" s="6" t="n">
        <f aca="false">E47*(1+B48)</f>
        <v>1.0895763732832</v>
      </c>
    </row>
    <row r="49" customFormat="false" ht="13.8" hidden="false" customHeight="false" outlineLevel="0" collapsed="false">
      <c r="A49" s="5" t="n">
        <v>39753</v>
      </c>
      <c r="B49" s="2" t="n">
        <f aca="false">0.5*FBDIX!E49 + 0.5*FKUTX!E49</f>
        <v>-0.0213828924362838</v>
      </c>
      <c r="C49" s="2" t="n">
        <f aca="false">B49-'Risk-free'!B49</f>
        <v>-0.0216828924362838</v>
      </c>
      <c r="E49" s="6" t="n">
        <f aca="false">E48*(1+B49)</f>
        <v>1.06627807889217</v>
      </c>
    </row>
    <row r="50" customFormat="false" ht="13.8" hidden="false" customHeight="false" outlineLevel="0" collapsed="false">
      <c r="A50" s="5" t="n">
        <v>39783</v>
      </c>
      <c r="B50" s="2" t="n">
        <f aca="false">0.5*FBDIX!E50 + 0.5*FKUTX!E50</f>
        <v>0.0239581508813204</v>
      </c>
      <c r="C50" s="2" t="n">
        <f aca="false">B50-'Risk-free'!B50</f>
        <v>0.0239581508813204</v>
      </c>
      <c r="E50" s="6" t="n">
        <f aca="false">E49*(1+B50)</f>
        <v>1.09182412998772</v>
      </c>
    </row>
    <row r="51" customFormat="false" ht="13.8" hidden="false" customHeight="false" outlineLevel="0" collapsed="false">
      <c r="A51" s="5" t="n">
        <v>39814</v>
      </c>
      <c r="B51" s="2" t="n">
        <f aca="false">0.5*FBDIX!E51 + 0.5*FKUTX!E51</f>
        <v>0.00280092065944976</v>
      </c>
      <c r="C51" s="2" t="n">
        <f aca="false">B51-'Risk-free'!B51</f>
        <v>0.00280092065944976</v>
      </c>
      <c r="E51" s="6" t="n">
        <f aca="false">E50*(1+B51)</f>
        <v>1.09488224274988</v>
      </c>
    </row>
    <row r="52" customFormat="false" ht="13.8" hidden="false" customHeight="false" outlineLevel="0" collapsed="false">
      <c r="A52" s="5" t="n">
        <v>39845</v>
      </c>
      <c r="B52" s="2" t="n">
        <f aca="false">0.5*FBDIX!E52 + 0.5*FKUTX!E52</f>
        <v>-0.0992570823878552</v>
      </c>
      <c r="C52" s="2" t="n">
        <f aca="false">B52-'Risk-free'!B52</f>
        <v>-0.0993570823878553</v>
      </c>
      <c r="E52" s="6" t="n">
        <f aca="false">E51*(1+B52)</f>
        <v>0.986207425776259</v>
      </c>
    </row>
    <row r="53" customFormat="false" ht="13.8" hidden="false" customHeight="false" outlineLevel="0" collapsed="false">
      <c r="A53" s="5" t="n">
        <v>39873</v>
      </c>
      <c r="B53" s="2" t="n">
        <f aca="false">0.5*FBDIX!E53 + 0.5*FKUTX!E53</f>
        <v>0.0416843348419537</v>
      </c>
      <c r="C53" s="2" t="n">
        <f aca="false">B53-'Risk-free'!B53</f>
        <v>0.0414843348419537</v>
      </c>
      <c r="E53" s="6" t="n">
        <f aca="false">E52*(1+B53)</f>
        <v>1.02731682633594</v>
      </c>
    </row>
    <row r="54" customFormat="false" ht="13.8" hidden="false" customHeight="false" outlineLevel="0" collapsed="false">
      <c r="A54" s="5" t="n">
        <v>39904</v>
      </c>
      <c r="B54" s="2" t="n">
        <f aca="false">0.5*FBDIX!E54 + 0.5*FKUTX!E54</f>
        <v>-0.0105707011433213</v>
      </c>
      <c r="C54" s="2" t="n">
        <f aca="false">B54-'Risk-free'!B54</f>
        <v>-0.0106707011433213</v>
      </c>
      <c r="E54" s="6" t="n">
        <f aca="false">E53*(1+B54)</f>
        <v>1.01645736718524</v>
      </c>
    </row>
    <row r="55" customFormat="false" ht="13.8" hidden="false" customHeight="false" outlineLevel="0" collapsed="false">
      <c r="A55" s="5" t="n">
        <v>39934</v>
      </c>
      <c r="B55" s="2" t="n">
        <f aca="false">0.5*FBDIX!E55 + 0.5*FKUTX!E55</f>
        <v>0.032002167565466</v>
      </c>
      <c r="C55" s="2" t="n">
        <f aca="false">B55-'Risk-free'!B55</f>
        <v>0.032002167565466</v>
      </c>
      <c r="E55" s="6" t="n">
        <f aca="false">E54*(1+B55)</f>
        <v>1.04898620617305</v>
      </c>
    </row>
    <row r="56" customFormat="false" ht="13.8" hidden="false" customHeight="false" outlineLevel="0" collapsed="false">
      <c r="A56" s="5" t="n">
        <v>39965</v>
      </c>
      <c r="B56" s="2" t="n">
        <f aca="false">0.5*FBDIX!E56 + 0.5*FKUTX!E56</f>
        <v>0.0514806684690289</v>
      </c>
      <c r="C56" s="2" t="n">
        <f aca="false">B56-'Risk-free'!B56</f>
        <v>0.0513806684690289</v>
      </c>
      <c r="E56" s="6" t="n">
        <f aca="false">E55*(1+B56)</f>
        <v>1.10298871728163</v>
      </c>
    </row>
    <row r="57" customFormat="false" ht="13.8" hidden="false" customHeight="false" outlineLevel="0" collapsed="false">
      <c r="A57" s="5" t="n">
        <v>39995</v>
      </c>
      <c r="B57" s="2" t="n">
        <f aca="false">0.5*FBDIX!E57 + 0.5*FKUTX!E57</f>
        <v>0.0609326538524323</v>
      </c>
      <c r="C57" s="2" t="n">
        <f aca="false">B57-'Risk-free'!B57</f>
        <v>0.0608326538524323</v>
      </c>
      <c r="E57" s="6" t="n">
        <f aca="false">E56*(1+B57)</f>
        <v>1.17019674699489</v>
      </c>
    </row>
    <row r="58" customFormat="false" ht="13.8" hidden="false" customHeight="false" outlineLevel="0" collapsed="false">
      <c r="A58" s="5" t="n">
        <v>40026</v>
      </c>
      <c r="B58" s="2" t="n">
        <f aca="false">0.5*FBDIX!E58 + 0.5*FKUTX!E58</f>
        <v>0.00198396057013961</v>
      </c>
      <c r="C58" s="2" t="n">
        <f aca="false">B58-'Risk-free'!B58</f>
        <v>0.00188396057013961</v>
      </c>
      <c r="E58" s="6" t="n">
        <f aca="false">E57*(1+B58)</f>
        <v>1.17251837120023</v>
      </c>
    </row>
    <row r="59" customFormat="false" ht="13.8" hidden="false" customHeight="false" outlineLevel="0" collapsed="false">
      <c r="A59" s="5" t="n">
        <v>40057</v>
      </c>
      <c r="B59" s="2" t="n">
        <f aca="false">0.5*FBDIX!E59 + 0.5*FKUTX!E59</f>
        <v>0.0192222889615208</v>
      </c>
      <c r="C59" s="2" t="n">
        <f aca="false">B59-'Risk-free'!B59</f>
        <v>0.0191222889615208</v>
      </c>
      <c r="E59" s="6" t="n">
        <f aca="false">E58*(1+B59)</f>
        <v>1.19505685814413</v>
      </c>
    </row>
    <row r="60" customFormat="false" ht="13.8" hidden="false" customHeight="false" outlineLevel="0" collapsed="false">
      <c r="A60" s="5" t="n">
        <v>40087</v>
      </c>
      <c r="B60" s="2" t="n">
        <f aca="false">0.5*FBDIX!E60 + 0.5*FKUTX!E60</f>
        <v>-0.0558058660785912</v>
      </c>
      <c r="C60" s="2" t="n">
        <f aca="false">B60-'Risk-free'!B60</f>
        <v>-0.0558058660785912</v>
      </c>
      <c r="E60" s="6" t="n">
        <f aca="false">E59*(1+B60)</f>
        <v>1.12836567516224</v>
      </c>
    </row>
    <row r="61" customFormat="false" ht="13.8" hidden="false" customHeight="false" outlineLevel="0" collapsed="false">
      <c r="A61" s="5" t="n">
        <v>40118</v>
      </c>
      <c r="B61" s="2" t="n">
        <f aca="false">0.5*FBDIX!E61 + 0.5*FKUTX!E61</f>
        <v>0.0479368957682116</v>
      </c>
      <c r="C61" s="2" t="n">
        <f aca="false">B61-'Risk-free'!B61</f>
        <v>0.0479368957682116</v>
      </c>
      <c r="E61" s="6" t="n">
        <f aca="false">E60*(1+B61)</f>
        <v>1.18245602292092</v>
      </c>
    </row>
    <row r="62" customFormat="false" ht="13.8" hidden="false" customHeight="false" outlineLevel="0" collapsed="false">
      <c r="A62" s="5" t="n">
        <v>40148</v>
      </c>
      <c r="B62" s="2" t="n">
        <f aca="false">0.5*FBDIX!E62 + 0.5*FKUTX!E62</f>
        <v>0.0425968470201903</v>
      </c>
      <c r="C62" s="2" t="n">
        <f aca="false">B62-'Risk-free'!B62</f>
        <v>0.0424968470201903</v>
      </c>
      <c r="E62" s="6" t="n">
        <f aca="false">E61*(1+B62)</f>
        <v>1.23282492123739</v>
      </c>
    </row>
    <row r="63" customFormat="false" ht="13.8" hidden="false" customHeight="false" outlineLevel="0" collapsed="false">
      <c r="A63" s="5" t="n">
        <v>40179</v>
      </c>
      <c r="B63" s="2" t="n">
        <f aca="false">0.5*FBDIX!E63 + 0.5*FKUTX!E63</f>
        <v>-0.0114052977826228</v>
      </c>
      <c r="C63" s="2" t="n">
        <f aca="false">B63-'Risk-free'!B63</f>
        <v>-0.0114052977826228</v>
      </c>
      <c r="E63" s="6" t="n">
        <f aca="false">E62*(1+B63)</f>
        <v>1.21876418589684</v>
      </c>
    </row>
    <row r="64" customFormat="false" ht="13.8" hidden="false" customHeight="false" outlineLevel="0" collapsed="false">
      <c r="A64" s="5" t="n">
        <v>40210</v>
      </c>
      <c r="B64" s="2" t="n">
        <f aca="false">0.5*FBDIX!E64 + 0.5*FKUTX!E64</f>
        <v>0.00316251693443792</v>
      </c>
      <c r="C64" s="2" t="n">
        <f aca="false">B64-'Risk-free'!B64</f>
        <v>0.00316251693443792</v>
      </c>
      <c r="E64" s="6" t="n">
        <f aca="false">E63*(1+B64)</f>
        <v>1.22261854827382</v>
      </c>
    </row>
    <row r="65" customFormat="false" ht="13.8" hidden="false" customHeight="false" outlineLevel="0" collapsed="false">
      <c r="A65" s="5" t="n">
        <v>40238</v>
      </c>
      <c r="B65" s="2" t="n">
        <f aca="false">0.5*FBDIX!E65 + 0.5*FKUTX!E65</f>
        <v>0.0449412327856924</v>
      </c>
      <c r="C65" s="2" t="n">
        <f aca="false">B65-'Risk-free'!B65</f>
        <v>0.0448412327856924</v>
      </c>
      <c r="E65" s="6" t="n">
        <f aca="false">E64*(1+B65)</f>
        <v>1.2775645330599</v>
      </c>
    </row>
    <row r="66" customFormat="false" ht="13.8" hidden="false" customHeight="false" outlineLevel="0" collapsed="false">
      <c r="A66" s="5" t="n">
        <v>40269</v>
      </c>
      <c r="B66" s="2" t="n">
        <f aca="false">0.5*FBDIX!E66 + 0.5*FKUTX!E66</f>
        <v>0.0125528396170599</v>
      </c>
      <c r="C66" s="2" t="n">
        <f aca="false">B66-'Risk-free'!B66</f>
        <v>0.0124528396170599</v>
      </c>
      <c r="E66" s="6" t="n">
        <f aca="false">E65*(1+B66)</f>
        <v>1.29360159574384</v>
      </c>
    </row>
    <row r="67" customFormat="false" ht="13.8" hidden="false" customHeight="false" outlineLevel="0" collapsed="false">
      <c r="A67" s="5" t="n">
        <v>40299</v>
      </c>
      <c r="B67" s="2" t="n">
        <f aca="false">0.5*FBDIX!E67 + 0.5*FKUTX!E67</f>
        <v>-0.0845831235903183</v>
      </c>
      <c r="C67" s="2" t="n">
        <f aca="false">B67-'Risk-free'!B67</f>
        <v>-0.0846831235903183</v>
      </c>
      <c r="E67" s="6" t="n">
        <f aca="false">E66*(1+B67)</f>
        <v>1.18418473209441</v>
      </c>
    </row>
    <row r="68" customFormat="false" ht="13.8" hidden="false" customHeight="false" outlineLevel="0" collapsed="false">
      <c r="A68" s="5" t="n">
        <v>40330</v>
      </c>
      <c r="B68" s="2" t="n">
        <f aca="false">0.5*FBDIX!E68 + 0.5*FKUTX!E68</f>
        <v>-0.0225911388267745</v>
      </c>
      <c r="C68" s="2" t="n">
        <f aca="false">B68-'Risk-free'!B68</f>
        <v>-0.0226911388267745</v>
      </c>
      <c r="E68" s="6" t="n">
        <f aca="false">E67*(1+B68)</f>
        <v>1.15743265041512</v>
      </c>
    </row>
    <row r="69" customFormat="false" ht="13.8" hidden="false" customHeight="false" outlineLevel="0" collapsed="false">
      <c r="A69" s="5" t="n">
        <v>40360</v>
      </c>
      <c r="B69" s="2" t="n">
        <f aca="false">0.5*FBDIX!E69 + 0.5*FKUTX!E69</f>
        <v>0.0685010838284225</v>
      </c>
      <c r="C69" s="2" t="n">
        <f aca="false">B69-'Risk-free'!B69</f>
        <v>0.0684010838284225</v>
      </c>
      <c r="E69" s="6" t="n">
        <f aca="false">E68*(1+B69)</f>
        <v>1.23671804142696</v>
      </c>
    </row>
    <row r="70" customFormat="false" ht="13.8" hidden="false" customHeight="false" outlineLevel="0" collapsed="false">
      <c r="A70" s="5" t="n">
        <v>40391</v>
      </c>
      <c r="B70" s="2" t="n">
        <f aca="false">0.5*FBDIX!E70 + 0.5*FKUTX!E70</f>
        <v>-0.00386570906678335</v>
      </c>
      <c r="C70" s="2" t="n">
        <f aca="false">B70-'Risk-free'!B70</f>
        <v>-0.00396570906678335</v>
      </c>
      <c r="E70" s="6" t="n">
        <f aca="false">E69*(1+B70)</f>
        <v>1.23193724928116</v>
      </c>
    </row>
    <row r="71" customFormat="false" ht="13.8" hidden="false" customHeight="false" outlineLevel="0" collapsed="false">
      <c r="A71" s="5" t="n">
        <v>40422</v>
      </c>
      <c r="B71" s="2" t="n">
        <f aca="false">0.5*FBDIX!E71 + 0.5*FKUTX!E71</f>
        <v>0.0636054326779864</v>
      </c>
      <c r="C71" s="2" t="n">
        <f aca="false">B71-'Risk-free'!B71</f>
        <v>0.0635054326779864</v>
      </c>
      <c r="E71" s="6" t="n">
        <f aca="false">E70*(1+B71)</f>
        <v>1.31029515105382</v>
      </c>
    </row>
    <row r="72" customFormat="false" ht="13.8" hidden="false" customHeight="false" outlineLevel="0" collapsed="false">
      <c r="A72" s="5" t="n">
        <v>40452</v>
      </c>
      <c r="B72" s="2" t="n">
        <f aca="false">0.5*FBDIX!E72 + 0.5*FKUTX!E72</f>
        <v>0.0218974765329758</v>
      </c>
      <c r="C72" s="2" t="n">
        <f aca="false">B72-'Risk-free'!B72</f>
        <v>0.0217974765329758</v>
      </c>
      <c r="E72" s="6" t="n">
        <f aca="false">E71*(1+B72)</f>
        <v>1.33898730837529</v>
      </c>
    </row>
    <row r="73" customFormat="false" ht="13.8" hidden="false" customHeight="false" outlineLevel="0" collapsed="false">
      <c r="A73" s="5" t="n">
        <v>40483</v>
      </c>
      <c r="B73" s="2" t="n">
        <f aca="false">0.5*FBDIX!E73 + 0.5*FKUTX!E73</f>
        <v>-0.0166189098444057</v>
      </c>
      <c r="C73" s="2" t="n">
        <f aca="false">B73-'Risk-free'!B73</f>
        <v>-0.0167189098444057</v>
      </c>
      <c r="E73" s="6" t="n">
        <f aca="false">E72*(1+B73)</f>
        <v>1.3167347990146</v>
      </c>
    </row>
    <row r="74" customFormat="false" ht="13.8" hidden="false" customHeight="false" outlineLevel="0" collapsed="false">
      <c r="A74" s="5" t="n">
        <v>40513</v>
      </c>
      <c r="B74" s="2" t="n">
        <f aca="false">0.5*FBDIX!E74 + 0.5*FKUTX!E74</f>
        <v>0.0501265199335434</v>
      </c>
      <c r="C74" s="2" t="n">
        <f aca="false">B74-'Risk-free'!B74</f>
        <v>0.0500265199335434</v>
      </c>
      <c r="E74" s="6" t="n">
        <f aca="false">E73*(1+B74)</f>
        <v>1.38273813216459</v>
      </c>
    </row>
    <row r="75" customFormat="false" ht="13.8" hidden="false" customHeight="false" outlineLevel="0" collapsed="false">
      <c r="A75" s="5" t="n">
        <v>40544</v>
      </c>
      <c r="B75" s="2" t="n">
        <f aca="false">0.5*FBDIX!E75 + 0.5*FKUTX!E75</f>
        <v>0.00312567535646258</v>
      </c>
      <c r="C75" s="2" t="n">
        <f aca="false">B75-'Risk-free'!B75</f>
        <v>0.00302567535646258</v>
      </c>
      <c r="E75" s="6" t="n">
        <f aca="false">E74*(1+B75)</f>
        <v>1.38706012266874</v>
      </c>
    </row>
    <row r="76" customFormat="false" ht="13.8" hidden="false" customHeight="false" outlineLevel="0" collapsed="false">
      <c r="A76" s="5" t="n">
        <v>40575</v>
      </c>
      <c r="B76" s="2" t="n">
        <f aca="false">0.5*FBDIX!E76 + 0.5*FKUTX!E76</f>
        <v>0.00871851660655859</v>
      </c>
      <c r="C76" s="2" t="n">
        <f aca="false">B76-'Risk-free'!B76</f>
        <v>0.00861851660655859</v>
      </c>
      <c r="E76" s="6" t="n">
        <f aca="false">E75*(1+B76)</f>
        <v>1.39915322938252</v>
      </c>
    </row>
    <row r="77" customFormat="false" ht="13.8" hidden="false" customHeight="false" outlineLevel="0" collapsed="false">
      <c r="A77" s="5" t="n">
        <v>40603</v>
      </c>
      <c r="B77" s="2" t="n">
        <f aca="false">0.5*FBDIX!E77 + 0.5*FKUTX!E77</f>
        <v>0.0329639362210049</v>
      </c>
      <c r="C77" s="2" t="n">
        <f aca="false">B77-'Risk-free'!B77</f>
        <v>0.0328639362210049</v>
      </c>
      <c r="E77" s="6" t="n">
        <f aca="false">E76*(1+B77)</f>
        <v>1.4452748271993</v>
      </c>
    </row>
    <row r="78" customFormat="false" ht="13.8" hidden="false" customHeight="false" outlineLevel="0" collapsed="false">
      <c r="A78" s="5" t="n">
        <v>40634</v>
      </c>
      <c r="B78" s="2" t="n">
        <f aca="false">0.5*FBDIX!E78 + 0.5*FKUTX!E78</f>
        <v>0.0597421097139698</v>
      </c>
      <c r="C78" s="2" t="n">
        <f aca="false">B78-'Risk-free'!B78</f>
        <v>0.0597421097139698</v>
      </c>
      <c r="E78" s="6" t="n">
        <f aca="false">E77*(1+B78)</f>
        <v>1.53161859449268</v>
      </c>
    </row>
    <row r="79" customFormat="false" ht="13.8" hidden="false" customHeight="false" outlineLevel="0" collapsed="false">
      <c r="A79" s="5" t="n">
        <v>40664</v>
      </c>
      <c r="B79" s="2" t="n">
        <f aca="false">0.5*FBDIX!E79 + 0.5*FKUTX!E79</f>
        <v>0.0187811999155677</v>
      </c>
      <c r="C79" s="2" t="n">
        <f aca="false">B79-'Risk-free'!B79</f>
        <v>0.0187811999155677</v>
      </c>
      <c r="E79" s="6" t="n">
        <f aca="false">E78*(1+B79)</f>
        <v>1.56038422951025</v>
      </c>
    </row>
    <row r="80" customFormat="false" ht="13.8" hidden="false" customHeight="false" outlineLevel="0" collapsed="false">
      <c r="A80" s="5" t="n">
        <v>40695</v>
      </c>
      <c r="B80" s="2" t="n">
        <f aca="false">0.5*FBDIX!E80 + 0.5*FKUTX!E80</f>
        <v>-0.0143378421103344</v>
      </c>
      <c r="C80" s="2" t="n">
        <f aca="false">B80-'Risk-free'!B80</f>
        <v>-0.0143378421103344</v>
      </c>
      <c r="E80" s="6" t="n">
        <f aca="false">E79*(1+B80)</f>
        <v>1.53801168679607</v>
      </c>
    </row>
    <row r="81" customFormat="false" ht="13.8" hidden="false" customHeight="false" outlineLevel="0" collapsed="false">
      <c r="A81" s="5" t="n">
        <v>40725</v>
      </c>
      <c r="B81" s="2" t="n">
        <f aca="false">0.5*FBDIX!E81 + 0.5*FKUTX!E81</f>
        <v>-0.0113421696736206</v>
      </c>
      <c r="C81" s="2" t="n">
        <f aca="false">B81-'Risk-free'!B81</f>
        <v>-0.0113421696736206</v>
      </c>
      <c r="E81" s="6" t="n">
        <f aca="false">E80*(1+B81)</f>
        <v>1.52056729728442</v>
      </c>
    </row>
    <row r="82" customFormat="false" ht="13.8" hidden="false" customHeight="false" outlineLevel="0" collapsed="false">
      <c r="A82" s="5" t="n">
        <v>40756</v>
      </c>
      <c r="B82" s="2" t="n">
        <f aca="false">0.5*FBDIX!E82 + 0.5*FKUTX!E82</f>
        <v>-0.0447638593918153</v>
      </c>
      <c r="C82" s="2" t="n">
        <f aca="false">B82-'Risk-free'!B82</f>
        <v>-0.0448638593918153</v>
      </c>
      <c r="E82" s="6" t="n">
        <f aca="false">E81*(1+B82)</f>
        <v>1.45250083659299</v>
      </c>
    </row>
    <row r="83" customFormat="false" ht="13.8" hidden="false" customHeight="false" outlineLevel="0" collapsed="false">
      <c r="A83" s="5" t="n">
        <v>40787</v>
      </c>
      <c r="B83" s="2" t="n">
        <f aca="false">0.5*FBDIX!E83 + 0.5*FKUTX!E83</f>
        <v>-0.0209550742781179</v>
      </c>
      <c r="C83" s="2" t="n">
        <f aca="false">B83-'Risk-free'!B83</f>
        <v>-0.0209550742781179</v>
      </c>
      <c r="E83" s="6" t="n">
        <f aca="false">E82*(1+B83)</f>
        <v>1.42206357367315</v>
      </c>
    </row>
    <row r="84" customFormat="false" ht="13.8" hidden="false" customHeight="false" outlineLevel="0" collapsed="false">
      <c r="A84" s="5" t="n">
        <v>40817</v>
      </c>
      <c r="B84" s="2" t="n">
        <f aca="false">0.5*FBDIX!E84 + 0.5*FKUTX!E84</f>
        <v>0.0687235958627448</v>
      </c>
      <c r="C84" s="2" t="n">
        <f aca="false">B84-'Risk-free'!B84</f>
        <v>0.0687235958627448</v>
      </c>
      <c r="E84" s="6" t="n">
        <f aca="false">E83*(1+B84)</f>
        <v>1.5197928960014</v>
      </c>
    </row>
    <row r="85" customFormat="false" ht="13.8" hidden="false" customHeight="false" outlineLevel="0" collapsed="false">
      <c r="A85" s="5" t="n">
        <v>40848</v>
      </c>
      <c r="B85" s="2" t="n">
        <f aca="false">0.5*FBDIX!E85 + 0.5*FKUTX!E85</f>
        <v>0.0156596701230443</v>
      </c>
      <c r="C85" s="2" t="n">
        <f aca="false">B85-'Risk-free'!B85</f>
        <v>0.0156596701230443</v>
      </c>
      <c r="E85" s="6" t="n">
        <f aca="false">E84*(1+B85)</f>
        <v>1.54359235140813</v>
      </c>
    </row>
    <row r="86" customFormat="false" ht="13.8" hidden="false" customHeight="false" outlineLevel="0" collapsed="false">
      <c r="A86" s="5" t="n">
        <v>40878</v>
      </c>
      <c r="B86" s="2" t="n">
        <f aca="false">0.5*FBDIX!E86 + 0.5*FKUTX!E86</f>
        <v>0.0212441420379985</v>
      </c>
      <c r="C86" s="2" t="n">
        <f aca="false">B86-'Risk-free'!B86</f>
        <v>0.0212441420379985</v>
      </c>
      <c r="E86" s="6" t="n">
        <f aca="false">E85*(1+B86)</f>
        <v>1.57638464657021</v>
      </c>
    </row>
    <row r="87" customFormat="false" ht="13.8" hidden="false" customHeight="false" outlineLevel="0" collapsed="false">
      <c r="A87" s="5" t="n">
        <v>40909</v>
      </c>
      <c r="B87" s="2" t="n">
        <f aca="false">0.5*FBDIX!E87 + 0.5*FKUTX!E87</f>
        <v>0.0507903490695801</v>
      </c>
      <c r="C87" s="2" t="n">
        <f aca="false">B87-'Risk-free'!B87</f>
        <v>0.0507903490695801</v>
      </c>
      <c r="E87" s="6" t="n">
        <f aca="false">E86*(1+B87)</f>
        <v>1.65644977303744</v>
      </c>
    </row>
    <row r="88" customFormat="false" ht="13.8" hidden="false" customHeight="false" outlineLevel="0" collapsed="false">
      <c r="A88" s="5" t="n">
        <v>40940</v>
      </c>
      <c r="B88" s="2" t="n">
        <f aca="false">0.5*FBDIX!E88 + 0.5*FKUTX!E88</f>
        <v>0.00704913850385447</v>
      </c>
      <c r="C88" s="2" t="n">
        <f aca="false">B88-'Risk-free'!B88</f>
        <v>0.00704913850385447</v>
      </c>
      <c r="E88" s="6" t="n">
        <f aca="false">E87*(1+B88)</f>
        <v>1.66812631691226</v>
      </c>
    </row>
    <row r="89" customFormat="false" ht="13.8" hidden="false" customHeight="false" outlineLevel="0" collapsed="false">
      <c r="A89" s="5" t="n">
        <v>40969</v>
      </c>
      <c r="B89" s="2" t="n">
        <f aca="false">0.5*FBDIX!E89 + 0.5*FKUTX!E89</f>
        <v>0.0284937302164175</v>
      </c>
      <c r="C89" s="2" t="n">
        <f aca="false">B89-'Risk-free'!B89</f>
        <v>0.0284937302164175</v>
      </c>
      <c r="E89" s="6" t="n">
        <f aca="false">E88*(1+B89)</f>
        <v>1.71565745815326</v>
      </c>
    </row>
    <row r="90" customFormat="false" ht="13.8" hidden="false" customHeight="false" outlineLevel="0" collapsed="false">
      <c r="A90" s="5" t="n">
        <v>41000</v>
      </c>
      <c r="B90" s="2" t="n">
        <f aca="false">0.5*FBDIX!E90 + 0.5*FKUTX!E90</f>
        <v>0.0148694600823667</v>
      </c>
      <c r="C90" s="2" t="n">
        <f aca="false">B90-'Risk-free'!B90</f>
        <v>0.0148694600823667</v>
      </c>
      <c r="E90" s="6" t="n">
        <f aca="false">E89*(1+B90)</f>
        <v>1.74116835824228</v>
      </c>
    </row>
    <row r="91" customFormat="false" ht="13.8" hidden="false" customHeight="false" outlineLevel="0" collapsed="false">
      <c r="A91" s="5" t="n">
        <v>41030</v>
      </c>
      <c r="B91" s="2" t="n">
        <f aca="false">0.5*FBDIX!E91 + 0.5*FKUTX!E91</f>
        <v>-0.00350245764313795</v>
      </c>
      <c r="C91" s="2" t="n">
        <f aca="false">B91-'Risk-free'!B91</f>
        <v>-0.00360245764313795</v>
      </c>
      <c r="E91" s="6" t="n">
        <f aca="false">E90*(1+B91)</f>
        <v>1.73506998981797</v>
      </c>
    </row>
    <row r="92" customFormat="false" ht="13.8" hidden="false" customHeight="false" outlineLevel="0" collapsed="false">
      <c r="A92" s="5" t="n">
        <v>41061</v>
      </c>
      <c r="B92" s="2" t="n">
        <f aca="false">0.5*FBDIX!E92 + 0.5*FKUTX!E92</f>
        <v>0.0660405534685117</v>
      </c>
      <c r="C92" s="2" t="n">
        <f aca="false">B92-'Risk-free'!B92</f>
        <v>0.0660405534685117</v>
      </c>
      <c r="E92" s="6" t="n">
        <f aca="false">E91*(1+B92)</f>
        <v>1.84965497225215</v>
      </c>
    </row>
    <row r="93" customFormat="false" ht="13.8" hidden="false" customHeight="false" outlineLevel="0" collapsed="false">
      <c r="A93" s="5" t="n">
        <v>41091</v>
      </c>
      <c r="B93" s="2" t="n">
        <f aca="false">0.5*FBDIX!E93 + 0.5*FKUTX!E93</f>
        <v>0.0153373521060155</v>
      </c>
      <c r="C93" s="2" t="n">
        <f aca="false">B93-'Risk-free'!B93</f>
        <v>0.0153373521060155</v>
      </c>
      <c r="E93" s="6" t="n">
        <f aca="false">E92*(1+B93)</f>
        <v>1.87802378183623</v>
      </c>
    </row>
    <row r="94" customFormat="false" ht="13.8" hidden="false" customHeight="false" outlineLevel="0" collapsed="false">
      <c r="A94" s="5" t="n">
        <v>41122</v>
      </c>
      <c r="B94" s="2" t="n">
        <f aca="false">0.5*FBDIX!E94 + 0.5*FKUTX!E94</f>
        <v>-0.00679770677027886</v>
      </c>
      <c r="C94" s="2" t="n">
        <f aca="false">B94-'Risk-free'!B94</f>
        <v>-0.00689770677027886</v>
      </c>
      <c r="E94" s="6" t="n">
        <f aca="false">E93*(1+B94)</f>
        <v>1.86525752685969</v>
      </c>
    </row>
    <row r="95" customFormat="false" ht="13.8" hidden="false" customHeight="false" outlineLevel="0" collapsed="false">
      <c r="A95" s="5" t="n">
        <v>41153</v>
      </c>
      <c r="B95" s="2" t="n">
        <f aca="false">0.5*FBDIX!E95 + 0.5*FKUTX!E95</f>
        <v>0.0257601064082305</v>
      </c>
      <c r="C95" s="2" t="n">
        <f aca="false">B95-'Risk-free'!B95</f>
        <v>0.0256601064082305</v>
      </c>
      <c r="E95" s="6" t="n">
        <f aca="false">E94*(1+B95)</f>
        <v>1.91330675923035</v>
      </c>
    </row>
    <row r="96" customFormat="false" ht="13.8" hidden="false" customHeight="false" outlineLevel="0" collapsed="false">
      <c r="A96" s="5" t="n">
        <v>41183</v>
      </c>
      <c r="B96" s="2" t="n">
        <f aca="false">0.5*FBDIX!E96 + 0.5*FKUTX!E96</f>
        <v>-0.0231593749440694</v>
      </c>
      <c r="C96" s="2" t="n">
        <f aca="false">B96-'Risk-free'!B96</f>
        <v>-0.0232593749440694</v>
      </c>
      <c r="E96" s="6" t="n">
        <f aca="false">E95*(1+B96)</f>
        <v>1.86899577061031</v>
      </c>
    </row>
    <row r="97" customFormat="false" ht="13.8" hidden="false" customHeight="false" outlineLevel="0" collapsed="false">
      <c r="A97" s="5" t="n">
        <v>41214</v>
      </c>
      <c r="B97" s="2" t="n">
        <f aca="false">0.5*FBDIX!E97 + 0.5*FKUTX!E97</f>
        <v>-0.00871271241769522</v>
      </c>
      <c r="C97" s="2" t="n">
        <f aca="false">B97-'Risk-free'!B97</f>
        <v>-0.00881271241769522</v>
      </c>
      <c r="E97" s="6" t="n">
        <f aca="false">E96*(1+B97)</f>
        <v>1.8527117479511</v>
      </c>
    </row>
    <row r="98" customFormat="false" ht="13.8" hidden="false" customHeight="false" outlineLevel="0" collapsed="false">
      <c r="A98" s="5" t="n">
        <v>41244</v>
      </c>
      <c r="B98" s="2" t="n">
        <f aca="false">0.5*FBDIX!E98 + 0.5*FKUTX!E98</f>
        <v>-0.0011839459442447</v>
      </c>
      <c r="C98" s="2" t="n">
        <f aca="false">B98-'Risk-free'!B98</f>
        <v>-0.0012839459442447</v>
      </c>
      <c r="E98" s="6" t="n">
        <f aca="false">E97*(1+B98)</f>
        <v>1.85051823739126</v>
      </c>
    </row>
    <row r="99" customFormat="false" ht="13.8" hidden="false" customHeight="false" outlineLevel="0" collapsed="false">
      <c r="A99" s="5" t="n">
        <v>41275</v>
      </c>
      <c r="B99" s="2" t="n">
        <f aca="false">0.5*FBDIX!E99 + 0.5*FKUTX!E99</f>
        <v>0.0664610548607676</v>
      </c>
      <c r="C99" s="2" t="n">
        <f aca="false">B99-'Risk-free'!B99</f>
        <v>0.0664610548607676</v>
      </c>
      <c r="E99" s="6" t="n">
        <f aca="false">E98*(1+B99)</f>
        <v>1.97350563148737</v>
      </c>
    </row>
    <row r="100" customFormat="false" ht="13.8" hidden="false" customHeight="false" outlineLevel="0" collapsed="false">
      <c r="A100" s="5" t="n">
        <v>41306</v>
      </c>
      <c r="B100" s="2" t="n">
        <f aca="false">0.5*FBDIX!E100 + 0.5*FKUTX!E100</f>
        <v>0.0213325926547041</v>
      </c>
      <c r="C100" s="2" t="n">
        <f aca="false">B100-'Risk-free'!B100</f>
        <v>0.0213325926547041</v>
      </c>
      <c r="E100" s="6" t="n">
        <f aca="false">E99*(1+B100)</f>
        <v>2.01560562322565</v>
      </c>
    </row>
    <row r="101" customFormat="false" ht="13.8" hidden="false" customHeight="false" outlineLevel="0" collapsed="false">
      <c r="A101" s="5" t="n">
        <v>41334</v>
      </c>
      <c r="B101" s="2" t="n">
        <f aca="false">0.5*FBDIX!E101 + 0.5*FKUTX!E101</f>
        <v>0.0611721808020114</v>
      </c>
      <c r="C101" s="2" t="n">
        <f aca="false">B101-'Risk-free'!B101</f>
        <v>0.0611721808020114</v>
      </c>
      <c r="E101" s="6" t="n">
        <f aca="false">E100*(1+B101)</f>
        <v>2.13890461483516</v>
      </c>
    </row>
    <row r="102" customFormat="false" ht="13.8" hidden="false" customHeight="false" outlineLevel="0" collapsed="false">
      <c r="A102" s="5" t="n">
        <v>41365</v>
      </c>
      <c r="B102" s="2" t="n">
        <f aca="false">0.5*FBDIX!E102 + 0.5*FKUTX!E102</f>
        <v>0.0603238349423766</v>
      </c>
      <c r="C102" s="2" t="n">
        <f aca="false">B102-'Risk-free'!B102</f>
        <v>0.0603238349423766</v>
      </c>
      <c r="E102" s="6" t="n">
        <f aca="false">E101*(1+B102)</f>
        <v>2.26793154377797</v>
      </c>
    </row>
    <row r="103" customFormat="false" ht="13.8" hidden="false" customHeight="false" outlineLevel="0" collapsed="false">
      <c r="A103" s="5" t="n">
        <v>41395</v>
      </c>
      <c r="B103" s="2" t="n">
        <f aca="false">0.5*FBDIX!E103 + 0.5*FKUTX!E103</f>
        <v>-0.0199250081541857</v>
      </c>
      <c r="C103" s="2" t="n">
        <f aca="false">B103-'Risk-free'!B103</f>
        <v>-0.0199250081541857</v>
      </c>
      <c r="E103" s="6" t="n">
        <f aca="false">E102*(1+B103)</f>
        <v>2.22274298927505</v>
      </c>
    </row>
    <row r="104" customFormat="false" ht="13.8" hidden="false" customHeight="false" outlineLevel="0" collapsed="false">
      <c r="A104" s="5" t="n">
        <v>41426</v>
      </c>
      <c r="B104" s="2" t="n">
        <f aca="false">0.5*FBDIX!E104 + 0.5*FKUTX!E104</f>
        <v>-0.00177419066516504</v>
      </c>
      <c r="C104" s="2" t="n">
        <f aca="false">B104-'Risk-free'!B104</f>
        <v>-0.00177419066516504</v>
      </c>
      <c r="E104" s="6" t="n">
        <f aca="false">E103*(1+B104)</f>
        <v>2.21879941941242</v>
      </c>
    </row>
    <row r="105" customFormat="false" ht="13.8" hidden="false" customHeight="false" outlineLevel="0" collapsed="false">
      <c r="A105" s="5" t="n">
        <v>41456</v>
      </c>
      <c r="B105" s="2" t="n">
        <f aca="false">0.5*FBDIX!E105 + 0.5*FKUTX!E105</f>
        <v>0.098686325293132</v>
      </c>
      <c r="C105" s="2" t="n">
        <f aca="false">B105-'Risk-free'!B105</f>
        <v>0.098686325293132</v>
      </c>
      <c r="E105" s="6" t="n">
        <f aca="false">E104*(1+B105)</f>
        <v>2.43776458067677</v>
      </c>
    </row>
    <row r="106" customFormat="false" ht="13.8" hidden="false" customHeight="false" outlineLevel="0" collapsed="false">
      <c r="A106" s="5" t="n">
        <v>41487</v>
      </c>
      <c r="B106" s="2" t="n">
        <f aca="false">0.5*FBDIX!E106 + 0.5*FKUTX!E106</f>
        <v>-0.0340244165825673</v>
      </c>
      <c r="C106" s="2" t="n">
        <f aca="false">B106-'Risk-free'!B106</f>
        <v>-0.0340244165825673</v>
      </c>
      <c r="E106" s="6" t="n">
        <f aca="false">E105*(1+B106)</f>
        <v>2.35482106305359</v>
      </c>
    </row>
    <row r="107" customFormat="false" ht="13.8" hidden="false" customHeight="false" outlineLevel="0" collapsed="false">
      <c r="A107" s="5" t="n">
        <v>41518</v>
      </c>
      <c r="B107" s="2" t="n">
        <f aca="false">0.5*FBDIX!E107 + 0.5*FKUTX!E107</f>
        <v>0.0547002349120012</v>
      </c>
      <c r="C107" s="2" t="n">
        <f aca="false">B107-'Risk-free'!B107</f>
        <v>0.0547002349120012</v>
      </c>
      <c r="E107" s="6" t="n">
        <f aca="false">E106*(1+B107)</f>
        <v>2.48363032837835</v>
      </c>
    </row>
    <row r="108" customFormat="false" ht="13.8" hidden="false" customHeight="false" outlineLevel="0" collapsed="false">
      <c r="A108" s="5" t="n">
        <v>41548</v>
      </c>
      <c r="B108" s="2" t="n">
        <f aca="false">0.5*FBDIX!E108 + 0.5*FKUTX!E108</f>
        <v>-0.0111716661904412</v>
      </c>
      <c r="C108" s="2" t="n">
        <f aca="false">B108-'Risk-free'!B108</f>
        <v>-0.0111716661904412</v>
      </c>
      <c r="E108" s="6" t="n">
        <f aca="false">E107*(1+B108)</f>
        <v>2.45588403940926</v>
      </c>
    </row>
    <row r="109" customFormat="false" ht="13.8" hidden="false" customHeight="false" outlineLevel="0" collapsed="false">
      <c r="A109" s="5" t="n">
        <v>41579</v>
      </c>
      <c r="B109" s="2" t="n">
        <f aca="false">0.5*FBDIX!E109 + 0.5*FKUTX!E109</f>
        <v>0.0251727861334326</v>
      </c>
      <c r="C109" s="2" t="n">
        <f aca="false">B109-'Risk-free'!B109</f>
        <v>0.0251727861334326</v>
      </c>
      <c r="E109" s="6" t="n">
        <f aca="false">E108*(1+B109)</f>
        <v>2.51770548310182</v>
      </c>
    </row>
    <row r="110" customFormat="false" ht="13.8" hidden="false" customHeight="false" outlineLevel="0" collapsed="false">
      <c r="A110" s="5" t="n">
        <v>41609</v>
      </c>
      <c r="B110" s="2" t="n">
        <f aca="false">0.5*FBDIX!E110 + 0.5*FKUTX!E110</f>
        <v>0.0222156309504538</v>
      </c>
      <c r="C110" s="2" t="n">
        <f aca="false">B110-'Risk-free'!B110</f>
        <v>0.0222156309504538</v>
      </c>
      <c r="E110" s="6" t="n">
        <f aca="false">E109*(1+B110)</f>
        <v>2.57363789895634</v>
      </c>
    </row>
    <row r="111" customFormat="false" ht="13.8" hidden="false" customHeight="false" outlineLevel="0" collapsed="false">
      <c r="A111" s="5" t="n">
        <v>41640</v>
      </c>
      <c r="B111" s="2" t="n">
        <f aca="false">0.5*FBDIX!E111 + 0.5*FKUTX!E111</f>
        <v>0.0672483891610398</v>
      </c>
      <c r="C111" s="2" t="n">
        <f aca="false">B111-'Risk-free'!B111</f>
        <v>0.0672483891610398</v>
      </c>
      <c r="E111" s="6" t="n">
        <f aca="false">E110*(1+B111)</f>
        <v>2.74671090194496</v>
      </c>
    </row>
    <row r="112" customFormat="false" ht="13.8" hidden="false" customHeight="false" outlineLevel="0" collapsed="false">
      <c r="A112" s="5" t="n">
        <v>41671</v>
      </c>
      <c r="B112" s="2" t="n">
        <f aca="false">0.5*FBDIX!E112 + 0.5*FKUTX!E112</f>
        <v>0.0545736191510888</v>
      </c>
      <c r="C112" s="2" t="n">
        <f aca="false">B112-'Risk-free'!B112</f>
        <v>0.0545736191510888</v>
      </c>
      <c r="E112" s="6" t="n">
        <f aca="false">E111*(1+B112)</f>
        <v>2.89660885662584</v>
      </c>
    </row>
    <row r="113" customFormat="false" ht="13.8" hidden="false" customHeight="false" outlineLevel="0" collapsed="false">
      <c r="A113" s="5" t="n">
        <v>41699</v>
      </c>
      <c r="B113" s="2" t="n">
        <f aca="false">0.5*FBDIX!E113 + 0.5*FKUTX!E113</f>
        <v>-0.0402266601517278</v>
      </c>
      <c r="C113" s="2" t="n">
        <f aca="false">B113-'Risk-free'!B113</f>
        <v>-0.0402266601517278</v>
      </c>
      <c r="E113" s="6" t="n">
        <f aca="false">E112*(1+B113)</f>
        <v>2.78008795655787</v>
      </c>
    </row>
    <row r="114" customFormat="false" ht="13.8" hidden="false" customHeight="false" outlineLevel="0" collapsed="false">
      <c r="A114" s="5" t="n">
        <v>41730</v>
      </c>
      <c r="B114" s="2" t="n">
        <f aca="false">0.5*FBDIX!E114 + 0.5*FKUTX!E114</f>
        <v>-0.0198277059034924</v>
      </c>
      <c r="C114" s="2" t="n">
        <f aca="false">B114-'Risk-free'!B114</f>
        <v>-0.0198277059034924</v>
      </c>
      <c r="E114" s="6" t="n">
        <f aca="false">E113*(1+B114)</f>
        <v>2.7249651901694</v>
      </c>
    </row>
    <row r="115" customFormat="false" ht="13.8" hidden="false" customHeight="false" outlineLevel="0" collapsed="false">
      <c r="A115" s="5" t="n">
        <v>41760</v>
      </c>
      <c r="B115" s="2" t="n">
        <f aca="false">0.5*FBDIX!E115 + 0.5*FKUTX!E115</f>
        <v>0.0145731377587701</v>
      </c>
      <c r="C115" s="2" t="n">
        <f aca="false">B115-'Risk-free'!B115</f>
        <v>0.0145731377587701</v>
      </c>
      <c r="E115" s="6" t="n">
        <f aca="false">E114*(1+B115)</f>
        <v>2.76467648327359</v>
      </c>
    </row>
    <row r="116" customFormat="false" ht="13.8" hidden="false" customHeight="false" outlineLevel="0" collapsed="false">
      <c r="A116" s="5" t="n">
        <v>41791</v>
      </c>
      <c r="B116" s="2" t="n">
        <f aca="false">0.5*FBDIX!E116 + 0.5*FKUTX!E116</f>
        <v>0.0660695344925042</v>
      </c>
      <c r="C116" s="2" t="n">
        <f aca="false">B116-'Risk-free'!B116</f>
        <v>0.0660695344925042</v>
      </c>
      <c r="E116" s="6" t="n">
        <f aca="false">E115*(1+B116)</f>
        <v>2.94733737154585</v>
      </c>
    </row>
    <row r="117" customFormat="false" ht="13.8" hidden="false" customHeight="false" outlineLevel="0" collapsed="false">
      <c r="A117" s="5" t="n">
        <v>41821</v>
      </c>
      <c r="B117" s="2" t="n">
        <f aca="false">0.5*FBDIX!E117 + 0.5*FKUTX!E117</f>
        <v>-0.0327203527135733</v>
      </c>
      <c r="C117" s="2" t="n">
        <f aca="false">B117-'Risk-free'!B117</f>
        <v>-0.0327203527135733</v>
      </c>
      <c r="E117" s="6" t="n">
        <f aca="false">E116*(1+B117)</f>
        <v>2.85089945318298</v>
      </c>
    </row>
    <row r="118" customFormat="false" ht="13.8" hidden="false" customHeight="false" outlineLevel="0" collapsed="false">
      <c r="A118" s="5" t="n">
        <v>41852</v>
      </c>
      <c r="B118" s="2" t="n">
        <f aca="false">0.5*FBDIX!E118 + 0.5*FKUTX!E118</f>
        <v>0.0869400628626484</v>
      </c>
      <c r="C118" s="2" t="n">
        <f aca="false">B118-'Risk-free'!B118</f>
        <v>0.0869400628626484</v>
      </c>
      <c r="E118" s="6" t="n">
        <f aca="false">E117*(1+B118)</f>
        <v>3.0987568308578</v>
      </c>
    </row>
    <row r="119" customFormat="false" ht="13.8" hidden="false" customHeight="false" outlineLevel="0" collapsed="false">
      <c r="A119" s="5" t="n">
        <v>41883</v>
      </c>
      <c r="B119" s="2" t="n">
        <f aca="false">0.5*FBDIX!E119 + 0.5*FKUTX!E119</f>
        <v>-0.0247032993550068</v>
      </c>
      <c r="C119" s="2" t="n">
        <f aca="false">B119-'Risk-free'!B119</f>
        <v>-0.0247032993550068</v>
      </c>
      <c r="E119" s="6" t="n">
        <f aca="false">E118*(1+B119)</f>
        <v>3.02220731323674</v>
      </c>
    </row>
    <row r="120" customFormat="false" ht="13.8" hidden="false" customHeight="false" outlineLevel="0" collapsed="false">
      <c r="A120" s="5" t="n">
        <v>41913</v>
      </c>
      <c r="B120" s="2" t="n">
        <f aca="false">0.5*FBDIX!E120 + 0.5*FKUTX!E120</f>
        <v>0.0771168522326382</v>
      </c>
      <c r="C120" s="2" t="n">
        <f aca="false">B120-'Risk-free'!B120</f>
        <v>0.0771168522326382</v>
      </c>
      <c r="E120" s="6" t="n">
        <f aca="false">E119*(1+B120)</f>
        <v>3.25527042802802</v>
      </c>
    </row>
    <row r="121" customFormat="false" ht="13.8" hidden="false" customHeight="false" outlineLevel="0" collapsed="false">
      <c r="A121" s="5" t="n">
        <v>41944</v>
      </c>
      <c r="B121" s="2" t="n">
        <f aca="false">0.5*FBDIX!E121 + 0.5*FKUTX!E121</f>
        <v>0.00827385754138643</v>
      </c>
      <c r="C121" s="2" t="n">
        <f aca="false">B121-'Risk-free'!B121</f>
        <v>0.00827385754138643</v>
      </c>
      <c r="E121" s="6" t="n">
        <f aca="false">E120*(1+B121)</f>
        <v>3.28220407180821</v>
      </c>
    </row>
    <row r="122" customFormat="false" ht="13.8" hidden="false" customHeight="false" outlineLevel="0" collapsed="false">
      <c r="A122" s="5" t="n">
        <v>41974</v>
      </c>
      <c r="B122" s="2" t="n">
        <f aca="false">0.5*FBDIX!E122 + 0.5*FKUTX!E122</f>
        <v>0.0202668673700657</v>
      </c>
      <c r="C122" s="2" t="n">
        <f aca="false">B122-'Risk-free'!B122</f>
        <v>0.0202668673700657</v>
      </c>
      <c r="E122" s="6" t="n">
        <f aca="false">E121*(1+B122)</f>
        <v>3.34872406641304</v>
      </c>
    </row>
    <row r="123" customFormat="false" ht="13.8" hidden="false" customHeight="false" outlineLevel="0" collapsed="false">
      <c r="A123" s="5" t="n">
        <v>42005</v>
      </c>
      <c r="B123" s="2" t="n">
        <f aca="false">0.5*FBDIX!E123 + 0.5*FKUTX!E123</f>
        <v>0.0368214316449804</v>
      </c>
      <c r="C123" s="2" t="n">
        <f aca="false">B123-'Risk-free'!B123</f>
        <v>0.0368214316449804</v>
      </c>
      <c r="E123" s="6" t="n">
        <f aca="false">E122*(1+B123)</f>
        <v>3.47202888072237</v>
      </c>
    </row>
    <row r="124" customFormat="false" ht="13.8" hidden="false" customHeight="false" outlineLevel="0" collapsed="false">
      <c r="A124" s="5" t="n">
        <v>42036</v>
      </c>
      <c r="B124" s="2" t="n">
        <f aca="false">0.5*FBDIX!E124 + 0.5*FKUTX!E124</f>
        <v>0.00437744594355888</v>
      </c>
      <c r="C124" s="2" t="n">
        <f aca="false">B124-'Risk-free'!B124</f>
        <v>0.00437744594355888</v>
      </c>
      <c r="E124" s="6" t="n">
        <f aca="false">E123*(1+B124)</f>
        <v>3.4872274994622</v>
      </c>
    </row>
    <row r="125" customFormat="false" ht="13.8" hidden="false" customHeight="false" outlineLevel="0" collapsed="false">
      <c r="A125" s="5" t="n">
        <v>42064</v>
      </c>
      <c r="B125" s="2" t="n">
        <f aca="false">0.5*FBDIX!E125 + 0.5*FKUTX!E125</f>
        <v>0.00872541455684978</v>
      </c>
      <c r="C125" s="2" t="n">
        <f aca="false">B125-'Risk-free'!B125</f>
        <v>0.00872541455684978</v>
      </c>
      <c r="E125" s="6" t="n">
        <f aca="false">E124*(1+B125)</f>
        <v>3.51765500504906</v>
      </c>
    </row>
    <row r="126" customFormat="false" ht="13.8" hidden="false" customHeight="false" outlineLevel="0" collapsed="false">
      <c r="A126" s="5" t="n">
        <v>42095</v>
      </c>
      <c r="B126" s="2" t="n">
        <f aca="false">0.5*FBDIX!E126 + 0.5*FKUTX!E126</f>
        <v>-0.0267628944194481</v>
      </c>
      <c r="C126" s="2" t="n">
        <f aca="false">B126-'Risk-free'!B126</f>
        <v>-0.0267628944194481</v>
      </c>
      <c r="E126" s="6" t="n">
        <f aca="false">E125*(1+B126)</f>
        <v>3.42351237554489</v>
      </c>
    </row>
    <row r="127" customFormat="false" ht="13.8" hidden="false" customHeight="false" outlineLevel="0" collapsed="false">
      <c r="A127" s="5" t="n">
        <v>42125</v>
      </c>
      <c r="B127" s="2" t="n">
        <f aca="false">0.5*FBDIX!E127 + 0.5*FKUTX!E127</f>
        <v>0.0494655794437022</v>
      </c>
      <c r="C127" s="2" t="n">
        <f aca="false">B127-'Risk-free'!B127</f>
        <v>0.0494655794437022</v>
      </c>
      <c r="E127" s="6" t="n">
        <f aca="false">E126*(1+B127)</f>
        <v>3.5928583989339</v>
      </c>
    </row>
    <row r="128" customFormat="false" ht="13.8" hidden="false" customHeight="false" outlineLevel="0" collapsed="false">
      <c r="A128" s="5" t="n">
        <v>42156</v>
      </c>
      <c r="B128" s="2" t="n">
        <f aca="false">0.5*FBDIX!E128 + 0.5*FKUTX!E128</f>
        <v>-0.0268786280207306</v>
      </c>
      <c r="C128" s="2" t="n">
        <f aca="false">B128-'Risk-free'!B128</f>
        <v>-0.0268786280207306</v>
      </c>
      <c r="E128" s="6" t="n">
        <f aca="false">E127*(1+B128)</f>
        <v>3.4962872944978</v>
      </c>
    </row>
    <row r="129" customFormat="false" ht="13.8" hidden="false" customHeight="false" outlineLevel="0" collapsed="false">
      <c r="A129" s="5" t="n">
        <v>42186</v>
      </c>
      <c r="B129" s="2" t="n">
        <f aca="false">0.5*FBDIX!E129 + 0.5*FKUTX!E129</f>
        <v>0.0336877323145248</v>
      </c>
      <c r="C129" s="2" t="n">
        <f aca="false">B129-'Risk-free'!B129</f>
        <v>0.0336877323145248</v>
      </c>
      <c r="E129" s="6" t="n">
        <f aca="false">E128*(1+B129)</f>
        <v>3.61406928496952</v>
      </c>
    </row>
    <row r="130" customFormat="false" ht="13.8" hidden="false" customHeight="false" outlineLevel="0" collapsed="false">
      <c r="A130" s="5" t="n">
        <v>42217</v>
      </c>
      <c r="B130" s="2" t="n">
        <f aca="false">0.5*FBDIX!E130 + 0.5*FKUTX!E130</f>
        <v>-0.072113667883187</v>
      </c>
      <c r="C130" s="2" t="n">
        <f aca="false">B130-'Risk-free'!B130</f>
        <v>-0.072113667883187</v>
      </c>
      <c r="E130" s="6" t="n">
        <f aca="false">E129*(1+B130)</f>
        <v>3.3534454928464</v>
      </c>
    </row>
    <row r="131" customFormat="false" ht="13.8" hidden="false" customHeight="false" outlineLevel="0" collapsed="false">
      <c r="A131" s="5" t="n">
        <v>42248</v>
      </c>
      <c r="B131" s="2" t="n">
        <f aca="false">0.5*FBDIX!E131 + 0.5*FKUTX!E131</f>
        <v>-0.0520339949641561</v>
      </c>
      <c r="C131" s="2" t="n">
        <f aca="false">B131-'Risk-free'!B131</f>
        <v>-0.0520339949641561</v>
      </c>
      <c r="E131" s="6" t="n">
        <f aca="false">E130*(1+B131)</f>
        <v>3.17895232695905</v>
      </c>
    </row>
    <row r="132" customFormat="false" ht="13.8" hidden="false" customHeight="false" outlineLevel="0" collapsed="false">
      <c r="A132" s="5" t="n">
        <v>42278</v>
      </c>
      <c r="B132" s="2" t="n">
        <f aca="false">0.5*FBDIX!E132 + 0.5*FKUTX!E132</f>
        <v>0.0388054359252499</v>
      </c>
      <c r="C132" s="2" t="n">
        <f aca="false">B132-'Risk-free'!B132</f>
        <v>0.0388054359252499</v>
      </c>
      <c r="E132" s="6" t="n">
        <f aca="false">E131*(1+B132)</f>
        <v>3.30231295779229</v>
      </c>
    </row>
    <row r="133" customFormat="false" ht="13.8" hidden="false" customHeight="false" outlineLevel="0" collapsed="false">
      <c r="A133" s="5" t="n">
        <v>42309</v>
      </c>
      <c r="B133" s="2" t="n">
        <f aca="false">0.5*FBDIX!E133 + 0.5*FKUTX!E133</f>
        <v>0.00952278643850041</v>
      </c>
      <c r="C133" s="2" t="n">
        <f aca="false">B133-'Risk-free'!B133</f>
        <v>0.00952278643850041</v>
      </c>
      <c r="E133" s="6" t="n">
        <f aca="false">E132*(1+B133)</f>
        <v>3.33376017884244</v>
      </c>
    </row>
    <row r="134" customFormat="false" ht="13.8" hidden="false" customHeight="false" outlineLevel="0" collapsed="false">
      <c r="A134" s="5" t="n">
        <v>42339</v>
      </c>
      <c r="B134" s="2" t="n">
        <f aca="false">0.5*FBDIX!E134 + 0.5*FKUTX!E134</f>
        <v>-0.000514146248246639</v>
      </c>
      <c r="C134" s="2" t="n">
        <f aca="false">B134-'Risk-free'!B134</f>
        <v>-0.000614146248246639</v>
      </c>
      <c r="E134" s="6" t="n">
        <f aca="false">E133*(1+B134)</f>
        <v>3.33204613855393</v>
      </c>
    </row>
    <row r="135" customFormat="false" ht="13.8" hidden="false" customHeight="false" outlineLevel="0" collapsed="false">
      <c r="A135" s="5" t="n">
        <v>42370</v>
      </c>
      <c r="B135" s="2" t="n">
        <f aca="false">0.5*FBDIX!E135 + 0.5*FKUTX!E135</f>
        <v>-0.0944859414760995</v>
      </c>
      <c r="C135" s="2" t="n">
        <f aca="false">B135-'Risk-free'!B135</f>
        <v>-0.0945859414760995</v>
      </c>
      <c r="E135" s="6" t="n">
        <f aca="false">E134*(1+B135)</f>
        <v>3.01721462211086</v>
      </c>
    </row>
    <row r="136" customFormat="false" ht="13.8" hidden="false" customHeight="false" outlineLevel="0" collapsed="false">
      <c r="A136" s="5" t="n">
        <v>42401</v>
      </c>
      <c r="B136" s="2" t="n">
        <f aca="false">0.5*FBDIX!E136 + 0.5*FKUTX!E136</f>
        <v>-0.0209396883010624</v>
      </c>
      <c r="C136" s="2" t="n">
        <f aca="false">B136-'Risk-free'!B136</f>
        <v>-0.0211396883010624</v>
      </c>
      <c r="E136" s="6" t="n">
        <f aca="false">E135*(1+B136)</f>
        <v>2.95403508838645</v>
      </c>
    </row>
    <row r="137" customFormat="false" ht="13.8" hidden="false" customHeight="false" outlineLevel="0" collapsed="false">
      <c r="A137" s="5" t="n">
        <v>42430</v>
      </c>
      <c r="B137" s="2" t="n">
        <f aca="false">0.5*FBDIX!E137 + 0.5*FKUTX!E137</f>
        <v>0.0625084226681077</v>
      </c>
      <c r="C137" s="2" t="n">
        <f aca="false">B137-'Risk-free'!B137</f>
        <v>0.0623084226681077</v>
      </c>
      <c r="E137" s="6" t="n">
        <f aca="false">E136*(1+B137)</f>
        <v>3.13868716226773</v>
      </c>
    </row>
    <row r="138" customFormat="false" ht="13.8" hidden="false" customHeight="false" outlineLevel="0" collapsed="false">
      <c r="A138" s="5" t="n">
        <v>42461</v>
      </c>
      <c r="B138" s="2" t="n">
        <f aca="false">0.5*FBDIX!E138 + 0.5*FKUTX!E138</f>
        <v>0.0108223005780678</v>
      </c>
      <c r="C138" s="2" t="n">
        <f aca="false">B138-'Risk-free'!B138</f>
        <v>0.0107223005780678</v>
      </c>
      <c r="E138" s="6" t="n">
        <f aca="false">E137*(1+B138)</f>
        <v>3.17265497815832</v>
      </c>
    </row>
    <row r="139" customFormat="false" ht="13.8" hidden="false" customHeight="false" outlineLevel="0" collapsed="false">
      <c r="A139" s="5" t="n">
        <v>42491</v>
      </c>
      <c r="B139" s="2" t="n">
        <f aca="false">0.5*FBDIX!E139 + 0.5*FKUTX!E139</f>
        <v>0.0400485132231787</v>
      </c>
      <c r="C139" s="2" t="n">
        <f aca="false">B139-'Risk-free'!B139</f>
        <v>0.0399485132231787</v>
      </c>
      <c r="E139" s="6" t="n">
        <f aca="false">E138*(1+B139)</f>
        <v>3.29971509300367</v>
      </c>
    </row>
    <row r="140" customFormat="false" ht="13.8" hidden="false" customHeight="false" outlineLevel="0" collapsed="false">
      <c r="A140" s="5" t="n">
        <v>42522</v>
      </c>
      <c r="B140" s="2" t="n">
        <f aca="false">0.5*FBDIX!E140 + 0.5*FKUTX!E140</f>
        <v>-0.00101613489427699</v>
      </c>
      <c r="C140" s="2" t="n">
        <f aca="false">B140-'Risk-free'!B140</f>
        <v>-0.00121613489427699</v>
      </c>
      <c r="E140" s="6" t="n">
        <f aca="false">E139*(1+B140)</f>
        <v>3.2963621373565</v>
      </c>
    </row>
    <row r="141" customFormat="false" ht="13.8" hidden="false" customHeight="false" outlineLevel="0" collapsed="false">
      <c r="A141" s="5" t="n">
        <v>42552</v>
      </c>
      <c r="B141" s="2" t="n">
        <f aca="false">0.5*FBDIX!E141 + 0.5*FKUTX!E141</f>
        <v>0.047001982431118</v>
      </c>
      <c r="C141" s="2" t="n">
        <f aca="false">B141-'Risk-free'!B141</f>
        <v>0.046801982431118</v>
      </c>
      <c r="E141" s="6" t="n">
        <f aca="false">E140*(1+B141)</f>
        <v>3.45129769262313</v>
      </c>
    </row>
    <row r="142" customFormat="false" ht="13.8" hidden="false" customHeight="false" outlineLevel="0" collapsed="false">
      <c r="A142" s="5" t="n">
        <v>42583</v>
      </c>
      <c r="B142" s="2" t="n">
        <f aca="false">0.5*FBDIX!E142 + 0.5*FKUTX!E142</f>
        <v>-0.0320922449961167</v>
      </c>
      <c r="C142" s="2" t="n">
        <f aca="false">B142-'Risk-free'!B142</f>
        <v>-0.0322922449961167</v>
      </c>
      <c r="E142" s="6" t="n">
        <f aca="false">E141*(1+B142)</f>
        <v>3.34053780151694</v>
      </c>
    </row>
    <row r="143" customFormat="false" ht="13.8" hidden="false" customHeight="false" outlineLevel="0" collapsed="false">
      <c r="A143" s="5" t="n">
        <v>42614</v>
      </c>
      <c r="B143" s="2" t="n">
        <f aca="false">0.5*FBDIX!E143 + 0.5*FKUTX!E143</f>
        <v>0.0343902919630005</v>
      </c>
      <c r="C143" s="2" t="n">
        <f aca="false">B143-'Risk-free'!B143</f>
        <v>0.0341902919630005</v>
      </c>
      <c r="E143" s="6" t="n">
        <f aca="false">E142*(1+B143)</f>
        <v>3.45541987182455</v>
      </c>
    </row>
    <row r="144" customFormat="false" ht="13.8" hidden="false" customHeight="false" outlineLevel="0" collapsed="false">
      <c r="A144" s="5" t="n">
        <v>42644</v>
      </c>
      <c r="B144" s="2" t="n">
        <f aca="false">0.5*FBDIX!E144 + 0.5*FKUTX!E144</f>
        <v>-0.0526244604215803</v>
      </c>
      <c r="C144" s="2" t="n">
        <f aca="false">B144-'Risk-free'!B144</f>
        <v>-0.0528244604215803</v>
      </c>
      <c r="E144" s="6" t="n">
        <f aca="false">E143*(1+B144)</f>
        <v>3.27358026553978</v>
      </c>
    </row>
    <row r="145" customFormat="false" ht="13.8" hidden="false" customHeight="false" outlineLevel="0" collapsed="false">
      <c r="A145" s="5" t="n">
        <v>42675</v>
      </c>
      <c r="B145" s="2" t="n">
        <f aca="false">0.5*FBDIX!E145 + 0.5*FKUTX!E145</f>
        <v>0.0231264982222227</v>
      </c>
      <c r="C145" s="2" t="n">
        <f aca="false">B145-'Risk-free'!B145</f>
        <v>0.0230264982222227</v>
      </c>
      <c r="E145" s="6" t="n">
        <f aca="false">E144*(1+B145)</f>
        <v>3.34928671373108</v>
      </c>
    </row>
    <row r="146" customFormat="false" ht="13.8" hidden="false" customHeight="false" outlineLevel="0" collapsed="false">
      <c r="A146" s="5" t="n">
        <v>42705</v>
      </c>
      <c r="B146" s="2" t="n">
        <f aca="false">0.5*FBDIX!E146 + 0.5*FKUTX!E146</f>
        <v>0.00386303950059186</v>
      </c>
      <c r="C146" s="2" t="n">
        <f aca="false">B146-'Risk-free'!B146</f>
        <v>0.00356303950059186</v>
      </c>
      <c r="E146" s="6" t="n">
        <f aca="false">E145*(1+B146)</f>
        <v>3.36222514060504</v>
      </c>
    </row>
    <row r="147" customFormat="false" ht="13.8" hidden="false" customHeight="false" outlineLevel="0" collapsed="false">
      <c r="A147" s="5" t="n">
        <v>42736</v>
      </c>
      <c r="B147" s="2" t="n">
        <f aca="false">0.5*FBDIX!E147 + 0.5*FKUTX!E147</f>
        <v>0.0338548323595511</v>
      </c>
      <c r="C147" s="2" t="n">
        <f aca="false">B147-'Risk-free'!B147</f>
        <v>0.0334548323595511</v>
      </c>
      <c r="E147" s="6" t="n">
        <f aca="false">E146*(1+B147)</f>
        <v>3.47605270909529</v>
      </c>
    </row>
    <row r="148" customFormat="false" ht="13.8" hidden="false" customHeight="false" outlineLevel="0" collapsed="false">
      <c r="A148" s="5" t="n">
        <v>42767</v>
      </c>
      <c r="B148" s="2" t="n">
        <f aca="false">0.5*FBDIX!E148 + 0.5*FKUTX!E148</f>
        <v>0.0632461380551345</v>
      </c>
      <c r="C148" s="2" t="n">
        <f aca="false">B148-'Risk-free'!B148</f>
        <v>0.0628461380551345</v>
      </c>
      <c r="E148" s="6" t="n">
        <f aca="false">E147*(1+B148)</f>
        <v>3.69589961862165</v>
      </c>
    </row>
    <row r="149" customFormat="false" ht="13.8" hidden="false" customHeight="false" outlineLevel="0" collapsed="false">
      <c r="A149" s="5" t="n">
        <v>42795</v>
      </c>
      <c r="B149" s="2" t="n">
        <f aca="false">0.5*FBDIX!E149 + 0.5*FKUTX!E149</f>
        <v>-0.00387187823038015</v>
      </c>
      <c r="C149" s="2" t="n">
        <f aca="false">B149-'Risk-free'!B149</f>
        <v>-0.00417187823038016</v>
      </c>
      <c r="E149" s="6" t="n">
        <f aca="false">E148*(1+B149)</f>
        <v>3.68158954534664</v>
      </c>
    </row>
    <row r="150" customFormat="false" ht="13.8" hidden="false" customHeight="false" outlineLevel="0" collapsed="false">
      <c r="A150" s="5" t="n">
        <v>42826</v>
      </c>
      <c r="B150" s="2" t="n">
        <f aca="false">0.5*FBDIX!E150 + 0.5*FKUTX!E150</f>
        <v>0.00700479972532941</v>
      </c>
      <c r="C150" s="2" t="n">
        <f aca="false">B150-'Risk-free'!B150</f>
        <v>0.00650479972532941</v>
      </c>
      <c r="E150" s="6" t="n">
        <f aca="false">E149*(1+B150)</f>
        <v>3.70737834278266</v>
      </c>
    </row>
    <row r="151" customFormat="false" ht="13.8" hidden="false" customHeight="false" outlineLevel="0" collapsed="false">
      <c r="A151" s="5" t="n">
        <v>42856</v>
      </c>
      <c r="B151" s="2" t="n">
        <f aca="false">0.5*FBDIX!E151 + 0.5*FKUTX!E151</f>
        <v>-0.0180011040345173</v>
      </c>
      <c r="C151" s="2" t="n">
        <f aca="false">B151-'Risk-free'!B151</f>
        <v>-0.0186011040345173</v>
      </c>
      <c r="E151" s="6" t="n">
        <f aca="false">E150*(1+B151)</f>
        <v>3.64064143953891</v>
      </c>
    </row>
    <row r="152" customFormat="false" ht="13.8" hidden="false" customHeight="false" outlineLevel="0" collapsed="false">
      <c r="A152" s="5" t="n">
        <v>42887</v>
      </c>
      <c r="B152" s="2" t="n">
        <f aca="false">0.5*FBDIX!E152 + 0.5*FKUTX!E152</f>
        <v>0.0327776793042676</v>
      </c>
      <c r="C152" s="2" t="n">
        <f aca="false">B152-'Risk-free'!B152</f>
        <v>0.0321776793042676</v>
      </c>
      <c r="E152" s="6" t="n">
        <f aca="false">E151*(1+B152)</f>
        <v>3.75997321710595</v>
      </c>
    </row>
    <row r="153" customFormat="false" ht="13.8" hidden="false" customHeight="false" outlineLevel="0" collapsed="false">
      <c r="A153" s="5" t="n">
        <v>42917</v>
      </c>
      <c r="B153" s="2" t="n">
        <f aca="false">0.5*FBDIX!E153 + 0.5*FKUTX!E153</f>
        <v>0.0248003743864023</v>
      </c>
      <c r="C153" s="2" t="n">
        <f aca="false">B153-'Risk-free'!B153</f>
        <v>0.0241003743864023</v>
      </c>
      <c r="E153" s="6" t="n">
        <f aca="false">E152*(1+B153)</f>
        <v>3.85322196057302</v>
      </c>
    </row>
    <row r="154" customFormat="false" ht="13.8" hidden="false" customHeight="false" outlineLevel="0" collapsed="false">
      <c r="A154" s="5" t="n">
        <v>42948</v>
      </c>
      <c r="B154" s="2" t="n">
        <f aca="false">0.5*FBDIX!E154 + 0.5*FKUTX!E154</f>
        <v>0.0412269603785629</v>
      </c>
      <c r="C154" s="2" t="n">
        <f aca="false">B154-'Risk-free'!B154</f>
        <v>0.0403269603785629</v>
      </c>
      <c r="E154" s="6" t="n">
        <f aca="false">E153*(1+B154)</f>
        <v>4.01207858967137</v>
      </c>
    </row>
    <row r="155" customFormat="false" ht="13.8" hidden="false" customHeight="false" outlineLevel="0" collapsed="false">
      <c r="A155" s="5" t="n">
        <v>42979</v>
      </c>
      <c r="B155" s="2" t="n">
        <f aca="false">0.5*FBDIX!E155 + 0.5*FKUTX!E155</f>
        <v>-0.00744929323146898</v>
      </c>
      <c r="C155" s="2" t="n">
        <f aca="false">B155-'Risk-free'!B155</f>
        <v>-0.00834929323146898</v>
      </c>
      <c r="E155" s="6" t="n">
        <f aca="false">E154*(1+B155)</f>
        <v>3.98219143978921</v>
      </c>
    </row>
    <row r="156" customFormat="false" ht="13.8" hidden="false" customHeight="false" outlineLevel="0" collapsed="false">
      <c r="A156" s="5" t="n">
        <v>43009</v>
      </c>
      <c r="B156" s="2" t="n">
        <f aca="false">0.5*FBDIX!E156 + 0.5*FKUTX!E156</f>
        <v>-0.0219884357364386</v>
      </c>
      <c r="C156" s="2" t="n">
        <f aca="false">B156-'Risk-free'!B156</f>
        <v>-0.0228884357364386</v>
      </c>
      <c r="E156" s="6" t="n">
        <f aca="false">E155*(1+B156)</f>
        <v>3.89462927922521</v>
      </c>
    </row>
    <row r="157" customFormat="false" ht="13.8" hidden="false" customHeight="false" outlineLevel="0" collapsed="false">
      <c r="A157" s="5" t="n">
        <v>43040</v>
      </c>
      <c r="B157" s="2" t="n">
        <f aca="false">0.5*FBDIX!E157 + 0.5*FKUTX!E157</f>
        <v>0.00836307416229437</v>
      </c>
      <c r="C157" s="2" t="n">
        <f aca="false">B157-'Risk-free'!B157</f>
        <v>0.00756307416229437</v>
      </c>
      <c r="E157" s="6" t="n">
        <f aca="false">E156*(1+B157)</f>
        <v>3.92720035272201</v>
      </c>
    </row>
    <row r="158" customFormat="false" ht="13.8" hidden="false" customHeight="false" outlineLevel="0" collapsed="false">
      <c r="A158" s="5" t="n">
        <v>43070</v>
      </c>
      <c r="B158" s="2" t="n">
        <f aca="false">0.5*FBDIX!E158 + 0.5*FKUTX!E158</f>
        <v>-0.0118141625922318</v>
      </c>
      <c r="C158" s="2" t="n">
        <f aca="false">B158-'Risk-free'!B158</f>
        <v>-0.0127141625922318</v>
      </c>
      <c r="E158" s="6" t="n">
        <f aca="false">E157*(1+B158)</f>
        <v>3.88080376922268</v>
      </c>
    </row>
    <row r="159" customFormat="false" ht="13.8" hidden="false" customHeight="false" outlineLevel="0" collapsed="false">
      <c r="A159" s="5" t="n">
        <v>43101</v>
      </c>
      <c r="B159" s="2" t="n">
        <f aca="false">0.5*FBDIX!E159 + 0.5*FKUTX!E159</f>
        <v>0.0141826631563712</v>
      </c>
      <c r="C159" s="2" t="n">
        <f aca="false">B159-'Risk-free'!B159</f>
        <v>0.0130826631563712</v>
      </c>
      <c r="E159" s="6" t="n">
        <f aca="false">E158*(1+B159)</f>
        <v>3.93584390185755</v>
      </c>
    </row>
    <row r="160" customFormat="false" ht="13.8" hidden="false" customHeight="false" outlineLevel="0" collapsed="false">
      <c r="A160" s="5" t="n">
        <v>43132</v>
      </c>
      <c r="B160" s="2" t="n">
        <f aca="false">0.5*FBDIX!E160 + 0.5*FKUTX!E160</f>
        <v>-0.0379968512514267</v>
      </c>
      <c r="C160" s="2" t="n">
        <f aca="false">B160-'Risk-free'!B160</f>
        <v>-0.0390968512514267</v>
      </c>
      <c r="E160" s="6" t="n">
        <f aca="false">E159*(1+B160)</f>
        <v>3.78629422656983</v>
      </c>
    </row>
    <row r="161" customFormat="false" ht="13.8" hidden="false" customHeight="false" outlineLevel="0" collapsed="false">
      <c r="A161" s="5" t="n">
        <v>43160</v>
      </c>
      <c r="B161" s="2" t="n">
        <f aca="false">0.5*FBDIX!E161 + 0.5*FKUTX!E161</f>
        <v>0.00670142462579754</v>
      </c>
      <c r="C161" s="2" t="n">
        <f aca="false">B161-'Risk-free'!B161</f>
        <v>0.00550142462579754</v>
      </c>
      <c r="E161" s="6" t="n">
        <f aca="false">E160*(1+B161)</f>
        <v>3.81166779194028</v>
      </c>
    </row>
    <row r="162" customFormat="false" ht="13.8" hidden="false" customHeight="false" outlineLevel="0" collapsed="false">
      <c r="A162" s="5" t="n">
        <v>43191</v>
      </c>
      <c r="B162" s="2" t="n">
        <f aca="false">0.5*FBDIX!E162 + 0.5*FKUTX!E162</f>
        <v>-0.00377626329638719</v>
      </c>
      <c r="C162" s="2" t="n">
        <f aca="false">B162-'Risk-free'!B162</f>
        <v>-0.0051762632963872</v>
      </c>
      <c r="E162" s="6" t="n">
        <f aca="false">E161*(1+B162)</f>
        <v>3.79727393075955</v>
      </c>
    </row>
    <row r="163" customFormat="false" ht="13.8" hidden="false" customHeight="false" outlineLevel="0" collapsed="false">
      <c r="A163" s="5" t="n">
        <v>43221</v>
      </c>
      <c r="B163" s="2" t="n">
        <f aca="false">0.5*FBDIX!E163 + 0.5*FKUTX!E163</f>
        <v>0.0223353968695699</v>
      </c>
      <c r="C163" s="2" t="n">
        <f aca="false">B163-'Risk-free'!B163</f>
        <v>0.0209353968695699</v>
      </c>
      <c r="E163" s="6" t="n">
        <f aca="false">E162*(1+B163)</f>
        <v>3.88208755102554</v>
      </c>
    </row>
    <row r="164" customFormat="false" ht="13.8" hidden="false" customHeight="false" outlineLevel="0" collapsed="false">
      <c r="A164" s="5" t="n">
        <v>43252</v>
      </c>
      <c r="B164" s="2" t="n">
        <f aca="false">0.5*FBDIX!E164 + 0.5*FKUTX!E164</f>
        <v>0.0198861312441461</v>
      </c>
      <c r="C164" s="2" t="n">
        <f aca="false">B164-'Risk-free'!B164</f>
        <v>0.0184861312441461</v>
      </c>
      <c r="E164" s="6" t="n">
        <f aca="false">E163*(1+B164)</f>
        <v>3.9592872535665</v>
      </c>
    </row>
    <row r="165" customFormat="false" ht="13.8" hidden="false" customHeight="false" outlineLevel="0" collapsed="false">
      <c r="A165" s="5" t="n">
        <v>43282</v>
      </c>
      <c r="B165" s="2" t="n">
        <f aca="false">0.5*FBDIX!E165 + 0.5*FKUTX!E165</f>
        <v>0.0191619917433842</v>
      </c>
      <c r="C165" s="2" t="n">
        <f aca="false">B165-'Risk-free'!B165</f>
        <v>0.0175619917433842</v>
      </c>
      <c r="E165" s="6" t="n">
        <f aca="false">E164*(1+B165)</f>
        <v>4.03515508322903</v>
      </c>
    </row>
    <row r="166" customFormat="false" ht="13.8" hidden="false" customHeight="false" outlineLevel="0" collapsed="false">
      <c r="A166" s="5" t="n">
        <v>43313</v>
      </c>
      <c r="B166" s="2" t="n">
        <f aca="false">0.5*FBDIX!E166 + 0.5*FKUTX!E166</f>
        <v>0.0262758771807343</v>
      </c>
      <c r="C166" s="2" t="n">
        <f aca="false">B166-'Risk-free'!B166</f>
        <v>0.0246758771807343</v>
      </c>
      <c r="E166" s="6" t="n">
        <f aca="false">E165*(1+B166)</f>
        <v>4.14118232260117</v>
      </c>
    </row>
    <row r="167" customFormat="false" ht="13.8" hidden="false" customHeight="false" outlineLevel="0" collapsed="false">
      <c r="A167" s="5" t="n">
        <v>43344</v>
      </c>
      <c r="B167" s="2" t="n">
        <f aca="false">0.5*FBDIX!E167 + 0.5*FKUTX!E167</f>
        <v>-0.0129405850285289</v>
      </c>
      <c r="C167" s="2" t="n">
        <f aca="false">B167-'Risk-free'!B167</f>
        <v>-0.0144405850285289</v>
      </c>
      <c r="E167" s="6" t="n">
        <f aca="false">E166*(1+B167)</f>
        <v>4.08759300063691</v>
      </c>
    </row>
    <row r="168" customFormat="false" ht="13.8" hidden="false" customHeight="false" outlineLevel="0" collapsed="false">
      <c r="A168" s="5" t="n">
        <v>43374</v>
      </c>
      <c r="B168" s="2" t="n">
        <f aca="false">0.5*FBDIX!E168 + 0.5*FKUTX!E168</f>
        <v>-0.06746272016184</v>
      </c>
      <c r="C168" s="2" t="n">
        <f aca="false">B168-'Risk-free'!B168</f>
        <v>-0.06936272016184</v>
      </c>
      <c r="E168" s="6" t="n">
        <f aca="false">E167*(1+B168)</f>
        <v>3.81183285789944</v>
      </c>
    </row>
    <row r="169" customFormat="false" ht="13.8" hidden="false" customHeight="false" outlineLevel="0" collapsed="false">
      <c r="A169" s="5" t="n">
        <v>43405</v>
      </c>
      <c r="B169" s="2" t="n">
        <f aca="false">0.5*FBDIX!E169 + 0.5*FKUTX!E169</f>
        <v>0.0391201396523989</v>
      </c>
      <c r="C169" s="2" t="n">
        <f aca="false">B169-'Risk-free'!B169</f>
        <v>0.0373201396523989</v>
      </c>
      <c r="E169" s="6" t="n">
        <f aca="false">E168*(1+B169)</f>
        <v>3.96095229163207</v>
      </c>
    </row>
    <row r="170" customFormat="false" ht="13.8" hidden="false" customHeight="false" outlineLevel="0" collapsed="false">
      <c r="A170" s="5" t="n">
        <v>43435</v>
      </c>
      <c r="B170" s="2" t="n">
        <f aca="false">0.5*FBDIX!E170 + 0.5*FKUTX!E170</f>
        <v>-0.0949672172037753</v>
      </c>
      <c r="C170" s="2" t="n">
        <f aca="false">B170-'Risk-free'!B170</f>
        <v>-0.0968672172037753</v>
      </c>
      <c r="E170" s="6" t="n">
        <f aca="false">E169*(1+B170)</f>
        <v>3.58479167501886</v>
      </c>
    </row>
    <row r="171" customFormat="false" ht="13.8" hidden="false" customHeight="false" outlineLevel="0" collapsed="false">
      <c r="A171" s="5" t="n">
        <v>43466</v>
      </c>
      <c r="B171" s="2" t="n">
        <f aca="false">0.5*FBDIX!E171 + 0.5*FKUTX!E171</f>
        <v>0.0978617278724674</v>
      </c>
      <c r="C171" s="2" t="n">
        <f aca="false">B171-'Risk-free'!B171</f>
        <v>0.0957617278724674</v>
      </c>
      <c r="E171" s="6" t="n">
        <f aca="false">E170*(1+B171)</f>
        <v>3.93560558239904</v>
      </c>
    </row>
    <row r="172" customFormat="false" ht="13.8" hidden="false" customHeight="false" outlineLevel="0" collapsed="false">
      <c r="A172" s="5" t="n">
        <v>43497</v>
      </c>
      <c r="B172" s="2" t="n">
        <f aca="false">0.5*FBDIX!E172 + 0.5*FKUTX!E172</f>
        <v>0.043010058020125</v>
      </c>
      <c r="C172" s="2" t="n">
        <f aca="false">B172-'Risk-free'!B172</f>
        <v>0.041210058020125</v>
      </c>
      <c r="E172" s="6" t="n">
        <f aca="false">E171*(1+B172)</f>
        <v>4.10487620684235</v>
      </c>
    </row>
    <row r="173" customFormat="false" ht="13.8" hidden="false" customHeight="false" outlineLevel="0" collapsed="false">
      <c r="A173" s="5" t="n">
        <v>43525</v>
      </c>
      <c r="B173" s="2" t="n">
        <f aca="false">0.5*FBDIX!E173 + 0.5*FKUTX!E173</f>
        <v>0.0130963729863551</v>
      </c>
      <c r="C173" s="2" t="n">
        <f aca="false">B173-'Risk-free'!B173</f>
        <v>0.0111963729863551</v>
      </c>
      <c r="E173" s="6" t="n">
        <f aca="false">E172*(1+B173)</f>
        <v>4.15863519670997</v>
      </c>
    </row>
    <row r="174" customFormat="false" ht="13.8" hidden="false" customHeight="false" outlineLevel="0" collapsed="false">
      <c r="A174" s="5" t="n">
        <v>43556</v>
      </c>
      <c r="B174" s="2" t="n">
        <f aca="false">0.5*FBDIX!E174 + 0.5*FKUTX!E174</f>
        <v>-0.0201273546124281</v>
      </c>
      <c r="C174" s="2" t="n">
        <f aca="false">B174-'Risk-free'!B174</f>
        <v>-0.0222273546124281</v>
      </c>
      <c r="E174" s="6" t="n">
        <f aca="false">E173*(1+B174)</f>
        <v>4.07493287140207</v>
      </c>
    </row>
    <row r="175" customFormat="false" ht="13.8" hidden="false" customHeight="false" outlineLevel="0" collapsed="false">
      <c r="A175" s="5" t="n">
        <v>43586</v>
      </c>
      <c r="B175" s="2" t="n">
        <f aca="false">0.5*FBDIX!E175 + 0.5*FKUTX!E175</f>
        <v>-0.015450049511665</v>
      </c>
      <c r="C175" s="2" t="n">
        <f aca="false">B175-'Risk-free'!B175</f>
        <v>-0.017550049511665</v>
      </c>
      <c r="E175" s="6" t="n">
        <f aca="false">E174*(1+B175)</f>
        <v>4.01197495678219</v>
      </c>
    </row>
    <row r="176" customFormat="false" ht="13.8" hidden="false" customHeight="false" outlineLevel="0" collapsed="false">
      <c r="A176" s="5" t="n">
        <v>43617</v>
      </c>
      <c r="B176" s="2" t="n">
        <f aca="false">0.5*FBDIX!E176 + 0.5*FKUTX!E176</f>
        <v>0.0782683391531894</v>
      </c>
      <c r="C176" s="2" t="n">
        <f aca="false">B176-'Risk-free'!B176</f>
        <v>0.0764683391531894</v>
      </c>
      <c r="E176" s="6" t="n">
        <f aca="false">E175*(1+B176)</f>
        <v>4.32598557337373</v>
      </c>
    </row>
    <row r="177" customFormat="false" ht="13.8" hidden="false" customHeight="false" outlineLevel="0" collapsed="false">
      <c r="A177" s="5" t="n">
        <v>43647</v>
      </c>
      <c r="B177" s="2" t="n">
        <f aca="false">0.5*FBDIX!E177 + 0.5*FKUTX!E177</f>
        <v>-0.022815018873892</v>
      </c>
      <c r="C177" s="2" t="n">
        <f aca="false">B177-'Risk-free'!B177</f>
        <v>-0.024715018873892</v>
      </c>
      <c r="E177" s="6" t="n">
        <f aca="false">E176*(1+B177)</f>
        <v>4.22728813086902</v>
      </c>
    </row>
    <row r="178" customFormat="false" ht="13.8" hidden="false" customHeight="false" outlineLevel="0" collapsed="false">
      <c r="A178" s="5" t="n">
        <v>43678</v>
      </c>
      <c r="B178" s="2" t="n">
        <f aca="false">0.5*FBDIX!E178 + 0.5*FKUTX!E178</f>
        <v>-0.0023560255312598</v>
      </c>
      <c r="C178" s="2" t="n">
        <f aca="false">B178-'Risk-free'!B178</f>
        <v>-0.0039560255312598</v>
      </c>
      <c r="E178" s="6" t="n">
        <f aca="false">E177*(1+B178)</f>
        <v>4.2173285321047</v>
      </c>
    </row>
    <row r="179" customFormat="false" ht="13.8" hidden="false" customHeight="false" outlineLevel="0" collapsed="false">
      <c r="A179" s="5" t="n">
        <v>43709</v>
      </c>
      <c r="B179" s="2" t="n">
        <f aca="false">0.5*FBDIX!E179 + 0.5*FKUTX!E179</f>
        <v>-0.0102447239169049</v>
      </c>
      <c r="C179" s="2" t="n">
        <f aca="false">B179-'Risk-free'!B179</f>
        <v>-0.0120447239169049</v>
      </c>
      <c r="E179" s="6" t="n">
        <f aca="false">E178*(1+B179)</f>
        <v>4.1741231656264</v>
      </c>
    </row>
    <row r="180" customFormat="false" ht="13.8" hidden="false" customHeight="false" outlineLevel="0" collapsed="false">
      <c r="A180" s="5" t="n">
        <v>43739</v>
      </c>
      <c r="B180" s="2" t="n">
        <f aca="false">0.5*FBDIX!E180 + 0.5*FKUTX!E180</f>
        <v>0.0493332671615714</v>
      </c>
      <c r="C180" s="2" t="n">
        <f aca="false">B180-'Risk-free'!B180</f>
        <v>0.0478332671615714</v>
      </c>
      <c r="E180" s="6" t="n">
        <f aca="false">E179*(1+B180)</f>
        <v>4.38004629892155</v>
      </c>
    </row>
    <row r="181" customFormat="false" ht="13.8" hidden="false" customHeight="false" outlineLevel="0" collapsed="false">
      <c r="A181" s="5" t="n">
        <v>43770</v>
      </c>
      <c r="B181" s="2" t="n">
        <f aca="false">0.5*FBDIX!E181 + 0.5*FKUTX!E181</f>
        <v>0.0414291239009834</v>
      </c>
      <c r="C181" s="2" t="n">
        <f aca="false">B181-'Risk-free'!B181</f>
        <v>0.0402291239009834</v>
      </c>
      <c r="E181" s="6" t="n">
        <f aca="false">E180*(1+B181)</f>
        <v>4.56150777973162</v>
      </c>
    </row>
    <row r="182" customFormat="false" ht="13.8" hidden="false" customHeight="false" outlineLevel="0" collapsed="false">
      <c r="A182" s="5" t="n">
        <v>43800</v>
      </c>
      <c r="B182" s="2" t="n">
        <f aca="false">0.5*FBDIX!E182 + 0.5*FKUTX!E182</f>
        <v>0.035661255716344</v>
      </c>
      <c r="C182" s="2" t="n">
        <f aca="false">B182-'Risk-free'!B182</f>
        <v>0.034261255716344</v>
      </c>
      <c r="E182" s="6" t="n">
        <f aca="false">E181*(1+B182)</f>
        <v>4.72417687511672</v>
      </c>
    </row>
    <row r="183" customFormat="false" ht="13.8" hidden="false" customHeight="false" outlineLevel="0" collapsed="false">
      <c r="A183" s="5" t="n">
        <v>43831</v>
      </c>
      <c r="B183" s="2" t="n">
        <f aca="false">0.5*FBDIX!E183 + 0.5*FKUTX!E183</f>
        <v>0.00776867955158145</v>
      </c>
      <c r="C183" s="2" t="n">
        <f aca="false">B183-'Risk-free'!B183</f>
        <v>0.00646867955158145</v>
      </c>
      <c r="E183" s="6" t="n">
        <f aca="false">E182*(1+B183)</f>
        <v>4.76087749140449</v>
      </c>
    </row>
    <row r="184" customFormat="false" ht="13.8" hidden="false" customHeight="false" outlineLevel="0" collapsed="false">
      <c r="A184" s="5" t="n">
        <v>43862</v>
      </c>
      <c r="B184" s="2" t="n">
        <f aca="false">0.5*FBDIX!E184 + 0.5*FKUTX!E184</f>
        <v>-0.0455934152610136</v>
      </c>
      <c r="C184" s="2" t="n">
        <f aca="false">B184-'Risk-free'!B184</f>
        <v>-0.0467934152610136</v>
      </c>
      <c r="E184" s="6" t="n">
        <f aca="false">E183*(1+B184)</f>
        <v>4.54381282693208</v>
      </c>
    </row>
    <row r="185" customFormat="false" ht="13.8" hidden="false" customHeight="false" outlineLevel="0" collapsed="false">
      <c r="A185" s="5" t="n">
        <v>43891</v>
      </c>
      <c r="B185" s="2" t="n">
        <f aca="false">0.5*FBDIX!E185 + 0.5*FKUTX!E185</f>
        <v>-0.098667129881663</v>
      </c>
      <c r="C185" s="2" t="n">
        <f aca="false">B185-'Risk-free'!B185</f>
        <v>-0.099867129881663</v>
      </c>
      <c r="E185" s="6" t="n">
        <f aca="false">E184*(1+B185)</f>
        <v>4.0954878565792</v>
      </c>
    </row>
    <row r="186" customFormat="false" ht="13.8" hidden="false" customHeight="false" outlineLevel="0" collapsed="false">
      <c r="A186" s="5" t="n">
        <v>43922</v>
      </c>
      <c r="B186" s="2" t="n">
        <f aca="false">0.5*FBDIX!E186 + 0.5*FKUTX!E186</f>
        <v>0.0873536271804911</v>
      </c>
      <c r="C186" s="2" t="n">
        <f aca="false">B186-'Risk-free'!B186</f>
        <v>0.0873536271804911</v>
      </c>
      <c r="E186" s="6" t="n">
        <f aca="false">E185*(1+B186)</f>
        <v>4.45324357592505</v>
      </c>
    </row>
    <row r="187" customFormat="false" ht="13.8" hidden="false" customHeight="false" outlineLevel="0" collapsed="false">
      <c r="A187" s="5" t="n">
        <v>43952</v>
      </c>
      <c r="B187" s="2" t="n">
        <f aca="false">0.5*FBDIX!E187 + 0.5*FKUTX!E187</f>
        <v>0.0686354860454119</v>
      </c>
      <c r="C187" s="2" t="n">
        <f aca="false">B187-'Risk-free'!B187</f>
        <v>0.0685354860454119</v>
      </c>
      <c r="E187" s="6" t="n">
        <f aca="false">E186*(1+B187)</f>
        <v>4.75889411323727</v>
      </c>
    </row>
    <row r="188" customFormat="false" ht="13.8" hidden="false" customHeight="false" outlineLevel="0" collapsed="false">
      <c r="A188" s="5" t="n">
        <v>43983</v>
      </c>
      <c r="B188" s="2" t="n">
        <f aca="false">0.5*FBDIX!E188 + 0.5*FKUTX!E188</f>
        <v>-0.00409219716484233</v>
      </c>
      <c r="C188" s="2" t="n">
        <f aca="false">B188-'Risk-free'!B188</f>
        <v>-0.00419219716484233</v>
      </c>
      <c r="E188" s="6" t="n">
        <f aca="false">E187*(1+B188)</f>
        <v>4.7394197802393</v>
      </c>
    </row>
    <row r="189" customFormat="false" ht="13.8" hidden="false" customHeight="false" outlineLevel="0" collapsed="false">
      <c r="A189" s="5" t="n">
        <v>44013</v>
      </c>
      <c r="B189" s="2" t="n">
        <f aca="false">0.5*FBDIX!E189 + 0.5*FKUTX!E189</f>
        <v>0.03758983939776</v>
      </c>
      <c r="C189" s="2" t="n">
        <f aca="false">B189-'Risk-free'!B189</f>
        <v>0.03748983939776</v>
      </c>
      <c r="E189" s="6" t="n">
        <f aca="false">E188*(1+B189)</f>
        <v>4.91757380861706</v>
      </c>
    </row>
    <row r="190" customFormat="false" ht="13.8" hidden="false" customHeight="false" outlineLevel="0" collapsed="false">
      <c r="A190" s="5" t="n">
        <v>44044</v>
      </c>
      <c r="B190" s="2" t="n">
        <f aca="false">0.5*FBDIX!E190 + 0.5*FKUTX!E190</f>
        <v>-0.0136158903950875</v>
      </c>
      <c r="C190" s="2" t="n">
        <f aca="false">B190-'Risk-free'!B190</f>
        <v>-0.0137158903950875</v>
      </c>
      <c r="E190" s="6" t="n">
        <f aca="false">E189*(1+B190)</f>
        <v>4.85061666262918</v>
      </c>
    </row>
    <row r="191" customFormat="false" ht="13.8" hidden="false" customHeight="false" outlineLevel="0" collapsed="false">
      <c r="A191" s="5" t="n">
        <v>44075</v>
      </c>
      <c r="B191" s="2" t="n">
        <f aca="false">0.5*FBDIX!E191 + 0.5*FKUTX!E191</f>
        <v>0.013504486894161</v>
      </c>
      <c r="C191" s="2" t="n">
        <f aca="false">B191-'Risk-free'!B191</f>
        <v>0.013404486894161</v>
      </c>
      <c r="E191" s="6" t="n">
        <f aca="false">E190*(1+B191)</f>
        <v>4.91612175177825</v>
      </c>
    </row>
    <row r="192" customFormat="false" ht="13.8" hidden="false" customHeight="false" outlineLevel="0" collapsed="false">
      <c r="A192" s="5" t="n">
        <v>44105</v>
      </c>
      <c r="B192" s="2" t="n">
        <f aca="false">0.5*FBDIX!E192 + 0.5*FKUTX!E192</f>
        <v>0.00490170463296535</v>
      </c>
      <c r="C192" s="2" t="n">
        <f aca="false">B192-'Risk-free'!B192</f>
        <v>0.00480170463296535</v>
      </c>
      <c r="E192" s="6" t="n">
        <f aca="false">E191*(1+B192)</f>
        <v>4.94021912854517</v>
      </c>
    </row>
    <row r="193" customFormat="false" ht="13.8" hidden="false" customHeight="false" outlineLevel="0" collapsed="false">
      <c r="A193" s="5" t="n">
        <v>44136</v>
      </c>
      <c r="B193" s="2" t="n">
        <f aca="false">0.5*FBDIX!E193 + 0.5*FKUTX!E193</f>
        <v>0.0685438485836653</v>
      </c>
      <c r="C193" s="2" t="n">
        <f aca="false">B193-'Risk-free'!B193</f>
        <v>0.0684438485836652</v>
      </c>
      <c r="E193" s="6" t="n">
        <f aca="false">E192*(1+B193)</f>
        <v>5.27884076046229</v>
      </c>
    </row>
    <row r="194" customFormat="false" ht="13.8" hidden="false" customHeight="false" outlineLevel="0" collapsed="false">
      <c r="A194" s="5" t="n">
        <v>44166</v>
      </c>
      <c r="B194" s="2" t="n">
        <f aca="false">0.5*FBDIX!E194 + 0.5*FKUTX!E194</f>
        <v>0.019720561012508</v>
      </c>
      <c r="C194" s="2" t="n">
        <f aca="false">B194-'Risk-free'!B194</f>
        <v>0.019620561012508</v>
      </c>
      <c r="E194" s="6" t="n">
        <f aca="false">E193*(1+B194)</f>
        <v>5.3829424617543</v>
      </c>
    </row>
    <row r="195" customFormat="false" ht="13.8" hidden="false" customHeight="false" outlineLevel="0" collapsed="false">
      <c r="A195" s="5" t="n">
        <v>44197</v>
      </c>
      <c r="B195" s="2" t="n">
        <f aca="false">0.5*FBDIX!E195 + 0.5*FKUTX!E195</f>
        <v>-0.00807911708996301</v>
      </c>
      <c r="C195" s="2" t="n">
        <f aca="false">B195-'Risk-free'!B195</f>
        <v>-0.00807911708996301</v>
      </c>
      <c r="E195" s="6" t="n">
        <f aca="false">E194*(1+B195)</f>
        <v>5.33945303931725</v>
      </c>
    </row>
    <row r="196" customFormat="false" ht="13.8" hidden="false" customHeight="false" outlineLevel="0" collapsed="false">
      <c r="A196" s="5" t="n">
        <v>44228</v>
      </c>
      <c r="B196" s="2" t="n">
        <f aca="false">0.5*FBDIX!E196 + 0.5*FKUTX!E196</f>
        <v>-0.020386565324061</v>
      </c>
      <c r="C196" s="2" t="n">
        <f aca="false">B196-'Risk-free'!B196</f>
        <v>-0.020386565324061</v>
      </c>
      <c r="E196" s="6" t="n">
        <f aca="false">E195*(1+B196)</f>
        <v>5.23059993113646</v>
      </c>
    </row>
    <row r="197" customFormat="false" ht="13.8" hidden="false" customHeight="false" outlineLevel="0" collapsed="false">
      <c r="A197" s="5" t="n">
        <v>44256</v>
      </c>
      <c r="B197" s="2" t="n">
        <f aca="false">0.5*FBDIX!E197 + 0.5*FKUTX!E197</f>
        <v>0.0207965345893524</v>
      </c>
      <c r="C197" s="2" t="n">
        <f aca="false">B197-'Risk-free'!B197</f>
        <v>0.0207965345893524</v>
      </c>
      <c r="E197" s="6" t="n">
        <f aca="false">E196*(1+B197)</f>
        <v>5.3393782835274</v>
      </c>
    </row>
    <row r="198" customFormat="false" ht="13.8" hidden="false" customHeight="false" outlineLevel="0" collapsed="false">
      <c r="A198" s="5" t="n">
        <v>44287</v>
      </c>
      <c r="B198" s="2" t="n">
        <f aca="false">0.5*FBDIX!E198 + 0.5*FKUTX!E198</f>
        <v>0.0256485063399464</v>
      </c>
      <c r="C198" s="2" t="n">
        <f aca="false">B198-'Risk-free'!B198</f>
        <v>0.0256485063399464</v>
      </c>
      <c r="E198" s="6" t="n">
        <f aca="false">E197*(1+B198)</f>
        <v>5.47632536128383</v>
      </c>
    </row>
    <row r="199" customFormat="false" ht="13.8" hidden="false" customHeight="false" outlineLevel="0" collapsed="false">
      <c r="A199" s="5" t="n">
        <v>44317</v>
      </c>
      <c r="B199" s="2" t="n">
        <f aca="false">0.5*FBDIX!E199 + 0.5*FKUTX!E199</f>
        <v>-0.0366661143475076</v>
      </c>
      <c r="C199" s="2" t="n">
        <f aca="false">B199-'Risk-free'!B199</f>
        <v>-0.0366661143475076</v>
      </c>
      <c r="E199" s="6" t="n">
        <f aca="false">E198*(1+B199)</f>
        <v>5.27552978938284</v>
      </c>
    </row>
    <row r="200" customFormat="false" ht="13.8" hidden="false" customHeight="false" outlineLevel="0" collapsed="false">
      <c r="A200" s="5" t="n">
        <v>44348</v>
      </c>
      <c r="B200" s="2" t="n">
        <f aca="false">0.5*FBDIX!E200 + 0.5*FKUTX!E200</f>
        <v>0.0188387802302757</v>
      </c>
      <c r="C200" s="2" t="n">
        <f aca="false">B200-'Risk-free'!B200</f>
        <v>0.0188387802302757</v>
      </c>
      <c r="E200" s="6" t="n">
        <f aca="false">E199*(1+B200)</f>
        <v>5.37491433568329</v>
      </c>
    </row>
    <row r="201" customFormat="false" ht="13.8" hidden="false" customHeight="false" outlineLevel="0" collapsed="false">
      <c r="A201" s="5" t="n">
        <v>44378</v>
      </c>
      <c r="B201" s="2" t="n">
        <f aca="false">0.5*FBDIX!E201 + 0.5*FKUTX!E201</f>
        <v>-0.00880060566133828</v>
      </c>
      <c r="C201" s="2" t="n">
        <f aca="false">B201-'Risk-free'!B201</f>
        <v>-0.00880060566133828</v>
      </c>
      <c r="E201" s="6" t="n">
        <f aca="false">E200*(1+B201)</f>
        <v>5.32761183415147</v>
      </c>
    </row>
    <row r="202" customFormat="false" ht="13.8" hidden="false" customHeight="false" outlineLevel="0" collapsed="false">
      <c r="A202" s="5" t="n">
        <v>44409</v>
      </c>
      <c r="B202" s="2" t="n">
        <f aca="false">0.5*FBDIX!E202 + 0.5*FKUTX!E202</f>
        <v>0.0430956583918104</v>
      </c>
      <c r="C202" s="2" t="n">
        <f aca="false">B202-'Risk-free'!B202</f>
        <v>0.0430956583918104</v>
      </c>
      <c r="E202" s="6" t="n">
        <f aca="false">E201*(1+B202)</f>
        <v>5.55720877380023</v>
      </c>
    </row>
    <row r="203" customFormat="false" ht="13.8" hidden="false" customHeight="false" outlineLevel="0" collapsed="false">
      <c r="A203" s="5" t="n">
        <v>44440</v>
      </c>
      <c r="B203" s="2" t="n">
        <f aca="false">0.5*FBDIX!E203 + 0.5*FKUTX!E203</f>
        <v>-0.0531316190088052</v>
      </c>
      <c r="C203" s="2" t="n">
        <f aca="false">B203-'Risk-free'!B203</f>
        <v>-0.0531316190088052</v>
      </c>
      <c r="E203" s="6" t="n">
        <f aca="false">E202*(1+B203)</f>
        <v>5.26194527447828</v>
      </c>
    </row>
    <row r="204" customFormat="false" ht="13.8" hidden="false" customHeight="false" outlineLevel="0" collapsed="false">
      <c r="A204" s="5" t="n">
        <v>44470</v>
      </c>
      <c r="B204" s="2" t="n">
        <f aca="false">0.5*FBDIX!E204 + 0.5*FKUTX!E204</f>
        <v>0.0161528170184611</v>
      </c>
      <c r="C204" s="2" t="n">
        <f aca="false">B204-'Risk-free'!B204</f>
        <v>0.0161528170184611</v>
      </c>
      <c r="E204" s="6" t="n">
        <f aca="false">E203*(1+B204)</f>
        <v>5.34694051365809</v>
      </c>
    </row>
    <row r="205" customFormat="false" ht="13.8" hidden="false" customHeight="false" outlineLevel="0" collapsed="false">
      <c r="A205" s="5" t="n">
        <v>44501</v>
      </c>
      <c r="B205" s="2" t="n">
        <f aca="false">0.5*FBDIX!E205 + 0.5*FKUTX!E205</f>
        <v>-0.045740047658467</v>
      </c>
      <c r="C205" s="2" t="n">
        <f aca="false">B205-'Risk-free'!B205</f>
        <v>-0.045740047658467</v>
      </c>
      <c r="E205" s="6" t="n">
        <f aca="false">E204*(1+B205)</f>
        <v>5.10237119973638</v>
      </c>
    </row>
    <row r="206" customFormat="false" ht="13.8" hidden="false" customHeight="false" outlineLevel="0" collapsed="false">
      <c r="A206" s="5" t="n">
        <v>44531</v>
      </c>
      <c r="B206" s="2" t="n">
        <f aca="false">0.5*FBDIX!E206 + 0.5*FKUTX!E206</f>
        <v>0.0454654200422237</v>
      </c>
      <c r="C206" s="2" t="n">
        <f aca="false">B206-'Risk-free'!B206</f>
        <v>0.0453654200422236</v>
      </c>
      <c r="E206" s="6" t="n">
        <f aca="false">E205*(1+B206)</f>
        <v>5.33435264954374</v>
      </c>
    </row>
    <row r="207" customFormat="false" ht="13.8" hidden="false" customHeight="false" outlineLevel="0" collapsed="false">
      <c r="A207" s="5" t="n">
        <v>44562</v>
      </c>
      <c r="B207" s="2" t="n">
        <f aca="false">0.5*FBDIX!E207 + 0.5*FKUTX!E207</f>
        <v>-0.0614316322571338</v>
      </c>
      <c r="C207" s="2" t="n">
        <f aca="false">B207-'Risk-free'!B207</f>
        <v>-0.0614316322571338</v>
      </c>
      <c r="E207" s="6" t="n">
        <f aca="false">E206*(1+B207)</f>
        <v>5.0066546592471</v>
      </c>
    </row>
    <row r="208" customFormat="false" ht="13.8" hidden="false" customHeight="false" outlineLevel="0" collapsed="false">
      <c r="A208" s="5" t="n">
        <v>44593</v>
      </c>
      <c r="B208" s="2" t="n">
        <f aca="false">0.5*FBDIX!E208 + 0.5*FKUTX!E208</f>
        <v>-0.0233999690066636</v>
      </c>
      <c r="C208" s="2" t="n">
        <f aca="false">B208-'Risk-free'!B208</f>
        <v>-0.0233999690066636</v>
      </c>
      <c r="E208" s="6" t="n">
        <f aca="false">E207*(1+B208)</f>
        <v>4.88949909539365</v>
      </c>
    </row>
    <row r="209" customFormat="false" ht="13.8" hidden="false" customHeight="false" outlineLevel="0" collapsed="false">
      <c r="A209" s="5" t="n">
        <v>44621</v>
      </c>
      <c r="B209" s="2" t="n">
        <f aca="false">0.5*FBDIX!E209 + 0.5*FKUTX!E209</f>
        <v>0.0681940297192788</v>
      </c>
      <c r="C209" s="2" t="n">
        <f aca="false">B209-'Risk-free'!B209</f>
        <v>0.0681940297192788</v>
      </c>
      <c r="E209" s="6" t="n">
        <f aca="false">E208*(1+B209)</f>
        <v>5.22293374201731</v>
      </c>
    </row>
    <row r="210" customFormat="false" ht="13.8" hidden="false" customHeight="false" outlineLevel="0" collapsed="false">
      <c r="A210" s="5" t="n">
        <v>44652</v>
      </c>
      <c r="B210" s="2" t="n">
        <f aca="false">0.5*FBDIX!E210 + 0.5*FKUTX!E210</f>
        <v>-0.0606183546835559</v>
      </c>
      <c r="C210" s="2" t="n">
        <f aca="false">B210-'Risk-free'!B210</f>
        <v>-0.0606183546835559</v>
      </c>
      <c r="E210" s="6" t="n">
        <f aca="false">E209*(1+B210)</f>
        <v>4.90632809195499</v>
      </c>
    </row>
    <row r="211" customFormat="false" ht="13.8" hidden="false" customHeight="false" outlineLevel="0" collapsed="false">
      <c r="A211" s="5" t="n">
        <v>44682</v>
      </c>
      <c r="B211" s="2" t="n">
        <f aca="false">0.5*FBDIX!E211 + 0.5*FKUTX!E211</f>
        <v>-0.0132176945821655</v>
      </c>
      <c r="C211" s="2" t="n">
        <f aca="false">B211-'Risk-free'!B211</f>
        <v>-0.0135176945821655</v>
      </c>
      <c r="E211" s="6" t="n">
        <f aca="false">E210*(1+B211)</f>
        <v>4.84147774571563</v>
      </c>
    </row>
    <row r="212" customFormat="false" ht="13.8" hidden="false" customHeight="false" outlineLevel="0" collapsed="false">
      <c r="A212" s="5" t="n">
        <v>44713</v>
      </c>
      <c r="B212" s="2" t="n">
        <f aca="false">0.5*FBDIX!E212 + 0.5*FKUTX!E212</f>
        <v>-0.0115119871813648</v>
      </c>
      <c r="C212" s="2" t="n">
        <f aca="false">B212-'Risk-free'!B212</f>
        <v>-0.0121119871813648</v>
      </c>
      <c r="E212" s="6" t="n">
        <f aca="false">E211*(1+B212)</f>
        <v>4.78574271596809</v>
      </c>
    </row>
    <row r="213" customFormat="false" ht="13.8" hidden="false" customHeight="false" outlineLevel="0" collapsed="false">
      <c r="A213" s="5" t="n">
        <v>44743</v>
      </c>
      <c r="B213" s="2" t="n">
        <f aca="false">0.5*FBDIX!E213 + 0.5*FKUTX!E213</f>
        <v>0.042876591501764</v>
      </c>
      <c r="C213" s="2" t="n">
        <f aca="false">B213-'Risk-free'!B213</f>
        <v>0.042076591501764</v>
      </c>
      <c r="E213" s="6" t="n">
        <f aca="false">E212*(1+B213)</f>
        <v>4.9909390514332</v>
      </c>
    </row>
    <row r="214" customFormat="false" ht="13.8" hidden="false" customHeight="false" outlineLevel="0" collapsed="false">
      <c r="A214" s="5" t="n">
        <v>44774</v>
      </c>
      <c r="B214" s="2" t="n">
        <f aca="false">0.5*FBDIX!E214 + 0.5*FKUTX!E214</f>
        <v>0.000830614647958528</v>
      </c>
      <c r="C214" s="2" t="n">
        <f aca="false">B214-'Risk-free'!B214</f>
        <v>-0.00106938535204147</v>
      </c>
      <c r="E214" s="6" t="n">
        <f aca="false">E213*(1+B214)</f>
        <v>4.99508459851639</v>
      </c>
    </row>
    <row r="215" customFormat="false" ht="13.8" hidden="false" customHeight="false" outlineLevel="0" collapsed="false">
      <c r="A215" s="5" t="n">
        <v>44805</v>
      </c>
      <c r="B215" s="2" t="n">
        <f aca="false">0.5*FBDIX!E215 + 0.5*FKUTX!E215</f>
        <v>-0.0622801063435522</v>
      </c>
      <c r="C215" s="2" t="n">
        <f aca="false">B215-'Risk-free'!B215</f>
        <v>-0.0641801063435522</v>
      </c>
      <c r="E215" s="6" t="n">
        <f aca="false">E214*(1+B215)</f>
        <v>4.68399019852575</v>
      </c>
    </row>
    <row r="216" customFormat="false" ht="13.8" hidden="false" customHeight="false" outlineLevel="0" collapsed="false">
      <c r="A216" s="5" t="n">
        <v>44835</v>
      </c>
      <c r="B216" s="2" t="n">
        <f aca="false">0.5*FBDIX!E216 + 0.5*FKUTX!E216</f>
        <v>0.0333920867805632</v>
      </c>
      <c r="C216" s="2" t="n">
        <f aca="false">B216-'Risk-free'!B216</f>
        <v>0.0310920867805632</v>
      </c>
      <c r="E216" s="6" t="n">
        <f aca="false">E215*(1+B216)</f>
        <v>4.84039840571423</v>
      </c>
    </row>
    <row r="217" customFormat="false" ht="13.8" hidden="false" customHeight="false" outlineLevel="0" collapsed="false">
      <c r="A217" s="5" t="n">
        <v>44866</v>
      </c>
      <c r="B217" s="2" t="n">
        <f aca="false">0.5*FBDIX!E217 + 0.5*FKUTX!E217</f>
        <v>0.0695259872177323</v>
      </c>
      <c r="C217" s="2" t="n">
        <f aca="false">B217-'Risk-free'!B217</f>
        <v>0.0666259872177323</v>
      </c>
      <c r="E217" s="6" t="n">
        <f aca="false">E216*(1+B217)</f>
        <v>5.17693188339865</v>
      </c>
    </row>
    <row r="218" customFormat="false" ht="13.8" hidden="false" customHeight="false" outlineLevel="0" collapsed="false">
      <c r="A218" s="5" t="n">
        <v>44896</v>
      </c>
      <c r="B218" s="2" t="n">
        <f aca="false">0.5*FBDIX!E218 + 0.5*FKUTX!E218</f>
        <v>-0.0234896946314288</v>
      </c>
      <c r="C218" s="2" t="n">
        <f aca="false">B218-'Risk-free'!B218</f>
        <v>-0.0267896946314288</v>
      </c>
      <c r="E218" s="6" t="n">
        <f aca="false">E217*(1+B218)</f>
        <v>5.0553273343299</v>
      </c>
    </row>
    <row r="219" customFormat="false" ht="13.8" hidden="false" customHeight="false" outlineLevel="0" collapsed="false">
      <c r="A219" s="5" t="n">
        <v>44927</v>
      </c>
      <c r="B219" s="2" t="n">
        <f aca="false">0.5*FBDIX!E219 + 0.5*FKUTX!E219</f>
        <v>0.0218770725086574</v>
      </c>
      <c r="C219" s="2" t="n">
        <f aca="false">B219-'Risk-free'!B219</f>
        <v>0.0183770725086574</v>
      </c>
      <c r="E219" s="6" t="n">
        <f aca="false">E218*(1+B219)</f>
        <v>5.16592309697804</v>
      </c>
    </row>
    <row r="220" customFormat="false" ht="13.8" hidden="false" customHeight="false" outlineLevel="0" collapsed="false">
      <c r="A220" s="5" t="n">
        <v>44958</v>
      </c>
      <c r="B220" s="2" t="n">
        <f aca="false">0.5*FBDIX!E220 + 0.5*FKUTX!E220</f>
        <v>-0.0490756799467273</v>
      </c>
      <c r="C220" s="2" t="n">
        <f aca="false">B220-'Risk-free'!B220</f>
        <v>-0.0524756799467273</v>
      </c>
      <c r="E220" s="6" t="n">
        <f aca="false">E219*(1+B220)</f>
        <v>4.91240190844134</v>
      </c>
    </row>
    <row r="221" customFormat="false" ht="13.8" hidden="false" customHeight="false" outlineLevel="0" collapsed="false">
      <c r="A221" s="5" t="n">
        <v>44986</v>
      </c>
      <c r="B221" s="2" t="n">
        <f aca="false">0.5*FBDIX!E221 + 0.5*FKUTX!E221</f>
        <v>0.0252829844423818</v>
      </c>
      <c r="C221" s="2" t="n">
        <f aca="false">B221-'Risk-free'!B221</f>
        <v>0.0216829844423818</v>
      </c>
      <c r="E221" s="6" t="n">
        <f aca="false">E220*(1+B221)</f>
        <v>5.03660208946719</v>
      </c>
    </row>
    <row r="222" customFormat="false" ht="13.8" hidden="false" customHeight="false" outlineLevel="0" collapsed="false">
      <c r="A222" s="5" t="n">
        <v>45017</v>
      </c>
      <c r="B222" s="2" t="n">
        <f aca="false">0.5*FBDIX!E222 + 0.5*FKUTX!E222</f>
        <v>0.0287397910942698</v>
      </c>
      <c r="C222" s="2" t="n">
        <f aca="false">B222-'Risk-free'!B222</f>
        <v>0.0252397910942698</v>
      </c>
      <c r="E222" s="6" t="n">
        <f aca="false">E221*(1+B222)</f>
        <v>5.18135298134344</v>
      </c>
    </row>
    <row r="223" customFormat="false" ht="13.8" hidden="false" customHeight="false" outlineLevel="0" collapsed="false">
      <c r="A223" s="5" t="n">
        <v>45047</v>
      </c>
      <c r="B223" s="2" t="n">
        <f aca="false">0.5*FBDIX!E223 + 0.5*FKUTX!E223</f>
        <v>-0.0470229263746506</v>
      </c>
      <c r="C223" s="2" t="n">
        <f aca="false">B223-'Risk-free'!B223</f>
        <v>-0.0506229263746506</v>
      </c>
      <c r="E223" s="6" t="n">
        <f aca="false">E222*(1+B223)</f>
        <v>4.93771060158065</v>
      </c>
    </row>
    <row r="224" customFormat="false" ht="13.8" hidden="false" customHeight="false" outlineLevel="0" collapsed="false">
      <c r="A224" s="5" t="n">
        <v>45078</v>
      </c>
      <c r="B224" s="2" t="n">
        <f aca="false">0.5*FBDIX!E224 + 0.5*FKUTX!E224</f>
        <v>0.0182839622446132</v>
      </c>
      <c r="C224" s="2" t="n">
        <f aca="false">B224-'Risk-free'!B224</f>
        <v>0.0142839622446132</v>
      </c>
      <c r="E224" s="6" t="n">
        <f aca="false">E223*(1+B224)</f>
        <v>5.02799151579477</v>
      </c>
    </row>
    <row r="225" customFormat="false" ht="13.8" hidden="false" customHeight="false" outlineLevel="0" collapsed="false">
      <c r="A225" s="5" t="n">
        <v>45108</v>
      </c>
      <c r="B225" s="2" t="n">
        <f aca="false">0.5*FBDIX!E225 + 0.5*FKUTX!E225</f>
        <v>0.0268068943342478</v>
      </c>
      <c r="C225" s="2" t="n">
        <f aca="false">B225-'Risk-free'!B225</f>
        <v>0.0223068943342478</v>
      </c>
      <c r="E225" s="6" t="n">
        <f aca="false">E224*(1+B225)</f>
        <v>5.16277635307218</v>
      </c>
    </row>
    <row r="226" customFormat="false" ht="13.8" hidden="false" customHeight="false" outlineLevel="0" collapsed="false">
      <c r="A226" s="5" t="n">
        <v>45139</v>
      </c>
      <c r="B226" s="2" t="n">
        <f aca="false">0.5*FBDIX!E226 + 0.5*FKUTX!E226</f>
        <v>-0.0343414941582399</v>
      </c>
      <c r="C226" s="2" t="n">
        <f aca="false">B226-'Risk-free'!B226</f>
        <v>-0.0388414941582399</v>
      </c>
      <c r="E226" s="6" t="n">
        <f aca="false">E225*(1+B226)</f>
        <v>4.98547889910285</v>
      </c>
    </row>
    <row r="227" customFormat="false" ht="13.8" hidden="false" customHeight="false" outlineLevel="0" collapsed="false">
      <c r="A227" s="5" t="n">
        <v>45170</v>
      </c>
      <c r="B227" s="2" t="n">
        <f aca="false">0.5*FBDIX!E227 + 0.5*FKUTX!E227</f>
        <v>-0.0431518194811453</v>
      </c>
      <c r="C227" s="2" t="n">
        <f aca="false">B227-'Risk-free'!B227</f>
        <v>-0.0474518194811453</v>
      </c>
      <c r="E227" s="6" t="n">
        <f aca="false">E226*(1+B227)</f>
        <v>4.77034641362171</v>
      </c>
    </row>
    <row r="228" customFormat="false" ht="13.8" hidden="false" customHeight="false" outlineLevel="0" collapsed="false">
      <c r="A228" s="5" t="n">
        <v>45200</v>
      </c>
      <c r="B228" s="2" t="n">
        <f aca="false">0.5*FBDIX!E228 + 0.5*FKUTX!E228</f>
        <v>-0.0239768499686944</v>
      </c>
      <c r="C228" s="2" t="n">
        <f aca="false">B228-'Risk-free'!B228</f>
        <v>-0.0286768499686944</v>
      </c>
      <c r="E228" s="6" t="n">
        <f aca="false">E227*(1+B228)</f>
        <v>4.6559685333636</v>
      </c>
    </row>
    <row r="229" customFormat="false" ht="13.8" hidden="false" customHeight="false" outlineLevel="0" collapsed="false">
      <c r="A229" s="5" t="n">
        <v>45231</v>
      </c>
      <c r="B229" s="2" t="n">
        <f aca="false">0.5*FBDIX!E229 + 0.5*FKUTX!E229</f>
        <v>0.0464136059641043</v>
      </c>
      <c r="C229" s="2" t="n">
        <f aca="false">B229-'Risk-free'!B229</f>
        <v>0.0420136059641043</v>
      </c>
      <c r="E229" s="6" t="n">
        <f aca="false">E228*(1+B229)</f>
        <v>4.8720688222524</v>
      </c>
    </row>
    <row r="230" customFormat="false" ht="13.8" hidden="false" customHeight="false" outlineLevel="0" collapsed="false">
      <c r="A230" s="5" t="n">
        <v>45261</v>
      </c>
      <c r="B230" s="2" t="n">
        <f aca="false">0.5*FBDIX!E230 + 0.5*FKUTX!E230</f>
        <v>0.106695688197166</v>
      </c>
      <c r="C230" s="2" t="n">
        <f aca="false">B230-'Risk-free'!B230</f>
        <v>0.102395688197166</v>
      </c>
      <c r="E230" s="6" t="n">
        <f aca="false">E229*(1+B230)</f>
        <v>5.39189755818658</v>
      </c>
    </row>
    <row r="231" customFormat="false" ht="13.8" hidden="false" customHeight="false" outlineLevel="0" collapsed="false">
      <c r="A231" s="5" t="n">
        <v>45292</v>
      </c>
      <c r="B231" s="2" t="n">
        <f aca="false">0.5*FBDIX!E231 + 0.5*FKUTX!E231</f>
        <v>0.00937198456719202</v>
      </c>
      <c r="C231" s="2" t="n">
        <f aca="false">B231-'Risk-free'!B231</f>
        <v>0.00467198456719202</v>
      </c>
      <c r="E231" s="6" t="n">
        <f aca="false">E230*(1+B231)</f>
        <v>5.44243033888979</v>
      </c>
    </row>
    <row r="232" customFormat="false" ht="13.8" hidden="false" customHeight="false" outlineLevel="0" collapsed="false">
      <c r="A232" s="5" t="n">
        <v>45323</v>
      </c>
      <c r="B232" s="2" t="n">
        <f aca="false">0.5*FBDIX!E232 + 0.5*FKUTX!E232</f>
        <v>0.0454001461354403</v>
      </c>
      <c r="C232" s="2" t="n">
        <f aca="false">B232-'Risk-free'!B232</f>
        <v>0.0412001461354403</v>
      </c>
      <c r="E232" s="6" t="n">
        <f aca="false">E231*(1+B232)</f>
        <v>5.68951747160734</v>
      </c>
    </row>
    <row r="233" customFormat="false" ht="13.8" hidden="false" customHeight="false" outlineLevel="0" collapsed="false">
      <c r="A233" s="5" t="n">
        <v>45352</v>
      </c>
      <c r="B233" s="2" t="n">
        <f aca="false">0.5*FBDIX!E233 + 0.5*FKUTX!E233</f>
        <v>0.0282287838484406</v>
      </c>
      <c r="C233" s="2" t="n">
        <f aca="false">B233-'Risk-free'!B233</f>
        <v>0.0239287838484406</v>
      </c>
      <c r="E233" s="6" t="n">
        <f aca="false">E232*(1+B233)</f>
        <v>5.85012563051527</v>
      </c>
    </row>
    <row r="234" customFormat="false" ht="13.8" hidden="false" customHeight="false" outlineLevel="0" collapsed="false">
      <c r="A234" s="5" t="n">
        <v>45383</v>
      </c>
      <c r="B234" s="2" t="n">
        <f aca="false">0.5*FBDIX!E234 + 0.5*FKUTX!E234</f>
        <v>-0.0262336897857332</v>
      </c>
      <c r="C234" s="2" t="n">
        <f aca="false">B234-'Risk-free'!B234</f>
        <v>-0.0309336897857332</v>
      </c>
      <c r="E234" s="6" t="n">
        <f aca="false">E233*(1+B234)</f>
        <v>5.69665524951676</v>
      </c>
    </row>
    <row r="235" customFormat="false" ht="13.8" hidden="false" customHeight="false" outlineLevel="0" collapsed="false">
      <c r="A235" s="5" t="n">
        <v>45413</v>
      </c>
      <c r="B235" s="2" t="n">
        <f aca="false">0.5*FBDIX!E235 + 0.5*FKUTX!E235</f>
        <v>0.0524898243025871</v>
      </c>
      <c r="C235" s="2" t="n">
        <f aca="false">B235-'Risk-free'!B235</f>
        <v>0.0480898243025871</v>
      </c>
      <c r="E235" s="6" t="n">
        <f aca="false">E234*(1+B235)</f>
        <v>5.99567168267631</v>
      </c>
    </row>
    <row r="236" customFormat="false" ht="13.8" hidden="false" customHeight="false" outlineLevel="0" collapsed="false">
      <c r="A236" s="5" t="n">
        <v>45444</v>
      </c>
      <c r="B236" s="2" t="n">
        <f aca="false">0.5*FBDIX!E236 + 0.5*FKUTX!E236</f>
        <v>-0.00922906006837343</v>
      </c>
      <c r="C236" s="2" t="n">
        <f aca="false">B236-'Risk-free'!B236</f>
        <v>-0.0133290600683734</v>
      </c>
      <c r="E236" s="6" t="n">
        <f aca="false">E235*(1+B236)</f>
        <v>5.94033726856664</v>
      </c>
    </row>
    <row r="237" customFormat="false" ht="13.8" hidden="false" customHeight="false" outlineLevel="0" collapsed="false">
      <c r="A237" s="5" t="n">
        <v>45474</v>
      </c>
      <c r="B237" s="2" t="n">
        <f aca="false">0.5*FBDIX!E237 + 0.5*FKUTX!E237</f>
        <v>0.0682232992241544</v>
      </c>
      <c r="C237" s="2" t="n">
        <f aca="false">B237-'Risk-free'!B237</f>
        <v>0.0637232992241544</v>
      </c>
      <c r="E237" s="6" t="n">
        <f aca="false">E236*(1+B237)</f>
        <v>6.34560667553246</v>
      </c>
    </row>
    <row r="238" customFormat="false" ht="13.8" hidden="false" customHeight="false" outlineLevel="0" collapsed="false">
      <c r="A238" s="5" t="n">
        <v>45505</v>
      </c>
      <c r="B238" s="2" t="n">
        <f aca="false">0.5*FBDIX!E238 + 0.5*FKUTX!E238</f>
        <v>0.0315332749206148</v>
      </c>
      <c r="C238" s="2" t="n">
        <f aca="false">B238-'Risk-free'!B238</f>
        <v>0.0267332749206148</v>
      </c>
      <c r="E238" s="6" t="n">
        <f aca="false">E237*(1+B238)</f>
        <v>6.54570443537012</v>
      </c>
    </row>
    <row r="239" customFormat="false" ht="13.8" hidden="false" customHeight="false" outlineLevel="0" collapsed="false">
      <c r="A239" s="5" t="n">
        <v>45536</v>
      </c>
      <c r="B239" s="2" t="n">
        <f aca="false">0.5*FBDIX!E239 + 0.5*FKUTX!E239</f>
        <v>0.0188391698587982</v>
      </c>
      <c r="C239" s="2" t="n">
        <f aca="false">B239-'Risk-free'!B239</f>
        <v>0.0148391698587982</v>
      </c>
      <c r="E239" s="6" t="n">
        <f aca="false">E238*(1+B239)</f>
        <v>6.66902007307354</v>
      </c>
    </row>
    <row r="240" customFormat="false" ht="13.8" hidden="false" customHeight="false" outlineLevel="0" collapsed="false">
      <c r="A240" s="5" t="n">
        <v>45566</v>
      </c>
      <c r="B240" s="2" t="n">
        <f aca="false">0.5*FBDIX!E240 + 0.5*FKUTX!E240</f>
        <v>-0.0138575113720668</v>
      </c>
      <c r="C240" s="2" t="n">
        <f aca="false">B240-'Risk-free'!B240</f>
        <v>-0.0177575113720668</v>
      </c>
      <c r="E240" s="6" t="n">
        <f aca="false">E239*(1+B240)</f>
        <v>6.57660405157038</v>
      </c>
    </row>
    <row r="241" customFormat="false" ht="13.8" hidden="false" customHeight="false" outlineLevel="0" collapsed="false">
      <c r="A241" s="5" t="n">
        <v>45597</v>
      </c>
      <c r="B241" s="2" t="n">
        <f aca="false">0.5*FBDIX!E241 + 0.5*FKUTX!E241</f>
        <v>0.017850201116289</v>
      </c>
      <c r="C241" s="2" t="n">
        <f aca="false">B241-'Risk-free'!B241</f>
        <v>0.013850201116289</v>
      </c>
      <c r="E241" s="6" t="n">
        <f aca="false">E240*(1+B241)</f>
        <v>6.69399775655312</v>
      </c>
    </row>
    <row r="242" customFormat="false" ht="13.8" hidden="false" customHeight="false" outlineLevel="0" collapsed="false">
      <c r="A242" s="5" t="n">
        <v>45627</v>
      </c>
      <c r="B242" s="2" t="n">
        <f aca="false">0.5*FBDIX!E242 + 0.5*FKUTX!E242</f>
        <v>-0.0670513839381335</v>
      </c>
      <c r="C242" s="2" t="n">
        <f aca="false">B242-'Risk-free'!B242</f>
        <v>-0.0707513839381335</v>
      </c>
      <c r="E242" s="6" t="n">
        <f aca="false">E241*(1+B242)</f>
        <v>6.24515594289747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3.39"/>
  </cols>
  <sheetData>
    <row r="1" customFormat="false" ht="13.8" hidden="false" customHeight="false" outlineLevel="0" collapsed="false">
      <c r="A1" s="8" t="s">
        <v>7</v>
      </c>
    </row>
    <row r="2" customFormat="false" ht="13.8" hidden="false" customHeight="false" outlineLevel="0" collapsed="false">
      <c r="B2" s="9" t="s">
        <v>8</v>
      </c>
      <c r="C2" s="9" t="s">
        <v>9</v>
      </c>
      <c r="D2" s="9" t="s">
        <v>10</v>
      </c>
      <c r="E2" s="9" t="s">
        <v>11</v>
      </c>
      <c r="F2" s="1" t="s">
        <v>12</v>
      </c>
    </row>
    <row r="3" customFormat="false" ht="13.8" hidden="false" customHeight="false" outlineLevel="0" collapsed="false">
      <c r="A3" s="1" t="s">
        <v>13</v>
      </c>
      <c r="B3" s="10" t="n">
        <f aca="false">AVERAGE(VFINX!$E3:$E242)</f>
        <v>0.00908301691600023</v>
      </c>
      <c r="C3" s="10" t="n">
        <f aca="false">AVERAGE(FBDIX!$E3:$E242)</f>
        <v>0.00893865015753028</v>
      </c>
      <c r="D3" s="10" t="n">
        <f aca="false">AVERAGE(FKUTX!$E3:$E242)</f>
        <v>0.00798274724506543</v>
      </c>
      <c r="E3" s="10" t="n">
        <f aca="false">AVERAGE(PTLAX!$E3:$E242)</f>
        <v>0.00198438721487427</v>
      </c>
      <c r="F3" s="10" t="n">
        <f aca="false">AVERAGE(VMNFX!$E3:$E242)</f>
        <v>0.00251290638235408</v>
      </c>
    </row>
    <row r="4" customFormat="false" ht="13.8" hidden="false" customHeight="false" outlineLevel="0" collapsed="false">
      <c r="A4" s="1" t="s">
        <v>14</v>
      </c>
      <c r="B4" s="1" t="n">
        <v>1</v>
      </c>
      <c r="C4" s="1" t="n">
        <v>2</v>
      </c>
      <c r="D4" s="1" t="n">
        <v>3</v>
      </c>
      <c r="E4" s="1" t="n">
        <v>5</v>
      </c>
      <c r="F4" s="1" t="n">
        <v>4</v>
      </c>
    </row>
    <row r="6" customFormat="false" ht="13.8" hidden="false" customHeight="false" outlineLevel="0" collapsed="false">
      <c r="A6" s="1" t="s">
        <v>15</v>
      </c>
      <c r="B6" s="6" t="n">
        <f aca="false">VFINX!$H242</f>
        <v>6.99691428318766</v>
      </c>
      <c r="C6" s="6" t="n">
        <f aca="false">FBDIX!$H242</f>
        <v>5.44390578803981</v>
      </c>
      <c r="D6" s="6" t="n">
        <f aca="false">FKUTX!$H242</f>
        <v>5.59981814427871</v>
      </c>
      <c r="E6" s="6" t="n">
        <f aca="false">PTLAX!$H242</f>
        <v>1.59875101009688</v>
      </c>
      <c r="F6" s="6" t="n">
        <f aca="false">VMNFX!$H242</f>
        <v>1.76448389564915</v>
      </c>
    </row>
    <row r="7" customFormat="false" ht="13.8" hidden="false" customHeight="false" outlineLevel="0" collapsed="false">
      <c r="A7" s="1" t="s">
        <v>14</v>
      </c>
      <c r="B7" s="1" t="n">
        <v>1</v>
      </c>
      <c r="C7" s="1" t="n">
        <v>3</v>
      </c>
      <c r="D7" s="1" t="n">
        <v>2</v>
      </c>
      <c r="E7" s="1" t="n">
        <v>5</v>
      </c>
      <c r="F7" s="1" t="n">
        <v>4</v>
      </c>
    </row>
    <row r="9" customFormat="false" ht="13.8" hidden="false" customHeight="false" outlineLevel="0" collapsed="false">
      <c r="A9" s="1" t="s">
        <v>16</v>
      </c>
      <c r="B9" s="2" t="n">
        <f aca="false">STDEV(VFINX!E3:E242)</f>
        <v>0.0432955751177128</v>
      </c>
      <c r="C9" s="10" t="n">
        <f aca="false">STDEV(FBDIX!E3:E242)</f>
        <v>0.0609032880373616</v>
      </c>
      <c r="D9" s="10" t="n">
        <f aca="false">STDEV(FKUTX!E3:E242)</f>
        <v>0.0393284740826411</v>
      </c>
      <c r="E9" s="10" t="n">
        <f aca="false">STDEV(PTLAX!E3:E242)</f>
        <v>0.007419473220999</v>
      </c>
      <c r="F9" s="10" t="n">
        <f aca="false">STDEV(VMNFX!E3:E242)</f>
        <v>0.0170633671922977</v>
      </c>
    </row>
    <row r="10" customFormat="false" ht="13.8" hidden="false" customHeight="false" outlineLevel="0" collapsed="false">
      <c r="A10" s="1" t="s">
        <v>14</v>
      </c>
      <c r="B10" s="1" t="n">
        <v>2</v>
      </c>
      <c r="C10" s="1" t="n">
        <v>1</v>
      </c>
      <c r="D10" s="1" t="n">
        <v>3</v>
      </c>
      <c r="E10" s="1" t="n">
        <v>6</v>
      </c>
      <c r="F10" s="1" t="n">
        <v>4</v>
      </c>
    </row>
    <row r="12" customFormat="false" ht="13.8" hidden="false" customHeight="false" outlineLevel="0" collapsed="false">
      <c r="A12" s="1" t="s">
        <v>17</v>
      </c>
      <c r="B12" s="11" t="n">
        <f aca="false">AVERAGE(VFINX!$F3:$F242)/STDEV(VFINX!$F3:$F242)</f>
        <v>0.179973921337807</v>
      </c>
      <c r="C12" s="11" t="n">
        <f aca="false">AVERAGE(FBDIX!$F3:$F242)/STDEV(FBDIX!$F3:$F242)</f>
        <v>0.125525014454168</v>
      </c>
      <c r="D12" s="11" t="n">
        <f aca="false">AVERAGE(FKUTX!$F3:$F242)/STDEV(FKUTX!$F3:$F242)</f>
        <v>0.170352560129778</v>
      </c>
      <c r="E12" s="11" t="n">
        <f aca="false">AVERAGE(PTLAX!$F3:$F242)/STDEV(PTLAX!$F3:$F242)</f>
        <v>0.0940622054357672</v>
      </c>
      <c r="F12" s="11" t="n">
        <f aca="false">AVERAGE(VMNFX!$F3:$F242)/STDEV(VMNFX!$F3:$F242)</f>
        <v>0.0724369610664921</v>
      </c>
    </row>
    <row r="13" customFormat="false" ht="13.8" hidden="false" customHeight="false" outlineLevel="0" collapsed="false">
      <c r="A13" s="1" t="s">
        <v>14</v>
      </c>
      <c r="B13" s="1" t="n">
        <v>1</v>
      </c>
      <c r="C13" s="1" t="n">
        <v>3</v>
      </c>
      <c r="D13" s="1" t="n">
        <v>2</v>
      </c>
      <c r="E13" s="1" t="n">
        <v>4</v>
      </c>
      <c r="F13" s="1" t="n">
        <v>5</v>
      </c>
    </row>
    <row r="15" customFormat="false" ht="13.8" hidden="false" customHeight="false" outlineLevel="0" collapsed="false">
      <c r="A15" s="8" t="s">
        <v>18</v>
      </c>
    </row>
    <row r="16" customFormat="false" ht="13.8" hidden="false" customHeight="false" outlineLevel="0" collapsed="false">
      <c r="A16" s="1" t="s">
        <v>19</v>
      </c>
    </row>
    <row r="17" customFormat="false" ht="13.8" hidden="false" customHeight="false" outlineLevel="0" collapsed="false">
      <c r="A17" s="1" t="s">
        <v>20</v>
      </c>
    </row>
    <row r="18" customFormat="false" ht="13.8" hidden="false" customHeight="false" outlineLevel="0" collapsed="false">
      <c r="A18" s="1" t="s">
        <v>21</v>
      </c>
    </row>
    <row r="19" customFormat="false" ht="13.8" hidden="false" customHeight="false" outlineLevel="0" collapsed="false">
      <c r="A19" s="12" t="s">
        <v>22</v>
      </c>
    </row>
    <row r="20" customFormat="false" ht="13.8" hidden="false" customHeight="false" outlineLevel="0" collapsed="false">
      <c r="A20" s="12"/>
    </row>
    <row r="21" customFormat="false" ht="13.8" hidden="false" customHeight="false" outlineLevel="0" collapsed="false">
      <c r="A21" s="1" t="s">
        <v>23</v>
      </c>
      <c r="C21" s="2" t="n">
        <f aca="false">AVERAGE(Combo!B3:B242)</f>
        <v>0.00846069870129785</v>
      </c>
      <c r="D21" s="1" t="s">
        <v>24</v>
      </c>
    </row>
    <row r="22" customFormat="false" ht="13.8" hidden="false" customHeight="false" outlineLevel="0" collapsed="false">
      <c r="A22" s="1" t="s">
        <v>25</v>
      </c>
      <c r="C22" s="6" t="n">
        <f aca="false">Combo!E242</f>
        <v>6.24515594289747</v>
      </c>
      <c r="D22" s="1" t="s">
        <v>26</v>
      </c>
    </row>
    <row r="23" customFormat="false" ht="13.8" hidden="false" customHeight="false" outlineLevel="0" collapsed="false">
      <c r="A23" s="1" t="s">
        <v>27</v>
      </c>
    </row>
    <row r="24" customFormat="false" ht="13.8" hidden="false" customHeight="false" outlineLevel="0" collapsed="false">
      <c r="A24" s="13" t="s">
        <v>28</v>
      </c>
    </row>
    <row r="25" customFormat="false" ht="13.8" hidden="false" customHeight="false" outlineLevel="0" collapsed="false">
      <c r="A25" s="13"/>
    </row>
    <row r="26" customFormat="false" ht="13.8" hidden="false" customHeight="false" outlineLevel="0" collapsed="false">
      <c r="A26" s="9" t="s">
        <v>29</v>
      </c>
    </row>
    <row r="27" customFormat="false" ht="13.8" hidden="false" customHeight="false" outlineLevel="0" collapsed="false">
      <c r="A27" s="9" t="s">
        <v>30</v>
      </c>
    </row>
    <row r="29" customFormat="false" ht="13.8" hidden="false" customHeight="false" outlineLevel="0" collapsed="false">
      <c r="A29" s="8" t="s">
        <v>31</v>
      </c>
    </row>
    <row r="30" customFormat="false" ht="13.8" hidden="false" customHeight="false" outlineLevel="0" collapsed="false">
      <c r="A30" s="8"/>
    </row>
    <row r="31" customFormat="false" ht="13.8" hidden="false" customHeight="false" outlineLevel="0" collapsed="false">
      <c r="B31" s="9" t="s">
        <v>8</v>
      </c>
      <c r="C31" s="9" t="s">
        <v>9</v>
      </c>
      <c r="D31" s="9" t="s">
        <v>10</v>
      </c>
      <c r="E31" s="9" t="s">
        <v>11</v>
      </c>
      <c r="F31" s="1" t="s">
        <v>12</v>
      </c>
    </row>
    <row r="32" customFormat="false" ht="13.8" hidden="false" customHeight="false" outlineLevel="0" collapsed="false">
      <c r="A32" s="1" t="s">
        <v>32</v>
      </c>
      <c r="B32" s="2" t="n">
        <f aca="false">B6^(1/240)-1</f>
        <v>0.00813906537334797</v>
      </c>
      <c r="C32" s="2" t="n">
        <f aca="false">C6^(1/240)-1</f>
        <v>0.00708538665582381</v>
      </c>
      <c r="D32" s="2" t="n">
        <f aca="false">D6^(1/240)-1</f>
        <v>0.00720388286192875</v>
      </c>
      <c r="E32" s="2" t="n">
        <f aca="false">E6^(1/240)-1</f>
        <v>0.00195700705073976</v>
      </c>
      <c r="F32" s="2" t="n">
        <f aca="false">F6^(1/240)-1</f>
        <v>0.00236887735522107</v>
      </c>
    </row>
    <row r="33" customFormat="false" ht="13.8" hidden="false" customHeight="false" outlineLevel="0" collapsed="false">
      <c r="A33" s="1" t="s">
        <v>33</v>
      </c>
      <c r="D33" s="2" t="n">
        <f aca="false">C22^(1/240)-1</f>
        <v>0.00766172744565674</v>
      </c>
    </row>
    <row r="35" customFormat="false" ht="13.8" hidden="false" customHeight="false" outlineLevel="0" collapsed="false">
      <c r="A35" s="1" t="s">
        <v>34</v>
      </c>
      <c r="D35" s="11" t="n">
        <f aca="false">CORREL(FBDIX!E3:E242,FKUTX!E3:E242)</f>
        <v>0.23994850512258</v>
      </c>
    </row>
    <row r="36" customFormat="false" ht="13.8" hidden="false" customHeight="false" outlineLevel="0" collapsed="false">
      <c r="A36" s="1" t="s">
        <v>35</v>
      </c>
      <c r="D36" s="10" t="n">
        <f aca="false">SQRT( 0.5^2*C9^2 + 0.5^2*D9^2 + 2*0.5*0.5*C9*D9*D35)</f>
        <v>0.0400168861475743</v>
      </c>
    </row>
    <row r="37" customFormat="false" ht="13.8" hidden="false" customHeight="false" outlineLevel="0" collapsed="false">
      <c r="A37" s="1" t="s">
        <v>36</v>
      </c>
      <c r="D37" s="2" t="n">
        <f aca="false">C21-0.5*D36^2</f>
        <v>0.00766002311282389</v>
      </c>
    </row>
    <row r="38" customFormat="false" ht="13.8" hidden="false" customHeight="false" outlineLevel="0" collapsed="false">
      <c r="A38" s="1" t="s">
        <v>37</v>
      </c>
      <c r="D38" s="6" t="n">
        <f aca="false">(1+D37)^240</f>
        <v>6.24262136058725</v>
      </c>
    </row>
    <row r="40" customFormat="false" ht="13.8" hidden="false" customHeight="false" outlineLevel="0" collapsed="false">
      <c r="A40" s="8" t="s">
        <v>38</v>
      </c>
    </row>
    <row r="41" customFormat="false" ht="14.9" hidden="false" customHeight="false" outlineLevel="0" collapsed="false">
      <c r="A41" s="9" t="s">
        <v>39</v>
      </c>
    </row>
    <row r="42" customFormat="false" ht="14.9" hidden="false" customHeight="false" outlineLevel="0" collapsed="false">
      <c r="A42" s="9" t="s">
        <v>40</v>
      </c>
    </row>
    <row r="43" customFormat="false" ht="14.9" hidden="false" customHeight="false" outlineLevel="0" collapsed="false">
      <c r="A43" s="9" t="s">
        <v>41</v>
      </c>
    </row>
    <row r="44" customFormat="false" ht="13.8" hidden="false" customHeight="false" outlineLevel="0" collapsed="false">
      <c r="A44" s="1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2025-08-28T03:53:31Z</dcterms:created>
  <dc:creator/>
  <dc:description/>
  <dc:language>en-US</dc:language>
  <cp:lastModifiedBy/>
  <dcterms:modified xsi:type="dcterms:W3CDTF">2025-09-17T11:21:11Z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