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isk-free" sheetId="1" state="visible" r:id="rId2"/>
    <sheet name="SP500" sheetId="2" state="visible" r:id="rId3"/>
    <sheet name="VFINX" sheetId="3" state="visible" r:id="rId4"/>
    <sheet name="FMAGX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<sst xmlns="http://schemas.openxmlformats.org/spreadsheetml/2006/main" count="37" uniqueCount="24">
  <si>
    <t xml:space="preserve">Month</t>
  </si>
  <si>
    <t xml:space="preserve">One-month risk-free return</t>
  </si>
  <si>
    <t xml:space="preserve">S&amp;P 500 index return</t>
  </si>
  <si>
    <t xml:space="preserve">S&amp;P 500 total return</t>
  </si>
  <si>
    <t xml:space="preserve">Value of $1 tracking S&amp;P 500 total return index</t>
  </si>
  <si>
    <t xml:space="preserve">Value of $1 tracking S&amp;P 500 index</t>
  </si>
  <si>
    <t xml:space="preserve">VFINX distributions during month</t>
  </si>
  <si>
    <t xml:space="preserve">VFINX NAV at end of month</t>
  </si>
  <si>
    <t xml:space="preserve">VFINX return during month</t>
  </si>
  <si>
    <t xml:space="preserve">Gross return</t>
  </si>
  <si>
    <t xml:space="preserve">Value of $1 invested initially in VFINX</t>
  </si>
  <si>
    <t xml:space="preserve">Excess return</t>
  </si>
  <si>
    <t xml:space="preserve">Statistics:</t>
  </si>
  <si>
    <t xml:space="preserve">Arithmetic average return:</t>
  </si>
  <si>
    <t xml:space="preserve">Volatility of return:</t>
  </si>
  <si>
    <r>
      <rPr>
        <sz val="11"/>
        <color rgb="FF000000"/>
        <rFont val="Calibri"/>
        <family val="2"/>
        <charset val="1"/>
      </rPr>
      <t xml:space="preserve">Average </t>
    </r>
    <r>
      <rPr>
        <b val="true"/>
        <sz val="11"/>
        <color rgb="FF000000"/>
        <rFont val="Calibri"/>
        <family val="2"/>
        <charset val="1"/>
      </rPr>
      <t xml:space="preserve">excess</t>
    </r>
    <r>
      <rPr>
        <sz val="11"/>
        <color rgb="FF000000"/>
        <rFont val="Calibri"/>
        <family val="2"/>
        <charset val="1"/>
      </rPr>
      <t xml:space="preserve"> return:</t>
    </r>
  </si>
  <si>
    <t xml:space="preserve">Volatility of excess return:</t>
  </si>
  <si>
    <t xml:space="preserve">Sharpe ratio:</t>
  </si>
  <si>
    <t xml:space="preserve">Final cumulative value of $1 invested initially:</t>
  </si>
  <si>
    <t xml:space="preserve">Geometric average return:</t>
  </si>
  <si>
    <t xml:space="preserve">FMAGX distributions during month</t>
  </si>
  <si>
    <t xml:space="preserve">FMAGX NAV at end of month</t>
  </si>
  <si>
    <t xml:space="preserve">FMAGX return during month</t>
  </si>
  <si>
    <t xml:space="preserve">Value of $1 invested initially in FMAGX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</si>
</sst>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yyyy\-mm"/>
    <numFmt numFmtId="167" formatCode="[$$-409]#,##0.00;[RED]\-[$$-409]#,##0.00"/>
    <numFmt numFmtId="168" formatCode="0.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SP500!$E$1</c:f>
              <c:strCache>
                <c:ptCount val="1"/>
                <c:pt idx="0">
                  <c:v>Value of $1 tracking S&amp;P 500 total return index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SP500!$A$2:$A$325</c:f>
              <c:strCache>
                <c:ptCount val="324"/>
                <c:pt idx="0">
                  <c:v>1991-01</c:v>
                </c:pt>
                <c:pt idx="1">
                  <c:v>1991-02</c:v>
                </c:pt>
                <c:pt idx="2">
                  <c:v>1991-03</c:v>
                </c:pt>
                <c:pt idx="3">
                  <c:v>1991-04</c:v>
                </c:pt>
                <c:pt idx="4">
                  <c:v>1991-05</c:v>
                </c:pt>
                <c:pt idx="5">
                  <c:v>1991-06</c:v>
                </c:pt>
                <c:pt idx="6">
                  <c:v>1991-07</c:v>
                </c:pt>
                <c:pt idx="7">
                  <c:v>1991-08</c:v>
                </c:pt>
                <c:pt idx="8">
                  <c:v>1991-09</c:v>
                </c:pt>
                <c:pt idx="9">
                  <c:v>1991-10</c:v>
                </c:pt>
                <c:pt idx="10">
                  <c:v>1991-11</c:v>
                </c:pt>
                <c:pt idx="11">
                  <c:v>1991-12</c:v>
                </c:pt>
                <c:pt idx="12">
                  <c:v>1992-01</c:v>
                </c:pt>
                <c:pt idx="13">
                  <c:v>1992-02</c:v>
                </c:pt>
                <c:pt idx="14">
                  <c:v>1992-03</c:v>
                </c:pt>
                <c:pt idx="15">
                  <c:v>1992-04</c:v>
                </c:pt>
                <c:pt idx="16">
                  <c:v>1992-05</c:v>
                </c:pt>
                <c:pt idx="17">
                  <c:v>1992-06</c:v>
                </c:pt>
                <c:pt idx="18">
                  <c:v>1992-07</c:v>
                </c:pt>
                <c:pt idx="19">
                  <c:v>1992-08</c:v>
                </c:pt>
                <c:pt idx="20">
                  <c:v>1992-09</c:v>
                </c:pt>
                <c:pt idx="21">
                  <c:v>1992-10</c:v>
                </c:pt>
                <c:pt idx="22">
                  <c:v>1992-11</c:v>
                </c:pt>
                <c:pt idx="23">
                  <c:v>1992-12</c:v>
                </c:pt>
                <c:pt idx="24">
                  <c:v>1993-01</c:v>
                </c:pt>
                <c:pt idx="25">
                  <c:v>1993-02</c:v>
                </c:pt>
                <c:pt idx="26">
                  <c:v>1993-03</c:v>
                </c:pt>
                <c:pt idx="27">
                  <c:v>1993-04</c:v>
                </c:pt>
                <c:pt idx="28">
                  <c:v>1993-05</c:v>
                </c:pt>
                <c:pt idx="29">
                  <c:v>1993-06</c:v>
                </c:pt>
                <c:pt idx="30">
                  <c:v>1993-07</c:v>
                </c:pt>
                <c:pt idx="31">
                  <c:v>1993-08</c:v>
                </c:pt>
                <c:pt idx="32">
                  <c:v>1993-09</c:v>
                </c:pt>
                <c:pt idx="33">
                  <c:v>1993-10</c:v>
                </c:pt>
                <c:pt idx="34">
                  <c:v>1993-11</c:v>
                </c:pt>
                <c:pt idx="35">
                  <c:v>1993-12</c:v>
                </c:pt>
                <c:pt idx="36">
                  <c:v>1994-01</c:v>
                </c:pt>
                <c:pt idx="37">
                  <c:v>1994-02</c:v>
                </c:pt>
                <c:pt idx="38">
                  <c:v>1994-03</c:v>
                </c:pt>
                <c:pt idx="39">
                  <c:v>1994-04</c:v>
                </c:pt>
                <c:pt idx="40">
                  <c:v>1994-05</c:v>
                </c:pt>
                <c:pt idx="41">
                  <c:v>1994-06</c:v>
                </c:pt>
                <c:pt idx="42">
                  <c:v>1994-07</c:v>
                </c:pt>
                <c:pt idx="43">
                  <c:v>1994-08</c:v>
                </c:pt>
                <c:pt idx="44">
                  <c:v>1994-09</c:v>
                </c:pt>
                <c:pt idx="45">
                  <c:v>1994-10</c:v>
                </c:pt>
                <c:pt idx="46">
                  <c:v>1994-11</c:v>
                </c:pt>
                <c:pt idx="47">
                  <c:v>1994-12</c:v>
                </c:pt>
                <c:pt idx="48">
                  <c:v>1995-01</c:v>
                </c:pt>
                <c:pt idx="49">
                  <c:v>1995-02</c:v>
                </c:pt>
                <c:pt idx="50">
                  <c:v>1995-03</c:v>
                </c:pt>
                <c:pt idx="51">
                  <c:v>1995-04</c:v>
                </c:pt>
                <c:pt idx="52">
                  <c:v>1995-05</c:v>
                </c:pt>
                <c:pt idx="53">
                  <c:v>1995-06</c:v>
                </c:pt>
                <c:pt idx="54">
                  <c:v>1995-07</c:v>
                </c:pt>
                <c:pt idx="55">
                  <c:v>1995-08</c:v>
                </c:pt>
                <c:pt idx="56">
                  <c:v>1995-09</c:v>
                </c:pt>
                <c:pt idx="57">
                  <c:v>1995-10</c:v>
                </c:pt>
                <c:pt idx="58">
                  <c:v>1995-11</c:v>
                </c:pt>
                <c:pt idx="59">
                  <c:v>1995-12</c:v>
                </c:pt>
                <c:pt idx="60">
                  <c:v>1996-01</c:v>
                </c:pt>
                <c:pt idx="61">
                  <c:v>1996-02</c:v>
                </c:pt>
                <c:pt idx="62">
                  <c:v>1996-03</c:v>
                </c:pt>
                <c:pt idx="63">
                  <c:v>1996-04</c:v>
                </c:pt>
                <c:pt idx="64">
                  <c:v>1996-05</c:v>
                </c:pt>
                <c:pt idx="65">
                  <c:v>1996-06</c:v>
                </c:pt>
                <c:pt idx="66">
                  <c:v>1996-07</c:v>
                </c:pt>
                <c:pt idx="67">
                  <c:v>1996-08</c:v>
                </c:pt>
                <c:pt idx="68">
                  <c:v>1996-09</c:v>
                </c:pt>
                <c:pt idx="69">
                  <c:v>1996-10</c:v>
                </c:pt>
                <c:pt idx="70">
                  <c:v>1996-11</c:v>
                </c:pt>
                <c:pt idx="71">
                  <c:v>1996-12</c:v>
                </c:pt>
                <c:pt idx="72">
                  <c:v>1997-01</c:v>
                </c:pt>
                <c:pt idx="73">
                  <c:v>1997-02</c:v>
                </c:pt>
                <c:pt idx="74">
                  <c:v>1997-03</c:v>
                </c:pt>
                <c:pt idx="75">
                  <c:v>1997-04</c:v>
                </c:pt>
                <c:pt idx="76">
                  <c:v>1997-05</c:v>
                </c:pt>
                <c:pt idx="77">
                  <c:v>1997-06</c:v>
                </c:pt>
                <c:pt idx="78">
                  <c:v>1997-07</c:v>
                </c:pt>
                <c:pt idx="79">
                  <c:v>1997-08</c:v>
                </c:pt>
                <c:pt idx="80">
                  <c:v>1997-09</c:v>
                </c:pt>
                <c:pt idx="81">
                  <c:v>1997-10</c:v>
                </c:pt>
                <c:pt idx="82">
                  <c:v>1997-11</c:v>
                </c:pt>
                <c:pt idx="83">
                  <c:v>1997-12</c:v>
                </c:pt>
                <c:pt idx="84">
                  <c:v>1998-01</c:v>
                </c:pt>
                <c:pt idx="85">
                  <c:v>1998-02</c:v>
                </c:pt>
                <c:pt idx="86">
                  <c:v>1998-03</c:v>
                </c:pt>
                <c:pt idx="87">
                  <c:v>1998-04</c:v>
                </c:pt>
                <c:pt idx="88">
                  <c:v>1998-05</c:v>
                </c:pt>
                <c:pt idx="89">
                  <c:v>1998-06</c:v>
                </c:pt>
                <c:pt idx="90">
                  <c:v>1998-07</c:v>
                </c:pt>
                <c:pt idx="91">
                  <c:v>1998-08</c:v>
                </c:pt>
                <c:pt idx="92">
                  <c:v>1998-09</c:v>
                </c:pt>
                <c:pt idx="93">
                  <c:v>1998-10</c:v>
                </c:pt>
                <c:pt idx="94">
                  <c:v>1998-11</c:v>
                </c:pt>
                <c:pt idx="95">
                  <c:v>1998-12</c:v>
                </c:pt>
                <c:pt idx="96">
                  <c:v>1999-01</c:v>
                </c:pt>
                <c:pt idx="97">
                  <c:v>1999-02</c:v>
                </c:pt>
                <c:pt idx="98">
                  <c:v>1999-03</c:v>
                </c:pt>
                <c:pt idx="99">
                  <c:v>1999-04</c:v>
                </c:pt>
                <c:pt idx="100">
                  <c:v>1999-05</c:v>
                </c:pt>
                <c:pt idx="101">
                  <c:v>1999-06</c:v>
                </c:pt>
                <c:pt idx="102">
                  <c:v>1999-07</c:v>
                </c:pt>
                <c:pt idx="103">
                  <c:v>1999-08</c:v>
                </c:pt>
                <c:pt idx="104">
                  <c:v>1999-09</c:v>
                </c:pt>
                <c:pt idx="105">
                  <c:v>1999-10</c:v>
                </c:pt>
                <c:pt idx="106">
                  <c:v>1999-11</c:v>
                </c:pt>
                <c:pt idx="107">
                  <c:v>1999-12</c:v>
                </c:pt>
                <c:pt idx="108">
                  <c:v>2000-01</c:v>
                </c:pt>
                <c:pt idx="109">
                  <c:v>2000-02</c:v>
                </c:pt>
                <c:pt idx="110">
                  <c:v>2000-03</c:v>
                </c:pt>
                <c:pt idx="111">
                  <c:v>2000-04</c:v>
                </c:pt>
                <c:pt idx="112">
                  <c:v>2000-05</c:v>
                </c:pt>
                <c:pt idx="113">
                  <c:v>2000-06</c:v>
                </c:pt>
                <c:pt idx="114">
                  <c:v>2000-07</c:v>
                </c:pt>
                <c:pt idx="115">
                  <c:v>2000-08</c:v>
                </c:pt>
                <c:pt idx="116">
                  <c:v>2000-09</c:v>
                </c:pt>
                <c:pt idx="117">
                  <c:v>2000-10</c:v>
                </c:pt>
                <c:pt idx="118">
                  <c:v>2000-11</c:v>
                </c:pt>
                <c:pt idx="119">
                  <c:v>2000-12</c:v>
                </c:pt>
                <c:pt idx="120">
                  <c:v>2001-01</c:v>
                </c:pt>
                <c:pt idx="121">
                  <c:v>2001-02</c:v>
                </c:pt>
                <c:pt idx="122">
                  <c:v>2001-03</c:v>
                </c:pt>
                <c:pt idx="123">
                  <c:v>2001-04</c:v>
                </c:pt>
                <c:pt idx="124">
                  <c:v>2001-05</c:v>
                </c:pt>
                <c:pt idx="125">
                  <c:v>2001-06</c:v>
                </c:pt>
                <c:pt idx="126">
                  <c:v>2001-07</c:v>
                </c:pt>
                <c:pt idx="127">
                  <c:v>2001-08</c:v>
                </c:pt>
                <c:pt idx="128">
                  <c:v>2001-09</c:v>
                </c:pt>
                <c:pt idx="129">
                  <c:v>2001-10</c:v>
                </c:pt>
                <c:pt idx="130">
                  <c:v>2001-11</c:v>
                </c:pt>
                <c:pt idx="131">
                  <c:v>2001-12</c:v>
                </c:pt>
                <c:pt idx="132">
                  <c:v>2002-01</c:v>
                </c:pt>
                <c:pt idx="133">
                  <c:v>2002-02</c:v>
                </c:pt>
                <c:pt idx="134">
                  <c:v>2002-03</c:v>
                </c:pt>
                <c:pt idx="135">
                  <c:v>2002-04</c:v>
                </c:pt>
                <c:pt idx="136">
                  <c:v>2002-05</c:v>
                </c:pt>
                <c:pt idx="137">
                  <c:v>2002-06</c:v>
                </c:pt>
                <c:pt idx="138">
                  <c:v>2002-07</c:v>
                </c:pt>
                <c:pt idx="139">
                  <c:v>2002-08</c:v>
                </c:pt>
                <c:pt idx="140">
                  <c:v>2002-09</c:v>
                </c:pt>
                <c:pt idx="141">
                  <c:v>2002-10</c:v>
                </c:pt>
                <c:pt idx="142">
                  <c:v>2002-11</c:v>
                </c:pt>
                <c:pt idx="143">
                  <c:v>2002-12</c:v>
                </c:pt>
                <c:pt idx="144">
                  <c:v>2003-01</c:v>
                </c:pt>
                <c:pt idx="145">
                  <c:v>2003-02</c:v>
                </c:pt>
                <c:pt idx="146">
                  <c:v>2003-03</c:v>
                </c:pt>
                <c:pt idx="147">
                  <c:v>2003-04</c:v>
                </c:pt>
                <c:pt idx="148">
                  <c:v>2003-05</c:v>
                </c:pt>
                <c:pt idx="149">
                  <c:v>2003-06</c:v>
                </c:pt>
                <c:pt idx="150">
                  <c:v>2003-07</c:v>
                </c:pt>
                <c:pt idx="151">
                  <c:v>2003-08</c:v>
                </c:pt>
                <c:pt idx="152">
                  <c:v>2003-09</c:v>
                </c:pt>
                <c:pt idx="153">
                  <c:v>2003-10</c:v>
                </c:pt>
                <c:pt idx="154">
                  <c:v>2003-11</c:v>
                </c:pt>
                <c:pt idx="155">
                  <c:v>2003-12</c:v>
                </c:pt>
                <c:pt idx="156">
                  <c:v>2004-01</c:v>
                </c:pt>
                <c:pt idx="157">
                  <c:v>2004-02</c:v>
                </c:pt>
                <c:pt idx="158">
                  <c:v>2004-03</c:v>
                </c:pt>
                <c:pt idx="159">
                  <c:v>2004-04</c:v>
                </c:pt>
                <c:pt idx="160">
                  <c:v>2004-05</c:v>
                </c:pt>
                <c:pt idx="161">
                  <c:v>2004-06</c:v>
                </c:pt>
                <c:pt idx="162">
                  <c:v>2004-07</c:v>
                </c:pt>
                <c:pt idx="163">
                  <c:v>2004-08</c:v>
                </c:pt>
                <c:pt idx="164">
                  <c:v>2004-09</c:v>
                </c:pt>
                <c:pt idx="165">
                  <c:v>2004-10</c:v>
                </c:pt>
                <c:pt idx="166">
                  <c:v>2004-11</c:v>
                </c:pt>
                <c:pt idx="167">
                  <c:v>2004-12</c:v>
                </c:pt>
                <c:pt idx="168">
                  <c:v>2005-01</c:v>
                </c:pt>
                <c:pt idx="169">
                  <c:v>2005-02</c:v>
                </c:pt>
                <c:pt idx="170">
                  <c:v>2005-03</c:v>
                </c:pt>
                <c:pt idx="171">
                  <c:v>2005-04</c:v>
                </c:pt>
                <c:pt idx="172">
                  <c:v>2005-05</c:v>
                </c:pt>
                <c:pt idx="173">
                  <c:v>2005-06</c:v>
                </c:pt>
                <c:pt idx="174">
                  <c:v>2005-07</c:v>
                </c:pt>
                <c:pt idx="175">
                  <c:v>2005-08</c:v>
                </c:pt>
                <c:pt idx="176">
                  <c:v>2005-09</c:v>
                </c:pt>
                <c:pt idx="177">
                  <c:v>2005-10</c:v>
                </c:pt>
                <c:pt idx="178">
                  <c:v>2005-11</c:v>
                </c:pt>
                <c:pt idx="179">
                  <c:v>2005-12</c:v>
                </c:pt>
                <c:pt idx="180">
                  <c:v>2006-01</c:v>
                </c:pt>
                <c:pt idx="181">
                  <c:v>2006-02</c:v>
                </c:pt>
                <c:pt idx="182">
                  <c:v>2006-03</c:v>
                </c:pt>
                <c:pt idx="183">
                  <c:v>2006-04</c:v>
                </c:pt>
                <c:pt idx="184">
                  <c:v>2006-05</c:v>
                </c:pt>
                <c:pt idx="185">
                  <c:v>2006-06</c:v>
                </c:pt>
                <c:pt idx="186">
                  <c:v>2006-07</c:v>
                </c:pt>
                <c:pt idx="187">
                  <c:v>2006-08</c:v>
                </c:pt>
                <c:pt idx="188">
                  <c:v>2006-09</c:v>
                </c:pt>
                <c:pt idx="189">
                  <c:v>2006-10</c:v>
                </c:pt>
                <c:pt idx="190">
                  <c:v>2006-11</c:v>
                </c:pt>
                <c:pt idx="191">
                  <c:v>2006-12</c:v>
                </c:pt>
                <c:pt idx="192">
                  <c:v>2007-01</c:v>
                </c:pt>
                <c:pt idx="193">
                  <c:v>2007-02</c:v>
                </c:pt>
                <c:pt idx="194">
                  <c:v>2007-03</c:v>
                </c:pt>
                <c:pt idx="195">
                  <c:v>2007-04</c:v>
                </c:pt>
                <c:pt idx="196">
                  <c:v>2007-05</c:v>
                </c:pt>
                <c:pt idx="197">
                  <c:v>2007-06</c:v>
                </c:pt>
                <c:pt idx="198">
                  <c:v>2007-07</c:v>
                </c:pt>
                <c:pt idx="199">
                  <c:v>2007-08</c:v>
                </c:pt>
                <c:pt idx="200">
                  <c:v>2007-09</c:v>
                </c:pt>
                <c:pt idx="201">
                  <c:v>2007-10</c:v>
                </c:pt>
                <c:pt idx="202">
                  <c:v>2007-11</c:v>
                </c:pt>
                <c:pt idx="203">
                  <c:v>2007-12</c:v>
                </c:pt>
                <c:pt idx="204">
                  <c:v>2008-01</c:v>
                </c:pt>
                <c:pt idx="205">
                  <c:v>2008-02</c:v>
                </c:pt>
                <c:pt idx="206">
                  <c:v>2008-03</c:v>
                </c:pt>
                <c:pt idx="207">
                  <c:v>2008-04</c:v>
                </c:pt>
                <c:pt idx="208">
                  <c:v>2008-05</c:v>
                </c:pt>
                <c:pt idx="209">
                  <c:v>2008-06</c:v>
                </c:pt>
                <c:pt idx="210">
                  <c:v>2008-07</c:v>
                </c:pt>
                <c:pt idx="211">
                  <c:v>2008-08</c:v>
                </c:pt>
                <c:pt idx="212">
                  <c:v>2008-09</c:v>
                </c:pt>
                <c:pt idx="213">
                  <c:v>2008-10</c:v>
                </c:pt>
                <c:pt idx="214">
                  <c:v>2008-11</c:v>
                </c:pt>
                <c:pt idx="215">
                  <c:v>2008-12</c:v>
                </c:pt>
                <c:pt idx="216">
                  <c:v>2009-01</c:v>
                </c:pt>
                <c:pt idx="217">
                  <c:v>2009-02</c:v>
                </c:pt>
                <c:pt idx="218">
                  <c:v>2009-03</c:v>
                </c:pt>
                <c:pt idx="219">
                  <c:v>2009-04</c:v>
                </c:pt>
                <c:pt idx="220">
                  <c:v>2009-05</c:v>
                </c:pt>
                <c:pt idx="221">
                  <c:v>2009-06</c:v>
                </c:pt>
                <c:pt idx="222">
                  <c:v>2009-07</c:v>
                </c:pt>
                <c:pt idx="223">
                  <c:v>2009-08</c:v>
                </c:pt>
                <c:pt idx="224">
                  <c:v>2009-09</c:v>
                </c:pt>
                <c:pt idx="225">
                  <c:v>2009-10</c:v>
                </c:pt>
                <c:pt idx="226">
                  <c:v>2009-11</c:v>
                </c:pt>
                <c:pt idx="227">
                  <c:v>2009-12</c:v>
                </c:pt>
                <c:pt idx="228">
                  <c:v>2010-01</c:v>
                </c:pt>
                <c:pt idx="229">
                  <c:v>2010-02</c:v>
                </c:pt>
                <c:pt idx="230">
                  <c:v>2010-03</c:v>
                </c:pt>
                <c:pt idx="231">
                  <c:v>2010-04</c:v>
                </c:pt>
                <c:pt idx="232">
                  <c:v>2010-05</c:v>
                </c:pt>
                <c:pt idx="233">
                  <c:v>2010-06</c:v>
                </c:pt>
                <c:pt idx="234">
                  <c:v>2010-07</c:v>
                </c:pt>
                <c:pt idx="235">
                  <c:v>2010-08</c:v>
                </c:pt>
                <c:pt idx="236">
                  <c:v>2010-09</c:v>
                </c:pt>
                <c:pt idx="237">
                  <c:v>2010-10</c:v>
                </c:pt>
                <c:pt idx="238">
                  <c:v>2010-11</c:v>
                </c:pt>
                <c:pt idx="239">
                  <c:v>2010-12</c:v>
                </c:pt>
                <c:pt idx="240">
                  <c:v>2011-01</c:v>
                </c:pt>
                <c:pt idx="241">
                  <c:v>2011-02</c:v>
                </c:pt>
                <c:pt idx="242">
                  <c:v>2011-03</c:v>
                </c:pt>
                <c:pt idx="243">
                  <c:v>2011-04</c:v>
                </c:pt>
                <c:pt idx="244">
                  <c:v>2011-05</c:v>
                </c:pt>
                <c:pt idx="245">
                  <c:v>2011-06</c:v>
                </c:pt>
                <c:pt idx="246">
                  <c:v>2011-07</c:v>
                </c:pt>
                <c:pt idx="247">
                  <c:v>2011-08</c:v>
                </c:pt>
                <c:pt idx="248">
                  <c:v>2011-09</c:v>
                </c:pt>
                <c:pt idx="249">
                  <c:v>2011-10</c:v>
                </c:pt>
                <c:pt idx="250">
                  <c:v>2011-11</c:v>
                </c:pt>
                <c:pt idx="251">
                  <c:v>2011-12</c:v>
                </c:pt>
                <c:pt idx="252">
                  <c:v>2012-01</c:v>
                </c:pt>
                <c:pt idx="253">
                  <c:v>2012-02</c:v>
                </c:pt>
                <c:pt idx="254">
                  <c:v>2012-03</c:v>
                </c:pt>
                <c:pt idx="255">
                  <c:v>2012-04</c:v>
                </c:pt>
                <c:pt idx="256">
                  <c:v>2012-05</c:v>
                </c:pt>
                <c:pt idx="257">
                  <c:v>2012-06</c:v>
                </c:pt>
                <c:pt idx="258">
                  <c:v>2012-07</c:v>
                </c:pt>
                <c:pt idx="259">
                  <c:v>2012-08</c:v>
                </c:pt>
                <c:pt idx="260">
                  <c:v>2012-09</c:v>
                </c:pt>
                <c:pt idx="261">
                  <c:v>2012-10</c:v>
                </c:pt>
                <c:pt idx="262">
                  <c:v>2012-11</c:v>
                </c:pt>
                <c:pt idx="263">
                  <c:v>2012-12</c:v>
                </c:pt>
                <c:pt idx="264">
                  <c:v>2013-01</c:v>
                </c:pt>
                <c:pt idx="265">
                  <c:v>2013-02</c:v>
                </c:pt>
                <c:pt idx="266">
                  <c:v>2013-03</c:v>
                </c:pt>
                <c:pt idx="267">
                  <c:v>2013-04</c:v>
                </c:pt>
                <c:pt idx="268">
                  <c:v>2013-05</c:v>
                </c:pt>
                <c:pt idx="269">
                  <c:v>2013-06</c:v>
                </c:pt>
                <c:pt idx="270">
                  <c:v>2013-07</c:v>
                </c:pt>
                <c:pt idx="271">
                  <c:v>2013-08</c:v>
                </c:pt>
                <c:pt idx="272">
                  <c:v>2013-09</c:v>
                </c:pt>
                <c:pt idx="273">
                  <c:v>2013-10</c:v>
                </c:pt>
                <c:pt idx="274">
                  <c:v>2013-11</c:v>
                </c:pt>
                <c:pt idx="275">
                  <c:v>2013-12</c:v>
                </c:pt>
                <c:pt idx="276">
                  <c:v>2014-01</c:v>
                </c:pt>
                <c:pt idx="277">
                  <c:v>2014-02</c:v>
                </c:pt>
                <c:pt idx="278">
                  <c:v>2014-03</c:v>
                </c:pt>
                <c:pt idx="279">
                  <c:v>2014-04</c:v>
                </c:pt>
                <c:pt idx="280">
                  <c:v>2014-05</c:v>
                </c:pt>
                <c:pt idx="281">
                  <c:v>2014-06</c:v>
                </c:pt>
                <c:pt idx="282">
                  <c:v>2014-07</c:v>
                </c:pt>
                <c:pt idx="283">
                  <c:v>2014-08</c:v>
                </c:pt>
                <c:pt idx="284">
                  <c:v>2014-09</c:v>
                </c:pt>
                <c:pt idx="285">
                  <c:v>2014-10</c:v>
                </c:pt>
                <c:pt idx="286">
                  <c:v>2014-11</c:v>
                </c:pt>
                <c:pt idx="287">
                  <c:v>2014-12</c:v>
                </c:pt>
                <c:pt idx="288">
                  <c:v>2015-01</c:v>
                </c:pt>
                <c:pt idx="289">
                  <c:v>2015-02</c:v>
                </c:pt>
                <c:pt idx="290">
                  <c:v>2015-03</c:v>
                </c:pt>
                <c:pt idx="291">
                  <c:v>2015-04</c:v>
                </c:pt>
                <c:pt idx="292">
                  <c:v>2015-05</c:v>
                </c:pt>
                <c:pt idx="293">
                  <c:v>2015-06</c:v>
                </c:pt>
                <c:pt idx="294">
                  <c:v>2015-07</c:v>
                </c:pt>
                <c:pt idx="295">
                  <c:v>2015-08</c:v>
                </c:pt>
                <c:pt idx="296">
                  <c:v>2015-09</c:v>
                </c:pt>
                <c:pt idx="297">
                  <c:v>2015-10</c:v>
                </c:pt>
                <c:pt idx="298">
                  <c:v>2015-11</c:v>
                </c:pt>
                <c:pt idx="299">
                  <c:v>2015-12</c:v>
                </c:pt>
                <c:pt idx="300">
                  <c:v>2016-01</c:v>
                </c:pt>
                <c:pt idx="301">
                  <c:v>2016-02</c:v>
                </c:pt>
                <c:pt idx="302">
                  <c:v>2016-03</c:v>
                </c:pt>
                <c:pt idx="303">
                  <c:v>2016-04</c:v>
                </c:pt>
                <c:pt idx="304">
                  <c:v>2016-05</c:v>
                </c:pt>
                <c:pt idx="305">
                  <c:v>2016-06</c:v>
                </c:pt>
                <c:pt idx="306">
                  <c:v>2016-07</c:v>
                </c:pt>
                <c:pt idx="307">
                  <c:v>2016-08</c:v>
                </c:pt>
                <c:pt idx="308">
                  <c:v>2016-09</c:v>
                </c:pt>
                <c:pt idx="309">
                  <c:v>2016-10</c:v>
                </c:pt>
                <c:pt idx="310">
                  <c:v>2016-11</c:v>
                </c:pt>
                <c:pt idx="311">
                  <c:v>2016-12</c:v>
                </c:pt>
                <c:pt idx="312">
                  <c:v>2017-01</c:v>
                </c:pt>
                <c:pt idx="313">
                  <c:v>2017-02</c:v>
                </c:pt>
                <c:pt idx="314">
                  <c:v>2017-03</c:v>
                </c:pt>
                <c:pt idx="315">
                  <c:v>2017-04</c:v>
                </c:pt>
                <c:pt idx="316">
                  <c:v>2017-05</c:v>
                </c:pt>
                <c:pt idx="317">
                  <c:v>2017-06</c:v>
                </c:pt>
                <c:pt idx="318">
                  <c:v>2017-07</c:v>
                </c:pt>
                <c:pt idx="319">
                  <c:v>2017-08</c:v>
                </c:pt>
                <c:pt idx="320">
                  <c:v>2017-09</c:v>
                </c:pt>
                <c:pt idx="321">
                  <c:v>2017-10</c:v>
                </c:pt>
                <c:pt idx="322">
                  <c:v>2017-11</c:v>
                </c:pt>
                <c:pt idx="323">
                  <c:v>2017-12</c:v>
                </c:pt>
              </c:strCache>
            </c:strRef>
          </c:cat>
          <c:val>
            <c:numRef>
              <c:f>SP500!$E$2:$E$325</c:f>
              <c:numCache>
                <c:formatCode>General</c:formatCode>
                <c:ptCount val="324"/>
                <c:pt idx="0">
                  <c:v>1.045001</c:v>
                </c:pt>
                <c:pt idx="1">
                  <c:v>1.119786496565</c:v>
                </c:pt>
                <c:pt idx="2">
                  <c:v>1.14705889668884</c:v>
                </c:pt>
                <c:pt idx="3">
                  <c:v>1.14966042626653</c:v>
                </c:pt>
                <c:pt idx="4">
                  <c:v>1.19901534836615</c:v>
                </c:pt>
                <c:pt idx="5">
                  <c:v>1.14463160921031</c:v>
                </c:pt>
                <c:pt idx="6">
                  <c:v>1.19788673946043</c:v>
                </c:pt>
                <c:pt idx="7">
                  <c:v>1.22649826423244</c:v>
                </c:pt>
                <c:pt idx="8">
                  <c:v>1.20581827699922</c:v>
                </c:pt>
                <c:pt idx="9">
                  <c:v>1.22204617937107</c:v>
                </c:pt>
                <c:pt idx="10">
                  <c:v>1.17290281431384</c:v>
                </c:pt>
                <c:pt idx="11">
                  <c:v>1.3067181234961</c:v>
                </c:pt>
                <c:pt idx="12">
                  <c:v>1.28274245936619</c:v>
                </c:pt>
                <c:pt idx="13">
                  <c:v>1.29924494110594</c:v>
                </c:pt>
                <c:pt idx="14">
                  <c:v>1.2739486421026</c:v>
                </c:pt>
                <c:pt idx="15">
                  <c:v>1.31040140854773</c:v>
                </c:pt>
                <c:pt idx="16">
                  <c:v>1.31675685537918</c:v>
                </c:pt>
                <c:pt idx="17">
                  <c:v>1.29696599984283</c:v>
                </c:pt>
                <c:pt idx="18">
                  <c:v>1.3500430364204</c:v>
                </c:pt>
                <c:pt idx="19">
                  <c:v>1.3222118992246</c:v>
                </c:pt>
                <c:pt idx="20">
                  <c:v>1.3372057821618</c:v>
                </c:pt>
                <c:pt idx="21">
                  <c:v>1.34361902109305</c:v>
                </c:pt>
                <c:pt idx="22">
                  <c:v>1.38902528229187</c:v>
                </c:pt>
                <c:pt idx="23">
                  <c:v>1.40761044056893</c:v>
                </c:pt>
                <c:pt idx="24">
                  <c:v>1.41786065979716</c:v>
                </c:pt>
                <c:pt idx="25">
                  <c:v>1.43703864308157</c:v>
                </c:pt>
                <c:pt idx="26">
                  <c:v>1.46750673639219</c:v>
                </c:pt>
                <c:pt idx="27">
                  <c:v>1.43152493872259</c:v>
                </c:pt>
                <c:pt idx="28">
                  <c:v>1.46911535208851</c:v>
                </c:pt>
                <c:pt idx="29">
                  <c:v>1.47420730589884</c:v>
                </c:pt>
                <c:pt idx="30">
                  <c:v>1.46743627174285</c:v>
                </c:pt>
                <c:pt idx="31">
                  <c:v>1.52236387883046</c:v>
                </c:pt>
                <c:pt idx="32">
                  <c:v>1.51082131590117</c:v>
                </c:pt>
                <c:pt idx="33">
                  <c:v>1.54086248694654</c:v>
                </c:pt>
                <c:pt idx="34">
                  <c:v>1.52752632212202</c:v>
                </c:pt>
                <c:pt idx="35">
                  <c:v>1.54684341999158</c:v>
                </c:pt>
                <c:pt idx="36">
                  <c:v>1.59855284867848</c:v>
                </c:pt>
                <c:pt idx="37">
                  <c:v>1.55513455475552</c:v>
                </c:pt>
                <c:pt idx="38">
                  <c:v>1.48755462754406</c:v>
                </c:pt>
                <c:pt idx="39">
                  <c:v>1.5066206152053</c:v>
                </c:pt>
                <c:pt idx="40">
                  <c:v>1.53119209081868</c:v>
                </c:pt>
                <c:pt idx="41">
                  <c:v>1.49327671226583</c:v>
                </c:pt>
                <c:pt idx="42">
                  <c:v>1.54212776663089</c:v>
                </c:pt>
                <c:pt idx="43">
                  <c:v>1.60588087063118</c:v>
                </c:pt>
                <c:pt idx="44">
                  <c:v>1.56743608258827</c:v>
                </c:pt>
                <c:pt idx="45">
                  <c:v>1.60289462164858</c:v>
                </c:pt>
                <c:pt idx="46">
                  <c:v>1.54479289740306</c:v>
                </c:pt>
                <c:pt idx="47">
                  <c:v>1.56789527518373</c:v>
                </c:pt>
                <c:pt idx="48">
                  <c:v>1.6086605523385</c:v>
                </c:pt>
                <c:pt idx="49">
                  <c:v>1.67176508848564</c:v>
                </c:pt>
                <c:pt idx="50">
                  <c:v>1.72080464559127</c:v>
                </c:pt>
                <c:pt idx="51">
                  <c:v>1.77138769814843</c:v>
                </c:pt>
                <c:pt idx="52">
                  <c:v>1.84190487102402</c:v>
                </c:pt>
                <c:pt idx="53">
                  <c:v>1.88639608318361</c:v>
                </c:pt>
                <c:pt idx="54">
                  <c:v>1.94941114434235</c:v>
                </c:pt>
                <c:pt idx="55">
                  <c:v>1.95623798216984</c:v>
                </c:pt>
                <c:pt idx="56">
                  <c:v>2.03859951369516</c:v>
                </c:pt>
                <c:pt idx="57">
                  <c:v>2.03158265416902</c:v>
                </c:pt>
                <c:pt idx="58">
                  <c:v>2.12133594424755</c:v>
                </c:pt>
                <c:pt idx="59">
                  <c:v>2.15876267431191</c:v>
                </c:pt>
                <c:pt idx="60">
                  <c:v>2.2340192999011</c:v>
                </c:pt>
                <c:pt idx="61">
                  <c:v>2.2565560865985</c:v>
                </c:pt>
                <c:pt idx="62">
                  <c:v>2.27818517668855</c:v>
                </c:pt>
                <c:pt idx="63">
                  <c:v>2.31266095296737</c:v>
                </c:pt>
                <c:pt idx="64">
                  <c:v>2.37107414331742</c:v>
                </c:pt>
                <c:pt idx="65">
                  <c:v>2.38086193738104</c:v>
                </c:pt>
                <c:pt idx="66">
                  <c:v>2.27504690943608</c:v>
                </c:pt>
                <c:pt idx="67">
                  <c:v>2.32493413806619</c:v>
                </c:pt>
                <c:pt idx="68">
                  <c:v>2.45521182249273</c:v>
                </c:pt>
                <c:pt idx="69">
                  <c:v>2.52100658891189</c:v>
                </c:pt>
                <c:pt idx="70">
                  <c:v>2.7137148535749</c:v>
                </c:pt>
                <c:pt idx="71">
                  <c:v>2.65998872690383</c:v>
                </c:pt>
                <c:pt idx="72">
                  <c:v>2.82710783864901</c:v>
                </c:pt>
                <c:pt idx="73">
                  <c:v>2.84902357861422</c:v>
                </c:pt>
                <c:pt idx="74">
                  <c:v>2.73025348366895</c:v>
                </c:pt>
                <c:pt idx="75">
                  <c:v>2.89481678214361</c:v>
                </c:pt>
                <c:pt idx="76">
                  <c:v>3.07256142738401</c:v>
                </c:pt>
                <c:pt idx="77">
                  <c:v>3.20807060401593</c:v>
                </c:pt>
                <c:pt idx="78">
                  <c:v>3.46596098373156</c:v>
                </c:pt>
                <c:pt idx="79">
                  <c:v>3.27541977865092</c:v>
                </c:pt>
                <c:pt idx="80">
                  <c:v>3.4519190488433</c:v>
                </c:pt>
                <c:pt idx="81">
                  <c:v>3.33936922825577</c:v>
                </c:pt>
                <c:pt idx="82">
                  <c:v>3.4940521502778</c:v>
                </c:pt>
                <c:pt idx="83">
                  <c:v>3.55396466249862</c:v>
                </c:pt>
                <c:pt idx="84">
                  <c:v>3.59659091466063</c:v>
                </c:pt>
                <c:pt idx="85">
                  <c:v>3.85538721051594</c:v>
                </c:pt>
                <c:pt idx="86">
                  <c:v>4.05330736835499</c:v>
                </c:pt>
                <c:pt idx="87">
                  <c:v>4.09901246224056</c:v>
                </c:pt>
                <c:pt idx="88">
                  <c:v>4.02656651598292</c:v>
                </c:pt>
                <c:pt idx="89">
                  <c:v>4.19153494614274</c:v>
                </c:pt>
                <c:pt idx="90">
                  <c:v>4.14916271937219</c:v>
                </c:pt>
                <c:pt idx="91">
                  <c:v>3.55531795432476</c:v>
                </c:pt>
                <c:pt idx="92">
                  <c:v>3.77992872140718</c:v>
                </c:pt>
                <c:pt idx="93">
                  <c:v>4.08274259120783</c:v>
                </c:pt>
                <c:pt idx="94">
                  <c:v>4.33654628439027</c:v>
                </c:pt>
                <c:pt idx="95">
                  <c:v>4.59532101081869</c:v>
                </c:pt>
                <c:pt idx="96">
                  <c:v>4.79200075008173</c:v>
                </c:pt>
                <c:pt idx="97">
                  <c:v>4.63896820612787</c:v>
                </c:pt>
                <c:pt idx="98">
                  <c:v>4.81979054783453</c:v>
                </c:pt>
                <c:pt idx="99">
                  <c:v>5.00081706102065</c:v>
                </c:pt>
                <c:pt idx="100">
                  <c:v>4.88500313870447</c:v>
                </c:pt>
                <c:pt idx="101">
                  <c:v>5.15089874454729</c:v>
                </c:pt>
                <c:pt idx="102">
                  <c:v>4.99523858448707</c:v>
                </c:pt>
                <c:pt idx="103">
                  <c:v>4.9702424106103</c:v>
                </c:pt>
                <c:pt idx="104">
                  <c:v>4.83068297396277</c:v>
                </c:pt>
                <c:pt idx="105">
                  <c:v>5.14099638684419</c:v>
                </c:pt>
                <c:pt idx="106">
                  <c:v>5.24804221361106</c:v>
                </c:pt>
                <c:pt idx="107">
                  <c:v>5.57645944729663</c:v>
                </c:pt>
                <c:pt idx="108">
                  <c:v>5.2996997649273</c:v>
                </c:pt>
                <c:pt idx="109">
                  <c:v>5.2071776064312</c:v>
                </c:pt>
                <c:pt idx="110">
                  <c:v>5.72002211453339</c:v>
                </c:pt>
                <c:pt idx="111">
                  <c:v>5.53936665609008</c:v>
                </c:pt>
                <c:pt idx="112">
                  <c:v>5.41581662219265</c:v>
                </c:pt>
                <c:pt idx="113">
                  <c:v>5.55781391820992</c:v>
                </c:pt>
                <c:pt idx="114">
                  <c:v>5.48670168912642</c:v>
                </c:pt>
                <c:pt idx="115">
                  <c:v>5.8301362946556</c:v>
                </c:pt>
                <c:pt idx="116">
                  <c:v>5.52645615533958</c:v>
                </c:pt>
                <c:pt idx="117">
                  <c:v>5.50368715597958</c:v>
                </c:pt>
                <c:pt idx="118">
                  <c:v>5.07292456965537</c:v>
                </c:pt>
                <c:pt idx="119">
                  <c:v>5.1019416981938</c:v>
                </c:pt>
                <c:pt idx="120">
                  <c:v>5.26710175484773</c:v>
                </c:pt>
                <c:pt idx="121">
                  <c:v>4.78804831604082</c:v>
                </c:pt>
                <c:pt idx="122">
                  <c:v>4.48302091001912</c:v>
                </c:pt>
                <c:pt idx="123">
                  <c:v>4.83190752932045</c:v>
                </c:pt>
                <c:pt idx="124">
                  <c:v>4.86504958306406</c:v>
                </c:pt>
                <c:pt idx="125">
                  <c:v>4.74583154303108</c:v>
                </c:pt>
                <c:pt idx="126">
                  <c:v>4.70161463054466</c:v>
                </c:pt>
                <c:pt idx="127">
                  <c:v>4.40336770645606</c:v>
                </c:pt>
                <c:pt idx="128">
                  <c:v>4.04950867419754</c:v>
                </c:pt>
                <c:pt idx="129">
                  <c:v>4.12863607369136</c:v>
                </c:pt>
                <c:pt idx="130">
                  <c:v>4.45391892402928</c:v>
                </c:pt>
                <c:pt idx="131">
                  <c:v>4.49423134421067</c:v>
                </c:pt>
                <c:pt idx="132">
                  <c:v>4.4298559744362</c:v>
                </c:pt>
                <c:pt idx="133">
                  <c:v>4.3435579501982</c:v>
                </c:pt>
                <c:pt idx="134">
                  <c:v>4.50675410950305</c:v>
                </c:pt>
                <c:pt idx="135">
                  <c:v>4.23183760206925</c:v>
                </c:pt>
                <c:pt idx="136">
                  <c:v>4.19882926877311</c:v>
                </c:pt>
                <c:pt idx="137">
                  <c:v>3.89924699927542</c:v>
                </c:pt>
                <c:pt idx="138">
                  <c:v>3.61075341154003</c:v>
                </c:pt>
                <c:pt idx="139">
                  <c:v>3.63624894137891</c:v>
                </c:pt>
                <c:pt idx="140">
                  <c:v>3.24002507548156</c:v>
                </c:pt>
                <c:pt idx="141">
                  <c:v>3.52708805714415</c:v>
                </c:pt>
                <c:pt idx="142">
                  <c:v>3.73525326718874</c:v>
                </c:pt>
                <c:pt idx="143">
                  <c:v>3.51549337646696</c:v>
                </c:pt>
                <c:pt idx="144">
                  <c:v>3.42205507801384</c:v>
                </c:pt>
                <c:pt idx="145">
                  <c:v>3.36988242629445</c:v>
                </c:pt>
                <c:pt idx="146">
                  <c:v>3.40461917434469</c:v>
                </c:pt>
                <c:pt idx="147">
                  <c:v>3.6864331218819</c:v>
                </c:pt>
                <c:pt idx="148">
                  <c:v>3.88273937205523</c:v>
                </c:pt>
                <c:pt idx="149">
                  <c:v>3.93250055984749</c:v>
                </c:pt>
                <c:pt idx="150">
                  <c:v>4.00301815988667</c:v>
                </c:pt>
                <c:pt idx="151">
                  <c:v>4.08146530676597</c:v>
                </c:pt>
                <c:pt idx="152">
                  <c:v>4.03764261376723</c:v>
                </c:pt>
                <c:pt idx="153">
                  <c:v>4.26197403738813</c:v>
                </c:pt>
                <c:pt idx="154">
                  <c:v>4.30143565500031</c:v>
                </c:pt>
                <c:pt idx="155">
                  <c:v>4.52416399321623</c:v>
                </c:pt>
                <c:pt idx="156">
                  <c:v>4.61047599387881</c:v>
                </c:pt>
                <c:pt idx="157">
                  <c:v>4.67688067961864</c:v>
                </c:pt>
                <c:pt idx="158">
                  <c:v>4.60681165327659</c:v>
                </c:pt>
                <c:pt idx="159">
                  <c:v>4.53501910047193</c:v>
                </c:pt>
                <c:pt idx="160">
                  <c:v>4.59682687579226</c:v>
                </c:pt>
                <c:pt idx="161">
                  <c:v>4.68641443477458</c:v>
                </c:pt>
                <c:pt idx="162">
                  <c:v>4.53197833349102</c:v>
                </c:pt>
                <c:pt idx="163">
                  <c:v>4.54923157500662</c:v>
                </c:pt>
                <c:pt idx="164">
                  <c:v>4.59844061295346</c:v>
                </c:pt>
                <c:pt idx="165">
                  <c:v>4.66729306425122</c:v>
                </c:pt>
                <c:pt idx="166">
                  <c:v>4.85659380364418</c:v>
                </c:pt>
                <c:pt idx="167">
                  <c:v>5.02042613901631</c:v>
                </c:pt>
                <c:pt idx="168">
                  <c:v>4.90081950668039</c:v>
                </c:pt>
                <c:pt idx="169">
                  <c:v>5.00448164088569</c:v>
                </c:pt>
                <c:pt idx="170">
                  <c:v>4.91820437739682</c:v>
                </c:pt>
                <c:pt idx="171">
                  <c:v>4.82512244135021</c:v>
                </c:pt>
                <c:pt idx="172">
                  <c:v>4.97949740873877</c:v>
                </c:pt>
                <c:pt idx="173">
                  <c:v>4.98804720578957</c:v>
                </c:pt>
                <c:pt idx="174">
                  <c:v>5.17442060158669</c:v>
                </c:pt>
                <c:pt idx="175">
                  <c:v>5.12702808329676</c:v>
                </c:pt>
                <c:pt idx="176">
                  <c:v>5.16838781884472</c:v>
                </c:pt>
                <c:pt idx="177">
                  <c:v>5.08738884494778</c:v>
                </c:pt>
                <c:pt idx="178">
                  <c:v>5.28217987643199</c:v>
                </c:pt>
                <c:pt idx="179">
                  <c:v>5.2818629456394</c:v>
                </c:pt>
                <c:pt idx="180">
                  <c:v>5.421525965648</c:v>
                </c:pt>
                <c:pt idx="181">
                  <c:v>5.43467316611469</c:v>
                </c:pt>
                <c:pt idx="182">
                  <c:v>5.50482936201607</c:v>
                </c:pt>
                <c:pt idx="183">
                  <c:v>5.57123962343943</c:v>
                </c:pt>
                <c:pt idx="184">
                  <c:v>5.41346768854325</c:v>
                </c:pt>
                <c:pt idx="185">
                  <c:v>5.42205886176497</c:v>
                </c:pt>
                <c:pt idx="186">
                  <c:v>5.45226515168386</c:v>
                </c:pt>
                <c:pt idx="187">
                  <c:v>5.58393735509702</c:v>
                </c:pt>
                <c:pt idx="188">
                  <c:v>5.73183910382148</c:v>
                </c:pt>
                <c:pt idx="189">
                  <c:v>5.91827863435148</c:v>
                </c:pt>
                <c:pt idx="190">
                  <c:v>6.02708618704403</c:v>
                </c:pt>
                <c:pt idx="191">
                  <c:v>6.11006710966726</c:v>
                </c:pt>
                <c:pt idx="192">
                  <c:v>6.20363056731759</c:v>
                </c:pt>
                <c:pt idx="193">
                  <c:v>6.08397494093517</c:v>
                </c:pt>
                <c:pt idx="194">
                  <c:v>6.15025376394172</c:v>
                </c:pt>
                <c:pt idx="195">
                  <c:v>6.42080957727128</c:v>
                </c:pt>
                <c:pt idx="196">
                  <c:v>6.64206425449447</c:v>
                </c:pt>
                <c:pt idx="197">
                  <c:v>6.53167314658477</c:v>
                </c:pt>
                <c:pt idx="198">
                  <c:v>6.32790453943076</c:v>
                </c:pt>
                <c:pt idx="199">
                  <c:v>6.42341793054893</c:v>
                </c:pt>
                <c:pt idx="200">
                  <c:v>6.66409055357074</c:v>
                </c:pt>
                <c:pt idx="201">
                  <c:v>6.77977916558073</c:v>
                </c:pt>
                <c:pt idx="202">
                  <c:v>6.49921834415067</c:v>
                </c:pt>
                <c:pt idx="203">
                  <c:v>6.45946912475784</c:v>
                </c:pt>
                <c:pt idx="204">
                  <c:v>6.0643692362729</c:v>
                </c:pt>
                <c:pt idx="205">
                  <c:v>5.87383281923844</c:v>
                </c:pt>
                <c:pt idx="206">
                  <c:v>5.85386178765303</c:v>
                </c:pt>
                <c:pt idx="207">
                  <c:v>6.13852923252481</c:v>
                </c:pt>
                <c:pt idx="208">
                  <c:v>6.21824417313838</c:v>
                </c:pt>
                <c:pt idx="209">
                  <c:v>5.70311238934725</c:v>
                </c:pt>
                <c:pt idx="210">
                  <c:v>5.66144545023068</c:v>
                </c:pt>
                <c:pt idx="211">
                  <c:v>5.74611236693888</c:v>
                </c:pt>
                <c:pt idx="212">
                  <c:v>5.25500938127371</c:v>
                </c:pt>
                <c:pt idx="213">
                  <c:v>4.37752791478863</c:v>
                </c:pt>
                <c:pt idx="214">
                  <c:v>4.05572708271669</c:v>
                </c:pt>
                <c:pt idx="215">
                  <c:v>4.10437958480096</c:v>
                </c:pt>
                <c:pt idx="216">
                  <c:v>3.76529626540262</c:v>
                </c:pt>
                <c:pt idx="217">
                  <c:v>3.3752567558621</c:v>
                </c:pt>
                <c:pt idx="218">
                  <c:v>3.67104400640532</c:v>
                </c:pt>
                <c:pt idx="219">
                  <c:v>4.01696648312889</c:v>
                </c:pt>
                <c:pt idx="220">
                  <c:v>4.23645353176705</c:v>
                </c:pt>
                <c:pt idx="221">
                  <c:v>4.24694299071171</c:v>
                </c:pt>
                <c:pt idx="222">
                  <c:v>4.5632637985459</c:v>
                </c:pt>
                <c:pt idx="223">
                  <c:v>4.72184177880916</c:v>
                </c:pt>
                <c:pt idx="224">
                  <c:v>4.89434954635618</c:v>
                </c:pt>
                <c:pt idx="225">
                  <c:v>4.80498361798926</c:v>
                </c:pt>
                <c:pt idx="226">
                  <c:v>5.09451751585844</c:v>
                </c:pt>
                <c:pt idx="227">
                  <c:v>5.19122674186198</c:v>
                </c:pt>
                <c:pt idx="228">
                  <c:v>5.00563519461367</c:v>
                </c:pt>
                <c:pt idx="229">
                  <c:v>5.1579266397746</c:v>
                </c:pt>
                <c:pt idx="230">
                  <c:v>5.47263237577381</c:v>
                </c:pt>
                <c:pt idx="231">
                  <c:v>5.56006862324154</c:v>
                </c:pt>
                <c:pt idx="232">
                  <c:v>5.11464596576504</c:v>
                </c:pt>
                <c:pt idx="233">
                  <c:v>4.84088454044747</c:v>
                </c:pt>
                <c:pt idx="234">
                  <c:v>5.18192969720653</c:v>
                </c:pt>
                <c:pt idx="235">
                  <c:v>4.94649390334365</c:v>
                </c:pt>
                <c:pt idx="236">
                  <c:v>5.39357286180956</c:v>
                </c:pt>
                <c:pt idx="237">
                  <c:v>5.602444364456</c:v>
                </c:pt>
                <c:pt idx="238">
                  <c:v>5.60215863979341</c:v>
                </c:pt>
                <c:pt idx="239">
                  <c:v>5.97781138738476</c:v>
                </c:pt>
                <c:pt idx="240">
                  <c:v>6.1173873054688</c:v>
                </c:pt>
                <c:pt idx="241">
                  <c:v>6.31625133199498</c:v>
                </c:pt>
                <c:pt idx="242">
                  <c:v>6.32019898907748</c:v>
                </c:pt>
                <c:pt idx="243">
                  <c:v>6.50627196751491</c:v>
                </c:pt>
                <c:pt idx="244">
                  <c:v>6.43266651274642</c:v>
                </c:pt>
                <c:pt idx="245">
                  <c:v>6.32623804529303</c:v>
                </c:pt>
                <c:pt idx="246">
                  <c:v>6.20080139733096</c:v>
                </c:pt>
                <c:pt idx="247">
                  <c:v>5.86395526302375</c:v>
                </c:pt>
                <c:pt idx="248">
                  <c:v>5.45208277325949</c:v>
                </c:pt>
                <c:pt idx="249">
                  <c:v>6.04643612470359</c:v>
                </c:pt>
                <c:pt idx="250">
                  <c:v>6.02994749339153</c:v>
                </c:pt>
                <c:pt idx="251">
                  <c:v>6.08679180841173</c:v>
                </c:pt>
                <c:pt idx="252">
                  <c:v>6.36194523211098</c:v>
                </c:pt>
                <c:pt idx="253">
                  <c:v>6.6376783004159</c:v>
                </c:pt>
                <c:pt idx="254">
                  <c:v>6.85583223543737</c:v>
                </c:pt>
                <c:pt idx="255">
                  <c:v>6.81446414372874</c:v>
                </c:pt>
                <c:pt idx="256">
                  <c:v>6.4070273325752</c:v>
                </c:pt>
                <c:pt idx="257">
                  <c:v>6.67269472092043</c:v>
                </c:pt>
                <c:pt idx="258">
                  <c:v>6.76853463519701</c:v>
                </c:pt>
                <c:pt idx="259">
                  <c:v>6.92247818693993</c:v>
                </c:pt>
                <c:pt idx="260">
                  <c:v>7.09637083899587</c:v>
                </c:pt>
                <c:pt idx="261">
                  <c:v>6.9697928723407</c:v>
                </c:pt>
                <c:pt idx="262">
                  <c:v>7.00691398917878</c:v>
                </c:pt>
                <c:pt idx="263">
                  <c:v>7.06652881339872</c:v>
                </c:pt>
                <c:pt idx="264">
                  <c:v>7.43653932859709</c:v>
                </c:pt>
                <c:pt idx="265">
                  <c:v>7.53331101488012</c:v>
                </c:pt>
                <c:pt idx="266">
                  <c:v>7.81644297606337</c:v>
                </c:pt>
                <c:pt idx="267">
                  <c:v>7.96981722013969</c:v>
                </c:pt>
                <c:pt idx="268">
                  <c:v>8.15407939426932</c:v>
                </c:pt>
                <c:pt idx="269">
                  <c:v>8.04317576042786</c:v>
                </c:pt>
                <c:pt idx="270">
                  <c:v>8.45073956256027</c:v>
                </c:pt>
                <c:pt idx="271">
                  <c:v>8.20391881215657</c:v>
                </c:pt>
                <c:pt idx="272">
                  <c:v>8.46365488174945</c:v>
                </c:pt>
                <c:pt idx="273">
                  <c:v>8.85525126581823</c:v>
                </c:pt>
                <c:pt idx="274">
                  <c:v>9.12814354407695</c:v>
                </c:pt>
                <c:pt idx="275">
                  <c:v>9.36501886904575</c:v>
                </c:pt>
                <c:pt idx="276">
                  <c:v>9.04037112493141</c:v>
                </c:pt>
                <c:pt idx="277">
                  <c:v>9.45403138649489</c:v>
                </c:pt>
                <c:pt idx="278">
                  <c:v>9.5301930633445</c:v>
                </c:pt>
                <c:pt idx="279">
                  <c:v>9.59266347887472</c:v>
                </c:pt>
                <c:pt idx="280">
                  <c:v>9.81625887190381</c:v>
                </c:pt>
                <c:pt idx="281">
                  <c:v>10.0188173737255</c:v>
                </c:pt>
                <c:pt idx="282">
                  <c:v>9.87881441974511</c:v>
                </c:pt>
                <c:pt idx="283">
                  <c:v>10.2717640209193</c:v>
                </c:pt>
                <c:pt idx="284">
                  <c:v>10.1286988916359</c:v>
                </c:pt>
                <c:pt idx="285">
                  <c:v>10.3715040614662</c:v>
                </c:pt>
                <c:pt idx="286">
                  <c:v>10.6580790901886</c:v>
                </c:pt>
                <c:pt idx="287">
                  <c:v>10.6317216605986</c:v>
                </c:pt>
                <c:pt idx="288">
                  <c:v>10.3188300921272</c:v>
                </c:pt>
                <c:pt idx="289">
                  <c:v>10.9067557554562</c:v>
                </c:pt>
                <c:pt idx="290">
                  <c:v>10.7432307664146</c:v>
                </c:pt>
                <c:pt idx="291">
                  <c:v>10.8410049096198</c:v>
                </c:pt>
                <c:pt idx="292">
                  <c:v>10.976755973098</c:v>
                </c:pt>
                <c:pt idx="293">
                  <c:v>10.7644325823104</c:v>
                </c:pt>
                <c:pt idx="294">
                  <c:v>10.9936827030159</c:v>
                </c:pt>
                <c:pt idx="295">
                  <c:v>10.3332592019976</c:v>
                </c:pt>
                <c:pt idx="296">
                  <c:v>10.079598355107</c:v>
                </c:pt>
                <c:pt idx="297">
                  <c:v>10.9207307582423</c:v>
                </c:pt>
                <c:pt idx="298">
                  <c:v>10.9575663830898</c:v>
                </c:pt>
                <c:pt idx="299">
                  <c:v>10.7904963684469</c:v>
                </c:pt>
                <c:pt idx="300">
                  <c:v>10.2606829967561</c:v>
                </c:pt>
                <c:pt idx="301">
                  <c:v>10.2428088869758</c:v>
                </c:pt>
                <c:pt idx="302">
                  <c:v>10.9325596374247</c:v>
                </c:pt>
                <c:pt idx="303">
                  <c:v>10.9735239383861</c:v>
                </c:pt>
                <c:pt idx="304">
                  <c:v>11.1763914754351</c:v>
                </c:pt>
                <c:pt idx="305">
                  <c:v>11.2062883226319</c:v>
                </c:pt>
                <c:pt idx="306">
                  <c:v>11.6161134928789</c:v>
                </c:pt>
                <c:pt idx="307">
                  <c:v>11.6305987864045</c:v>
                </c:pt>
                <c:pt idx="308">
                  <c:v>11.6357860334632</c:v>
                </c:pt>
                <c:pt idx="309">
                  <c:v>11.4269934888787</c:v>
                </c:pt>
                <c:pt idx="310">
                  <c:v>11.8362169797025</c:v>
                </c:pt>
                <c:pt idx="311">
                  <c:v>12.0635196905807</c:v>
                </c:pt>
                <c:pt idx="312">
                  <c:v>12.2973589562629</c:v>
                </c:pt>
                <c:pt idx="313">
                  <c:v>12.7826004433181</c:v>
                </c:pt>
                <c:pt idx="314">
                  <c:v>12.8038834730562</c:v>
                </c:pt>
                <c:pt idx="315">
                  <c:v>12.9394894029193</c:v>
                </c:pt>
                <c:pt idx="316">
                  <c:v>13.1277848527106</c:v>
                </c:pt>
                <c:pt idx="317">
                  <c:v>13.2038997492866</c:v>
                </c:pt>
                <c:pt idx="318">
                  <c:v>13.4771676584979</c:v>
                </c:pt>
                <c:pt idx="319">
                  <c:v>13.5073295597176</c:v>
                </c:pt>
                <c:pt idx="320">
                  <c:v>13.7781515173899</c:v>
                </c:pt>
                <c:pt idx="321">
                  <c:v>14.1106458698076</c:v>
                </c:pt>
                <c:pt idx="322">
                  <c:v>14.553564933015</c:v>
                </c:pt>
                <c:pt idx="323">
                  <c:v>14.7158226284531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SP500!$F$1</c:f>
              <c:strCache>
                <c:ptCount val="1"/>
                <c:pt idx="0">
                  <c:v>Value of $1 tracking S&amp;P 500 index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SP500!$A$2:$A$325</c:f>
              <c:strCache>
                <c:ptCount val="324"/>
                <c:pt idx="0">
                  <c:v>1991-01</c:v>
                </c:pt>
                <c:pt idx="1">
                  <c:v>1991-02</c:v>
                </c:pt>
                <c:pt idx="2">
                  <c:v>1991-03</c:v>
                </c:pt>
                <c:pt idx="3">
                  <c:v>1991-04</c:v>
                </c:pt>
                <c:pt idx="4">
                  <c:v>1991-05</c:v>
                </c:pt>
                <c:pt idx="5">
                  <c:v>1991-06</c:v>
                </c:pt>
                <c:pt idx="6">
                  <c:v>1991-07</c:v>
                </c:pt>
                <c:pt idx="7">
                  <c:v>1991-08</c:v>
                </c:pt>
                <c:pt idx="8">
                  <c:v>1991-09</c:v>
                </c:pt>
                <c:pt idx="9">
                  <c:v>1991-10</c:v>
                </c:pt>
                <c:pt idx="10">
                  <c:v>1991-11</c:v>
                </c:pt>
                <c:pt idx="11">
                  <c:v>1991-12</c:v>
                </c:pt>
                <c:pt idx="12">
                  <c:v>1992-01</c:v>
                </c:pt>
                <c:pt idx="13">
                  <c:v>1992-02</c:v>
                </c:pt>
                <c:pt idx="14">
                  <c:v>1992-03</c:v>
                </c:pt>
                <c:pt idx="15">
                  <c:v>1992-04</c:v>
                </c:pt>
                <c:pt idx="16">
                  <c:v>1992-05</c:v>
                </c:pt>
                <c:pt idx="17">
                  <c:v>1992-06</c:v>
                </c:pt>
                <c:pt idx="18">
                  <c:v>1992-07</c:v>
                </c:pt>
                <c:pt idx="19">
                  <c:v>1992-08</c:v>
                </c:pt>
                <c:pt idx="20">
                  <c:v>1992-09</c:v>
                </c:pt>
                <c:pt idx="21">
                  <c:v>1992-10</c:v>
                </c:pt>
                <c:pt idx="22">
                  <c:v>1992-11</c:v>
                </c:pt>
                <c:pt idx="23">
                  <c:v>1992-12</c:v>
                </c:pt>
                <c:pt idx="24">
                  <c:v>1993-01</c:v>
                </c:pt>
                <c:pt idx="25">
                  <c:v>1993-02</c:v>
                </c:pt>
                <c:pt idx="26">
                  <c:v>1993-03</c:v>
                </c:pt>
                <c:pt idx="27">
                  <c:v>1993-04</c:v>
                </c:pt>
                <c:pt idx="28">
                  <c:v>1993-05</c:v>
                </c:pt>
                <c:pt idx="29">
                  <c:v>1993-06</c:v>
                </c:pt>
                <c:pt idx="30">
                  <c:v>1993-07</c:v>
                </c:pt>
                <c:pt idx="31">
                  <c:v>1993-08</c:v>
                </c:pt>
                <c:pt idx="32">
                  <c:v>1993-09</c:v>
                </c:pt>
                <c:pt idx="33">
                  <c:v>1993-10</c:v>
                </c:pt>
                <c:pt idx="34">
                  <c:v>1993-11</c:v>
                </c:pt>
                <c:pt idx="35">
                  <c:v>1993-12</c:v>
                </c:pt>
                <c:pt idx="36">
                  <c:v>1994-01</c:v>
                </c:pt>
                <c:pt idx="37">
                  <c:v>1994-02</c:v>
                </c:pt>
                <c:pt idx="38">
                  <c:v>1994-03</c:v>
                </c:pt>
                <c:pt idx="39">
                  <c:v>1994-04</c:v>
                </c:pt>
                <c:pt idx="40">
                  <c:v>1994-05</c:v>
                </c:pt>
                <c:pt idx="41">
                  <c:v>1994-06</c:v>
                </c:pt>
                <c:pt idx="42">
                  <c:v>1994-07</c:v>
                </c:pt>
                <c:pt idx="43">
                  <c:v>1994-08</c:v>
                </c:pt>
                <c:pt idx="44">
                  <c:v>1994-09</c:v>
                </c:pt>
                <c:pt idx="45">
                  <c:v>1994-10</c:v>
                </c:pt>
                <c:pt idx="46">
                  <c:v>1994-11</c:v>
                </c:pt>
                <c:pt idx="47">
                  <c:v>1994-12</c:v>
                </c:pt>
                <c:pt idx="48">
                  <c:v>1995-01</c:v>
                </c:pt>
                <c:pt idx="49">
                  <c:v>1995-02</c:v>
                </c:pt>
                <c:pt idx="50">
                  <c:v>1995-03</c:v>
                </c:pt>
                <c:pt idx="51">
                  <c:v>1995-04</c:v>
                </c:pt>
                <c:pt idx="52">
                  <c:v>1995-05</c:v>
                </c:pt>
                <c:pt idx="53">
                  <c:v>1995-06</c:v>
                </c:pt>
                <c:pt idx="54">
                  <c:v>1995-07</c:v>
                </c:pt>
                <c:pt idx="55">
                  <c:v>1995-08</c:v>
                </c:pt>
                <c:pt idx="56">
                  <c:v>1995-09</c:v>
                </c:pt>
                <c:pt idx="57">
                  <c:v>1995-10</c:v>
                </c:pt>
                <c:pt idx="58">
                  <c:v>1995-11</c:v>
                </c:pt>
                <c:pt idx="59">
                  <c:v>1995-12</c:v>
                </c:pt>
                <c:pt idx="60">
                  <c:v>1996-01</c:v>
                </c:pt>
                <c:pt idx="61">
                  <c:v>1996-02</c:v>
                </c:pt>
                <c:pt idx="62">
                  <c:v>1996-03</c:v>
                </c:pt>
                <c:pt idx="63">
                  <c:v>1996-04</c:v>
                </c:pt>
                <c:pt idx="64">
                  <c:v>1996-05</c:v>
                </c:pt>
                <c:pt idx="65">
                  <c:v>1996-06</c:v>
                </c:pt>
                <c:pt idx="66">
                  <c:v>1996-07</c:v>
                </c:pt>
                <c:pt idx="67">
                  <c:v>1996-08</c:v>
                </c:pt>
                <c:pt idx="68">
                  <c:v>1996-09</c:v>
                </c:pt>
                <c:pt idx="69">
                  <c:v>1996-10</c:v>
                </c:pt>
                <c:pt idx="70">
                  <c:v>1996-11</c:v>
                </c:pt>
                <c:pt idx="71">
                  <c:v>1996-12</c:v>
                </c:pt>
                <c:pt idx="72">
                  <c:v>1997-01</c:v>
                </c:pt>
                <c:pt idx="73">
                  <c:v>1997-02</c:v>
                </c:pt>
                <c:pt idx="74">
                  <c:v>1997-03</c:v>
                </c:pt>
                <c:pt idx="75">
                  <c:v>1997-04</c:v>
                </c:pt>
                <c:pt idx="76">
                  <c:v>1997-05</c:v>
                </c:pt>
                <c:pt idx="77">
                  <c:v>1997-06</c:v>
                </c:pt>
                <c:pt idx="78">
                  <c:v>1997-07</c:v>
                </c:pt>
                <c:pt idx="79">
                  <c:v>1997-08</c:v>
                </c:pt>
                <c:pt idx="80">
                  <c:v>1997-09</c:v>
                </c:pt>
                <c:pt idx="81">
                  <c:v>1997-10</c:v>
                </c:pt>
                <c:pt idx="82">
                  <c:v>1997-11</c:v>
                </c:pt>
                <c:pt idx="83">
                  <c:v>1997-12</c:v>
                </c:pt>
                <c:pt idx="84">
                  <c:v>1998-01</c:v>
                </c:pt>
                <c:pt idx="85">
                  <c:v>1998-02</c:v>
                </c:pt>
                <c:pt idx="86">
                  <c:v>1998-03</c:v>
                </c:pt>
                <c:pt idx="87">
                  <c:v>1998-04</c:v>
                </c:pt>
                <c:pt idx="88">
                  <c:v>1998-05</c:v>
                </c:pt>
                <c:pt idx="89">
                  <c:v>1998-06</c:v>
                </c:pt>
                <c:pt idx="90">
                  <c:v>1998-07</c:v>
                </c:pt>
                <c:pt idx="91">
                  <c:v>1998-08</c:v>
                </c:pt>
                <c:pt idx="92">
                  <c:v>1998-09</c:v>
                </c:pt>
                <c:pt idx="93">
                  <c:v>1998-10</c:v>
                </c:pt>
                <c:pt idx="94">
                  <c:v>1998-11</c:v>
                </c:pt>
                <c:pt idx="95">
                  <c:v>1998-12</c:v>
                </c:pt>
                <c:pt idx="96">
                  <c:v>1999-01</c:v>
                </c:pt>
                <c:pt idx="97">
                  <c:v>1999-02</c:v>
                </c:pt>
                <c:pt idx="98">
                  <c:v>1999-03</c:v>
                </c:pt>
                <c:pt idx="99">
                  <c:v>1999-04</c:v>
                </c:pt>
                <c:pt idx="100">
                  <c:v>1999-05</c:v>
                </c:pt>
                <c:pt idx="101">
                  <c:v>1999-06</c:v>
                </c:pt>
                <c:pt idx="102">
                  <c:v>1999-07</c:v>
                </c:pt>
                <c:pt idx="103">
                  <c:v>1999-08</c:v>
                </c:pt>
                <c:pt idx="104">
                  <c:v>1999-09</c:v>
                </c:pt>
                <c:pt idx="105">
                  <c:v>1999-10</c:v>
                </c:pt>
                <c:pt idx="106">
                  <c:v>1999-11</c:v>
                </c:pt>
                <c:pt idx="107">
                  <c:v>1999-12</c:v>
                </c:pt>
                <c:pt idx="108">
                  <c:v>2000-01</c:v>
                </c:pt>
                <c:pt idx="109">
                  <c:v>2000-02</c:v>
                </c:pt>
                <c:pt idx="110">
                  <c:v>2000-03</c:v>
                </c:pt>
                <c:pt idx="111">
                  <c:v>2000-04</c:v>
                </c:pt>
                <c:pt idx="112">
                  <c:v>2000-05</c:v>
                </c:pt>
                <c:pt idx="113">
                  <c:v>2000-06</c:v>
                </c:pt>
                <c:pt idx="114">
                  <c:v>2000-07</c:v>
                </c:pt>
                <c:pt idx="115">
                  <c:v>2000-08</c:v>
                </c:pt>
                <c:pt idx="116">
                  <c:v>2000-09</c:v>
                </c:pt>
                <c:pt idx="117">
                  <c:v>2000-10</c:v>
                </c:pt>
                <c:pt idx="118">
                  <c:v>2000-11</c:v>
                </c:pt>
                <c:pt idx="119">
                  <c:v>2000-12</c:v>
                </c:pt>
                <c:pt idx="120">
                  <c:v>2001-01</c:v>
                </c:pt>
                <c:pt idx="121">
                  <c:v>2001-02</c:v>
                </c:pt>
                <c:pt idx="122">
                  <c:v>2001-03</c:v>
                </c:pt>
                <c:pt idx="123">
                  <c:v>2001-04</c:v>
                </c:pt>
                <c:pt idx="124">
                  <c:v>2001-05</c:v>
                </c:pt>
                <c:pt idx="125">
                  <c:v>2001-06</c:v>
                </c:pt>
                <c:pt idx="126">
                  <c:v>2001-07</c:v>
                </c:pt>
                <c:pt idx="127">
                  <c:v>2001-08</c:v>
                </c:pt>
                <c:pt idx="128">
                  <c:v>2001-09</c:v>
                </c:pt>
                <c:pt idx="129">
                  <c:v>2001-10</c:v>
                </c:pt>
                <c:pt idx="130">
                  <c:v>2001-11</c:v>
                </c:pt>
                <c:pt idx="131">
                  <c:v>2001-12</c:v>
                </c:pt>
                <c:pt idx="132">
                  <c:v>2002-01</c:v>
                </c:pt>
                <c:pt idx="133">
                  <c:v>2002-02</c:v>
                </c:pt>
                <c:pt idx="134">
                  <c:v>2002-03</c:v>
                </c:pt>
                <c:pt idx="135">
                  <c:v>2002-04</c:v>
                </c:pt>
                <c:pt idx="136">
                  <c:v>2002-05</c:v>
                </c:pt>
                <c:pt idx="137">
                  <c:v>2002-06</c:v>
                </c:pt>
                <c:pt idx="138">
                  <c:v>2002-07</c:v>
                </c:pt>
                <c:pt idx="139">
                  <c:v>2002-08</c:v>
                </c:pt>
                <c:pt idx="140">
                  <c:v>2002-09</c:v>
                </c:pt>
                <c:pt idx="141">
                  <c:v>2002-10</c:v>
                </c:pt>
                <c:pt idx="142">
                  <c:v>2002-11</c:v>
                </c:pt>
                <c:pt idx="143">
                  <c:v>2002-12</c:v>
                </c:pt>
                <c:pt idx="144">
                  <c:v>2003-01</c:v>
                </c:pt>
                <c:pt idx="145">
                  <c:v>2003-02</c:v>
                </c:pt>
                <c:pt idx="146">
                  <c:v>2003-03</c:v>
                </c:pt>
                <c:pt idx="147">
                  <c:v>2003-04</c:v>
                </c:pt>
                <c:pt idx="148">
                  <c:v>2003-05</c:v>
                </c:pt>
                <c:pt idx="149">
                  <c:v>2003-06</c:v>
                </c:pt>
                <c:pt idx="150">
                  <c:v>2003-07</c:v>
                </c:pt>
                <c:pt idx="151">
                  <c:v>2003-08</c:v>
                </c:pt>
                <c:pt idx="152">
                  <c:v>2003-09</c:v>
                </c:pt>
                <c:pt idx="153">
                  <c:v>2003-10</c:v>
                </c:pt>
                <c:pt idx="154">
                  <c:v>2003-11</c:v>
                </c:pt>
                <c:pt idx="155">
                  <c:v>2003-12</c:v>
                </c:pt>
                <c:pt idx="156">
                  <c:v>2004-01</c:v>
                </c:pt>
                <c:pt idx="157">
                  <c:v>2004-02</c:v>
                </c:pt>
                <c:pt idx="158">
                  <c:v>2004-03</c:v>
                </c:pt>
                <c:pt idx="159">
                  <c:v>2004-04</c:v>
                </c:pt>
                <c:pt idx="160">
                  <c:v>2004-05</c:v>
                </c:pt>
                <c:pt idx="161">
                  <c:v>2004-06</c:v>
                </c:pt>
                <c:pt idx="162">
                  <c:v>2004-07</c:v>
                </c:pt>
                <c:pt idx="163">
                  <c:v>2004-08</c:v>
                </c:pt>
                <c:pt idx="164">
                  <c:v>2004-09</c:v>
                </c:pt>
                <c:pt idx="165">
                  <c:v>2004-10</c:v>
                </c:pt>
                <c:pt idx="166">
                  <c:v>2004-11</c:v>
                </c:pt>
                <c:pt idx="167">
                  <c:v>2004-12</c:v>
                </c:pt>
                <c:pt idx="168">
                  <c:v>2005-01</c:v>
                </c:pt>
                <c:pt idx="169">
                  <c:v>2005-02</c:v>
                </c:pt>
                <c:pt idx="170">
                  <c:v>2005-03</c:v>
                </c:pt>
                <c:pt idx="171">
                  <c:v>2005-04</c:v>
                </c:pt>
                <c:pt idx="172">
                  <c:v>2005-05</c:v>
                </c:pt>
                <c:pt idx="173">
                  <c:v>2005-06</c:v>
                </c:pt>
                <c:pt idx="174">
                  <c:v>2005-07</c:v>
                </c:pt>
                <c:pt idx="175">
                  <c:v>2005-08</c:v>
                </c:pt>
                <c:pt idx="176">
                  <c:v>2005-09</c:v>
                </c:pt>
                <c:pt idx="177">
                  <c:v>2005-10</c:v>
                </c:pt>
                <c:pt idx="178">
                  <c:v>2005-11</c:v>
                </c:pt>
                <c:pt idx="179">
                  <c:v>2005-12</c:v>
                </c:pt>
                <c:pt idx="180">
                  <c:v>2006-01</c:v>
                </c:pt>
                <c:pt idx="181">
                  <c:v>2006-02</c:v>
                </c:pt>
                <c:pt idx="182">
                  <c:v>2006-03</c:v>
                </c:pt>
                <c:pt idx="183">
                  <c:v>2006-04</c:v>
                </c:pt>
                <c:pt idx="184">
                  <c:v>2006-05</c:v>
                </c:pt>
                <c:pt idx="185">
                  <c:v>2006-06</c:v>
                </c:pt>
                <c:pt idx="186">
                  <c:v>2006-07</c:v>
                </c:pt>
                <c:pt idx="187">
                  <c:v>2006-08</c:v>
                </c:pt>
                <c:pt idx="188">
                  <c:v>2006-09</c:v>
                </c:pt>
                <c:pt idx="189">
                  <c:v>2006-10</c:v>
                </c:pt>
                <c:pt idx="190">
                  <c:v>2006-11</c:v>
                </c:pt>
                <c:pt idx="191">
                  <c:v>2006-12</c:v>
                </c:pt>
                <c:pt idx="192">
                  <c:v>2007-01</c:v>
                </c:pt>
                <c:pt idx="193">
                  <c:v>2007-02</c:v>
                </c:pt>
                <c:pt idx="194">
                  <c:v>2007-03</c:v>
                </c:pt>
                <c:pt idx="195">
                  <c:v>2007-04</c:v>
                </c:pt>
                <c:pt idx="196">
                  <c:v>2007-05</c:v>
                </c:pt>
                <c:pt idx="197">
                  <c:v>2007-06</c:v>
                </c:pt>
                <c:pt idx="198">
                  <c:v>2007-07</c:v>
                </c:pt>
                <c:pt idx="199">
                  <c:v>2007-08</c:v>
                </c:pt>
                <c:pt idx="200">
                  <c:v>2007-09</c:v>
                </c:pt>
                <c:pt idx="201">
                  <c:v>2007-10</c:v>
                </c:pt>
                <c:pt idx="202">
                  <c:v>2007-11</c:v>
                </c:pt>
                <c:pt idx="203">
                  <c:v>2007-12</c:v>
                </c:pt>
                <c:pt idx="204">
                  <c:v>2008-01</c:v>
                </c:pt>
                <c:pt idx="205">
                  <c:v>2008-02</c:v>
                </c:pt>
                <c:pt idx="206">
                  <c:v>2008-03</c:v>
                </c:pt>
                <c:pt idx="207">
                  <c:v>2008-04</c:v>
                </c:pt>
                <c:pt idx="208">
                  <c:v>2008-05</c:v>
                </c:pt>
                <c:pt idx="209">
                  <c:v>2008-06</c:v>
                </c:pt>
                <c:pt idx="210">
                  <c:v>2008-07</c:v>
                </c:pt>
                <c:pt idx="211">
                  <c:v>2008-08</c:v>
                </c:pt>
                <c:pt idx="212">
                  <c:v>2008-09</c:v>
                </c:pt>
                <c:pt idx="213">
                  <c:v>2008-10</c:v>
                </c:pt>
                <c:pt idx="214">
                  <c:v>2008-11</c:v>
                </c:pt>
                <c:pt idx="215">
                  <c:v>2008-12</c:v>
                </c:pt>
                <c:pt idx="216">
                  <c:v>2009-01</c:v>
                </c:pt>
                <c:pt idx="217">
                  <c:v>2009-02</c:v>
                </c:pt>
                <c:pt idx="218">
                  <c:v>2009-03</c:v>
                </c:pt>
                <c:pt idx="219">
                  <c:v>2009-04</c:v>
                </c:pt>
                <c:pt idx="220">
                  <c:v>2009-05</c:v>
                </c:pt>
                <c:pt idx="221">
                  <c:v>2009-06</c:v>
                </c:pt>
                <c:pt idx="222">
                  <c:v>2009-07</c:v>
                </c:pt>
                <c:pt idx="223">
                  <c:v>2009-08</c:v>
                </c:pt>
                <c:pt idx="224">
                  <c:v>2009-09</c:v>
                </c:pt>
                <c:pt idx="225">
                  <c:v>2009-10</c:v>
                </c:pt>
                <c:pt idx="226">
                  <c:v>2009-11</c:v>
                </c:pt>
                <c:pt idx="227">
                  <c:v>2009-12</c:v>
                </c:pt>
                <c:pt idx="228">
                  <c:v>2010-01</c:v>
                </c:pt>
                <c:pt idx="229">
                  <c:v>2010-02</c:v>
                </c:pt>
                <c:pt idx="230">
                  <c:v>2010-03</c:v>
                </c:pt>
                <c:pt idx="231">
                  <c:v>2010-04</c:v>
                </c:pt>
                <c:pt idx="232">
                  <c:v>2010-05</c:v>
                </c:pt>
                <c:pt idx="233">
                  <c:v>2010-06</c:v>
                </c:pt>
                <c:pt idx="234">
                  <c:v>2010-07</c:v>
                </c:pt>
                <c:pt idx="235">
                  <c:v>2010-08</c:v>
                </c:pt>
                <c:pt idx="236">
                  <c:v>2010-09</c:v>
                </c:pt>
                <c:pt idx="237">
                  <c:v>2010-10</c:v>
                </c:pt>
                <c:pt idx="238">
                  <c:v>2010-11</c:v>
                </c:pt>
                <c:pt idx="239">
                  <c:v>2010-12</c:v>
                </c:pt>
                <c:pt idx="240">
                  <c:v>2011-01</c:v>
                </c:pt>
                <c:pt idx="241">
                  <c:v>2011-02</c:v>
                </c:pt>
                <c:pt idx="242">
                  <c:v>2011-03</c:v>
                </c:pt>
                <c:pt idx="243">
                  <c:v>2011-04</c:v>
                </c:pt>
                <c:pt idx="244">
                  <c:v>2011-05</c:v>
                </c:pt>
                <c:pt idx="245">
                  <c:v>2011-06</c:v>
                </c:pt>
                <c:pt idx="246">
                  <c:v>2011-07</c:v>
                </c:pt>
                <c:pt idx="247">
                  <c:v>2011-08</c:v>
                </c:pt>
                <c:pt idx="248">
                  <c:v>2011-09</c:v>
                </c:pt>
                <c:pt idx="249">
                  <c:v>2011-10</c:v>
                </c:pt>
                <c:pt idx="250">
                  <c:v>2011-11</c:v>
                </c:pt>
                <c:pt idx="251">
                  <c:v>2011-12</c:v>
                </c:pt>
                <c:pt idx="252">
                  <c:v>2012-01</c:v>
                </c:pt>
                <c:pt idx="253">
                  <c:v>2012-02</c:v>
                </c:pt>
                <c:pt idx="254">
                  <c:v>2012-03</c:v>
                </c:pt>
                <c:pt idx="255">
                  <c:v>2012-04</c:v>
                </c:pt>
                <c:pt idx="256">
                  <c:v>2012-05</c:v>
                </c:pt>
                <c:pt idx="257">
                  <c:v>2012-06</c:v>
                </c:pt>
                <c:pt idx="258">
                  <c:v>2012-07</c:v>
                </c:pt>
                <c:pt idx="259">
                  <c:v>2012-08</c:v>
                </c:pt>
                <c:pt idx="260">
                  <c:v>2012-09</c:v>
                </c:pt>
                <c:pt idx="261">
                  <c:v>2012-10</c:v>
                </c:pt>
                <c:pt idx="262">
                  <c:v>2012-11</c:v>
                </c:pt>
                <c:pt idx="263">
                  <c:v>2012-12</c:v>
                </c:pt>
                <c:pt idx="264">
                  <c:v>2013-01</c:v>
                </c:pt>
                <c:pt idx="265">
                  <c:v>2013-02</c:v>
                </c:pt>
                <c:pt idx="266">
                  <c:v>2013-03</c:v>
                </c:pt>
                <c:pt idx="267">
                  <c:v>2013-04</c:v>
                </c:pt>
                <c:pt idx="268">
                  <c:v>2013-05</c:v>
                </c:pt>
                <c:pt idx="269">
                  <c:v>2013-06</c:v>
                </c:pt>
                <c:pt idx="270">
                  <c:v>2013-07</c:v>
                </c:pt>
                <c:pt idx="271">
                  <c:v>2013-08</c:v>
                </c:pt>
                <c:pt idx="272">
                  <c:v>2013-09</c:v>
                </c:pt>
                <c:pt idx="273">
                  <c:v>2013-10</c:v>
                </c:pt>
                <c:pt idx="274">
                  <c:v>2013-11</c:v>
                </c:pt>
                <c:pt idx="275">
                  <c:v>2013-12</c:v>
                </c:pt>
                <c:pt idx="276">
                  <c:v>2014-01</c:v>
                </c:pt>
                <c:pt idx="277">
                  <c:v>2014-02</c:v>
                </c:pt>
                <c:pt idx="278">
                  <c:v>2014-03</c:v>
                </c:pt>
                <c:pt idx="279">
                  <c:v>2014-04</c:v>
                </c:pt>
                <c:pt idx="280">
                  <c:v>2014-05</c:v>
                </c:pt>
                <c:pt idx="281">
                  <c:v>2014-06</c:v>
                </c:pt>
                <c:pt idx="282">
                  <c:v>2014-07</c:v>
                </c:pt>
                <c:pt idx="283">
                  <c:v>2014-08</c:v>
                </c:pt>
                <c:pt idx="284">
                  <c:v>2014-09</c:v>
                </c:pt>
                <c:pt idx="285">
                  <c:v>2014-10</c:v>
                </c:pt>
                <c:pt idx="286">
                  <c:v>2014-11</c:v>
                </c:pt>
                <c:pt idx="287">
                  <c:v>2014-12</c:v>
                </c:pt>
                <c:pt idx="288">
                  <c:v>2015-01</c:v>
                </c:pt>
                <c:pt idx="289">
                  <c:v>2015-02</c:v>
                </c:pt>
                <c:pt idx="290">
                  <c:v>2015-03</c:v>
                </c:pt>
                <c:pt idx="291">
                  <c:v>2015-04</c:v>
                </c:pt>
                <c:pt idx="292">
                  <c:v>2015-05</c:v>
                </c:pt>
                <c:pt idx="293">
                  <c:v>2015-06</c:v>
                </c:pt>
                <c:pt idx="294">
                  <c:v>2015-07</c:v>
                </c:pt>
                <c:pt idx="295">
                  <c:v>2015-08</c:v>
                </c:pt>
                <c:pt idx="296">
                  <c:v>2015-09</c:v>
                </c:pt>
                <c:pt idx="297">
                  <c:v>2015-10</c:v>
                </c:pt>
                <c:pt idx="298">
                  <c:v>2015-11</c:v>
                </c:pt>
                <c:pt idx="299">
                  <c:v>2015-12</c:v>
                </c:pt>
                <c:pt idx="300">
                  <c:v>2016-01</c:v>
                </c:pt>
                <c:pt idx="301">
                  <c:v>2016-02</c:v>
                </c:pt>
                <c:pt idx="302">
                  <c:v>2016-03</c:v>
                </c:pt>
                <c:pt idx="303">
                  <c:v>2016-04</c:v>
                </c:pt>
                <c:pt idx="304">
                  <c:v>2016-05</c:v>
                </c:pt>
                <c:pt idx="305">
                  <c:v>2016-06</c:v>
                </c:pt>
                <c:pt idx="306">
                  <c:v>2016-07</c:v>
                </c:pt>
                <c:pt idx="307">
                  <c:v>2016-08</c:v>
                </c:pt>
                <c:pt idx="308">
                  <c:v>2016-09</c:v>
                </c:pt>
                <c:pt idx="309">
                  <c:v>2016-10</c:v>
                </c:pt>
                <c:pt idx="310">
                  <c:v>2016-11</c:v>
                </c:pt>
                <c:pt idx="311">
                  <c:v>2016-12</c:v>
                </c:pt>
                <c:pt idx="312">
                  <c:v>2017-01</c:v>
                </c:pt>
                <c:pt idx="313">
                  <c:v>2017-02</c:v>
                </c:pt>
                <c:pt idx="314">
                  <c:v>2017-03</c:v>
                </c:pt>
                <c:pt idx="315">
                  <c:v>2017-04</c:v>
                </c:pt>
                <c:pt idx="316">
                  <c:v>2017-05</c:v>
                </c:pt>
                <c:pt idx="317">
                  <c:v>2017-06</c:v>
                </c:pt>
                <c:pt idx="318">
                  <c:v>2017-07</c:v>
                </c:pt>
                <c:pt idx="319">
                  <c:v>2017-08</c:v>
                </c:pt>
                <c:pt idx="320">
                  <c:v>2017-09</c:v>
                </c:pt>
                <c:pt idx="321">
                  <c:v>2017-10</c:v>
                </c:pt>
                <c:pt idx="322">
                  <c:v>2017-11</c:v>
                </c:pt>
                <c:pt idx="323">
                  <c:v>2017-12</c:v>
                </c:pt>
              </c:strCache>
            </c:strRef>
          </c:cat>
          <c:val>
            <c:numRef>
              <c:f>SP500!$F$2:$F$325</c:f>
              <c:numCache>
                <c:formatCode>General</c:formatCode>
                <c:ptCount val="324"/>
                <c:pt idx="0">
                  <c:v>1.043063</c:v>
                </c:pt>
                <c:pt idx="1">
                  <c:v>1.113335197373</c:v>
                </c:pt>
                <c:pt idx="2">
                  <c:v>1.13817593229679</c:v>
                </c:pt>
                <c:pt idx="3">
                  <c:v>1.1384195019463</c:v>
                </c:pt>
                <c:pt idx="4">
                  <c:v>1.18254350342223</c:v>
                </c:pt>
                <c:pt idx="5">
                  <c:v>1.12637505209668</c:v>
                </c:pt>
                <c:pt idx="6">
                  <c:v>1.17683552805556</c:v>
                </c:pt>
                <c:pt idx="7">
                  <c:v>1.20026867709021</c:v>
                </c:pt>
                <c:pt idx="8">
                  <c:v>1.17739035583619</c:v>
                </c:pt>
                <c:pt idx="9">
                  <c:v>1.19140012368029</c:v>
                </c:pt>
                <c:pt idx="10">
                  <c:v>1.13901068604169</c:v>
                </c:pt>
                <c:pt idx="11">
                  <c:v>1.26598304127888</c:v>
                </c:pt>
                <c:pt idx="12">
                  <c:v>1.24110141058558</c:v>
                </c:pt>
                <c:pt idx="13">
                  <c:v>1.25281989010433</c:v>
                </c:pt>
                <c:pt idx="14">
                  <c:v>1.22541696064808</c:v>
                </c:pt>
                <c:pt idx="15">
                  <c:v>1.2586956090484</c:v>
                </c:pt>
                <c:pt idx="16">
                  <c:v>1.26006381117543</c:v>
                </c:pt>
                <c:pt idx="17">
                  <c:v>1.23795599160836</c:v>
                </c:pt>
                <c:pt idx="18">
                  <c:v>1.28681192481718</c:v>
                </c:pt>
                <c:pt idx="19">
                  <c:v>1.25565306086966</c:v>
                </c:pt>
                <c:pt idx="20">
                  <c:v>1.26684846356037</c:v>
                </c:pt>
                <c:pt idx="21">
                  <c:v>1.27122542500198</c:v>
                </c:pt>
                <c:pt idx="22">
                  <c:v>1.30944990230636</c:v>
                </c:pt>
                <c:pt idx="23">
                  <c:v>1.32411181286248</c:v>
                </c:pt>
                <c:pt idx="24">
                  <c:v>1.3320088157144</c:v>
                </c:pt>
                <c:pt idx="25">
                  <c:v>1.34580975905401</c:v>
                </c:pt>
                <c:pt idx="26">
                  <c:v>1.37081221275772</c:v>
                </c:pt>
                <c:pt idx="27">
                  <c:v>1.33547267391282</c:v>
                </c:pt>
                <c:pt idx="28">
                  <c:v>1.36558624723688</c:v>
                </c:pt>
                <c:pt idx="29">
                  <c:v>1.36708156417761</c:v>
                </c:pt>
                <c:pt idx="30">
                  <c:v>1.35900347921488</c:v>
                </c:pt>
                <c:pt idx="31">
                  <c:v>1.40515116035858</c:v>
                </c:pt>
                <c:pt idx="32">
                  <c:v>1.39132166263833</c:v>
                </c:pt>
                <c:pt idx="33">
                  <c:v>1.41718633234678</c:v>
                </c:pt>
                <c:pt idx="34">
                  <c:v>1.4000610527067</c:v>
                </c:pt>
                <c:pt idx="35">
                  <c:v>1.41492550090329</c:v>
                </c:pt>
                <c:pt idx="36">
                  <c:v>1.46013803035915</c:v>
                </c:pt>
                <c:pt idx="37">
                  <c:v>1.41615721274671</c:v>
                </c:pt>
                <c:pt idx="38">
                  <c:v>1.35139917572222</c:v>
                </c:pt>
                <c:pt idx="39">
                  <c:v>1.36691053546116</c:v>
                </c:pt>
                <c:pt idx="40">
                  <c:v>1.38407756487602</c:v>
                </c:pt>
                <c:pt idx="41">
                  <c:v>1.34655106985954</c:v>
                </c:pt>
                <c:pt idx="42">
                  <c:v>1.3888071889828</c:v>
                </c:pt>
                <c:pt idx="43">
                  <c:v>1.44156797409226</c:v>
                </c:pt>
                <c:pt idx="44">
                  <c:v>1.40374411358802</c:v>
                </c:pt>
                <c:pt idx="45">
                  <c:v>1.43328310097026</c:v>
                </c:pt>
                <c:pt idx="46">
                  <c:v>1.37677878128071</c:v>
                </c:pt>
                <c:pt idx="47">
                  <c:v>1.39387699696543</c:v>
                </c:pt>
                <c:pt idx="48">
                  <c:v>1.42781511408755</c:v>
                </c:pt>
                <c:pt idx="49">
                  <c:v>1.47968478155212</c:v>
                </c:pt>
                <c:pt idx="50">
                  <c:v>1.51990113422992</c:v>
                </c:pt>
                <c:pt idx="51">
                  <c:v>1.56232765449082</c:v>
                </c:pt>
                <c:pt idx="52">
                  <c:v>1.61928074680762</c:v>
                </c:pt>
                <c:pt idx="53">
                  <c:v>1.65522554082526</c:v>
                </c:pt>
                <c:pt idx="54">
                  <c:v>1.70823082831911</c:v>
                </c:pt>
                <c:pt idx="55">
                  <c:v>1.70932751251089</c:v>
                </c:pt>
                <c:pt idx="56">
                  <c:v>1.7780117106186</c:v>
                </c:pt>
                <c:pt idx="57">
                  <c:v>1.76936346165815</c:v>
                </c:pt>
                <c:pt idx="58">
                  <c:v>1.84250540843618</c:v>
                </c:pt>
                <c:pt idx="59">
                  <c:v>1.87163357643814</c:v>
                </c:pt>
                <c:pt idx="60">
                  <c:v>1.93417421239482</c:v>
                </c:pt>
                <c:pt idx="61">
                  <c:v>1.94904607791393</c:v>
                </c:pt>
                <c:pt idx="62">
                  <c:v>1.96436558008633</c:v>
                </c:pt>
                <c:pt idx="63">
                  <c:v>1.99158579392959</c:v>
                </c:pt>
                <c:pt idx="64">
                  <c:v>2.03645622186682</c:v>
                </c:pt>
                <c:pt idx="65">
                  <c:v>2.04167362270724</c:v>
                </c:pt>
                <c:pt idx="66">
                  <c:v>1.94765863572882</c:v>
                </c:pt>
                <c:pt idx="67">
                  <c:v>1.98581132074411</c:v>
                </c:pt>
                <c:pt idx="68">
                  <c:v>2.09326754293222</c:v>
                </c:pt>
                <c:pt idx="69">
                  <c:v>2.14632978187801</c:v>
                </c:pt>
                <c:pt idx="70">
                  <c:v>2.30562608562943</c:v>
                </c:pt>
                <c:pt idx="71">
                  <c:v>2.25601362351886</c:v>
                </c:pt>
                <c:pt idx="72">
                  <c:v>2.39518710395373</c:v>
                </c:pt>
                <c:pt idx="73">
                  <c:v>2.40907918915667</c:v>
                </c:pt>
                <c:pt idx="74">
                  <c:v>2.30474196947429</c:v>
                </c:pt>
                <c:pt idx="75">
                  <c:v>2.44075862154479</c:v>
                </c:pt>
                <c:pt idx="76">
                  <c:v>2.58542726656099</c:v>
                </c:pt>
                <c:pt idx="77">
                  <c:v>2.69598530733367</c:v>
                </c:pt>
                <c:pt idx="78">
                  <c:v>2.90890613895096</c:v>
                </c:pt>
                <c:pt idx="79">
                  <c:v>2.74467511615807</c:v>
                </c:pt>
                <c:pt idx="80">
                  <c:v>2.88851804964568</c:v>
                </c:pt>
                <c:pt idx="81">
                  <c:v>2.79108833583113</c:v>
                </c:pt>
                <c:pt idx="82">
                  <c:v>2.91564065281759</c:v>
                </c:pt>
                <c:pt idx="83">
                  <c:v>2.96141621106683</c:v>
                </c:pt>
                <c:pt idx="84">
                  <c:v>2.99422870268545</c:v>
                </c:pt>
                <c:pt idx="85">
                  <c:v>3.20473196317035</c:v>
                </c:pt>
                <c:pt idx="86">
                  <c:v>3.36530185345303</c:v>
                </c:pt>
                <c:pt idx="87">
                  <c:v>3.39973562201756</c:v>
                </c:pt>
                <c:pt idx="88">
                  <c:v>3.33444029966109</c:v>
                </c:pt>
                <c:pt idx="89">
                  <c:v>3.46715102358761</c:v>
                </c:pt>
                <c:pt idx="90">
                  <c:v>3.4286240414135</c:v>
                </c:pt>
                <c:pt idx="91">
                  <c:v>2.93317415293308</c:v>
                </c:pt>
                <c:pt idx="92">
                  <c:v>3.1138928788436</c:v>
                </c:pt>
                <c:pt idx="93">
                  <c:v>3.3603388168468</c:v>
                </c:pt>
                <c:pt idx="94">
                  <c:v>3.56426097794714</c:v>
                </c:pt>
                <c:pt idx="95">
                  <c:v>3.77260628915207</c:v>
                </c:pt>
                <c:pt idx="96">
                  <c:v>3.93105575329645</c:v>
                </c:pt>
                <c:pt idx="97">
                  <c:v>3.80071766874016</c:v>
                </c:pt>
                <c:pt idx="98">
                  <c:v>3.94428597795915</c:v>
                </c:pt>
                <c:pt idx="99">
                  <c:v>4.08932131765468</c:v>
                </c:pt>
                <c:pt idx="100">
                  <c:v>3.98777120137336</c:v>
                </c:pt>
                <c:pt idx="101">
                  <c:v>4.2007102079843</c:v>
                </c:pt>
                <c:pt idx="102">
                  <c:v>4.07013533187931</c:v>
                </c:pt>
                <c:pt idx="103">
                  <c:v>4.04469291591974</c:v>
                </c:pt>
                <c:pt idx="104">
                  <c:v>3.92635733527867</c:v>
                </c:pt>
                <c:pt idx="105">
                  <c:v>4.17572814235689</c:v>
                </c:pt>
                <c:pt idx="106">
                  <c:v>4.25735110035554</c:v>
                </c:pt>
                <c:pt idx="107">
                  <c:v>4.51938680323132</c:v>
                </c:pt>
                <c:pt idx="108">
                  <c:v>4.292079724576</c:v>
                </c:pt>
                <c:pt idx="109">
                  <c:v>4.21196376443707</c:v>
                </c:pt>
                <c:pt idx="110">
                  <c:v>4.62233960596993</c:v>
                </c:pt>
                <c:pt idx="111">
                  <c:v>4.47300105798026</c:v>
                </c:pt>
                <c:pt idx="112">
                  <c:v>4.36736219199394</c:v>
                </c:pt>
                <c:pt idx="113">
                  <c:v>4.47871682580321</c:v>
                </c:pt>
                <c:pt idx="114">
                  <c:v>4.41798990436214</c:v>
                </c:pt>
                <c:pt idx="115">
                  <c:v>4.68870223575193</c:v>
                </c:pt>
                <c:pt idx="116">
                  <c:v>4.44116220121541</c:v>
                </c:pt>
                <c:pt idx="117">
                  <c:v>4.41971582894574</c:v>
                </c:pt>
                <c:pt idx="118">
                  <c:v>4.06809207702647</c:v>
                </c:pt>
                <c:pt idx="119">
                  <c:v>4.0878670726129</c:v>
                </c:pt>
                <c:pt idx="120">
                  <c:v>4.2168597180892</c:v>
                </c:pt>
                <c:pt idx="121">
                  <c:v>3.82835621540192</c:v>
                </c:pt>
                <c:pt idx="122">
                  <c:v>3.58109417251776</c:v>
                </c:pt>
                <c:pt idx="123">
                  <c:v>3.85677038301235</c:v>
                </c:pt>
                <c:pt idx="124">
                  <c:v>3.8773269691538</c:v>
                </c:pt>
                <c:pt idx="125">
                  <c:v>3.7796842440896</c:v>
                </c:pt>
                <c:pt idx="126">
                  <c:v>3.74095003995617</c:v>
                </c:pt>
                <c:pt idx="127">
                  <c:v>3.4980389310117</c:v>
                </c:pt>
                <c:pt idx="128">
                  <c:v>3.21346646789604</c:v>
                </c:pt>
                <c:pt idx="129">
                  <c:v>3.27306341700963</c:v>
                </c:pt>
                <c:pt idx="130">
                  <c:v>3.52593702354438</c:v>
                </c:pt>
                <c:pt idx="131">
                  <c:v>3.55361210324218</c:v>
                </c:pt>
                <c:pt idx="132">
                  <c:v>3.49917076582051</c:v>
                </c:pt>
                <c:pt idx="133">
                  <c:v>3.42578265734896</c:v>
                </c:pt>
                <c:pt idx="134">
                  <c:v>3.55147462304709</c:v>
                </c:pt>
                <c:pt idx="135">
                  <c:v>3.33190115300258</c:v>
                </c:pt>
                <c:pt idx="136">
                  <c:v>3.30045466992054</c:v>
                </c:pt>
                <c:pt idx="137">
                  <c:v>3.06080535588294</c:v>
                </c:pt>
                <c:pt idx="138">
                  <c:v>2.83101845459539</c:v>
                </c:pt>
                <c:pt idx="139">
                  <c:v>2.84630878526866</c:v>
                </c:pt>
                <c:pt idx="140">
                  <c:v>2.53201652289051</c:v>
                </c:pt>
                <c:pt idx="141">
                  <c:v>2.75256275808384</c:v>
                </c:pt>
                <c:pt idx="142">
                  <c:v>2.91025157336895</c:v>
                </c:pt>
                <c:pt idx="143">
                  <c:v>2.73428612223677</c:v>
                </c:pt>
                <c:pt idx="144">
                  <c:v>2.65810891087125</c:v>
                </c:pt>
                <c:pt idx="145">
                  <c:v>2.61232298488149</c:v>
                </c:pt>
                <c:pt idx="146">
                  <c:v>2.63574768508692</c:v>
                </c:pt>
                <c:pt idx="147">
                  <c:v>2.85046096300948</c:v>
                </c:pt>
                <c:pt idx="148">
                  <c:v>2.99728250629217</c:v>
                </c:pt>
                <c:pt idx="149">
                  <c:v>3.03130466002109</c:v>
                </c:pt>
                <c:pt idx="150">
                  <c:v>3.08133634343474</c:v>
                </c:pt>
                <c:pt idx="151">
                  <c:v>3.13684353632537</c:v>
                </c:pt>
                <c:pt idx="152">
                  <c:v>3.09886577163108</c:v>
                </c:pt>
                <c:pt idx="153">
                  <c:v>3.26611155732601</c:v>
                </c:pt>
                <c:pt idx="154">
                  <c:v>3.29095360183103</c:v>
                </c:pt>
                <c:pt idx="155">
                  <c:v>3.45585341395798</c:v>
                </c:pt>
                <c:pt idx="156">
                  <c:v>3.5180276727285</c:v>
                </c:pt>
                <c:pt idx="157">
                  <c:v>3.56276291261491</c:v>
                </c:pt>
                <c:pt idx="158">
                  <c:v>3.5048074483154</c:v>
                </c:pt>
                <c:pt idx="159">
                  <c:v>3.44621057258702</c:v>
                </c:pt>
                <c:pt idx="160">
                  <c:v>3.48764780851181</c:v>
                </c:pt>
                <c:pt idx="161">
                  <c:v>3.55049173437338</c:v>
                </c:pt>
                <c:pt idx="162">
                  <c:v>3.42938091082217</c:v>
                </c:pt>
                <c:pt idx="163">
                  <c:v>3.43630483088112</c:v>
                </c:pt>
                <c:pt idx="164">
                  <c:v>3.46842397213537</c:v>
                </c:pt>
                <c:pt idx="165">
                  <c:v>3.51593791212965</c:v>
                </c:pt>
                <c:pt idx="166">
                  <c:v>3.64100685553992</c:v>
                </c:pt>
                <c:pt idx="167">
                  <c:v>3.75783220150678</c:v>
                </c:pt>
                <c:pt idx="168">
                  <c:v>3.66482961235169</c:v>
                </c:pt>
                <c:pt idx="169">
                  <c:v>3.73451634743055</c:v>
                </c:pt>
                <c:pt idx="170">
                  <c:v>3.66457259075953</c:v>
                </c:pt>
                <c:pt idx="171">
                  <c:v>3.59100263142744</c:v>
                </c:pt>
                <c:pt idx="172">
                  <c:v>3.69929290678076</c:v>
                </c:pt>
                <c:pt idx="173">
                  <c:v>3.69980710849481</c:v>
                </c:pt>
                <c:pt idx="174">
                  <c:v>3.8336032329593</c:v>
                </c:pt>
                <c:pt idx="175">
                  <c:v>3.79041769254002</c:v>
                </c:pt>
                <c:pt idx="176">
                  <c:v>3.81663222130162</c:v>
                </c:pt>
                <c:pt idx="177">
                  <c:v>3.75290591310255</c:v>
                </c:pt>
                <c:pt idx="178">
                  <c:v>3.88679083155248</c:v>
                </c:pt>
                <c:pt idx="179">
                  <c:v>3.88136487155164</c:v>
                </c:pt>
                <c:pt idx="180">
                  <c:v>3.98004469204597</c:v>
                </c:pt>
                <c:pt idx="181">
                  <c:v>3.98070935950954</c:v>
                </c:pt>
                <c:pt idx="182">
                  <c:v>4.02653130494685</c:v>
                </c:pt>
                <c:pt idx="183">
                  <c:v>4.07021916960553</c:v>
                </c:pt>
                <c:pt idx="184">
                  <c:v>3.94600015076833</c:v>
                </c:pt>
                <c:pt idx="185">
                  <c:v>3.9473733588208</c:v>
                </c:pt>
                <c:pt idx="186">
                  <c:v>3.96517601266908</c:v>
                </c:pt>
                <c:pt idx="187">
                  <c:v>4.05113706344774</c:v>
                </c:pt>
                <c:pt idx="188">
                  <c:v>4.15361462660471</c:v>
                </c:pt>
                <c:pt idx="189">
                  <c:v>4.28412119817263</c:v>
                </c:pt>
                <c:pt idx="190">
                  <c:v>4.352183031648</c:v>
                </c:pt>
                <c:pt idx="191">
                  <c:v>4.40568876983908</c:v>
                </c:pt>
                <c:pt idx="192">
                  <c:v>4.46888837524242</c:v>
                </c:pt>
                <c:pt idx="193">
                  <c:v>4.37236932411394</c:v>
                </c:pt>
                <c:pt idx="194">
                  <c:v>4.41468948680204</c:v>
                </c:pt>
                <c:pt idx="195">
                  <c:v>4.60388983413791</c:v>
                </c:pt>
                <c:pt idx="196">
                  <c:v>4.75192330786478</c:v>
                </c:pt>
                <c:pt idx="197">
                  <c:v>4.66720126720886</c:v>
                </c:pt>
                <c:pt idx="198">
                  <c:v>4.51652534149829</c:v>
                </c:pt>
                <c:pt idx="199">
                  <c:v>4.57460785738996</c:v>
                </c:pt>
                <c:pt idx="200">
                  <c:v>4.73894149545098</c:v>
                </c:pt>
                <c:pt idx="201">
                  <c:v>4.81614833029486</c:v>
                </c:pt>
                <c:pt idx="202">
                  <c:v>4.60625095376395</c:v>
                </c:pt>
                <c:pt idx="203">
                  <c:v>4.56984775247635</c:v>
                </c:pt>
                <c:pt idx="204">
                  <c:v>4.285000002369</c:v>
                </c:pt>
                <c:pt idx="205">
                  <c:v>4.14062549728918</c:v>
                </c:pt>
                <c:pt idx="206">
                  <c:v>4.11969877602588</c:v>
                </c:pt>
                <c:pt idx="207">
                  <c:v>4.31534327089935</c:v>
                </c:pt>
                <c:pt idx="208">
                  <c:v>4.36155196664414</c:v>
                </c:pt>
                <c:pt idx="209">
                  <c:v>3.99269987837701</c:v>
                </c:pt>
                <c:pt idx="210">
                  <c:v>3.95781166683975</c:v>
                </c:pt>
                <c:pt idx="211">
                  <c:v>4.00800463439861</c:v>
                </c:pt>
                <c:pt idx="212">
                  <c:v>3.65815793387586</c:v>
                </c:pt>
                <c:pt idx="213">
                  <c:v>3.0419229391248</c:v>
                </c:pt>
                <c:pt idx="214">
                  <c:v>2.80917324736061</c:v>
                </c:pt>
                <c:pt idx="215">
                  <c:v>2.8350991072605</c:v>
                </c:pt>
                <c:pt idx="216">
                  <c:v>2.59684021338543</c:v>
                </c:pt>
                <c:pt idx="217">
                  <c:v>2.31793697762763</c:v>
                </c:pt>
                <c:pt idx="218">
                  <c:v>2.5130006460429</c:v>
                </c:pt>
                <c:pt idx="219">
                  <c:v>2.74557885583417</c:v>
                </c:pt>
                <c:pt idx="220">
                  <c:v>2.88793162835146</c:v>
                </c:pt>
                <c:pt idx="221">
                  <c:v>2.88989542185874</c:v>
                </c:pt>
                <c:pt idx="222">
                  <c:v>3.10114966709204</c:v>
                </c:pt>
                <c:pt idx="223">
                  <c:v>3.20117724960409</c:v>
                </c:pt>
                <c:pt idx="224">
                  <c:v>3.31314802744074</c:v>
                </c:pt>
                <c:pt idx="225">
                  <c:v>3.2486807931228</c:v>
                </c:pt>
                <c:pt idx="226">
                  <c:v>3.43582754757222</c:v>
                </c:pt>
                <c:pt idx="227">
                  <c:v>3.49542541221241</c:v>
                </c:pt>
                <c:pt idx="228">
                  <c:v>3.36686017012583</c:v>
                </c:pt>
                <c:pt idx="229">
                  <c:v>3.46117939093173</c:v>
                </c:pt>
                <c:pt idx="230">
                  <c:v>3.66687728213481</c:v>
                </c:pt>
                <c:pt idx="231">
                  <c:v>3.7217227656437</c:v>
                </c:pt>
                <c:pt idx="232">
                  <c:v>3.41528727828889</c:v>
                </c:pt>
                <c:pt idx="233">
                  <c:v>3.227053719946</c:v>
                </c:pt>
                <c:pt idx="234">
                  <c:v>3.44849414620869</c:v>
                </c:pt>
                <c:pt idx="235">
                  <c:v>3.28351818625407</c:v>
                </c:pt>
                <c:pt idx="236">
                  <c:v>3.5749337088023</c:v>
                </c:pt>
                <c:pt idx="237">
                  <c:v>3.7074958256584</c:v>
                </c:pt>
                <c:pt idx="238">
                  <c:v>3.69796385389064</c:v>
                </c:pt>
                <c:pt idx="239">
                  <c:v>3.93925229739315</c:v>
                </c:pt>
                <c:pt idx="240">
                  <c:v>4.02717246941866</c:v>
                </c:pt>
                <c:pt idx="241">
                  <c:v>4.14899846379105</c:v>
                </c:pt>
                <c:pt idx="242">
                  <c:v>4.14540128212294</c:v>
                </c:pt>
                <c:pt idx="243">
                  <c:v>4.26295657168138</c:v>
                </c:pt>
                <c:pt idx="244">
                  <c:v>4.20509972509052</c:v>
                </c:pt>
                <c:pt idx="245">
                  <c:v>4.12896218946804</c:v>
                </c:pt>
                <c:pt idx="246">
                  <c:v>4.04232830480862</c:v>
                </c:pt>
                <c:pt idx="247">
                  <c:v>3.8129868084353</c:v>
                </c:pt>
                <c:pt idx="248">
                  <c:v>3.53944694778496</c:v>
                </c:pt>
                <c:pt idx="249">
                  <c:v>3.92012862480702</c:v>
                </c:pt>
                <c:pt idx="250">
                  <c:v>3.89836407068209</c:v>
                </c:pt>
                <c:pt idx="251">
                  <c:v>3.9280423163522</c:v>
                </c:pt>
                <c:pt idx="252">
                  <c:v>4.10088796239864</c:v>
                </c:pt>
                <c:pt idx="253">
                  <c:v>4.26797454153861</c:v>
                </c:pt>
                <c:pt idx="254">
                  <c:v>4.40148532114703</c:v>
                </c:pt>
                <c:pt idx="255">
                  <c:v>4.36963177187788</c:v>
                </c:pt>
                <c:pt idx="256">
                  <c:v>4.09682255146423</c:v>
                </c:pt>
                <c:pt idx="257">
                  <c:v>4.26024070621959</c:v>
                </c:pt>
                <c:pt idx="258">
                  <c:v>4.31603281850824</c:v>
                </c:pt>
                <c:pt idx="259">
                  <c:v>4.40208588084366</c:v>
                </c:pt>
                <c:pt idx="260">
                  <c:v>4.50574179707988</c:v>
                </c:pt>
                <c:pt idx="261">
                  <c:v>4.41910989954743</c:v>
                </c:pt>
                <c:pt idx="262">
                  <c:v>4.42862866227106</c:v>
                </c:pt>
                <c:pt idx="263">
                  <c:v>4.45476642863578</c:v>
                </c:pt>
                <c:pt idx="264">
                  <c:v>4.68206643089049</c:v>
                </c:pt>
                <c:pt idx="265">
                  <c:v>4.73127963114558</c:v>
                </c:pt>
                <c:pt idx="266">
                  <c:v>4.9017239798576</c:v>
                </c:pt>
                <c:pt idx="267">
                  <c:v>4.99231764245333</c:v>
                </c:pt>
                <c:pt idx="268">
                  <c:v>5.09436560738272</c:v>
                </c:pt>
                <c:pt idx="269">
                  <c:v>5.01661539948284</c:v>
                </c:pt>
                <c:pt idx="270">
                  <c:v>5.26386932267715</c:v>
                </c:pt>
                <c:pt idx="271">
                  <c:v>5.09733102504629</c:v>
                </c:pt>
                <c:pt idx="272">
                  <c:v>5.25057718498328</c:v>
                </c:pt>
                <c:pt idx="273">
                  <c:v>5.48660638117984</c:v>
                </c:pt>
                <c:pt idx="274">
                  <c:v>5.64241502919258</c:v>
                </c:pt>
                <c:pt idx="275">
                  <c:v>5.77893890323893</c:v>
                </c:pt>
                <c:pt idx="276">
                  <c:v>5.5724516372873</c:v>
                </c:pt>
                <c:pt idx="277">
                  <c:v>5.81314811330828</c:v>
                </c:pt>
                <c:pt idx="278">
                  <c:v>5.85114866252498</c:v>
                </c:pt>
                <c:pt idx="279">
                  <c:v>5.88267465151866</c:v>
                </c:pt>
                <c:pt idx="280">
                  <c:v>6.00559313836215</c:v>
                </c:pt>
                <c:pt idx="281">
                  <c:v>6.11998767646167</c:v>
                </c:pt>
                <c:pt idx="282">
                  <c:v>6.02648038475301</c:v>
                </c:pt>
                <c:pt idx="283">
                  <c:v>6.25214796924047</c:v>
                </c:pt>
                <c:pt idx="284">
                  <c:v>6.15544599660023</c:v>
                </c:pt>
                <c:pt idx="285">
                  <c:v>6.29579016532272</c:v>
                </c:pt>
                <c:pt idx="286">
                  <c:v>6.45418595009207</c:v>
                </c:pt>
                <c:pt idx="287">
                  <c:v>6.42676211399013</c:v>
                </c:pt>
                <c:pt idx="288">
                  <c:v>6.23095152590108</c:v>
                </c:pt>
                <c:pt idx="289">
                  <c:v>6.56932334851513</c:v>
                </c:pt>
                <c:pt idx="290">
                  <c:v>6.46008863987602</c:v>
                </c:pt>
                <c:pt idx="291">
                  <c:v>6.51179518934959</c:v>
                </c:pt>
                <c:pt idx="292">
                  <c:v>6.57783130436479</c:v>
                </c:pt>
                <c:pt idx="293">
                  <c:v>6.43955871251573</c:v>
                </c:pt>
                <c:pt idx="294">
                  <c:v>6.56900028219601</c:v>
                </c:pt>
                <c:pt idx="295">
                  <c:v>6.15896985358162</c:v>
                </c:pt>
                <c:pt idx="296">
                  <c:v>5.99724762316627</c:v>
                </c:pt>
                <c:pt idx="297">
                  <c:v>6.48931579339944</c:v>
                </c:pt>
                <c:pt idx="298">
                  <c:v>6.49461756440265</c:v>
                </c:pt>
                <c:pt idx="299">
                  <c:v>6.38371547487291</c:v>
                </c:pt>
                <c:pt idx="300">
                  <c:v>6.06293377226055</c:v>
                </c:pt>
                <c:pt idx="301">
                  <c:v>6.03591127643758</c:v>
                </c:pt>
                <c:pt idx="302">
                  <c:v>6.42912675245238</c:v>
                </c:pt>
                <c:pt idx="303">
                  <c:v>6.4456881829667</c:v>
                </c:pt>
                <c:pt idx="304">
                  <c:v>6.54808438544131</c:v>
                </c:pt>
                <c:pt idx="305">
                  <c:v>6.55464556599552</c:v>
                </c:pt>
                <c:pt idx="306">
                  <c:v>6.78618186596875</c:v>
                </c:pt>
                <c:pt idx="307">
                  <c:v>6.77670835608385</c:v>
                </c:pt>
                <c:pt idx="308">
                  <c:v>6.76970801635202</c:v>
                </c:pt>
                <c:pt idx="309">
                  <c:v>6.63977701039418</c:v>
                </c:pt>
                <c:pt idx="310">
                  <c:v>6.8590888450475</c:v>
                </c:pt>
                <c:pt idx="311">
                  <c:v>6.97965104967689</c:v>
                </c:pt>
                <c:pt idx="312">
                  <c:v>7.10745544004753</c:v>
                </c:pt>
                <c:pt idx="313">
                  <c:v>7.37080087901217</c:v>
                </c:pt>
                <c:pt idx="314">
                  <c:v>7.37120627306051</c:v>
                </c:pt>
                <c:pt idx="315">
                  <c:v>7.44078308907193</c:v>
                </c:pt>
                <c:pt idx="316">
                  <c:v>7.52947722349367</c:v>
                </c:pt>
                <c:pt idx="317">
                  <c:v>7.562335862097</c:v>
                </c:pt>
                <c:pt idx="318">
                  <c:v>7.7072453418865</c:v>
                </c:pt>
                <c:pt idx="319">
                  <c:v>7.70474819439573</c:v>
                </c:pt>
                <c:pt idx="320">
                  <c:v>7.84915058505509</c:v>
                </c:pt>
                <c:pt idx="321">
                  <c:v>8.02972814341487</c:v>
                </c:pt>
                <c:pt idx="322">
                  <c:v>8.26146609763382</c:v>
                </c:pt>
                <c:pt idx="323">
                  <c:v>8.34284980016161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2797826"/>
        <c:axId val="85626654"/>
      </c:lineChart>
      <c:catAx>
        <c:axId val="22797826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626654"/>
        <c:crosses val="autoZero"/>
        <c:auto val="1"/>
        <c:lblAlgn val="ctr"/>
        <c:lblOffset val="100"/>
        <c:noMultiLvlLbl val="0"/>
      </c:catAx>
      <c:valAx>
        <c:axId val="856266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$-409]#,##0.00;[RED]\-[$$-409]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79782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VFINX!$G$1</c:f>
              <c:strCache>
                <c:ptCount val="1"/>
                <c:pt idx="0">
                  <c:v>Value of $1 invested initially in VFINX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VFINX!$A$2:$A$326</c:f>
              <c:strCache>
                <c:ptCount val="325"/>
                <c:pt idx="0">
                  <c:v>1990-12</c:v>
                </c:pt>
                <c:pt idx="1">
                  <c:v>1991-01</c:v>
                </c:pt>
                <c:pt idx="2">
                  <c:v>1991-02</c:v>
                </c:pt>
                <c:pt idx="3">
                  <c:v>1991-03</c:v>
                </c:pt>
                <c:pt idx="4">
                  <c:v>1991-04</c:v>
                </c:pt>
                <c:pt idx="5">
                  <c:v>1991-05</c:v>
                </c:pt>
                <c:pt idx="6">
                  <c:v>1991-06</c:v>
                </c:pt>
                <c:pt idx="7">
                  <c:v>1991-07</c:v>
                </c:pt>
                <c:pt idx="8">
                  <c:v>1991-08</c:v>
                </c:pt>
                <c:pt idx="9">
                  <c:v>1991-09</c:v>
                </c:pt>
                <c:pt idx="10">
                  <c:v>1991-10</c:v>
                </c:pt>
                <c:pt idx="11">
                  <c:v>1991-11</c:v>
                </c:pt>
                <c:pt idx="12">
                  <c:v>1991-12</c:v>
                </c:pt>
                <c:pt idx="13">
                  <c:v>1992-01</c:v>
                </c:pt>
                <c:pt idx="14">
                  <c:v>1992-02</c:v>
                </c:pt>
                <c:pt idx="15">
                  <c:v>1992-03</c:v>
                </c:pt>
                <c:pt idx="16">
                  <c:v>1992-04</c:v>
                </c:pt>
                <c:pt idx="17">
                  <c:v>1992-05</c:v>
                </c:pt>
                <c:pt idx="18">
                  <c:v>1992-06</c:v>
                </c:pt>
                <c:pt idx="19">
                  <c:v>1992-07</c:v>
                </c:pt>
                <c:pt idx="20">
                  <c:v>1992-08</c:v>
                </c:pt>
                <c:pt idx="21">
                  <c:v>1992-09</c:v>
                </c:pt>
                <c:pt idx="22">
                  <c:v>1992-10</c:v>
                </c:pt>
                <c:pt idx="23">
                  <c:v>1992-11</c:v>
                </c:pt>
                <c:pt idx="24">
                  <c:v>1992-12</c:v>
                </c:pt>
                <c:pt idx="25">
                  <c:v>1993-01</c:v>
                </c:pt>
                <c:pt idx="26">
                  <c:v>1993-02</c:v>
                </c:pt>
                <c:pt idx="27">
                  <c:v>1993-03</c:v>
                </c:pt>
                <c:pt idx="28">
                  <c:v>1993-04</c:v>
                </c:pt>
                <c:pt idx="29">
                  <c:v>1993-05</c:v>
                </c:pt>
                <c:pt idx="30">
                  <c:v>1993-06</c:v>
                </c:pt>
                <c:pt idx="31">
                  <c:v>1993-07</c:v>
                </c:pt>
                <c:pt idx="32">
                  <c:v>1993-08</c:v>
                </c:pt>
                <c:pt idx="33">
                  <c:v>1993-09</c:v>
                </c:pt>
                <c:pt idx="34">
                  <c:v>1993-10</c:v>
                </c:pt>
                <c:pt idx="35">
                  <c:v>1993-11</c:v>
                </c:pt>
                <c:pt idx="36">
                  <c:v>1993-12</c:v>
                </c:pt>
                <c:pt idx="37">
                  <c:v>1994-01</c:v>
                </c:pt>
                <c:pt idx="38">
                  <c:v>1994-02</c:v>
                </c:pt>
                <c:pt idx="39">
                  <c:v>1994-03</c:v>
                </c:pt>
                <c:pt idx="40">
                  <c:v>1994-04</c:v>
                </c:pt>
                <c:pt idx="41">
                  <c:v>1994-05</c:v>
                </c:pt>
                <c:pt idx="42">
                  <c:v>1994-06</c:v>
                </c:pt>
                <c:pt idx="43">
                  <c:v>1994-07</c:v>
                </c:pt>
                <c:pt idx="44">
                  <c:v>1994-08</c:v>
                </c:pt>
                <c:pt idx="45">
                  <c:v>1994-09</c:v>
                </c:pt>
                <c:pt idx="46">
                  <c:v>1994-10</c:v>
                </c:pt>
                <c:pt idx="47">
                  <c:v>1994-11</c:v>
                </c:pt>
                <c:pt idx="48">
                  <c:v>1994-12</c:v>
                </c:pt>
                <c:pt idx="49">
                  <c:v>1995-01</c:v>
                </c:pt>
                <c:pt idx="50">
                  <c:v>1995-02</c:v>
                </c:pt>
                <c:pt idx="51">
                  <c:v>1995-03</c:v>
                </c:pt>
                <c:pt idx="52">
                  <c:v>1995-04</c:v>
                </c:pt>
                <c:pt idx="53">
                  <c:v>1995-05</c:v>
                </c:pt>
                <c:pt idx="54">
                  <c:v>1995-06</c:v>
                </c:pt>
                <c:pt idx="55">
                  <c:v>1995-07</c:v>
                </c:pt>
                <c:pt idx="56">
                  <c:v>1995-08</c:v>
                </c:pt>
                <c:pt idx="57">
                  <c:v>1995-09</c:v>
                </c:pt>
                <c:pt idx="58">
                  <c:v>1995-10</c:v>
                </c:pt>
                <c:pt idx="59">
                  <c:v>1995-11</c:v>
                </c:pt>
                <c:pt idx="60">
                  <c:v>1995-12</c:v>
                </c:pt>
                <c:pt idx="61">
                  <c:v>1996-01</c:v>
                </c:pt>
                <c:pt idx="62">
                  <c:v>1996-02</c:v>
                </c:pt>
                <c:pt idx="63">
                  <c:v>1996-03</c:v>
                </c:pt>
                <c:pt idx="64">
                  <c:v>1996-04</c:v>
                </c:pt>
                <c:pt idx="65">
                  <c:v>1996-05</c:v>
                </c:pt>
                <c:pt idx="66">
                  <c:v>1996-06</c:v>
                </c:pt>
                <c:pt idx="67">
                  <c:v>1996-07</c:v>
                </c:pt>
                <c:pt idx="68">
                  <c:v>1996-08</c:v>
                </c:pt>
                <c:pt idx="69">
                  <c:v>1996-09</c:v>
                </c:pt>
                <c:pt idx="70">
                  <c:v>1996-10</c:v>
                </c:pt>
                <c:pt idx="71">
                  <c:v>1996-11</c:v>
                </c:pt>
                <c:pt idx="72">
                  <c:v>1996-12</c:v>
                </c:pt>
                <c:pt idx="73">
                  <c:v>1997-01</c:v>
                </c:pt>
                <c:pt idx="74">
                  <c:v>1997-02</c:v>
                </c:pt>
                <c:pt idx="75">
                  <c:v>1997-03</c:v>
                </c:pt>
                <c:pt idx="76">
                  <c:v>1997-04</c:v>
                </c:pt>
                <c:pt idx="77">
                  <c:v>1997-05</c:v>
                </c:pt>
                <c:pt idx="78">
                  <c:v>1997-06</c:v>
                </c:pt>
                <c:pt idx="79">
                  <c:v>1997-07</c:v>
                </c:pt>
                <c:pt idx="80">
                  <c:v>1997-08</c:v>
                </c:pt>
                <c:pt idx="81">
                  <c:v>1997-09</c:v>
                </c:pt>
                <c:pt idx="82">
                  <c:v>1997-10</c:v>
                </c:pt>
                <c:pt idx="83">
                  <c:v>1997-11</c:v>
                </c:pt>
                <c:pt idx="84">
                  <c:v>1997-12</c:v>
                </c:pt>
                <c:pt idx="85">
                  <c:v>1998-01</c:v>
                </c:pt>
                <c:pt idx="86">
                  <c:v>1998-02</c:v>
                </c:pt>
                <c:pt idx="87">
                  <c:v>1998-03</c:v>
                </c:pt>
                <c:pt idx="88">
                  <c:v>1998-04</c:v>
                </c:pt>
                <c:pt idx="89">
                  <c:v>1998-05</c:v>
                </c:pt>
                <c:pt idx="90">
                  <c:v>1998-06</c:v>
                </c:pt>
                <c:pt idx="91">
                  <c:v>1998-07</c:v>
                </c:pt>
                <c:pt idx="92">
                  <c:v>1998-08</c:v>
                </c:pt>
                <c:pt idx="93">
                  <c:v>1998-09</c:v>
                </c:pt>
                <c:pt idx="94">
                  <c:v>1998-10</c:v>
                </c:pt>
                <c:pt idx="95">
                  <c:v>1998-11</c:v>
                </c:pt>
                <c:pt idx="96">
                  <c:v>1998-12</c:v>
                </c:pt>
                <c:pt idx="97">
                  <c:v>1999-01</c:v>
                </c:pt>
                <c:pt idx="98">
                  <c:v>1999-02</c:v>
                </c:pt>
                <c:pt idx="99">
                  <c:v>1999-03</c:v>
                </c:pt>
                <c:pt idx="100">
                  <c:v>1999-04</c:v>
                </c:pt>
                <c:pt idx="101">
                  <c:v>1999-05</c:v>
                </c:pt>
                <c:pt idx="102">
                  <c:v>1999-06</c:v>
                </c:pt>
                <c:pt idx="103">
                  <c:v>1999-07</c:v>
                </c:pt>
                <c:pt idx="104">
                  <c:v>1999-08</c:v>
                </c:pt>
                <c:pt idx="105">
                  <c:v>1999-09</c:v>
                </c:pt>
                <c:pt idx="106">
                  <c:v>1999-10</c:v>
                </c:pt>
                <c:pt idx="107">
                  <c:v>1999-11</c:v>
                </c:pt>
                <c:pt idx="108">
                  <c:v>1999-12</c:v>
                </c:pt>
                <c:pt idx="109">
                  <c:v>2000-01</c:v>
                </c:pt>
                <c:pt idx="110">
                  <c:v>2000-02</c:v>
                </c:pt>
                <c:pt idx="111">
                  <c:v>2000-03</c:v>
                </c:pt>
                <c:pt idx="112">
                  <c:v>2000-04</c:v>
                </c:pt>
                <c:pt idx="113">
                  <c:v>2000-05</c:v>
                </c:pt>
                <c:pt idx="114">
                  <c:v>2000-06</c:v>
                </c:pt>
                <c:pt idx="115">
                  <c:v>2000-07</c:v>
                </c:pt>
                <c:pt idx="116">
                  <c:v>2000-08</c:v>
                </c:pt>
                <c:pt idx="117">
                  <c:v>2000-09</c:v>
                </c:pt>
                <c:pt idx="118">
                  <c:v>2000-10</c:v>
                </c:pt>
                <c:pt idx="119">
                  <c:v>2000-11</c:v>
                </c:pt>
                <c:pt idx="120">
                  <c:v>2000-12</c:v>
                </c:pt>
                <c:pt idx="121">
                  <c:v>2001-01</c:v>
                </c:pt>
                <c:pt idx="122">
                  <c:v>2001-02</c:v>
                </c:pt>
                <c:pt idx="123">
                  <c:v>2001-03</c:v>
                </c:pt>
                <c:pt idx="124">
                  <c:v>2001-04</c:v>
                </c:pt>
                <c:pt idx="125">
                  <c:v>2001-05</c:v>
                </c:pt>
                <c:pt idx="126">
                  <c:v>2001-06</c:v>
                </c:pt>
                <c:pt idx="127">
                  <c:v>2001-07</c:v>
                </c:pt>
                <c:pt idx="128">
                  <c:v>2001-08</c:v>
                </c:pt>
                <c:pt idx="129">
                  <c:v>2001-09</c:v>
                </c:pt>
                <c:pt idx="130">
                  <c:v>2001-10</c:v>
                </c:pt>
                <c:pt idx="131">
                  <c:v>2001-11</c:v>
                </c:pt>
                <c:pt idx="132">
                  <c:v>2001-12</c:v>
                </c:pt>
                <c:pt idx="133">
                  <c:v>2002-01</c:v>
                </c:pt>
                <c:pt idx="134">
                  <c:v>2002-02</c:v>
                </c:pt>
                <c:pt idx="135">
                  <c:v>2002-03</c:v>
                </c:pt>
                <c:pt idx="136">
                  <c:v>2002-04</c:v>
                </c:pt>
                <c:pt idx="137">
                  <c:v>2002-05</c:v>
                </c:pt>
                <c:pt idx="138">
                  <c:v>2002-06</c:v>
                </c:pt>
                <c:pt idx="139">
                  <c:v>2002-07</c:v>
                </c:pt>
                <c:pt idx="140">
                  <c:v>2002-08</c:v>
                </c:pt>
                <c:pt idx="141">
                  <c:v>2002-09</c:v>
                </c:pt>
                <c:pt idx="142">
                  <c:v>2002-10</c:v>
                </c:pt>
                <c:pt idx="143">
                  <c:v>2002-11</c:v>
                </c:pt>
                <c:pt idx="144">
                  <c:v>2002-12</c:v>
                </c:pt>
                <c:pt idx="145">
                  <c:v>2003-01</c:v>
                </c:pt>
                <c:pt idx="146">
                  <c:v>2003-02</c:v>
                </c:pt>
                <c:pt idx="147">
                  <c:v>2003-03</c:v>
                </c:pt>
                <c:pt idx="148">
                  <c:v>2003-04</c:v>
                </c:pt>
                <c:pt idx="149">
                  <c:v>2003-05</c:v>
                </c:pt>
                <c:pt idx="150">
                  <c:v>2003-06</c:v>
                </c:pt>
                <c:pt idx="151">
                  <c:v>2003-07</c:v>
                </c:pt>
                <c:pt idx="152">
                  <c:v>2003-08</c:v>
                </c:pt>
                <c:pt idx="153">
                  <c:v>2003-09</c:v>
                </c:pt>
                <c:pt idx="154">
                  <c:v>2003-10</c:v>
                </c:pt>
                <c:pt idx="155">
                  <c:v>2003-11</c:v>
                </c:pt>
                <c:pt idx="156">
                  <c:v>2003-12</c:v>
                </c:pt>
                <c:pt idx="157">
                  <c:v>2004-01</c:v>
                </c:pt>
                <c:pt idx="158">
                  <c:v>2004-02</c:v>
                </c:pt>
                <c:pt idx="159">
                  <c:v>2004-03</c:v>
                </c:pt>
                <c:pt idx="160">
                  <c:v>2004-04</c:v>
                </c:pt>
                <c:pt idx="161">
                  <c:v>2004-05</c:v>
                </c:pt>
                <c:pt idx="162">
                  <c:v>2004-06</c:v>
                </c:pt>
                <c:pt idx="163">
                  <c:v>2004-07</c:v>
                </c:pt>
                <c:pt idx="164">
                  <c:v>2004-08</c:v>
                </c:pt>
                <c:pt idx="165">
                  <c:v>2004-09</c:v>
                </c:pt>
                <c:pt idx="166">
                  <c:v>2004-10</c:v>
                </c:pt>
                <c:pt idx="167">
                  <c:v>2004-11</c:v>
                </c:pt>
                <c:pt idx="168">
                  <c:v>2004-12</c:v>
                </c:pt>
                <c:pt idx="169">
                  <c:v>2005-01</c:v>
                </c:pt>
                <c:pt idx="170">
                  <c:v>2005-02</c:v>
                </c:pt>
                <c:pt idx="171">
                  <c:v>2005-03</c:v>
                </c:pt>
                <c:pt idx="172">
                  <c:v>2005-04</c:v>
                </c:pt>
                <c:pt idx="173">
                  <c:v>2005-05</c:v>
                </c:pt>
                <c:pt idx="174">
                  <c:v>2005-06</c:v>
                </c:pt>
                <c:pt idx="175">
                  <c:v>2005-07</c:v>
                </c:pt>
                <c:pt idx="176">
                  <c:v>2005-08</c:v>
                </c:pt>
                <c:pt idx="177">
                  <c:v>2005-09</c:v>
                </c:pt>
                <c:pt idx="178">
                  <c:v>2005-10</c:v>
                </c:pt>
                <c:pt idx="179">
                  <c:v>2005-11</c:v>
                </c:pt>
                <c:pt idx="180">
                  <c:v>2005-12</c:v>
                </c:pt>
                <c:pt idx="181">
                  <c:v>2006-01</c:v>
                </c:pt>
                <c:pt idx="182">
                  <c:v>2006-02</c:v>
                </c:pt>
                <c:pt idx="183">
                  <c:v>2006-03</c:v>
                </c:pt>
                <c:pt idx="184">
                  <c:v>2006-04</c:v>
                </c:pt>
                <c:pt idx="185">
                  <c:v>2006-05</c:v>
                </c:pt>
                <c:pt idx="186">
                  <c:v>2006-06</c:v>
                </c:pt>
                <c:pt idx="187">
                  <c:v>2006-07</c:v>
                </c:pt>
                <c:pt idx="188">
                  <c:v>2006-08</c:v>
                </c:pt>
                <c:pt idx="189">
                  <c:v>2006-09</c:v>
                </c:pt>
                <c:pt idx="190">
                  <c:v>2006-10</c:v>
                </c:pt>
                <c:pt idx="191">
                  <c:v>2006-11</c:v>
                </c:pt>
                <c:pt idx="192">
                  <c:v>2006-12</c:v>
                </c:pt>
                <c:pt idx="193">
                  <c:v>2007-01</c:v>
                </c:pt>
                <c:pt idx="194">
                  <c:v>2007-02</c:v>
                </c:pt>
                <c:pt idx="195">
                  <c:v>2007-03</c:v>
                </c:pt>
                <c:pt idx="196">
                  <c:v>2007-04</c:v>
                </c:pt>
                <c:pt idx="197">
                  <c:v>2007-05</c:v>
                </c:pt>
                <c:pt idx="198">
                  <c:v>2007-06</c:v>
                </c:pt>
                <c:pt idx="199">
                  <c:v>2007-07</c:v>
                </c:pt>
                <c:pt idx="200">
                  <c:v>2007-08</c:v>
                </c:pt>
                <c:pt idx="201">
                  <c:v>2007-09</c:v>
                </c:pt>
                <c:pt idx="202">
                  <c:v>2007-10</c:v>
                </c:pt>
                <c:pt idx="203">
                  <c:v>2007-11</c:v>
                </c:pt>
                <c:pt idx="204">
                  <c:v>2007-12</c:v>
                </c:pt>
                <c:pt idx="205">
                  <c:v>2008-01</c:v>
                </c:pt>
                <c:pt idx="206">
                  <c:v>2008-02</c:v>
                </c:pt>
                <c:pt idx="207">
                  <c:v>2008-03</c:v>
                </c:pt>
                <c:pt idx="208">
                  <c:v>2008-04</c:v>
                </c:pt>
                <c:pt idx="209">
                  <c:v>2008-05</c:v>
                </c:pt>
                <c:pt idx="210">
                  <c:v>2008-06</c:v>
                </c:pt>
                <c:pt idx="211">
                  <c:v>2008-07</c:v>
                </c:pt>
                <c:pt idx="212">
                  <c:v>2008-08</c:v>
                </c:pt>
                <c:pt idx="213">
                  <c:v>2008-09</c:v>
                </c:pt>
                <c:pt idx="214">
                  <c:v>2008-10</c:v>
                </c:pt>
                <c:pt idx="215">
                  <c:v>2008-11</c:v>
                </c:pt>
                <c:pt idx="216">
                  <c:v>2008-12</c:v>
                </c:pt>
                <c:pt idx="217">
                  <c:v>2009-01</c:v>
                </c:pt>
                <c:pt idx="218">
                  <c:v>2009-02</c:v>
                </c:pt>
                <c:pt idx="219">
                  <c:v>2009-03</c:v>
                </c:pt>
                <c:pt idx="220">
                  <c:v>2009-04</c:v>
                </c:pt>
                <c:pt idx="221">
                  <c:v>2009-05</c:v>
                </c:pt>
                <c:pt idx="222">
                  <c:v>2009-06</c:v>
                </c:pt>
                <c:pt idx="223">
                  <c:v>2009-07</c:v>
                </c:pt>
                <c:pt idx="224">
                  <c:v>2009-08</c:v>
                </c:pt>
                <c:pt idx="225">
                  <c:v>2009-09</c:v>
                </c:pt>
                <c:pt idx="226">
                  <c:v>2009-10</c:v>
                </c:pt>
                <c:pt idx="227">
                  <c:v>2009-11</c:v>
                </c:pt>
                <c:pt idx="228">
                  <c:v>2009-12</c:v>
                </c:pt>
                <c:pt idx="229">
                  <c:v>2010-01</c:v>
                </c:pt>
                <c:pt idx="230">
                  <c:v>2010-02</c:v>
                </c:pt>
                <c:pt idx="231">
                  <c:v>2010-03</c:v>
                </c:pt>
                <c:pt idx="232">
                  <c:v>2010-04</c:v>
                </c:pt>
                <c:pt idx="233">
                  <c:v>2010-05</c:v>
                </c:pt>
                <c:pt idx="234">
                  <c:v>2010-06</c:v>
                </c:pt>
                <c:pt idx="235">
                  <c:v>2010-07</c:v>
                </c:pt>
                <c:pt idx="236">
                  <c:v>2010-08</c:v>
                </c:pt>
                <c:pt idx="237">
                  <c:v>2010-09</c:v>
                </c:pt>
                <c:pt idx="238">
                  <c:v>2010-10</c:v>
                </c:pt>
                <c:pt idx="239">
                  <c:v>2010-11</c:v>
                </c:pt>
                <c:pt idx="240">
                  <c:v>2010-12</c:v>
                </c:pt>
                <c:pt idx="241">
                  <c:v>2011-01</c:v>
                </c:pt>
                <c:pt idx="242">
                  <c:v>2011-02</c:v>
                </c:pt>
                <c:pt idx="243">
                  <c:v>2011-03</c:v>
                </c:pt>
                <c:pt idx="244">
                  <c:v>2011-04</c:v>
                </c:pt>
                <c:pt idx="245">
                  <c:v>2011-05</c:v>
                </c:pt>
                <c:pt idx="246">
                  <c:v>2011-06</c:v>
                </c:pt>
                <c:pt idx="247">
                  <c:v>2011-07</c:v>
                </c:pt>
                <c:pt idx="248">
                  <c:v>2011-08</c:v>
                </c:pt>
                <c:pt idx="249">
                  <c:v>2011-09</c:v>
                </c:pt>
                <c:pt idx="250">
                  <c:v>2011-10</c:v>
                </c:pt>
                <c:pt idx="251">
                  <c:v>2011-11</c:v>
                </c:pt>
                <c:pt idx="252">
                  <c:v>2011-12</c:v>
                </c:pt>
                <c:pt idx="253">
                  <c:v>2012-01</c:v>
                </c:pt>
                <c:pt idx="254">
                  <c:v>2012-02</c:v>
                </c:pt>
                <c:pt idx="255">
                  <c:v>2012-03</c:v>
                </c:pt>
                <c:pt idx="256">
                  <c:v>2012-04</c:v>
                </c:pt>
                <c:pt idx="257">
                  <c:v>2012-05</c:v>
                </c:pt>
                <c:pt idx="258">
                  <c:v>2012-06</c:v>
                </c:pt>
                <c:pt idx="259">
                  <c:v>2012-07</c:v>
                </c:pt>
                <c:pt idx="260">
                  <c:v>2012-08</c:v>
                </c:pt>
                <c:pt idx="261">
                  <c:v>2012-09</c:v>
                </c:pt>
                <c:pt idx="262">
                  <c:v>2012-10</c:v>
                </c:pt>
                <c:pt idx="263">
                  <c:v>2012-11</c:v>
                </c:pt>
                <c:pt idx="264">
                  <c:v>2012-12</c:v>
                </c:pt>
                <c:pt idx="265">
                  <c:v>2013-01</c:v>
                </c:pt>
                <c:pt idx="266">
                  <c:v>2013-02</c:v>
                </c:pt>
                <c:pt idx="267">
                  <c:v>2013-03</c:v>
                </c:pt>
                <c:pt idx="268">
                  <c:v>2013-04</c:v>
                </c:pt>
                <c:pt idx="269">
                  <c:v>2013-05</c:v>
                </c:pt>
                <c:pt idx="270">
                  <c:v>2013-06</c:v>
                </c:pt>
                <c:pt idx="271">
                  <c:v>2013-07</c:v>
                </c:pt>
                <c:pt idx="272">
                  <c:v>2013-08</c:v>
                </c:pt>
                <c:pt idx="273">
                  <c:v>2013-09</c:v>
                </c:pt>
                <c:pt idx="274">
                  <c:v>2013-10</c:v>
                </c:pt>
                <c:pt idx="275">
                  <c:v>2013-11</c:v>
                </c:pt>
                <c:pt idx="276">
                  <c:v>2013-12</c:v>
                </c:pt>
                <c:pt idx="277">
                  <c:v>2014-01</c:v>
                </c:pt>
                <c:pt idx="278">
                  <c:v>2014-02</c:v>
                </c:pt>
                <c:pt idx="279">
                  <c:v>2014-03</c:v>
                </c:pt>
                <c:pt idx="280">
                  <c:v>2014-04</c:v>
                </c:pt>
                <c:pt idx="281">
                  <c:v>2014-05</c:v>
                </c:pt>
                <c:pt idx="282">
                  <c:v>2014-06</c:v>
                </c:pt>
                <c:pt idx="283">
                  <c:v>2014-07</c:v>
                </c:pt>
                <c:pt idx="284">
                  <c:v>2014-08</c:v>
                </c:pt>
                <c:pt idx="285">
                  <c:v>2014-09</c:v>
                </c:pt>
                <c:pt idx="286">
                  <c:v>2014-10</c:v>
                </c:pt>
                <c:pt idx="287">
                  <c:v>2014-11</c:v>
                </c:pt>
                <c:pt idx="288">
                  <c:v>2014-12</c:v>
                </c:pt>
                <c:pt idx="289">
                  <c:v>2015-01</c:v>
                </c:pt>
                <c:pt idx="290">
                  <c:v>2015-02</c:v>
                </c:pt>
                <c:pt idx="291">
                  <c:v>2015-03</c:v>
                </c:pt>
                <c:pt idx="292">
                  <c:v>2015-04</c:v>
                </c:pt>
                <c:pt idx="293">
                  <c:v>2015-05</c:v>
                </c:pt>
                <c:pt idx="294">
                  <c:v>2015-06</c:v>
                </c:pt>
                <c:pt idx="295">
                  <c:v>2015-07</c:v>
                </c:pt>
                <c:pt idx="296">
                  <c:v>2015-08</c:v>
                </c:pt>
                <c:pt idx="297">
                  <c:v>2015-09</c:v>
                </c:pt>
                <c:pt idx="298">
                  <c:v>2015-10</c:v>
                </c:pt>
                <c:pt idx="299">
                  <c:v>2015-11</c:v>
                </c:pt>
                <c:pt idx="300">
                  <c:v>2015-12</c:v>
                </c:pt>
                <c:pt idx="301">
                  <c:v>2016-01</c:v>
                </c:pt>
                <c:pt idx="302">
                  <c:v>2016-02</c:v>
                </c:pt>
                <c:pt idx="303">
                  <c:v>2016-03</c:v>
                </c:pt>
                <c:pt idx="304">
                  <c:v>2016-04</c:v>
                </c:pt>
                <c:pt idx="305">
                  <c:v>2016-05</c:v>
                </c:pt>
                <c:pt idx="306">
                  <c:v>2016-06</c:v>
                </c:pt>
                <c:pt idx="307">
                  <c:v>2016-07</c:v>
                </c:pt>
                <c:pt idx="308">
                  <c:v>2016-08</c:v>
                </c:pt>
                <c:pt idx="309">
                  <c:v>2016-09</c:v>
                </c:pt>
                <c:pt idx="310">
                  <c:v>2016-10</c:v>
                </c:pt>
                <c:pt idx="311">
                  <c:v>2016-11</c:v>
                </c:pt>
                <c:pt idx="312">
                  <c:v>2016-12</c:v>
                </c:pt>
                <c:pt idx="313">
                  <c:v>2017-01</c:v>
                </c:pt>
                <c:pt idx="314">
                  <c:v>2017-02</c:v>
                </c:pt>
                <c:pt idx="315">
                  <c:v>2017-03</c:v>
                </c:pt>
                <c:pt idx="316">
                  <c:v>2017-04</c:v>
                </c:pt>
                <c:pt idx="317">
                  <c:v>2017-05</c:v>
                </c:pt>
                <c:pt idx="318">
                  <c:v>2017-06</c:v>
                </c:pt>
                <c:pt idx="319">
                  <c:v>2017-07</c:v>
                </c:pt>
                <c:pt idx="320">
                  <c:v>2017-08</c:v>
                </c:pt>
                <c:pt idx="321">
                  <c:v>2017-09</c:v>
                </c:pt>
                <c:pt idx="322">
                  <c:v>2017-10</c:v>
                </c:pt>
                <c:pt idx="323">
                  <c:v>2017-11</c:v>
                </c:pt>
                <c:pt idx="324">
                  <c:v>2017-12</c:v>
                </c:pt>
              </c:strCache>
            </c:strRef>
          </c:cat>
          <c:val>
            <c:numRef>
              <c:f>VFINX!$G$2:$G$326</c:f>
              <c:numCache>
                <c:formatCode>General</c:formatCode>
                <c:ptCount val="325"/>
                <c:pt idx="1">
                  <c:v>1.0432138284251</c:v>
                </c:pt>
                <c:pt idx="2">
                  <c:v>1.11779769526248</c:v>
                </c:pt>
                <c:pt idx="3">
                  <c:v>1.14468629961588</c:v>
                </c:pt>
                <c:pt idx="4">
                  <c:v>1.14694279189898</c:v>
                </c:pt>
                <c:pt idx="5">
                  <c:v>1.19594091004644</c:v>
                </c:pt>
                <c:pt idx="6">
                  <c:v>1.14146273921144</c:v>
                </c:pt>
                <c:pt idx="7">
                  <c:v>1.19427523608668</c:v>
                </c:pt>
                <c:pt idx="8">
                  <c:v>1.22213949824171</c:v>
                </c:pt>
                <c:pt idx="9">
                  <c:v>1.20172730619791</c:v>
                </c:pt>
                <c:pt idx="10">
                  <c:v>1.21768087921435</c:v>
                </c:pt>
                <c:pt idx="11">
                  <c:v>1.16884341079666</c:v>
                </c:pt>
                <c:pt idx="12">
                  <c:v>1.30168132489278</c:v>
                </c:pt>
                <c:pt idx="13">
                  <c:v>1.27718376180985</c:v>
                </c:pt>
                <c:pt idx="14">
                  <c:v>1.29307407299877</c:v>
                </c:pt>
                <c:pt idx="15">
                  <c:v>1.26824546176608</c:v>
                </c:pt>
                <c:pt idx="16">
                  <c:v>1.30520404571358</c:v>
                </c:pt>
                <c:pt idx="17">
                  <c:v>1.3115302898127</c:v>
                </c:pt>
                <c:pt idx="18">
                  <c:v>1.29188563708385</c:v>
                </c:pt>
                <c:pt idx="19">
                  <c:v>1.34412362551959</c:v>
                </c:pt>
                <c:pt idx="20">
                  <c:v>1.31633033680057</c:v>
                </c:pt>
                <c:pt idx="21">
                  <c:v>1.33173384621111</c:v>
                </c:pt>
                <c:pt idx="22">
                  <c:v>1.33611122674227</c:v>
                </c:pt>
                <c:pt idx="23">
                  <c:v>1.38156863995049</c:v>
                </c:pt>
                <c:pt idx="24">
                  <c:v>1.3984047189165</c:v>
                </c:pt>
                <c:pt idx="25">
                  <c:v>1.40966841325974</c:v>
                </c:pt>
                <c:pt idx="26">
                  <c:v>1.42878256123614</c:v>
                </c:pt>
                <c:pt idx="27">
                  <c:v>1.45881907948477</c:v>
                </c:pt>
                <c:pt idx="28">
                  <c:v>1.42345584926897</c:v>
                </c:pt>
                <c:pt idx="29">
                  <c:v>1.46122240581012</c:v>
                </c:pt>
                <c:pt idx="30">
                  <c:v>1.46499906146423</c:v>
                </c:pt>
                <c:pt idx="31">
                  <c:v>1.45878705130961</c:v>
                </c:pt>
                <c:pt idx="32">
                  <c:v>1.51400491935067</c:v>
                </c:pt>
                <c:pt idx="33">
                  <c:v>1.50192601071669</c:v>
                </c:pt>
                <c:pt idx="34">
                  <c:v>1.53314387237131</c:v>
                </c:pt>
                <c:pt idx="35">
                  <c:v>1.51788180667349</c:v>
                </c:pt>
                <c:pt idx="36">
                  <c:v>1.53661252366626</c:v>
                </c:pt>
                <c:pt idx="37">
                  <c:v>1.58849905195798</c:v>
                </c:pt>
                <c:pt idx="38">
                  <c:v>1.54537713993176</c:v>
                </c:pt>
                <c:pt idx="39">
                  <c:v>1.47806488701277</c:v>
                </c:pt>
                <c:pt idx="40">
                  <c:v>1.49713213591356</c:v>
                </c:pt>
                <c:pt idx="41">
                  <c:v>1.52149584284234</c:v>
                </c:pt>
                <c:pt idx="42">
                  <c:v>1.4840675394445</c:v>
                </c:pt>
                <c:pt idx="43">
                  <c:v>1.53269639687188</c:v>
                </c:pt>
                <c:pt idx="44">
                  <c:v>1.59516850568371</c:v>
                </c:pt>
                <c:pt idx="45">
                  <c:v>1.55612343767632</c:v>
                </c:pt>
                <c:pt idx="46">
                  <c:v>1.59108448694094</c:v>
                </c:pt>
                <c:pt idx="47">
                  <c:v>1.53293498663346</c:v>
                </c:pt>
                <c:pt idx="48">
                  <c:v>1.555409946875</c:v>
                </c:pt>
                <c:pt idx="49">
                  <c:v>1.59558925897719</c:v>
                </c:pt>
                <c:pt idx="50">
                  <c:v>1.65748711816165</c:v>
                </c:pt>
                <c:pt idx="51">
                  <c:v>1.70635384909675</c:v>
                </c:pt>
                <c:pt idx="52">
                  <c:v>1.75654072701136</c:v>
                </c:pt>
                <c:pt idx="53">
                  <c:v>1.82600227542941</c:v>
                </c:pt>
                <c:pt idx="54">
                  <c:v>1.86818834671995</c:v>
                </c:pt>
                <c:pt idx="55">
                  <c:v>1.92991343579046</c:v>
                </c:pt>
                <c:pt idx="56">
                  <c:v>1.93466151956512</c:v>
                </c:pt>
                <c:pt idx="57">
                  <c:v>2.01647465537455</c:v>
                </c:pt>
                <c:pt idx="58">
                  <c:v>2.00914068681527</c:v>
                </c:pt>
                <c:pt idx="59">
                  <c:v>2.09714830952666</c:v>
                </c:pt>
                <c:pt idx="60">
                  <c:v>2.13748513660271</c:v>
                </c:pt>
                <c:pt idx="61">
                  <c:v>2.20984791466478</c:v>
                </c:pt>
                <c:pt idx="62">
                  <c:v>2.23025792898998</c:v>
                </c:pt>
                <c:pt idx="63">
                  <c:v>2.25178121682382</c:v>
                </c:pt>
                <c:pt idx="64">
                  <c:v>2.28495045354963</c:v>
                </c:pt>
                <c:pt idx="65">
                  <c:v>2.34308978983306</c:v>
                </c:pt>
                <c:pt idx="66">
                  <c:v>2.35203430310744</c:v>
                </c:pt>
                <c:pt idx="67">
                  <c:v>2.24806458832546</c:v>
                </c:pt>
                <c:pt idx="68">
                  <c:v>2.29518755257916</c:v>
                </c:pt>
                <c:pt idx="69">
                  <c:v>2.42384072482737</c:v>
                </c:pt>
                <c:pt idx="70">
                  <c:v>2.49063800753665</c:v>
                </c:pt>
                <c:pt idx="71">
                  <c:v>2.67902135540216</c:v>
                </c:pt>
                <c:pt idx="72">
                  <c:v>2.62685943238761</c:v>
                </c:pt>
                <c:pt idx="73">
                  <c:v>2.79015993201558</c:v>
                </c:pt>
                <c:pt idx="74">
                  <c:v>2.81218651103516</c:v>
                </c:pt>
                <c:pt idx="75">
                  <c:v>2.69635708688044</c:v>
                </c:pt>
                <c:pt idx="76">
                  <c:v>2.85694080927069</c:v>
                </c:pt>
                <c:pt idx="77">
                  <c:v>3.03087472235846</c:v>
                </c:pt>
                <c:pt idx="78">
                  <c:v>3.16590236541345</c:v>
                </c:pt>
                <c:pt idx="79">
                  <c:v>3.41808774663035</c:v>
                </c:pt>
                <c:pt idx="80">
                  <c:v>3.22636562828488</c:v>
                </c:pt>
                <c:pt idx="81">
                  <c:v>3.40278059147303</c:v>
                </c:pt>
                <c:pt idx="82">
                  <c:v>3.28877880515972</c:v>
                </c:pt>
                <c:pt idx="83">
                  <c:v>3.44001349811408</c:v>
                </c:pt>
                <c:pt idx="84">
                  <c:v>3.49797400226664</c:v>
                </c:pt>
                <c:pt idx="85">
                  <c:v>3.53681017415813</c:v>
                </c:pt>
                <c:pt idx="86">
                  <c:v>3.7911871000474</c:v>
                </c:pt>
                <c:pt idx="87">
                  <c:v>3.98459123606702</c:v>
                </c:pt>
                <c:pt idx="88">
                  <c:v>4.02474512485627</c:v>
                </c:pt>
                <c:pt idx="89">
                  <c:v>3.95457328037021</c:v>
                </c:pt>
                <c:pt idx="90">
                  <c:v>4.11557867910768</c:v>
                </c:pt>
                <c:pt idx="91">
                  <c:v>4.07219508619401</c:v>
                </c:pt>
                <c:pt idx="92">
                  <c:v>3.48280357165513</c:v>
                </c:pt>
                <c:pt idx="93">
                  <c:v>3.70636587027332</c:v>
                </c:pt>
                <c:pt idx="94">
                  <c:v>4.00895834614589</c:v>
                </c:pt>
                <c:pt idx="95">
                  <c:v>4.25236498800712</c:v>
                </c:pt>
                <c:pt idx="96">
                  <c:v>4.49851534402781</c:v>
                </c:pt>
                <c:pt idx="97">
                  <c:v>4.68761484817781</c:v>
                </c:pt>
                <c:pt idx="98">
                  <c:v>4.54115155790714</c:v>
                </c:pt>
                <c:pt idx="99">
                  <c:v>4.72255285677338</c:v>
                </c:pt>
                <c:pt idx="100">
                  <c:v>4.90446448069282</c:v>
                </c:pt>
                <c:pt idx="101">
                  <c:v>4.78729432991501</c:v>
                </c:pt>
                <c:pt idx="102">
                  <c:v>5.05261521371019</c:v>
                </c:pt>
                <c:pt idx="103">
                  <c:v>4.89445955338984</c:v>
                </c:pt>
                <c:pt idx="104">
                  <c:v>4.87015855772349</c:v>
                </c:pt>
                <c:pt idx="105">
                  <c:v>4.73670227004763</c:v>
                </c:pt>
                <c:pt idx="106">
                  <c:v>5.03636711210041</c:v>
                </c:pt>
                <c:pt idx="107">
                  <c:v>5.13825315839836</c:v>
                </c:pt>
                <c:pt idx="108">
                  <c:v>5.44510995666041</c:v>
                </c:pt>
                <c:pt idx="109">
                  <c:v>5.17110420180297</c:v>
                </c:pt>
                <c:pt idx="110">
                  <c:v>5.07252650732415</c:v>
                </c:pt>
                <c:pt idx="111">
                  <c:v>5.56742676940147</c:v>
                </c:pt>
                <c:pt idx="112">
                  <c:v>5.40048864507814</c:v>
                </c:pt>
                <c:pt idx="113">
                  <c:v>5.29040625874899</c:v>
                </c:pt>
                <c:pt idx="114">
                  <c:v>5.42226318303336</c:v>
                </c:pt>
                <c:pt idx="115">
                  <c:v>5.34102623462923</c:v>
                </c:pt>
                <c:pt idx="116">
                  <c:v>5.67163232315944</c:v>
                </c:pt>
                <c:pt idx="117">
                  <c:v>5.37174269273228</c:v>
                </c:pt>
                <c:pt idx="118">
                  <c:v>5.34864974956268</c:v>
                </c:pt>
                <c:pt idx="119">
                  <c:v>4.92689968220207</c:v>
                </c:pt>
                <c:pt idx="120">
                  <c:v>4.95201832214094</c:v>
                </c:pt>
                <c:pt idx="121">
                  <c:v>5.12756993178848</c:v>
                </c:pt>
                <c:pt idx="122">
                  <c:v>4.65902593659493</c:v>
                </c:pt>
                <c:pt idx="123">
                  <c:v>4.36278259531471</c:v>
                </c:pt>
                <c:pt idx="124">
                  <c:v>4.70179773674573</c:v>
                </c:pt>
                <c:pt idx="125">
                  <c:v>4.73235799588915</c:v>
                </c:pt>
                <c:pt idx="126">
                  <c:v>4.61663648126606</c:v>
                </c:pt>
                <c:pt idx="127">
                  <c:v>4.57047828604547</c:v>
                </c:pt>
                <c:pt idx="128">
                  <c:v>4.28372560423263</c:v>
                </c:pt>
                <c:pt idx="129">
                  <c:v>3.93610946146521</c:v>
                </c:pt>
                <c:pt idx="130">
                  <c:v>4.01070045709064</c:v>
                </c:pt>
                <c:pt idx="131">
                  <c:v>4.31767109293377</c:v>
                </c:pt>
                <c:pt idx="132">
                  <c:v>4.35558135169945</c:v>
                </c:pt>
                <c:pt idx="133">
                  <c:v>4.2914137541109</c:v>
                </c:pt>
                <c:pt idx="134">
                  <c:v>4.20832494184881</c:v>
                </c:pt>
                <c:pt idx="135">
                  <c:v>4.36586462054376</c:v>
                </c:pt>
                <c:pt idx="136">
                  <c:v>4.10065432758112</c:v>
                </c:pt>
                <c:pt idx="137">
                  <c:v>4.06972000103026</c:v>
                </c:pt>
                <c:pt idx="138">
                  <c:v>3.77934978913959</c:v>
                </c:pt>
                <c:pt idx="139">
                  <c:v>3.48761195914469</c:v>
                </c:pt>
                <c:pt idx="140">
                  <c:v>3.51037164800954</c:v>
                </c:pt>
                <c:pt idx="141">
                  <c:v>3.12883650012968</c:v>
                </c:pt>
                <c:pt idx="142">
                  <c:v>3.4036386429128</c:v>
                </c:pt>
                <c:pt idx="143">
                  <c:v>3.60360812956738</c:v>
                </c:pt>
                <c:pt idx="144">
                  <c:v>3.39116653355804</c:v>
                </c:pt>
                <c:pt idx="145">
                  <c:v>3.30215624746465</c:v>
                </c:pt>
                <c:pt idx="146">
                  <c:v>3.25200960741204</c:v>
                </c:pt>
                <c:pt idx="147">
                  <c:v>3.28335125744492</c:v>
                </c:pt>
                <c:pt idx="148">
                  <c:v>3.55434204731453</c:v>
                </c:pt>
                <c:pt idx="149">
                  <c:v>3.74143475982513</c:v>
                </c:pt>
                <c:pt idx="150">
                  <c:v>3.78883717353297</c:v>
                </c:pt>
                <c:pt idx="151">
                  <c:v>3.85491664878788</c:v>
                </c:pt>
                <c:pt idx="152">
                  <c:v>3.92941389159118</c:v>
                </c:pt>
                <c:pt idx="153">
                  <c:v>3.8873250538492</c:v>
                </c:pt>
                <c:pt idx="154">
                  <c:v>4.10662089112613</c:v>
                </c:pt>
                <c:pt idx="155">
                  <c:v>4.1421138590091</c:v>
                </c:pt>
                <c:pt idx="156">
                  <c:v>4.35802941363051</c:v>
                </c:pt>
                <c:pt idx="157">
                  <c:v>4.43740522938476</c:v>
                </c:pt>
                <c:pt idx="158">
                  <c:v>4.49852885221156</c:v>
                </c:pt>
                <c:pt idx="159">
                  <c:v>4.43018924613437</c:v>
                </c:pt>
                <c:pt idx="160">
                  <c:v>4.36033528628762</c:v>
                </c:pt>
                <c:pt idx="161">
                  <c:v>4.41954077664554</c:v>
                </c:pt>
                <c:pt idx="162">
                  <c:v>4.50472853255621</c:v>
                </c:pt>
                <c:pt idx="163">
                  <c:v>4.35558231702997</c:v>
                </c:pt>
                <c:pt idx="164">
                  <c:v>4.37224908610023</c:v>
                </c:pt>
                <c:pt idx="165">
                  <c:v>4.41883056888637</c:v>
                </c:pt>
                <c:pt idx="166">
                  <c:v>4.48576304473318</c:v>
                </c:pt>
                <c:pt idx="167">
                  <c:v>4.66725302731779</c:v>
                </c:pt>
                <c:pt idx="168">
                  <c:v>4.82557407595543</c:v>
                </c:pt>
                <c:pt idx="169">
                  <c:v>4.70713916939758</c:v>
                </c:pt>
                <c:pt idx="170">
                  <c:v>4.80569084346762</c:v>
                </c:pt>
                <c:pt idx="171">
                  <c:v>4.72097098330215</c:v>
                </c:pt>
                <c:pt idx="172">
                  <c:v>4.63070883011465</c:v>
                </c:pt>
                <c:pt idx="173">
                  <c:v>4.77738482904434</c:v>
                </c:pt>
                <c:pt idx="174">
                  <c:v>4.78346016627811</c:v>
                </c:pt>
                <c:pt idx="175">
                  <c:v>4.96075442797333</c:v>
                </c:pt>
                <c:pt idx="176">
                  <c:v>4.91545073456718</c:v>
                </c:pt>
                <c:pt idx="177">
                  <c:v>4.95422024142437</c:v>
                </c:pt>
                <c:pt idx="178">
                  <c:v>4.87106636811424</c:v>
                </c:pt>
                <c:pt idx="179">
                  <c:v>5.05444254136131</c:v>
                </c:pt>
                <c:pt idx="180">
                  <c:v>5.05575549725568</c:v>
                </c:pt>
                <c:pt idx="181">
                  <c:v>5.18949633185068</c:v>
                </c:pt>
                <c:pt idx="182">
                  <c:v>5.20313437748372</c:v>
                </c:pt>
                <c:pt idx="183">
                  <c:v>5.26736517304579</c:v>
                </c:pt>
                <c:pt idx="184">
                  <c:v>5.33760259861727</c:v>
                </c:pt>
                <c:pt idx="185">
                  <c:v>5.18299191339704</c:v>
                </c:pt>
                <c:pt idx="186">
                  <c:v>5.18917634080585</c:v>
                </c:pt>
                <c:pt idx="187">
                  <c:v>5.22066890599922</c:v>
                </c:pt>
                <c:pt idx="188">
                  <c:v>5.34397782323522</c:v>
                </c:pt>
                <c:pt idx="189">
                  <c:v>5.48059345815856</c:v>
                </c:pt>
                <c:pt idx="190">
                  <c:v>5.65876619737048</c:v>
                </c:pt>
                <c:pt idx="191">
                  <c:v>5.76566984089763</c:v>
                </c:pt>
                <c:pt idx="192">
                  <c:v>5.845847573543</c:v>
                </c:pt>
                <c:pt idx="193">
                  <c:v>5.93313911782976</c:v>
                </c:pt>
                <c:pt idx="194">
                  <c:v>5.81630274316901</c:v>
                </c:pt>
                <c:pt idx="195">
                  <c:v>5.88121184020276</c:v>
                </c:pt>
                <c:pt idx="196">
                  <c:v>6.14104065955897</c:v>
                </c:pt>
                <c:pt idx="197">
                  <c:v>6.35456780349356</c:v>
                </c:pt>
                <c:pt idx="198">
                  <c:v>6.24802899694093</c:v>
                </c:pt>
                <c:pt idx="199">
                  <c:v>6.0552889029015</c:v>
                </c:pt>
                <c:pt idx="200">
                  <c:v>6.14601667550554</c:v>
                </c:pt>
                <c:pt idx="201">
                  <c:v>6.37486732580529</c:v>
                </c:pt>
                <c:pt idx="202">
                  <c:v>6.47551596717708</c:v>
                </c:pt>
                <c:pt idx="203">
                  <c:v>6.20439935663504</c:v>
                </c:pt>
                <c:pt idx="204">
                  <c:v>6.16132899208405</c:v>
                </c:pt>
                <c:pt idx="205">
                  <c:v>5.79069188734381</c:v>
                </c:pt>
                <c:pt idx="206">
                  <c:v>5.60241006168856</c:v>
                </c:pt>
                <c:pt idx="207">
                  <c:v>5.57779209901209</c:v>
                </c:pt>
                <c:pt idx="208">
                  <c:v>5.84854980993744</c:v>
                </c:pt>
                <c:pt idx="209">
                  <c:v>5.9241420642567</c:v>
                </c:pt>
                <c:pt idx="210">
                  <c:v>5.42431691600026</c:v>
                </c:pt>
                <c:pt idx="211">
                  <c:v>5.37920250899287</c:v>
                </c:pt>
                <c:pt idx="212">
                  <c:v>5.45700184352602</c:v>
                </c:pt>
                <c:pt idx="213">
                  <c:v>4.97202196819662</c:v>
                </c:pt>
                <c:pt idx="214">
                  <c:v>4.13710014565229</c:v>
                </c:pt>
                <c:pt idx="215">
                  <c:v>3.84026992476991</c:v>
                </c:pt>
                <c:pt idx="216">
                  <c:v>3.88009426017691</c:v>
                </c:pt>
                <c:pt idx="217">
                  <c:v>3.55367882054956</c:v>
                </c:pt>
                <c:pt idx="218">
                  <c:v>3.17496219460137</c:v>
                </c:pt>
                <c:pt idx="219">
                  <c:v>3.45411977658883</c:v>
                </c:pt>
                <c:pt idx="220">
                  <c:v>3.78429299052746</c:v>
                </c:pt>
                <c:pt idx="221">
                  <c:v>3.99688315106915</c:v>
                </c:pt>
                <c:pt idx="222">
                  <c:v>4.00511396480694</c:v>
                </c:pt>
                <c:pt idx="223">
                  <c:v>4.30861764344316</c:v>
                </c:pt>
                <c:pt idx="224">
                  <c:v>4.46367871290216</c:v>
                </c:pt>
                <c:pt idx="225">
                  <c:v>4.62970751654241</c:v>
                </c:pt>
                <c:pt idx="226">
                  <c:v>4.54324196826014</c:v>
                </c:pt>
                <c:pt idx="227">
                  <c:v>4.81499083429013</c:v>
                </c:pt>
                <c:pt idx="228">
                  <c:v>4.90901024091135</c:v>
                </c:pt>
                <c:pt idx="229">
                  <c:v>4.73210035592672</c:v>
                </c:pt>
                <c:pt idx="230">
                  <c:v>4.87840961215725</c:v>
                </c:pt>
                <c:pt idx="231">
                  <c:v>5.17184095381959</c:v>
                </c:pt>
                <c:pt idx="232">
                  <c:v>5.25345359302402</c:v>
                </c:pt>
                <c:pt idx="233">
                  <c:v>4.83290846394707</c:v>
                </c:pt>
                <c:pt idx="234">
                  <c:v>4.58067740137056</c:v>
                </c:pt>
                <c:pt idx="235">
                  <c:v>4.90114624496028</c:v>
                </c:pt>
                <c:pt idx="236">
                  <c:v>4.67913469669029</c:v>
                </c:pt>
                <c:pt idx="237">
                  <c:v>5.09608203701734</c:v>
                </c:pt>
                <c:pt idx="238">
                  <c:v>5.28913749587256</c:v>
                </c:pt>
                <c:pt idx="239">
                  <c:v>5.28913749587256</c:v>
                </c:pt>
                <c:pt idx="240">
                  <c:v>5.64197302544865</c:v>
                </c:pt>
                <c:pt idx="241">
                  <c:v>5.77496030190759</c:v>
                </c:pt>
                <c:pt idx="242">
                  <c:v>5.9722491186324</c:v>
                </c:pt>
                <c:pt idx="243">
                  <c:v>5.9734669508344</c:v>
                </c:pt>
                <c:pt idx="244">
                  <c:v>6.14955998246725</c:v>
                </c:pt>
                <c:pt idx="245">
                  <c:v>6.07912276981411</c:v>
                </c:pt>
                <c:pt idx="246">
                  <c:v>5.976695323081</c:v>
                </c:pt>
                <c:pt idx="247">
                  <c:v>5.854360992177</c:v>
                </c:pt>
                <c:pt idx="248">
                  <c:v>5.5355056477726</c:v>
                </c:pt>
                <c:pt idx="249">
                  <c:v>5.1456079569878</c:v>
                </c:pt>
                <c:pt idx="250">
                  <c:v>5.70718947427472</c:v>
                </c:pt>
                <c:pt idx="251">
                  <c:v>5.69385376542094</c:v>
                </c:pt>
                <c:pt idx="252">
                  <c:v>5.75169122863492</c:v>
                </c:pt>
                <c:pt idx="253">
                  <c:v>6.00848089747812</c:v>
                </c:pt>
                <c:pt idx="254">
                  <c:v>6.2672573335851</c:v>
                </c:pt>
                <c:pt idx="255">
                  <c:v>6.47268906865966</c:v>
                </c:pt>
                <c:pt idx="256">
                  <c:v>6.43129338421685</c:v>
                </c:pt>
                <c:pt idx="257">
                  <c:v>6.04426867183591</c:v>
                </c:pt>
                <c:pt idx="258">
                  <c:v>6.29199441235088</c:v>
                </c:pt>
                <c:pt idx="259">
                  <c:v>6.37819298175943</c:v>
                </c:pt>
                <c:pt idx="260">
                  <c:v>6.5210220066515</c:v>
                </c:pt>
                <c:pt idx="261">
                  <c:v>6.68946002512949</c:v>
                </c:pt>
                <c:pt idx="262">
                  <c:v>6.56506819902041</c:v>
                </c:pt>
                <c:pt idx="263">
                  <c:v>6.60183177515791</c:v>
                </c:pt>
                <c:pt idx="264">
                  <c:v>6.66150963505235</c:v>
                </c:pt>
                <c:pt idx="265">
                  <c:v>7.00632401823234</c:v>
                </c:pt>
                <c:pt idx="266">
                  <c:v>7.10013381365631</c:v>
                </c:pt>
                <c:pt idx="267">
                  <c:v>7.36508310073212</c:v>
                </c:pt>
                <c:pt idx="268">
                  <c:v>7.50565172916736</c:v>
                </c:pt>
                <c:pt idx="269">
                  <c:v>7.68034390146188</c:v>
                </c:pt>
                <c:pt idx="270">
                  <c:v>7.57629255802232</c:v>
                </c:pt>
                <c:pt idx="271">
                  <c:v>7.96058242098833</c:v>
                </c:pt>
                <c:pt idx="272">
                  <c:v>7.72878041310071</c:v>
                </c:pt>
                <c:pt idx="273">
                  <c:v>7.97066299395828</c:v>
                </c:pt>
                <c:pt idx="274">
                  <c:v>8.33623784808705</c:v>
                </c:pt>
                <c:pt idx="275">
                  <c:v>8.58869530712676</c:v>
                </c:pt>
                <c:pt idx="276">
                  <c:v>8.80408111077591</c:v>
                </c:pt>
                <c:pt idx="277">
                  <c:v>8.49865660170872</c:v>
                </c:pt>
                <c:pt idx="278">
                  <c:v>8.88625115636251</c:v>
                </c:pt>
                <c:pt idx="279">
                  <c:v>8.95932564973324</c:v>
                </c:pt>
                <c:pt idx="280">
                  <c:v>9.02419940899969</c:v>
                </c:pt>
                <c:pt idx="281">
                  <c:v>9.23490937909711</c:v>
                </c:pt>
                <c:pt idx="282">
                  <c:v>9.42444455416996</c:v>
                </c:pt>
                <c:pt idx="283">
                  <c:v>9.29362911518878</c:v>
                </c:pt>
                <c:pt idx="284">
                  <c:v>9.66418599612749</c:v>
                </c:pt>
                <c:pt idx="285">
                  <c:v>9.52795031584988</c:v>
                </c:pt>
                <c:pt idx="286">
                  <c:v>9.75883256703345</c:v>
                </c:pt>
                <c:pt idx="287">
                  <c:v>10.0206038268788</c:v>
                </c:pt>
                <c:pt idx="288">
                  <c:v>9.99290842758713</c:v>
                </c:pt>
                <c:pt idx="289">
                  <c:v>9.6913687715227</c:v>
                </c:pt>
                <c:pt idx="290">
                  <c:v>10.2476120812262</c:v>
                </c:pt>
                <c:pt idx="291">
                  <c:v>10.0852121896704</c:v>
                </c:pt>
                <c:pt idx="292">
                  <c:v>10.1809294255956</c:v>
                </c:pt>
                <c:pt idx="293">
                  <c:v>10.3104914300248</c:v>
                </c:pt>
                <c:pt idx="294">
                  <c:v>10.112182239572</c:v>
                </c:pt>
                <c:pt idx="295">
                  <c:v>10.3225428282918</c:v>
                </c:pt>
                <c:pt idx="296">
                  <c:v>9.69889805264263</c:v>
                </c:pt>
                <c:pt idx="297">
                  <c:v>9.45831140963453</c:v>
                </c:pt>
                <c:pt idx="298">
                  <c:v>10.2549581649227</c:v>
                </c:pt>
                <c:pt idx="299">
                  <c:v>10.2843251699769</c:v>
                </c:pt>
                <c:pt idx="300">
                  <c:v>10.1194427852363</c:v>
                </c:pt>
                <c:pt idx="301">
                  <c:v>9.61583299467221</c:v>
                </c:pt>
                <c:pt idx="302">
                  <c:v>9.60187366145828</c:v>
                </c:pt>
                <c:pt idx="303">
                  <c:v>10.2521638302549</c:v>
                </c:pt>
                <c:pt idx="304">
                  <c:v>10.2904765641855</c:v>
                </c:pt>
                <c:pt idx="305">
                  <c:v>10.4739459942759</c:v>
                </c:pt>
                <c:pt idx="306">
                  <c:v>10.4997396376827</c:v>
                </c:pt>
                <c:pt idx="307">
                  <c:v>10.8857475182026</c:v>
                </c:pt>
                <c:pt idx="308">
                  <c:v>10.8998433115924</c:v>
                </c:pt>
                <c:pt idx="309">
                  <c:v>10.900493886672</c:v>
                </c:pt>
                <c:pt idx="310">
                  <c:v>10.7006796288223</c:v>
                </c:pt>
                <c:pt idx="311">
                  <c:v>11.096496973391</c:v>
                </c:pt>
                <c:pt idx="312">
                  <c:v>11.3150404150827</c:v>
                </c:pt>
                <c:pt idx="313">
                  <c:v>11.5281183412805</c:v>
                </c:pt>
                <c:pt idx="314">
                  <c:v>11.9849486509178</c:v>
                </c:pt>
                <c:pt idx="315">
                  <c:v>11.9965063482</c:v>
                </c:pt>
                <c:pt idx="316">
                  <c:v>12.1186445921487</c:v>
                </c:pt>
                <c:pt idx="317">
                  <c:v>12.2875474790507</c:v>
                </c:pt>
                <c:pt idx="318">
                  <c:v>12.362921080046</c:v>
                </c:pt>
                <c:pt idx="319">
                  <c:v>12.6154285631111</c:v>
                </c:pt>
                <c:pt idx="320">
                  <c:v>12.652448259753</c:v>
                </c:pt>
                <c:pt idx="321">
                  <c:v>12.9126359485393</c:v>
                </c:pt>
                <c:pt idx="322">
                  <c:v>13.2118968496126</c:v>
                </c:pt>
                <c:pt idx="323">
                  <c:v>13.6160933913221</c:v>
                </c:pt>
                <c:pt idx="324">
                  <c:v>13.7663456826936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FMAGX!$G$1</c:f>
              <c:strCache>
                <c:ptCount val="1"/>
                <c:pt idx="0">
                  <c:v>Value of $1 invested initially in FMAGX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VFINX!$A$2:$A$326</c:f>
              <c:strCache>
                <c:ptCount val="325"/>
                <c:pt idx="0">
                  <c:v>1990-12</c:v>
                </c:pt>
                <c:pt idx="1">
                  <c:v>1991-01</c:v>
                </c:pt>
                <c:pt idx="2">
                  <c:v>1991-02</c:v>
                </c:pt>
                <c:pt idx="3">
                  <c:v>1991-03</c:v>
                </c:pt>
                <c:pt idx="4">
                  <c:v>1991-04</c:v>
                </c:pt>
                <c:pt idx="5">
                  <c:v>1991-05</c:v>
                </c:pt>
                <c:pt idx="6">
                  <c:v>1991-06</c:v>
                </c:pt>
                <c:pt idx="7">
                  <c:v>1991-07</c:v>
                </c:pt>
                <c:pt idx="8">
                  <c:v>1991-08</c:v>
                </c:pt>
                <c:pt idx="9">
                  <c:v>1991-09</c:v>
                </c:pt>
                <c:pt idx="10">
                  <c:v>1991-10</c:v>
                </c:pt>
                <c:pt idx="11">
                  <c:v>1991-11</c:v>
                </c:pt>
                <c:pt idx="12">
                  <c:v>1991-12</c:v>
                </c:pt>
                <c:pt idx="13">
                  <c:v>1992-01</c:v>
                </c:pt>
                <c:pt idx="14">
                  <c:v>1992-02</c:v>
                </c:pt>
                <c:pt idx="15">
                  <c:v>1992-03</c:v>
                </c:pt>
                <c:pt idx="16">
                  <c:v>1992-04</c:v>
                </c:pt>
                <c:pt idx="17">
                  <c:v>1992-05</c:v>
                </c:pt>
                <c:pt idx="18">
                  <c:v>1992-06</c:v>
                </c:pt>
                <c:pt idx="19">
                  <c:v>1992-07</c:v>
                </c:pt>
                <c:pt idx="20">
                  <c:v>1992-08</c:v>
                </c:pt>
                <c:pt idx="21">
                  <c:v>1992-09</c:v>
                </c:pt>
                <c:pt idx="22">
                  <c:v>1992-10</c:v>
                </c:pt>
                <c:pt idx="23">
                  <c:v>1992-11</c:v>
                </c:pt>
                <c:pt idx="24">
                  <c:v>1992-12</c:v>
                </c:pt>
                <c:pt idx="25">
                  <c:v>1993-01</c:v>
                </c:pt>
                <c:pt idx="26">
                  <c:v>1993-02</c:v>
                </c:pt>
                <c:pt idx="27">
                  <c:v>1993-03</c:v>
                </c:pt>
                <c:pt idx="28">
                  <c:v>1993-04</c:v>
                </c:pt>
                <c:pt idx="29">
                  <c:v>1993-05</c:v>
                </c:pt>
                <c:pt idx="30">
                  <c:v>1993-06</c:v>
                </c:pt>
                <c:pt idx="31">
                  <c:v>1993-07</c:v>
                </c:pt>
                <c:pt idx="32">
                  <c:v>1993-08</c:v>
                </c:pt>
                <c:pt idx="33">
                  <c:v>1993-09</c:v>
                </c:pt>
                <c:pt idx="34">
                  <c:v>1993-10</c:v>
                </c:pt>
                <c:pt idx="35">
                  <c:v>1993-11</c:v>
                </c:pt>
                <c:pt idx="36">
                  <c:v>1993-12</c:v>
                </c:pt>
                <c:pt idx="37">
                  <c:v>1994-01</c:v>
                </c:pt>
                <c:pt idx="38">
                  <c:v>1994-02</c:v>
                </c:pt>
                <c:pt idx="39">
                  <c:v>1994-03</c:v>
                </c:pt>
                <c:pt idx="40">
                  <c:v>1994-04</c:v>
                </c:pt>
                <c:pt idx="41">
                  <c:v>1994-05</c:v>
                </c:pt>
                <c:pt idx="42">
                  <c:v>1994-06</c:v>
                </c:pt>
                <c:pt idx="43">
                  <c:v>1994-07</c:v>
                </c:pt>
                <c:pt idx="44">
                  <c:v>1994-08</c:v>
                </c:pt>
                <c:pt idx="45">
                  <c:v>1994-09</c:v>
                </c:pt>
                <c:pt idx="46">
                  <c:v>1994-10</c:v>
                </c:pt>
                <c:pt idx="47">
                  <c:v>1994-11</c:v>
                </c:pt>
                <c:pt idx="48">
                  <c:v>1994-12</c:v>
                </c:pt>
                <c:pt idx="49">
                  <c:v>1995-01</c:v>
                </c:pt>
                <c:pt idx="50">
                  <c:v>1995-02</c:v>
                </c:pt>
                <c:pt idx="51">
                  <c:v>1995-03</c:v>
                </c:pt>
                <c:pt idx="52">
                  <c:v>1995-04</c:v>
                </c:pt>
                <c:pt idx="53">
                  <c:v>1995-05</c:v>
                </c:pt>
                <c:pt idx="54">
                  <c:v>1995-06</c:v>
                </c:pt>
                <c:pt idx="55">
                  <c:v>1995-07</c:v>
                </c:pt>
                <c:pt idx="56">
                  <c:v>1995-08</c:v>
                </c:pt>
                <c:pt idx="57">
                  <c:v>1995-09</c:v>
                </c:pt>
                <c:pt idx="58">
                  <c:v>1995-10</c:v>
                </c:pt>
                <c:pt idx="59">
                  <c:v>1995-11</c:v>
                </c:pt>
                <c:pt idx="60">
                  <c:v>1995-12</c:v>
                </c:pt>
                <c:pt idx="61">
                  <c:v>1996-01</c:v>
                </c:pt>
                <c:pt idx="62">
                  <c:v>1996-02</c:v>
                </c:pt>
                <c:pt idx="63">
                  <c:v>1996-03</c:v>
                </c:pt>
                <c:pt idx="64">
                  <c:v>1996-04</c:v>
                </c:pt>
                <c:pt idx="65">
                  <c:v>1996-05</c:v>
                </c:pt>
                <c:pt idx="66">
                  <c:v>1996-06</c:v>
                </c:pt>
                <c:pt idx="67">
                  <c:v>1996-07</c:v>
                </c:pt>
                <c:pt idx="68">
                  <c:v>1996-08</c:v>
                </c:pt>
                <c:pt idx="69">
                  <c:v>1996-09</c:v>
                </c:pt>
                <c:pt idx="70">
                  <c:v>1996-10</c:v>
                </c:pt>
                <c:pt idx="71">
                  <c:v>1996-11</c:v>
                </c:pt>
                <c:pt idx="72">
                  <c:v>1996-12</c:v>
                </c:pt>
                <c:pt idx="73">
                  <c:v>1997-01</c:v>
                </c:pt>
                <c:pt idx="74">
                  <c:v>1997-02</c:v>
                </c:pt>
                <c:pt idx="75">
                  <c:v>1997-03</c:v>
                </c:pt>
                <c:pt idx="76">
                  <c:v>1997-04</c:v>
                </c:pt>
                <c:pt idx="77">
                  <c:v>1997-05</c:v>
                </c:pt>
                <c:pt idx="78">
                  <c:v>1997-06</c:v>
                </c:pt>
                <c:pt idx="79">
                  <c:v>1997-07</c:v>
                </c:pt>
                <c:pt idx="80">
                  <c:v>1997-08</c:v>
                </c:pt>
                <c:pt idx="81">
                  <c:v>1997-09</c:v>
                </c:pt>
                <c:pt idx="82">
                  <c:v>1997-10</c:v>
                </c:pt>
                <c:pt idx="83">
                  <c:v>1997-11</c:v>
                </c:pt>
                <c:pt idx="84">
                  <c:v>1997-12</c:v>
                </c:pt>
                <c:pt idx="85">
                  <c:v>1998-01</c:v>
                </c:pt>
                <c:pt idx="86">
                  <c:v>1998-02</c:v>
                </c:pt>
                <c:pt idx="87">
                  <c:v>1998-03</c:v>
                </c:pt>
                <c:pt idx="88">
                  <c:v>1998-04</c:v>
                </c:pt>
                <c:pt idx="89">
                  <c:v>1998-05</c:v>
                </c:pt>
                <c:pt idx="90">
                  <c:v>1998-06</c:v>
                </c:pt>
                <c:pt idx="91">
                  <c:v>1998-07</c:v>
                </c:pt>
                <c:pt idx="92">
                  <c:v>1998-08</c:v>
                </c:pt>
                <c:pt idx="93">
                  <c:v>1998-09</c:v>
                </c:pt>
                <c:pt idx="94">
                  <c:v>1998-10</c:v>
                </c:pt>
                <c:pt idx="95">
                  <c:v>1998-11</c:v>
                </c:pt>
                <c:pt idx="96">
                  <c:v>1998-12</c:v>
                </c:pt>
                <c:pt idx="97">
                  <c:v>1999-01</c:v>
                </c:pt>
                <c:pt idx="98">
                  <c:v>1999-02</c:v>
                </c:pt>
                <c:pt idx="99">
                  <c:v>1999-03</c:v>
                </c:pt>
                <c:pt idx="100">
                  <c:v>1999-04</c:v>
                </c:pt>
                <c:pt idx="101">
                  <c:v>1999-05</c:v>
                </c:pt>
                <c:pt idx="102">
                  <c:v>1999-06</c:v>
                </c:pt>
                <c:pt idx="103">
                  <c:v>1999-07</c:v>
                </c:pt>
                <c:pt idx="104">
                  <c:v>1999-08</c:v>
                </c:pt>
                <c:pt idx="105">
                  <c:v>1999-09</c:v>
                </c:pt>
                <c:pt idx="106">
                  <c:v>1999-10</c:v>
                </c:pt>
                <c:pt idx="107">
                  <c:v>1999-11</c:v>
                </c:pt>
                <c:pt idx="108">
                  <c:v>1999-12</c:v>
                </c:pt>
                <c:pt idx="109">
                  <c:v>2000-01</c:v>
                </c:pt>
                <c:pt idx="110">
                  <c:v>2000-02</c:v>
                </c:pt>
                <c:pt idx="111">
                  <c:v>2000-03</c:v>
                </c:pt>
                <c:pt idx="112">
                  <c:v>2000-04</c:v>
                </c:pt>
                <c:pt idx="113">
                  <c:v>2000-05</c:v>
                </c:pt>
                <c:pt idx="114">
                  <c:v>2000-06</c:v>
                </c:pt>
                <c:pt idx="115">
                  <c:v>2000-07</c:v>
                </c:pt>
                <c:pt idx="116">
                  <c:v>2000-08</c:v>
                </c:pt>
                <c:pt idx="117">
                  <c:v>2000-09</c:v>
                </c:pt>
                <c:pt idx="118">
                  <c:v>2000-10</c:v>
                </c:pt>
                <c:pt idx="119">
                  <c:v>2000-11</c:v>
                </c:pt>
                <c:pt idx="120">
                  <c:v>2000-12</c:v>
                </c:pt>
                <c:pt idx="121">
                  <c:v>2001-01</c:v>
                </c:pt>
                <c:pt idx="122">
                  <c:v>2001-02</c:v>
                </c:pt>
                <c:pt idx="123">
                  <c:v>2001-03</c:v>
                </c:pt>
                <c:pt idx="124">
                  <c:v>2001-04</c:v>
                </c:pt>
                <c:pt idx="125">
                  <c:v>2001-05</c:v>
                </c:pt>
                <c:pt idx="126">
                  <c:v>2001-06</c:v>
                </c:pt>
                <c:pt idx="127">
                  <c:v>2001-07</c:v>
                </c:pt>
                <c:pt idx="128">
                  <c:v>2001-08</c:v>
                </c:pt>
                <c:pt idx="129">
                  <c:v>2001-09</c:v>
                </c:pt>
                <c:pt idx="130">
                  <c:v>2001-10</c:v>
                </c:pt>
                <c:pt idx="131">
                  <c:v>2001-11</c:v>
                </c:pt>
                <c:pt idx="132">
                  <c:v>2001-12</c:v>
                </c:pt>
                <c:pt idx="133">
                  <c:v>2002-01</c:v>
                </c:pt>
                <c:pt idx="134">
                  <c:v>2002-02</c:v>
                </c:pt>
                <c:pt idx="135">
                  <c:v>2002-03</c:v>
                </c:pt>
                <c:pt idx="136">
                  <c:v>2002-04</c:v>
                </c:pt>
                <c:pt idx="137">
                  <c:v>2002-05</c:v>
                </c:pt>
                <c:pt idx="138">
                  <c:v>2002-06</c:v>
                </c:pt>
                <c:pt idx="139">
                  <c:v>2002-07</c:v>
                </c:pt>
                <c:pt idx="140">
                  <c:v>2002-08</c:v>
                </c:pt>
                <c:pt idx="141">
                  <c:v>2002-09</c:v>
                </c:pt>
                <c:pt idx="142">
                  <c:v>2002-10</c:v>
                </c:pt>
                <c:pt idx="143">
                  <c:v>2002-11</c:v>
                </c:pt>
                <c:pt idx="144">
                  <c:v>2002-12</c:v>
                </c:pt>
                <c:pt idx="145">
                  <c:v>2003-01</c:v>
                </c:pt>
                <c:pt idx="146">
                  <c:v>2003-02</c:v>
                </c:pt>
                <c:pt idx="147">
                  <c:v>2003-03</c:v>
                </c:pt>
                <c:pt idx="148">
                  <c:v>2003-04</c:v>
                </c:pt>
                <c:pt idx="149">
                  <c:v>2003-05</c:v>
                </c:pt>
                <c:pt idx="150">
                  <c:v>2003-06</c:v>
                </c:pt>
                <c:pt idx="151">
                  <c:v>2003-07</c:v>
                </c:pt>
                <c:pt idx="152">
                  <c:v>2003-08</c:v>
                </c:pt>
                <c:pt idx="153">
                  <c:v>2003-09</c:v>
                </c:pt>
                <c:pt idx="154">
                  <c:v>2003-10</c:v>
                </c:pt>
                <c:pt idx="155">
                  <c:v>2003-11</c:v>
                </c:pt>
                <c:pt idx="156">
                  <c:v>2003-12</c:v>
                </c:pt>
                <c:pt idx="157">
                  <c:v>2004-01</c:v>
                </c:pt>
                <c:pt idx="158">
                  <c:v>2004-02</c:v>
                </c:pt>
                <c:pt idx="159">
                  <c:v>2004-03</c:v>
                </c:pt>
                <c:pt idx="160">
                  <c:v>2004-04</c:v>
                </c:pt>
                <c:pt idx="161">
                  <c:v>2004-05</c:v>
                </c:pt>
                <c:pt idx="162">
                  <c:v>2004-06</c:v>
                </c:pt>
                <c:pt idx="163">
                  <c:v>2004-07</c:v>
                </c:pt>
                <c:pt idx="164">
                  <c:v>2004-08</c:v>
                </c:pt>
                <c:pt idx="165">
                  <c:v>2004-09</c:v>
                </c:pt>
                <c:pt idx="166">
                  <c:v>2004-10</c:v>
                </c:pt>
                <c:pt idx="167">
                  <c:v>2004-11</c:v>
                </c:pt>
                <c:pt idx="168">
                  <c:v>2004-12</c:v>
                </c:pt>
                <c:pt idx="169">
                  <c:v>2005-01</c:v>
                </c:pt>
                <c:pt idx="170">
                  <c:v>2005-02</c:v>
                </c:pt>
                <c:pt idx="171">
                  <c:v>2005-03</c:v>
                </c:pt>
                <c:pt idx="172">
                  <c:v>2005-04</c:v>
                </c:pt>
                <c:pt idx="173">
                  <c:v>2005-05</c:v>
                </c:pt>
                <c:pt idx="174">
                  <c:v>2005-06</c:v>
                </c:pt>
                <c:pt idx="175">
                  <c:v>2005-07</c:v>
                </c:pt>
                <c:pt idx="176">
                  <c:v>2005-08</c:v>
                </c:pt>
                <c:pt idx="177">
                  <c:v>2005-09</c:v>
                </c:pt>
                <c:pt idx="178">
                  <c:v>2005-10</c:v>
                </c:pt>
                <c:pt idx="179">
                  <c:v>2005-11</c:v>
                </c:pt>
                <c:pt idx="180">
                  <c:v>2005-12</c:v>
                </c:pt>
                <c:pt idx="181">
                  <c:v>2006-01</c:v>
                </c:pt>
                <c:pt idx="182">
                  <c:v>2006-02</c:v>
                </c:pt>
                <c:pt idx="183">
                  <c:v>2006-03</c:v>
                </c:pt>
                <c:pt idx="184">
                  <c:v>2006-04</c:v>
                </c:pt>
                <c:pt idx="185">
                  <c:v>2006-05</c:v>
                </c:pt>
                <c:pt idx="186">
                  <c:v>2006-06</c:v>
                </c:pt>
                <c:pt idx="187">
                  <c:v>2006-07</c:v>
                </c:pt>
                <c:pt idx="188">
                  <c:v>2006-08</c:v>
                </c:pt>
                <c:pt idx="189">
                  <c:v>2006-09</c:v>
                </c:pt>
                <c:pt idx="190">
                  <c:v>2006-10</c:v>
                </c:pt>
                <c:pt idx="191">
                  <c:v>2006-11</c:v>
                </c:pt>
                <c:pt idx="192">
                  <c:v>2006-12</c:v>
                </c:pt>
                <c:pt idx="193">
                  <c:v>2007-01</c:v>
                </c:pt>
                <c:pt idx="194">
                  <c:v>2007-02</c:v>
                </c:pt>
                <c:pt idx="195">
                  <c:v>2007-03</c:v>
                </c:pt>
                <c:pt idx="196">
                  <c:v>2007-04</c:v>
                </c:pt>
                <c:pt idx="197">
                  <c:v>2007-05</c:v>
                </c:pt>
                <c:pt idx="198">
                  <c:v>2007-06</c:v>
                </c:pt>
                <c:pt idx="199">
                  <c:v>2007-07</c:v>
                </c:pt>
                <c:pt idx="200">
                  <c:v>2007-08</c:v>
                </c:pt>
                <c:pt idx="201">
                  <c:v>2007-09</c:v>
                </c:pt>
                <c:pt idx="202">
                  <c:v>2007-10</c:v>
                </c:pt>
                <c:pt idx="203">
                  <c:v>2007-11</c:v>
                </c:pt>
                <c:pt idx="204">
                  <c:v>2007-12</c:v>
                </c:pt>
                <c:pt idx="205">
                  <c:v>2008-01</c:v>
                </c:pt>
                <c:pt idx="206">
                  <c:v>2008-02</c:v>
                </c:pt>
                <c:pt idx="207">
                  <c:v>2008-03</c:v>
                </c:pt>
                <c:pt idx="208">
                  <c:v>2008-04</c:v>
                </c:pt>
                <c:pt idx="209">
                  <c:v>2008-05</c:v>
                </c:pt>
                <c:pt idx="210">
                  <c:v>2008-06</c:v>
                </c:pt>
                <c:pt idx="211">
                  <c:v>2008-07</c:v>
                </c:pt>
                <c:pt idx="212">
                  <c:v>2008-08</c:v>
                </c:pt>
                <c:pt idx="213">
                  <c:v>2008-09</c:v>
                </c:pt>
                <c:pt idx="214">
                  <c:v>2008-10</c:v>
                </c:pt>
                <c:pt idx="215">
                  <c:v>2008-11</c:v>
                </c:pt>
                <c:pt idx="216">
                  <c:v>2008-12</c:v>
                </c:pt>
                <c:pt idx="217">
                  <c:v>2009-01</c:v>
                </c:pt>
                <c:pt idx="218">
                  <c:v>2009-02</c:v>
                </c:pt>
                <c:pt idx="219">
                  <c:v>2009-03</c:v>
                </c:pt>
                <c:pt idx="220">
                  <c:v>2009-04</c:v>
                </c:pt>
                <c:pt idx="221">
                  <c:v>2009-05</c:v>
                </c:pt>
                <c:pt idx="222">
                  <c:v>2009-06</c:v>
                </c:pt>
                <c:pt idx="223">
                  <c:v>2009-07</c:v>
                </c:pt>
                <c:pt idx="224">
                  <c:v>2009-08</c:v>
                </c:pt>
                <c:pt idx="225">
                  <c:v>2009-09</c:v>
                </c:pt>
                <c:pt idx="226">
                  <c:v>2009-10</c:v>
                </c:pt>
                <c:pt idx="227">
                  <c:v>2009-11</c:v>
                </c:pt>
                <c:pt idx="228">
                  <c:v>2009-12</c:v>
                </c:pt>
                <c:pt idx="229">
                  <c:v>2010-01</c:v>
                </c:pt>
                <c:pt idx="230">
                  <c:v>2010-02</c:v>
                </c:pt>
                <c:pt idx="231">
                  <c:v>2010-03</c:v>
                </c:pt>
                <c:pt idx="232">
                  <c:v>2010-04</c:v>
                </c:pt>
                <c:pt idx="233">
                  <c:v>2010-05</c:v>
                </c:pt>
                <c:pt idx="234">
                  <c:v>2010-06</c:v>
                </c:pt>
                <c:pt idx="235">
                  <c:v>2010-07</c:v>
                </c:pt>
                <c:pt idx="236">
                  <c:v>2010-08</c:v>
                </c:pt>
                <c:pt idx="237">
                  <c:v>2010-09</c:v>
                </c:pt>
                <c:pt idx="238">
                  <c:v>2010-10</c:v>
                </c:pt>
                <c:pt idx="239">
                  <c:v>2010-11</c:v>
                </c:pt>
                <c:pt idx="240">
                  <c:v>2010-12</c:v>
                </c:pt>
                <c:pt idx="241">
                  <c:v>2011-01</c:v>
                </c:pt>
                <c:pt idx="242">
                  <c:v>2011-02</c:v>
                </c:pt>
                <c:pt idx="243">
                  <c:v>2011-03</c:v>
                </c:pt>
                <c:pt idx="244">
                  <c:v>2011-04</c:v>
                </c:pt>
                <c:pt idx="245">
                  <c:v>2011-05</c:v>
                </c:pt>
                <c:pt idx="246">
                  <c:v>2011-06</c:v>
                </c:pt>
                <c:pt idx="247">
                  <c:v>2011-07</c:v>
                </c:pt>
                <c:pt idx="248">
                  <c:v>2011-08</c:v>
                </c:pt>
                <c:pt idx="249">
                  <c:v>2011-09</c:v>
                </c:pt>
                <c:pt idx="250">
                  <c:v>2011-10</c:v>
                </c:pt>
                <c:pt idx="251">
                  <c:v>2011-11</c:v>
                </c:pt>
                <c:pt idx="252">
                  <c:v>2011-12</c:v>
                </c:pt>
                <c:pt idx="253">
                  <c:v>2012-01</c:v>
                </c:pt>
                <c:pt idx="254">
                  <c:v>2012-02</c:v>
                </c:pt>
                <c:pt idx="255">
                  <c:v>2012-03</c:v>
                </c:pt>
                <c:pt idx="256">
                  <c:v>2012-04</c:v>
                </c:pt>
                <c:pt idx="257">
                  <c:v>2012-05</c:v>
                </c:pt>
                <c:pt idx="258">
                  <c:v>2012-06</c:v>
                </c:pt>
                <c:pt idx="259">
                  <c:v>2012-07</c:v>
                </c:pt>
                <c:pt idx="260">
                  <c:v>2012-08</c:v>
                </c:pt>
                <c:pt idx="261">
                  <c:v>2012-09</c:v>
                </c:pt>
                <c:pt idx="262">
                  <c:v>2012-10</c:v>
                </c:pt>
                <c:pt idx="263">
                  <c:v>2012-11</c:v>
                </c:pt>
                <c:pt idx="264">
                  <c:v>2012-12</c:v>
                </c:pt>
                <c:pt idx="265">
                  <c:v>2013-01</c:v>
                </c:pt>
                <c:pt idx="266">
                  <c:v>2013-02</c:v>
                </c:pt>
                <c:pt idx="267">
                  <c:v>2013-03</c:v>
                </c:pt>
                <c:pt idx="268">
                  <c:v>2013-04</c:v>
                </c:pt>
                <c:pt idx="269">
                  <c:v>2013-05</c:v>
                </c:pt>
                <c:pt idx="270">
                  <c:v>2013-06</c:v>
                </c:pt>
                <c:pt idx="271">
                  <c:v>2013-07</c:v>
                </c:pt>
                <c:pt idx="272">
                  <c:v>2013-08</c:v>
                </c:pt>
                <c:pt idx="273">
                  <c:v>2013-09</c:v>
                </c:pt>
                <c:pt idx="274">
                  <c:v>2013-10</c:v>
                </c:pt>
                <c:pt idx="275">
                  <c:v>2013-11</c:v>
                </c:pt>
                <c:pt idx="276">
                  <c:v>2013-12</c:v>
                </c:pt>
                <c:pt idx="277">
                  <c:v>2014-01</c:v>
                </c:pt>
                <c:pt idx="278">
                  <c:v>2014-02</c:v>
                </c:pt>
                <c:pt idx="279">
                  <c:v>2014-03</c:v>
                </c:pt>
                <c:pt idx="280">
                  <c:v>2014-04</c:v>
                </c:pt>
                <c:pt idx="281">
                  <c:v>2014-05</c:v>
                </c:pt>
                <c:pt idx="282">
                  <c:v>2014-06</c:v>
                </c:pt>
                <c:pt idx="283">
                  <c:v>2014-07</c:v>
                </c:pt>
                <c:pt idx="284">
                  <c:v>2014-08</c:v>
                </c:pt>
                <c:pt idx="285">
                  <c:v>2014-09</c:v>
                </c:pt>
                <c:pt idx="286">
                  <c:v>2014-10</c:v>
                </c:pt>
                <c:pt idx="287">
                  <c:v>2014-11</c:v>
                </c:pt>
                <c:pt idx="288">
                  <c:v>2014-12</c:v>
                </c:pt>
                <c:pt idx="289">
                  <c:v>2015-01</c:v>
                </c:pt>
                <c:pt idx="290">
                  <c:v>2015-02</c:v>
                </c:pt>
                <c:pt idx="291">
                  <c:v>2015-03</c:v>
                </c:pt>
                <c:pt idx="292">
                  <c:v>2015-04</c:v>
                </c:pt>
                <c:pt idx="293">
                  <c:v>2015-05</c:v>
                </c:pt>
                <c:pt idx="294">
                  <c:v>2015-06</c:v>
                </c:pt>
                <c:pt idx="295">
                  <c:v>2015-07</c:v>
                </c:pt>
                <c:pt idx="296">
                  <c:v>2015-08</c:v>
                </c:pt>
                <c:pt idx="297">
                  <c:v>2015-09</c:v>
                </c:pt>
                <c:pt idx="298">
                  <c:v>2015-10</c:v>
                </c:pt>
                <c:pt idx="299">
                  <c:v>2015-11</c:v>
                </c:pt>
                <c:pt idx="300">
                  <c:v>2015-12</c:v>
                </c:pt>
                <c:pt idx="301">
                  <c:v>2016-01</c:v>
                </c:pt>
                <c:pt idx="302">
                  <c:v>2016-02</c:v>
                </c:pt>
                <c:pt idx="303">
                  <c:v>2016-03</c:v>
                </c:pt>
                <c:pt idx="304">
                  <c:v>2016-04</c:v>
                </c:pt>
                <c:pt idx="305">
                  <c:v>2016-05</c:v>
                </c:pt>
                <c:pt idx="306">
                  <c:v>2016-06</c:v>
                </c:pt>
                <c:pt idx="307">
                  <c:v>2016-07</c:v>
                </c:pt>
                <c:pt idx="308">
                  <c:v>2016-08</c:v>
                </c:pt>
                <c:pt idx="309">
                  <c:v>2016-09</c:v>
                </c:pt>
                <c:pt idx="310">
                  <c:v>2016-10</c:v>
                </c:pt>
                <c:pt idx="311">
                  <c:v>2016-11</c:v>
                </c:pt>
                <c:pt idx="312">
                  <c:v>2016-12</c:v>
                </c:pt>
                <c:pt idx="313">
                  <c:v>2017-01</c:v>
                </c:pt>
                <c:pt idx="314">
                  <c:v>2017-02</c:v>
                </c:pt>
                <c:pt idx="315">
                  <c:v>2017-03</c:v>
                </c:pt>
                <c:pt idx="316">
                  <c:v>2017-04</c:v>
                </c:pt>
                <c:pt idx="317">
                  <c:v>2017-05</c:v>
                </c:pt>
                <c:pt idx="318">
                  <c:v>2017-06</c:v>
                </c:pt>
                <c:pt idx="319">
                  <c:v>2017-07</c:v>
                </c:pt>
                <c:pt idx="320">
                  <c:v>2017-08</c:v>
                </c:pt>
                <c:pt idx="321">
                  <c:v>2017-09</c:v>
                </c:pt>
                <c:pt idx="322">
                  <c:v>2017-10</c:v>
                </c:pt>
                <c:pt idx="323">
                  <c:v>2017-11</c:v>
                </c:pt>
                <c:pt idx="324">
                  <c:v>2017-12</c:v>
                </c:pt>
              </c:strCache>
            </c:strRef>
          </c:cat>
          <c:val>
            <c:numRef>
              <c:f>FMAGX!$G$2:$G$326</c:f>
              <c:numCache>
                <c:formatCode>General</c:formatCode>
                <c:ptCount val="325"/>
                <c:pt idx="1">
                  <c:v>1.06990543296866</c:v>
                </c:pt>
                <c:pt idx="2">
                  <c:v>1.16280363434081</c:v>
                </c:pt>
                <c:pt idx="3">
                  <c:v>1.20229927684035</c:v>
                </c:pt>
                <c:pt idx="4">
                  <c:v>1.20674949007973</c:v>
                </c:pt>
                <c:pt idx="5">
                  <c:v>1.27424439087706</c:v>
                </c:pt>
                <c:pt idx="6">
                  <c:v>1.19936749067862</c:v>
                </c:pt>
                <c:pt idx="7">
                  <c:v>1.27386236587605</c:v>
                </c:pt>
                <c:pt idx="8">
                  <c:v>1.31301992847983</c:v>
                </c:pt>
                <c:pt idx="9">
                  <c:v>1.30805360346667</c:v>
                </c:pt>
                <c:pt idx="10">
                  <c:v>1.32562675351324</c:v>
                </c:pt>
                <c:pt idx="11">
                  <c:v>1.2601094658396</c:v>
                </c:pt>
                <c:pt idx="12">
                  <c:v>1.40069466621219</c:v>
                </c:pt>
                <c:pt idx="13">
                  <c:v>1.40130712562024</c:v>
                </c:pt>
                <c:pt idx="14">
                  <c:v>1.42968441152659</c:v>
                </c:pt>
                <c:pt idx="15">
                  <c:v>1.39089531568337</c:v>
                </c:pt>
                <c:pt idx="16">
                  <c:v>1.41151478242108</c:v>
                </c:pt>
                <c:pt idx="17">
                  <c:v>1.42478473626219</c:v>
                </c:pt>
                <c:pt idx="18">
                  <c:v>1.39968897203027</c:v>
                </c:pt>
                <c:pt idx="19">
                  <c:v>1.43896929865414</c:v>
                </c:pt>
                <c:pt idx="20">
                  <c:v>1.40776326139185</c:v>
                </c:pt>
                <c:pt idx="21">
                  <c:v>1.42391184011499</c:v>
                </c:pt>
                <c:pt idx="22">
                  <c:v>1.43395014580775</c:v>
                </c:pt>
                <c:pt idx="23">
                  <c:v>1.47017533591643</c:v>
                </c:pt>
                <c:pt idx="24">
                  <c:v>1.49658044436913</c:v>
                </c:pt>
                <c:pt idx="25">
                  <c:v>1.53600789299082</c:v>
                </c:pt>
                <c:pt idx="26">
                  <c:v>1.56807238433979</c:v>
                </c:pt>
                <c:pt idx="27">
                  <c:v>1.62555095401719</c:v>
                </c:pt>
                <c:pt idx="28">
                  <c:v>1.64146444231631</c:v>
                </c:pt>
                <c:pt idx="29">
                  <c:v>1.70440585126058</c:v>
                </c:pt>
                <c:pt idx="30">
                  <c:v>1.72817443954079</c:v>
                </c:pt>
                <c:pt idx="31">
                  <c:v>1.74723882805722</c:v>
                </c:pt>
                <c:pt idx="32">
                  <c:v>1.84998845447691</c:v>
                </c:pt>
                <c:pt idx="33">
                  <c:v>1.87004320083834</c:v>
                </c:pt>
                <c:pt idx="34">
                  <c:v>1.8712811481446</c:v>
                </c:pt>
                <c:pt idx="35">
                  <c:v>1.80963137229279</c:v>
                </c:pt>
                <c:pt idx="36">
                  <c:v>1.86137756969451</c:v>
                </c:pt>
                <c:pt idx="37">
                  <c:v>1.93493942142556</c:v>
                </c:pt>
                <c:pt idx="38">
                  <c:v>1.92075249287743</c:v>
                </c:pt>
                <c:pt idx="39">
                  <c:v>1.83169010810305</c:v>
                </c:pt>
                <c:pt idx="40">
                  <c:v>1.85008057103581</c:v>
                </c:pt>
                <c:pt idx="41">
                  <c:v>1.82880017821362</c:v>
                </c:pt>
                <c:pt idx="42">
                  <c:v>1.7494536713791</c:v>
                </c:pt>
                <c:pt idx="43">
                  <c:v>1.80800592125009</c:v>
                </c:pt>
                <c:pt idx="44">
                  <c:v>1.89364542690252</c:v>
                </c:pt>
                <c:pt idx="45">
                  <c:v>1.84439587093627</c:v>
                </c:pt>
                <c:pt idx="46">
                  <c:v>1.90677864182686</c:v>
                </c:pt>
                <c:pt idx="47">
                  <c:v>1.80226013972069</c:v>
                </c:pt>
                <c:pt idx="48">
                  <c:v>1.82770574363659</c:v>
                </c:pt>
                <c:pt idx="49">
                  <c:v>1.80910035582712</c:v>
                </c:pt>
                <c:pt idx="50">
                  <c:v>1.91060916284645</c:v>
                </c:pt>
                <c:pt idx="51">
                  <c:v>1.98202101899753</c:v>
                </c:pt>
                <c:pt idx="52">
                  <c:v>2.07422713211213</c:v>
                </c:pt>
                <c:pt idx="53">
                  <c:v>2.13195855605035</c:v>
                </c:pt>
                <c:pt idx="54">
                  <c:v>2.29434900670452</c:v>
                </c:pt>
                <c:pt idx="55">
                  <c:v>2.47047807416531</c:v>
                </c:pt>
                <c:pt idx="56">
                  <c:v>2.49191031638363</c:v>
                </c:pt>
                <c:pt idx="57">
                  <c:v>2.53752252418159</c:v>
                </c:pt>
                <c:pt idx="58">
                  <c:v>2.47267625285437</c:v>
                </c:pt>
                <c:pt idx="59">
                  <c:v>2.52763072008083</c:v>
                </c:pt>
                <c:pt idx="60">
                  <c:v>2.49850485245081</c:v>
                </c:pt>
                <c:pt idx="61">
                  <c:v>2.53453818598231</c:v>
                </c:pt>
                <c:pt idx="62">
                  <c:v>2.5179744762138</c:v>
                </c:pt>
                <c:pt idx="63">
                  <c:v>2.54296533656629</c:v>
                </c:pt>
                <c:pt idx="64">
                  <c:v>2.55952904633481</c:v>
                </c:pt>
                <c:pt idx="65">
                  <c:v>2.56359732592708</c:v>
                </c:pt>
                <c:pt idx="66">
                  <c:v>2.56120048055757</c:v>
                </c:pt>
                <c:pt idx="67">
                  <c:v>2.442043025045</c:v>
                </c:pt>
                <c:pt idx="68">
                  <c:v>2.50367619168943</c:v>
                </c:pt>
                <c:pt idx="69">
                  <c:v>2.60400129072732</c:v>
                </c:pt>
                <c:pt idx="70">
                  <c:v>2.66563445737175</c:v>
                </c:pt>
                <c:pt idx="71">
                  <c:v>2.83820732397616</c:v>
                </c:pt>
                <c:pt idx="72">
                  <c:v>2.78205266103346</c:v>
                </c:pt>
                <c:pt idx="73">
                  <c:v>2.90416631782277</c:v>
                </c:pt>
                <c:pt idx="74">
                  <c:v>2.86518653472336</c:v>
                </c:pt>
                <c:pt idx="75">
                  <c:v>2.76652973856024</c:v>
                </c:pt>
                <c:pt idx="76">
                  <c:v>2.89002321068051</c:v>
                </c:pt>
                <c:pt idx="77">
                  <c:v>3.09216615666508</c:v>
                </c:pt>
                <c:pt idx="78">
                  <c:v>3.22019591175061</c:v>
                </c:pt>
                <c:pt idx="79">
                  <c:v>3.49040235618526</c:v>
                </c:pt>
                <c:pt idx="80">
                  <c:v>3.33513975264231</c:v>
                </c:pt>
                <c:pt idx="81">
                  <c:v>3.53142846554968</c:v>
                </c:pt>
                <c:pt idx="82">
                  <c:v>3.41117952430913</c:v>
                </c:pt>
                <c:pt idx="83">
                  <c:v>3.47767011534803</c:v>
                </c:pt>
                <c:pt idx="84">
                  <c:v>3.51975724478222</c:v>
                </c:pt>
                <c:pt idx="85">
                  <c:v>3.55781067148659</c:v>
                </c:pt>
                <c:pt idx="86">
                  <c:v>3.82750971511953</c:v>
                </c:pt>
                <c:pt idx="87">
                  <c:v>4.02036300385432</c:v>
                </c:pt>
                <c:pt idx="88">
                  <c:v>4.06654434694215</c:v>
                </c:pt>
                <c:pt idx="89">
                  <c:v>3.98895969055459</c:v>
                </c:pt>
                <c:pt idx="90">
                  <c:v>4.15891251427009</c:v>
                </c:pt>
                <c:pt idx="91">
                  <c:v>4.12780507778645</c:v>
                </c:pt>
                <c:pt idx="92">
                  <c:v>3.48858519394579</c:v>
                </c:pt>
                <c:pt idx="93">
                  <c:v>3.69950878766413</c:v>
                </c:pt>
                <c:pt idx="94">
                  <c:v>3.9844073827765</c:v>
                </c:pt>
                <c:pt idx="95">
                  <c:v>4.29358495270536</c:v>
                </c:pt>
                <c:pt idx="96">
                  <c:v>4.69722290902967</c:v>
                </c:pt>
                <c:pt idx="97">
                  <c:v>4.94370853428416</c:v>
                </c:pt>
                <c:pt idx="98">
                  <c:v>4.78586442725999</c:v>
                </c:pt>
                <c:pt idx="99">
                  <c:v>5.0444021887651</c:v>
                </c:pt>
                <c:pt idx="100">
                  <c:v>5.16492355127124</c:v>
                </c:pt>
                <c:pt idx="101">
                  <c:v>5.02496325932863</c:v>
                </c:pt>
                <c:pt idx="102">
                  <c:v>5.35245409310577</c:v>
                </c:pt>
                <c:pt idx="103">
                  <c:v>5.17221039743749</c:v>
                </c:pt>
                <c:pt idx="104">
                  <c:v>5.10827956716613</c:v>
                </c:pt>
                <c:pt idx="105">
                  <c:v>5.03279994174898</c:v>
                </c:pt>
                <c:pt idx="106">
                  <c:v>5.33513090038708</c:v>
                </c:pt>
                <c:pt idx="107">
                  <c:v>5.44443199730262</c:v>
                </c:pt>
                <c:pt idx="108">
                  <c:v>5.82925434983924</c:v>
                </c:pt>
                <c:pt idx="109">
                  <c:v>5.54894840620721</c:v>
                </c:pt>
                <c:pt idx="110">
                  <c:v>5.60441229155297</c:v>
                </c:pt>
                <c:pt idx="111">
                  <c:v>6.11212016510261</c:v>
                </c:pt>
                <c:pt idx="112">
                  <c:v>5.84845338707431</c:v>
                </c:pt>
                <c:pt idx="113">
                  <c:v>5.65432978836415</c:v>
                </c:pt>
                <c:pt idx="114">
                  <c:v>5.8724247427869</c:v>
                </c:pt>
                <c:pt idx="115">
                  <c:v>5.7995810280097</c:v>
                </c:pt>
                <c:pt idx="116">
                  <c:v>6.17034245052838</c:v>
                </c:pt>
                <c:pt idx="117">
                  <c:v>5.83840192989695</c:v>
                </c:pt>
                <c:pt idx="118">
                  <c:v>5.73371635177403</c:v>
                </c:pt>
                <c:pt idx="119">
                  <c:v>5.24561984377593</c:v>
                </c:pt>
                <c:pt idx="120">
                  <c:v>5.29360073374893</c:v>
                </c:pt>
                <c:pt idx="121">
                  <c:v>5.46576478108293</c:v>
                </c:pt>
                <c:pt idx="122">
                  <c:v>4.95370985679573</c:v>
                </c:pt>
                <c:pt idx="123">
                  <c:v>4.63689251195946</c:v>
                </c:pt>
                <c:pt idx="124">
                  <c:v>5.04289793286308</c:v>
                </c:pt>
                <c:pt idx="125">
                  <c:v>5.09570082366913</c:v>
                </c:pt>
                <c:pt idx="126">
                  <c:v>4.96998599211066</c:v>
                </c:pt>
                <c:pt idx="127">
                  <c:v>4.89393075593649</c:v>
                </c:pt>
                <c:pt idx="128">
                  <c:v>4.576735682716</c:v>
                </c:pt>
                <c:pt idx="129">
                  <c:v>4.20674932791579</c:v>
                </c:pt>
                <c:pt idx="130">
                  <c:v>4.30651590242661</c:v>
                </c:pt>
                <c:pt idx="131">
                  <c:v>4.62863219681131</c:v>
                </c:pt>
                <c:pt idx="132">
                  <c:v>4.67694964096901</c:v>
                </c:pt>
                <c:pt idx="133">
                  <c:v>4.5297572131972</c:v>
                </c:pt>
                <c:pt idx="134">
                  <c:v>4.45167342529386</c:v>
                </c:pt>
                <c:pt idx="135">
                  <c:v>4.60200715487788</c:v>
                </c:pt>
                <c:pt idx="136">
                  <c:v>4.30941732894122</c:v>
                </c:pt>
                <c:pt idx="137">
                  <c:v>4.30044218090636</c:v>
                </c:pt>
                <c:pt idx="138">
                  <c:v>3.97064126555945</c:v>
                </c:pt>
                <c:pt idx="139">
                  <c:v>3.68532303498004</c:v>
                </c:pt>
                <c:pt idx="140">
                  <c:v>3.72126863883256</c:v>
                </c:pt>
                <c:pt idx="141">
                  <c:v>3.32092447592507</c:v>
                </c:pt>
                <c:pt idx="142">
                  <c:v>3.63454986953835</c:v>
                </c:pt>
                <c:pt idx="143">
                  <c:v>3.81652448904175</c:v>
                </c:pt>
                <c:pt idx="144">
                  <c:v>3.57119574274827</c:v>
                </c:pt>
                <c:pt idx="145">
                  <c:v>3.47259889980006</c:v>
                </c:pt>
                <c:pt idx="146">
                  <c:v>3.43053694386343</c:v>
                </c:pt>
                <c:pt idx="147">
                  <c:v>3.46852838793522</c:v>
                </c:pt>
                <c:pt idx="148">
                  <c:v>3.75346421847365</c:v>
                </c:pt>
                <c:pt idx="149">
                  <c:v>3.91899836764359</c:v>
                </c:pt>
                <c:pt idx="150">
                  <c:v>3.96250754346108</c:v>
                </c:pt>
                <c:pt idx="151">
                  <c:v>4.01462791032577</c:v>
                </c:pt>
                <c:pt idx="152">
                  <c:v>4.08125133579629</c:v>
                </c:pt>
                <c:pt idx="153">
                  <c:v>4.02097299846582</c:v>
                </c:pt>
                <c:pt idx="154">
                  <c:v>4.21721751022593</c:v>
                </c:pt>
                <c:pt idx="155">
                  <c:v>4.23579955406465</c:v>
                </c:pt>
                <c:pt idx="156">
                  <c:v>4.45606475664066</c:v>
                </c:pt>
                <c:pt idx="157">
                  <c:v>4.51305351196909</c:v>
                </c:pt>
                <c:pt idx="158">
                  <c:v>4.57733682797956</c:v>
                </c:pt>
                <c:pt idx="159">
                  <c:v>4.51943625256587</c:v>
                </c:pt>
                <c:pt idx="160">
                  <c:v>4.44238745536184</c:v>
                </c:pt>
                <c:pt idx="161">
                  <c:v>4.48889027970983</c:v>
                </c:pt>
                <c:pt idx="162">
                  <c:v>4.55422476418805</c:v>
                </c:pt>
                <c:pt idx="163">
                  <c:v>4.37603980652018</c:v>
                </c:pt>
                <c:pt idx="164">
                  <c:v>4.38654815017752</c:v>
                </c:pt>
                <c:pt idx="165">
                  <c:v>4.42812464030002</c:v>
                </c:pt>
                <c:pt idx="166">
                  <c:v>4.49620043181929</c:v>
                </c:pt>
                <c:pt idx="167">
                  <c:v>4.64514478104935</c:v>
                </c:pt>
                <c:pt idx="168">
                  <c:v>4.78906340070417</c:v>
                </c:pt>
                <c:pt idx="169">
                  <c:v>4.69908677837666</c:v>
                </c:pt>
                <c:pt idx="170">
                  <c:v>4.75491842607732</c:v>
                </c:pt>
                <c:pt idx="171">
                  <c:v>4.66032761798942</c:v>
                </c:pt>
                <c:pt idx="172">
                  <c:v>4.5643525541734</c:v>
                </c:pt>
                <c:pt idx="173">
                  <c:v>4.72861756724312</c:v>
                </c:pt>
                <c:pt idx="174">
                  <c:v>4.73046829818921</c:v>
                </c:pt>
                <c:pt idx="175">
                  <c:v>4.92063090289928</c:v>
                </c:pt>
                <c:pt idx="176">
                  <c:v>4.86418360904373</c:v>
                </c:pt>
                <c:pt idx="177">
                  <c:v>4.89842213154628</c:v>
                </c:pt>
                <c:pt idx="178">
                  <c:v>4.83549727937944</c:v>
                </c:pt>
                <c:pt idx="179">
                  <c:v>4.99743623716174</c:v>
                </c:pt>
                <c:pt idx="180">
                  <c:v>5.09598766004068</c:v>
                </c:pt>
                <c:pt idx="181">
                  <c:v>5.33920090048606</c:v>
                </c:pt>
                <c:pt idx="182">
                  <c:v>5.2597257077421</c:v>
                </c:pt>
                <c:pt idx="183">
                  <c:v>5.40048297681876</c:v>
                </c:pt>
                <c:pt idx="184">
                  <c:v>5.50389648063018</c:v>
                </c:pt>
                <c:pt idx="185">
                  <c:v>5.29611194056464</c:v>
                </c:pt>
                <c:pt idx="186">
                  <c:v>5.25710817032481</c:v>
                </c:pt>
                <c:pt idx="187">
                  <c:v>5.09269227731385</c:v>
                </c:pt>
                <c:pt idx="188">
                  <c:v>5.21510411006654</c:v>
                </c:pt>
                <c:pt idx="189">
                  <c:v>5.27390979442812</c:v>
                </c:pt>
                <c:pt idx="190">
                  <c:v>5.42752464337266</c:v>
                </c:pt>
                <c:pt idx="191">
                  <c:v>5.56853827423973</c:v>
                </c:pt>
                <c:pt idx="192">
                  <c:v>5.53973549006263</c:v>
                </c:pt>
                <c:pt idx="193">
                  <c:v>5.69877391956956</c:v>
                </c:pt>
                <c:pt idx="194">
                  <c:v>5.60471228032811</c:v>
                </c:pt>
                <c:pt idx="195">
                  <c:v>5.65112427337488</c:v>
                </c:pt>
                <c:pt idx="196">
                  <c:v>5.92340796591593</c:v>
                </c:pt>
                <c:pt idx="197">
                  <c:v>6.15608675772375</c:v>
                </c:pt>
                <c:pt idx="198">
                  <c:v>6.12994626193724</c:v>
                </c:pt>
                <c:pt idx="199">
                  <c:v>6.01819564244989</c:v>
                </c:pt>
                <c:pt idx="200">
                  <c:v>6.08812146867882</c:v>
                </c:pt>
                <c:pt idx="201">
                  <c:v>6.46650514518859</c:v>
                </c:pt>
                <c:pt idx="202">
                  <c:v>6.81025266478123</c:v>
                </c:pt>
                <c:pt idx="203">
                  <c:v>6.55211526888942</c:v>
                </c:pt>
                <c:pt idx="204">
                  <c:v>6.58152332664924</c:v>
                </c:pt>
                <c:pt idx="205">
                  <c:v>5.99257269339204</c:v>
                </c:pt>
                <c:pt idx="206">
                  <c:v>5.89651764963462</c:v>
                </c:pt>
                <c:pt idx="207">
                  <c:v>5.76750941568304</c:v>
                </c:pt>
                <c:pt idx="208">
                  <c:v>6.14331601023764</c:v>
                </c:pt>
                <c:pt idx="209">
                  <c:v>6.3284147806899</c:v>
                </c:pt>
                <c:pt idx="210">
                  <c:v>5.79833129064928</c:v>
                </c:pt>
                <c:pt idx="211">
                  <c:v>5.57022159206622</c:v>
                </c:pt>
                <c:pt idx="212">
                  <c:v>5.56587664542654</c:v>
                </c:pt>
                <c:pt idx="213">
                  <c:v>4.56509060275422</c:v>
                </c:pt>
                <c:pt idx="214">
                  <c:v>3.57951187332077</c:v>
                </c:pt>
                <c:pt idx="215">
                  <c:v>3.17398352028422</c:v>
                </c:pt>
                <c:pt idx="216">
                  <c:v>3.32851878910208</c:v>
                </c:pt>
                <c:pt idx="217">
                  <c:v>3.07739198992429</c:v>
                </c:pt>
                <c:pt idx="218">
                  <c:v>2.84368439068948</c:v>
                </c:pt>
                <c:pt idx="219">
                  <c:v>3.23924538939437</c:v>
                </c:pt>
                <c:pt idx="220">
                  <c:v>3.6819833879448</c:v>
                </c:pt>
                <c:pt idx="221">
                  <c:v>3.91133618719387</c:v>
                </c:pt>
                <c:pt idx="222">
                  <c:v>3.85753713926593</c:v>
                </c:pt>
                <c:pt idx="223">
                  <c:v>4.19559872421856</c:v>
                </c:pt>
                <c:pt idx="224">
                  <c:v>4.28647549436711</c:v>
                </c:pt>
                <c:pt idx="225">
                  <c:v>4.5140309268191</c:v>
                </c:pt>
                <c:pt idx="226">
                  <c:v>4.26902715449859</c:v>
                </c:pt>
                <c:pt idx="227">
                  <c:v>4.50167168607889</c:v>
                </c:pt>
                <c:pt idx="228">
                  <c:v>4.69702039119023</c:v>
                </c:pt>
                <c:pt idx="229">
                  <c:v>4.49181785233382</c:v>
                </c:pt>
                <c:pt idx="230">
                  <c:v>4.62691560923217</c:v>
                </c:pt>
                <c:pt idx="231">
                  <c:v>4.93362403029869</c:v>
                </c:pt>
                <c:pt idx="232">
                  <c:v>5.00518932854755</c:v>
                </c:pt>
                <c:pt idx="233">
                  <c:v>4.5998960578525</c:v>
                </c:pt>
                <c:pt idx="234">
                  <c:v>4.30230303678336</c:v>
                </c:pt>
                <c:pt idx="235">
                  <c:v>4.52019669840155</c:v>
                </c:pt>
                <c:pt idx="236">
                  <c:v>4.25258233547451</c:v>
                </c:pt>
                <c:pt idx="237">
                  <c:v>4.71249882258136</c:v>
                </c:pt>
                <c:pt idx="238">
                  <c:v>4.88359653002652</c:v>
                </c:pt>
                <c:pt idx="239">
                  <c:v>4.9501345273663</c:v>
                </c:pt>
                <c:pt idx="240">
                  <c:v>5.27894922411026</c:v>
                </c:pt>
                <c:pt idx="241">
                  <c:v>5.36439056776825</c:v>
                </c:pt>
                <c:pt idx="242">
                  <c:v>5.58756924990937</c:v>
                </c:pt>
                <c:pt idx="243">
                  <c:v>5.56547235068748</c:v>
                </c:pt>
                <c:pt idx="244">
                  <c:v>5.7054193790928</c:v>
                </c:pt>
                <c:pt idx="245">
                  <c:v>5.57843586489765</c:v>
                </c:pt>
                <c:pt idx="246">
                  <c:v>5.37707225374903</c:v>
                </c:pt>
                <c:pt idx="247">
                  <c:v>5.29962471099956</c:v>
                </c:pt>
                <c:pt idx="248">
                  <c:v>4.89099672354044</c:v>
                </c:pt>
                <c:pt idx="249">
                  <c:v>4.32083528977528</c:v>
                </c:pt>
                <c:pt idx="250">
                  <c:v>4.78994612014351</c:v>
                </c:pt>
                <c:pt idx="251">
                  <c:v>4.68151956029425</c:v>
                </c:pt>
                <c:pt idx="252">
                  <c:v>4.66912795345434</c:v>
                </c:pt>
                <c:pt idx="253">
                  <c:v>4.94936459467468</c:v>
                </c:pt>
                <c:pt idx="254">
                  <c:v>5.24516993818505</c:v>
                </c:pt>
                <c:pt idx="255">
                  <c:v>5.43421846599242</c:v>
                </c:pt>
                <c:pt idx="256">
                  <c:v>5.36823682295377</c:v>
                </c:pt>
                <c:pt idx="257">
                  <c:v>4.9836898763903</c:v>
                </c:pt>
                <c:pt idx="258">
                  <c:v>5.15159594557101</c:v>
                </c:pt>
                <c:pt idx="259">
                  <c:v>5.21177466948091</c:v>
                </c:pt>
                <c:pt idx="260">
                  <c:v>5.38562431633173</c:v>
                </c:pt>
                <c:pt idx="261">
                  <c:v>5.55873101597379</c:v>
                </c:pt>
                <c:pt idx="262">
                  <c:v>5.4153422046823</c:v>
                </c:pt>
                <c:pt idx="263">
                  <c:v>5.46734850929579</c:v>
                </c:pt>
                <c:pt idx="264">
                  <c:v>5.50895355298659</c:v>
                </c:pt>
                <c:pt idx="265">
                  <c:v>5.78864929772673</c:v>
                </c:pt>
                <c:pt idx="266">
                  <c:v>5.82849842264938</c:v>
                </c:pt>
                <c:pt idx="267">
                  <c:v>6.01195477134991</c:v>
                </c:pt>
                <c:pt idx="268">
                  <c:v>6.07135252359311</c:v>
                </c:pt>
                <c:pt idx="269">
                  <c:v>6.28789116468225</c:v>
                </c:pt>
                <c:pt idx="270">
                  <c:v>6.18214885080171</c:v>
                </c:pt>
                <c:pt idx="271">
                  <c:v>6.59152266596781</c:v>
                </c:pt>
                <c:pt idx="272">
                  <c:v>6.46916370276318</c:v>
                </c:pt>
                <c:pt idx="273">
                  <c:v>6.74182781212658</c:v>
                </c:pt>
                <c:pt idx="274">
                  <c:v>7.02884266408805</c:v>
                </c:pt>
                <c:pt idx="275">
                  <c:v>7.27431589273931</c:v>
                </c:pt>
                <c:pt idx="276">
                  <c:v>7.44040685575596</c:v>
                </c:pt>
                <c:pt idx="277">
                  <c:v>7.30024979254263</c:v>
                </c:pt>
                <c:pt idx="278">
                  <c:v>7.67964046365458</c:v>
                </c:pt>
                <c:pt idx="279">
                  <c:v>7.59184092405542</c:v>
                </c:pt>
                <c:pt idx="280">
                  <c:v>7.50484688481956</c:v>
                </c:pt>
                <c:pt idx="281">
                  <c:v>7.7233791333815</c:v>
                </c:pt>
                <c:pt idx="282">
                  <c:v>7.92563362466845</c:v>
                </c:pt>
                <c:pt idx="283">
                  <c:v>7.80736616789896</c:v>
                </c:pt>
                <c:pt idx="284">
                  <c:v>8.18530782322755</c:v>
                </c:pt>
                <c:pt idx="285">
                  <c:v>8.05761325033875</c:v>
                </c:pt>
                <c:pt idx="286">
                  <c:v>8.29243414276513</c:v>
                </c:pt>
                <c:pt idx="287">
                  <c:v>8.48183347570758</c:v>
                </c:pt>
                <c:pt idx="288">
                  <c:v>8.47549159759095</c:v>
                </c:pt>
                <c:pt idx="289">
                  <c:v>8.26662734291621</c:v>
                </c:pt>
                <c:pt idx="290">
                  <c:v>8.79703262123496</c:v>
                </c:pt>
                <c:pt idx="291">
                  <c:v>8.71641834750085</c:v>
                </c:pt>
                <c:pt idx="292">
                  <c:v>8.73199155947222</c:v>
                </c:pt>
                <c:pt idx="293">
                  <c:v>8.89761724914412</c:v>
                </c:pt>
                <c:pt idx="294">
                  <c:v>8.81438239021729</c:v>
                </c:pt>
                <c:pt idx="295">
                  <c:v>9.05084505762305</c:v>
                </c:pt>
                <c:pt idx="296">
                  <c:v>8.46347179178713</c:v>
                </c:pt>
                <c:pt idx="297">
                  <c:v>8.14377426545454</c:v>
                </c:pt>
                <c:pt idx="298">
                  <c:v>8.86167492369844</c:v>
                </c:pt>
                <c:pt idx="299">
                  <c:v>8.97801455606208</c:v>
                </c:pt>
                <c:pt idx="300">
                  <c:v>8.82923224573037</c:v>
                </c:pt>
                <c:pt idx="301">
                  <c:v>8.25957251121327</c:v>
                </c:pt>
                <c:pt idx="302">
                  <c:v>8.12135351150375</c:v>
                </c:pt>
                <c:pt idx="303">
                  <c:v>8.63967476041445</c:v>
                </c:pt>
                <c:pt idx="304">
                  <c:v>8.73445350307241</c:v>
                </c:pt>
                <c:pt idx="305">
                  <c:v>8.86250353351759</c:v>
                </c:pt>
                <c:pt idx="306">
                  <c:v>8.69912104931156</c:v>
                </c:pt>
                <c:pt idx="307">
                  <c:v>9.0298709563628</c:v>
                </c:pt>
                <c:pt idx="308">
                  <c:v>9.07569775071327</c:v>
                </c:pt>
                <c:pt idx="309">
                  <c:v>9.10259608652768</c:v>
                </c:pt>
                <c:pt idx="310">
                  <c:v>8.92427008242475</c:v>
                </c:pt>
                <c:pt idx="311">
                  <c:v>9.18926850192966</c:v>
                </c:pt>
                <c:pt idx="312">
                  <c:v>9.2867002516574</c:v>
                </c:pt>
                <c:pt idx="313">
                  <c:v>9.5103291981728</c:v>
                </c:pt>
                <c:pt idx="314">
                  <c:v>9.88439943598037</c:v>
                </c:pt>
                <c:pt idx="315">
                  <c:v>9.88338294076893</c:v>
                </c:pt>
                <c:pt idx="316">
                  <c:v>10.012477832621</c:v>
                </c:pt>
                <c:pt idx="317">
                  <c:v>10.2256368784586</c:v>
                </c:pt>
                <c:pt idx="318">
                  <c:v>10.2987924079416</c:v>
                </c:pt>
                <c:pt idx="319">
                  <c:v>10.6043243251938</c:v>
                </c:pt>
                <c:pt idx="320">
                  <c:v>10.7301948685688</c:v>
                </c:pt>
                <c:pt idx="321">
                  <c:v>10.9873150383691</c:v>
                </c:pt>
                <c:pt idx="322">
                  <c:v>11.360623402054</c:v>
                </c:pt>
                <c:pt idx="323">
                  <c:v>11.6231226549045</c:v>
                </c:pt>
                <c:pt idx="324">
                  <c:v>11.737697123874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1320012"/>
        <c:axId val="6667835"/>
      </c:lineChart>
      <c:catAx>
        <c:axId val="31320012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67835"/>
        <c:crosses val="autoZero"/>
        <c:auto val="1"/>
        <c:lblAlgn val="ctr"/>
        <c:lblOffset val="100"/>
        <c:noMultiLvlLbl val="0"/>
      </c:catAx>
      <c:valAx>
        <c:axId val="66678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$-409]#,##0.00;[RED]\-[$$-409]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3200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316080</xdr:colOff>
      <xdr:row>1</xdr:row>
      <xdr:rowOff>38160</xdr:rowOff>
    </xdr:from>
    <xdr:to>
      <xdr:col>21</xdr:col>
      <xdr:colOff>75240</xdr:colOff>
      <xdr:row>32</xdr:row>
      <xdr:rowOff>100080</xdr:rowOff>
    </xdr:to>
    <xdr:graphicFrame>
      <xdr:nvGraphicFramePr>
        <xdr:cNvPr id="0" name=""/>
        <xdr:cNvGraphicFramePr/>
      </xdr:nvGraphicFramePr>
      <xdr:xfrm>
        <a:off x="9314640" y="213480"/>
        <a:ext cx="8988840" cy="549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211680</xdr:colOff>
      <xdr:row>12</xdr:row>
      <xdr:rowOff>145800</xdr:rowOff>
    </xdr:from>
    <xdr:to>
      <xdr:col>24</xdr:col>
      <xdr:colOff>85680</xdr:colOff>
      <xdr:row>50</xdr:row>
      <xdr:rowOff>135000</xdr:rowOff>
    </xdr:to>
    <xdr:graphicFrame>
      <xdr:nvGraphicFramePr>
        <xdr:cNvPr id="1" name=""/>
        <xdr:cNvGraphicFramePr/>
      </xdr:nvGraphicFramePr>
      <xdr:xfrm>
        <a:off x="13038840" y="2248920"/>
        <a:ext cx="10631520" cy="664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ColWidth="8.73046875" defaultRowHeight="13.8" zeroHeight="false" outlineLevelRow="0" outlineLevelCol="0"/>
  <cols>
    <col collapsed="false" customWidth="true" hidden="false" outlineLevel="0" max="2" min="2" style="1" width="24.91"/>
  </cols>
  <sheetData>
    <row r="1" customFormat="false" ht="13.8" hidden="false" customHeight="false" outlineLevel="0" collapsed="false">
      <c r="A1" s="2" t="s">
        <v>0</v>
      </c>
      <c r="B1" s="3" t="s">
        <v>1</v>
      </c>
    </row>
    <row r="2" customFormat="false" ht="13.8" hidden="false" customHeight="false" outlineLevel="0" collapsed="false">
      <c r="A2" s="4" t="n">
        <v>33239</v>
      </c>
      <c r="B2" s="1" t="n">
        <v>0.0052</v>
      </c>
    </row>
    <row r="3" customFormat="false" ht="13.8" hidden="false" customHeight="false" outlineLevel="0" collapsed="false">
      <c r="A3" s="4" t="n">
        <v>33270</v>
      </c>
      <c r="B3" s="1" t="n">
        <v>0.0048</v>
      </c>
    </row>
    <row r="4" customFormat="false" ht="13.8" hidden="false" customHeight="false" outlineLevel="0" collapsed="false">
      <c r="A4" s="4" t="n">
        <v>33298</v>
      </c>
      <c r="B4" s="1" t="n">
        <v>0.0044</v>
      </c>
    </row>
    <row r="5" customFormat="false" ht="13.8" hidden="false" customHeight="false" outlineLevel="0" collapsed="false">
      <c r="A5" s="4" t="n">
        <v>33329</v>
      </c>
      <c r="B5" s="1" t="n">
        <v>0.0053</v>
      </c>
    </row>
    <row r="6" customFormat="false" ht="13.8" hidden="false" customHeight="false" outlineLevel="0" collapsed="false">
      <c r="A6" s="4" t="n">
        <v>33359</v>
      </c>
      <c r="B6" s="1" t="n">
        <v>0.0047</v>
      </c>
    </row>
    <row r="7" customFormat="false" ht="13.8" hidden="false" customHeight="false" outlineLevel="0" collapsed="false">
      <c r="A7" s="4" t="n">
        <v>33390</v>
      </c>
      <c r="B7" s="1" t="n">
        <v>0.0042</v>
      </c>
    </row>
    <row r="8" customFormat="false" ht="13.8" hidden="false" customHeight="false" outlineLevel="0" collapsed="false">
      <c r="A8" s="4" t="n">
        <v>33420</v>
      </c>
      <c r="B8" s="1" t="n">
        <v>0.0049</v>
      </c>
    </row>
    <row r="9" customFormat="false" ht="13.8" hidden="false" customHeight="false" outlineLevel="0" collapsed="false">
      <c r="A9" s="4" t="n">
        <v>33451</v>
      </c>
      <c r="B9" s="1" t="n">
        <v>0.0046</v>
      </c>
    </row>
    <row r="10" customFormat="false" ht="13.8" hidden="false" customHeight="false" outlineLevel="0" collapsed="false">
      <c r="A10" s="4" t="n">
        <v>33482</v>
      </c>
      <c r="B10" s="1" t="n">
        <v>0.0046</v>
      </c>
    </row>
    <row r="11" customFormat="false" ht="13.8" hidden="false" customHeight="false" outlineLevel="0" collapsed="false">
      <c r="A11" s="4" t="n">
        <v>33512</v>
      </c>
      <c r="B11" s="1" t="n">
        <v>0.0042</v>
      </c>
    </row>
    <row r="12" customFormat="false" ht="13.8" hidden="false" customHeight="false" outlineLevel="0" collapsed="false">
      <c r="A12" s="4" t="n">
        <v>33543</v>
      </c>
      <c r="B12" s="1" t="n">
        <v>0.0039</v>
      </c>
    </row>
    <row r="13" customFormat="false" ht="13.8" hidden="false" customHeight="false" outlineLevel="0" collapsed="false">
      <c r="A13" s="4" t="n">
        <v>33573</v>
      </c>
      <c r="B13" s="1" t="n">
        <v>0.0038</v>
      </c>
    </row>
    <row r="14" customFormat="false" ht="13.8" hidden="false" customHeight="false" outlineLevel="0" collapsed="false">
      <c r="A14" s="4" t="n">
        <v>33604</v>
      </c>
      <c r="B14" s="1" t="n">
        <v>0.0034</v>
      </c>
    </row>
    <row r="15" customFormat="false" ht="13.8" hidden="false" customHeight="false" outlineLevel="0" collapsed="false">
      <c r="A15" s="4" t="n">
        <v>33635</v>
      </c>
      <c r="B15" s="1" t="n">
        <v>0.0028</v>
      </c>
    </row>
    <row r="16" customFormat="false" ht="13.8" hidden="false" customHeight="false" outlineLevel="0" collapsed="false">
      <c r="A16" s="4" t="n">
        <v>33664</v>
      </c>
      <c r="B16" s="1" t="n">
        <v>0.0034</v>
      </c>
    </row>
    <row r="17" customFormat="false" ht="13.8" hidden="false" customHeight="false" outlineLevel="0" collapsed="false">
      <c r="A17" s="4" t="n">
        <v>33695</v>
      </c>
      <c r="B17" s="1" t="n">
        <v>0.0032</v>
      </c>
    </row>
    <row r="18" customFormat="false" ht="13.8" hidden="false" customHeight="false" outlineLevel="0" collapsed="false">
      <c r="A18" s="4" t="n">
        <v>33725</v>
      </c>
      <c r="B18" s="1" t="n">
        <v>0.0028</v>
      </c>
    </row>
    <row r="19" customFormat="false" ht="13.8" hidden="false" customHeight="false" outlineLevel="0" collapsed="false">
      <c r="A19" s="4" t="n">
        <v>33756</v>
      </c>
      <c r="B19" s="1" t="n">
        <v>0.0032</v>
      </c>
    </row>
    <row r="20" customFormat="false" ht="13.8" hidden="false" customHeight="false" outlineLevel="0" collapsed="false">
      <c r="A20" s="4" t="n">
        <v>33786</v>
      </c>
      <c r="B20" s="1" t="n">
        <v>0.0031</v>
      </c>
    </row>
    <row r="21" customFormat="false" ht="13.8" hidden="false" customHeight="false" outlineLevel="0" collapsed="false">
      <c r="A21" s="4" t="n">
        <v>33817</v>
      </c>
      <c r="B21" s="1" t="n">
        <v>0.0026</v>
      </c>
    </row>
    <row r="22" customFormat="false" ht="13.8" hidden="false" customHeight="false" outlineLevel="0" collapsed="false">
      <c r="A22" s="4" t="n">
        <v>33848</v>
      </c>
      <c r="B22" s="1" t="n">
        <v>0.0026</v>
      </c>
    </row>
    <row r="23" customFormat="false" ht="13.8" hidden="false" customHeight="false" outlineLevel="0" collapsed="false">
      <c r="A23" s="4" t="n">
        <v>33878</v>
      </c>
      <c r="B23" s="1" t="n">
        <v>0.0023</v>
      </c>
    </row>
    <row r="24" customFormat="false" ht="13.8" hidden="false" customHeight="false" outlineLevel="0" collapsed="false">
      <c r="A24" s="4" t="n">
        <v>33909</v>
      </c>
      <c r="B24" s="1" t="n">
        <v>0.0023</v>
      </c>
    </row>
    <row r="25" customFormat="false" ht="13.8" hidden="false" customHeight="false" outlineLevel="0" collapsed="false">
      <c r="A25" s="4" t="n">
        <v>33939</v>
      </c>
      <c r="B25" s="1" t="n">
        <v>0.0028</v>
      </c>
    </row>
    <row r="26" customFormat="false" ht="13.8" hidden="false" customHeight="false" outlineLevel="0" collapsed="false">
      <c r="A26" s="4" t="n">
        <v>33970</v>
      </c>
      <c r="B26" s="1" t="n">
        <v>0.0023</v>
      </c>
    </row>
    <row r="27" customFormat="false" ht="13.8" hidden="false" customHeight="false" outlineLevel="0" collapsed="false">
      <c r="A27" s="4" t="n">
        <v>34001</v>
      </c>
      <c r="B27" s="1" t="n">
        <v>0.0022</v>
      </c>
    </row>
    <row r="28" customFormat="false" ht="13.8" hidden="false" customHeight="false" outlineLevel="0" collapsed="false">
      <c r="A28" s="4" t="n">
        <v>34029</v>
      </c>
      <c r="B28" s="1" t="n">
        <v>0.0025</v>
      </c>
    </row>
    <row r="29" customFormat="false" ht="13.8" hidden="false" customHeight="false" outlineLevel="0" collapsed="false">
      <c r="A29" s="4" t="n">
        <v>34060</v>
      </c>
      <c r="B29" s="1" t="n">
        <v>0.0024</v>
      </c>
    </row>
    <row r="30" customFormat="false" ht="13.8" hidden="false" customHeight="false" outlineLevel="0" collapsed="false">
      <c r="A30" s="4" t="n">
        <v>34090</v>
      </c>
      <c r="B30" s="1" t="n">
        <v>0.0022</v>
      </c>
    </row>
    <row r="31" customFormat="false" ht="13.8" hidden="false" customHeight="false" outlineLevel="0" collapsed="false">
      <c r="A31" s="4" t="n">
        <v>34121</v>
      </c>
      <c r="B31" s="1" t="n">
        <v>0.0025</v>
      </c>
    </row>
    <row r="32" customFormat="false" ht="13.8" hidden="false" customHeight="false" outlineLevel="0" collapsed="false">
      <c r="A32" s="4" t="n">
        <v>34151</v>
      </c>
      <c r="B32" s="1" t="n">
        <v>0.0024</v>
      </c>
    </row>
    <row r="33" customFormat="false" ht="13.8" hidden="false" customHeight="false" outlineLevel="0" collapsed="false">
      <c r="A33" s="4" t="n">
        <v>34182</v>
      </c>
      <c r="B33" s="1" t="n">
        <v>0.0025</v>
      </c>
    </row>
    <row r="34" customFormat="false" ht="13.8" hidden="false" customHeight="false" outlineLevel="0" collapsed="false">
      <c r="A34" s="4" t="n">
        <v>34213</v>
      </c>
      <c r="B34" s="1" t="n">
        <v>0.0026</v>
      </c>
    </row>
    <row r="35" customFormat="false" ht="13.8" hidden="false" customHeight="false" outlineLevel="0" collapsed="false">
      <c r="A35" s="4" t="n">
        <v>34243</v>
      </c>
      <c r="B35" s="1" t="n">
        <v>0.0022</v>
      </c>
    </row>
    <row r="36" customFormat="false" ht="13.8" hidden="false" customHeight="false" outlineLevel="0" collapsed="false">
      <c r="A36" s="4" t="n">
        <v>34274</v>
      </c>
      <c r="B36" s="1" t="n">
        <v>0.0025</v>
      </c>
    </row>
    <row r="37" customFormat="false" ht="13.8" hidden="false" customHeight="false" outlineLevel="0" collapsed="false">
      <c r="A37" s="4" t="n">
        <v>34304</v>
      </c>
      <c r="B37" s="1" t="n">
        <v>0.0023</v>
      </c>
    </row>
    <row r="38" customFormat="false" ht="13.8" hidden="false" customHeight="false" outlineLevel="0" collapsed="false">
      <c r="A38" s="4" t="n">
        <v>34335</v>
      </c>
      <c r="B38" s="1" t="n">
        <v>0.0025</v>
      </c>
    </row>
    <row r="39" customFormat="false" ht="13.8" hidden="false" customHeight="false" outlineLevel="0" collapsed="false">
      <c r="A39" s="4" t="n">
        <v>34366</v>
      </c>
      <c r="B39" s="1" t="n">
        <v>0.0021</v>
      </c>
    </row>
    <row r="40" customFormat="false" ht="13.8" hidden="false" customHeight="false" outlineLevel="0" collapsed="false">
      <c r="A40" s="4" t="n">
        <v>34394</v>
      </c>
      <c r="B40" s="1" t="n">
        <v>0.0027</v>
      </c>
    </row>
    <row r="41" customFormat="false" ht="13.8" hidden="false" customHeight="false" outlineLevel="0" collapsed="false">
      <c r="A41" s="4" t="n">
        <v>34425</v>
      </c>
      <c r="B41" s="1" t="n">
        <v>0.0027</v>
      </c>
    </row>
    <row r="42" customFormat="false" ht="13.8" hidden="false" customHeight="false" outlineLevel="0" collapsed="false">
      <c r="A42" s="4" t="n">
        <v>34455</v>
      </c>
      <c r="B42" s="1" t="n">
        <v>0.0031</v>
      </c>
    </row>
    <row r="43" customFormat="false" ht="13.8" hidden="false" customHeight="false" outlineLevel="0" collapsed="false">
      <c r="A43" s="4" t="n">
        <v>34486</v>
      </c>
      <c r="B43" s="1" t="n">
        <v>0.0031</v>
      </c>
    </row>
    <row r="44" customFormat="false" ht="13.8" hidden="false" customHeight="false" outlineLevel="0" collapsed="false">
      <c r="A44" s="4" t="n">
        <v>34516</v>
      </c>
      <c r="B44" s="1" t="n">
        <v>0.0028</v>
      </c>
    </row>
    <row r="45" customFormat="false" ht="13.8" hidden="false" customHeight="false" outlineLevel="0" collapsed="false">
      <c r="A45" s="4" t="n">
        <v>34547</v>
      </c>
      <c r="B45" s="1" t="n">
        <v>0.0037</v>
      </c>
    </row>
    <row r="46" customFormat="false" ht="13.8" hidden="false" customHeight="false" outlineLevel="0" collapsed="false">
      <c r="A46" s="4" t="n">
        <v>34578</v>
      </c>
      <c r="B46" s="1" t="n">
        <v>0.0037</v>
      </c>
    </row>
    <row r="47" customFormat="false" ht="13.8" hidden="false" customHeight="false" outlineLevel="0" collapsed="false">
      <c r="A47" s="4" t="n">
        <v>34608</v>
      </c>
      <c r="B47" s="1" t="n">
        <v>0.0038</v>
      </c>
    </row>
    <row r="48" customFormat="false" ht="13.8" hidden="false" customHeight="false" outlineLevel="0" collapsed="false">
      <c r="A48" s="4" t="n">
        <v>34639</v>
      </c>
      <c r="B48" s="1" t="n">
        <v>0.0037</v>
      </c>
    </row>
    <row r="49" customFormat="false" ht="13.8" hidden="false" customHeight="false" outlineLevel="0" collapsed="false">
      <c r="A49" s="4" t="n">
        <v>34669</v>
      </c>
      <c r="B49" s="1" t="n">
        <v>0.0044</v>
      </c>
    </row>
    <row r="50" customFormat="false" ht="13.8" hidden="false" customHeight="false" outlineLevel="0" collapsed="false">
      <c r="A50" s="4" t="n">
        <v>34700</v>
      </c>
      <c r="B50" s="1" t="n">
        <v>0.0042</v>
      </c>
    </row>
    <row r="51" customFormat="false" ht="13.8" hidden="false" customHeight="false" outlineLevel="0" collapsed="false">
      <c r="A51" s="4" t="n">
        <v>34731</v>
      </c>
      <c r="B51" s="1" t="n">
        <v>0.004</v>
      </c>
    </row>
    <row r="52" customFormat="false" ht="13.8" hidden="false" customHeight="false" outlineLevel="0" collapsed="false">
      <c r="A52" s="4" t="n">
        <v>34759</v>
      </c>
      <c r="B52" s="1" t="n">
        <v>0.0046</v>
      </c>
    </row>
    <row r="53" customFormat="false" ht="13.8" hidden="false" customHeight="false" outlineLevel="0" collapsed="false">
      <c r="A53" s="4" t="n">
        <v>34790</v>
      </c>
      <c r="B53" s="1" t="n">
        <v>0.0044</v>
      </c>
    </row>
    <row r="54" customFormat="false" ht="13.8" hidden="false" customHeight="false" outlineLevel="0" collapsed="false">
      <c r="A54" s="4" t="n">
        <v>34820</v>
      </c>
      <c r="B54" s="1" t="n">
        <v>0.0054</v>
      </c>
    </row>
    <row r="55" customFormat="false" ht="13.8" hidden="false" customHeight="false" outlineLevel="0" collapsed="false">
      <c r="A55" s="4" t="n">
        <v>34851</v>
      </c>
      <c r="B55" s="1" t="n">
        <v>0.0047</v>
      </c>
    </row>
    <row r="56" customFormat="false" ht="13.8" hidden="false" customHeight="false" outlineLevel="0" collapsed="false">
      <c r="A56" s="4" t="n">
        <v>34881</v>
      </c>
      <c r="B56" s="1" t="n">
        <v>0.0045</v>
      </c>
    </row>
    <row r="57" customFormat="false" ht="13.8" hidden="false" customHeight="false" outlineLevel="0" collapsed="false">
      <c r="A57" s="4" t="n">
        <v>34912</v>
      </c>
      <c r="B57" s="1" t="n">
        <v>0.0047</v>
      </c>
    </row>
    <row r="58" customFormat="false" ht="13.8" hidden="false" customHeight="false" outlineLevel="0" collapsed="false">
      <c r="A58" s="4" t="n">
        <v>34943</v>
      </c>
      <c r="B58" s="1" t="n">
        <v>0.0043</v>
      </c>
    </row>
    <row r="59" customFormat="false" ht="13.8" hidden="false" customHeight="false" outlineLevel="0" collapsed="false">
      <c r="A59" s="4" t="n">
        <v>34973</v>
      </c>
      <c r="B59" s="1" t="n">
        <v>0.0047</v>
      </c>
    </row>
    <row r="60" customFormat="false" ht="13.8" hidden="false" customHeight="false" outlineLevel="0" collapsed="false">
      <c r="A60" s="4" t="n">
        <v>35004</v>
      </c>
      <c r="B60" s="1" t="n">
        <v>0.0042</v>
      </c>
    </row>
    <row r="61" customFormat="false" ht="13.8" hidden="false" customHeight="false" outlineLevel="0" collapsed="false">
      <c r="A61" s="4" t="n">
        <v>35034</v>
      </c>
      <c r="B61" s="1" t="n">
        <v>0.0049</v>
      </c>
    </row>
    <row r="62" customFormat="false" ht="13.8" hidden="false" customHeight="false" outlineLevel="0" collapsed="false">
      <c r="A62" s="4" t="n">
        <v>35065</v>
      </c>
      <c r="B62" s="1" t="n">
        <v>0.0043</v>
      </c>
    </row>
    <row r="63" customFormat="false" ht="13.8" hidden="false" customHeight="false" outlineLevel="0" collapsed="false">
      <c r="A63" s="4" t="n">
        <v>35096</v>
      </c>
      <c r="B63" s="1" t="n">
        <v>0.0039</v>
      </c>
    </row>
    <row r="64" customFormat="false" ht="13.8" hidden="false" customHeight="false" outlineLevel="0" collapsed="false">
      <c r="A64" s="4" t="n">
        <v>35125</v>
      </c>
      <c r="B64" s="1" t="n">
        <v>0.0039</v>
      </c>
    </row>
    <row r="65" customFormat="false" ht="13.8" hidden="false" customHeight="false" outlineLevel="0" collapsed="false">
      <c r="A65" s="4" t="n">
        <v>35156</v>
      </c>
      <c r="B65" s="1" t="n">
        <v>0.0046</v>
      </c>
    </row>
    <row r="66" customFormat="false" ht="13.8" hidden="false" customHeight="false" outlineLevel="0" collapsed="false">
      <c r="A66" s="4" t="n">
        <v>35186</v>
      </c>
      <c r="B66" s="1" t="n">
        <v>0.0042</v>
      </c>
    </row>
    <row r="67" customFormat="false" ht="13.8" hidden="false" customHeight="false" outlineLevel="0" collapsed="false">
      <c r="A67" s="4" t="n">
        <v>35217</v>
      </c>
      <c r="B67" s="1" t="n">
        <v>0.004</v>
      </c>
    </row>
    <row r="68" customFormat="false" ht="13.8" hidden="false" customHeight="false" outlineLevel="0" collapsed="false">
      <c r="A68" s="4" t="n">
        <v>35247</v>
      </c>
      <c r="B68" s="1" t="n">
        <v>0.0045</v>
      </c>
    </row>
    <row r="69" customFormat="false" ht="13.8" hidden="false" customHeight="false" outlineLevel="0" collapsed="false">
      <c r="A69" s="4" t="n">
        <v>35278</v>
      </c>
      <c r="B69" s="1" t="n">
        <v>0.0041</v>
      </c>
    </row>
    <row r="70" customFormat="false" ht="13.8" hidden="false" customHeight="false" outlineLevel="0" collapsed="false">
      <c r="A70" s="4" t="n">
        <v>35309</v>
      </c>
      <c r="B70" s="1" t="n">
        <v>0.0044</v>
      </c>
    </row>
    <row r="71" customFormat="false" ht="13.8" hidden="false" customHeight="false" outlineLevel="0" collapsed="false">
      <c r="A71" s="4" t="n">
        <v>35339</v>
      </c>
      <c r="B71" s="1" t="n">
        <v>0.0042</v>
      </c>
    </row>
    <row r="72" customFormat="false" ht="13.8" hidden="false" customHeight="false" outlineLevel="0" collapsed="false">
      <c r="A72" s="4" t="n">
        <v>35370</v>
      </c>
      <c r="B72" s="1" t="n">
        <v>0.0041</v>
      </c>
    </row>
    <row r="73" customFormat="false" ht="13.8" hidden="false" customHeight="false" outlineLevel="0" collapsed="false">
      <c r="A73" s="4" t="n">
        <v>35400</v>
      </c>
      <c r="B73" s="1" t="n">
        <v>0.0046</v>
      </c>
    </row>
    <row r="74" customFormat="false" ht="13.8" hidden="false" customHeight="false" outlineLevel="0" collapsed="false">
      <c r="A74" s="4" t="n">
        <v>35431</v>
      </c>
      <c r="B74" s="1" t="n">
        <v>0.0045</v>
      </c>
    </row>
    <row r="75" customFormat="false" ht="13.8" hidden="false" customHeight="false" outlineLevel="0" collapsed="false">
      <c r="A75" s="4" t="n">
        <v>35462</v>
      </c>
      <c r="B75" s="1" t="n">
        <v>0.0039</v>
      </c>
    </row>
    <row r="76" customFormat="false" ht="13.8" hidden="false" customHeight="false" outlineLevel="0" collapsed="false">
      <c r="A76" s="4" t="n">
        <v>35490</v>
      </c>
      <c r="B76" s="1" t="n">
        <v>0.0043</v>
      </c>
    </row>
    <row r="77" customFormat="false" ht="13.8" hidden="false" customHeight="false" outlineLevel="0" collapsed="false">
      <c r="A77" s="4" t="n">
        <v>35521</v>
      </c>
      <c r="B77" s="1" t="n">
        <v>0.0043</v>
      </c>
    </row>
    <row r="78" customFormat="false" ht="13.8" hidden="false" customHeight="false" outlineLevel="0" collapsed="false">
      <c r="A78" s="4" t="n">
        <v>35551</v>
      </c>
      <c r="B78" s="1" t="n">
        <v>0.0049</v>
      </c>
    </row>
    <row r="79" customFormat="false" ht="13.8" hidden="false" customHeight="false" outlineLevel="0" collapsed="false">
      <c r="A79" s="4" t="n">
        <v>35582</v>
      </c>
      <c r="B79" s="1" t="n">
        <v>0.0037</v>
      </c>
    </row>
    <row r="80" customFormat="false" ht="13.8" hidden="false" customHeight="false" outlineLevel="0" collapsed="false">
      <c r="A80" s="4" t="n">
        <v>35612</v>
      </c>
      <c r="B80" s="1" t="n">
        <v>0.0043</v>
      </c>
    </row>
    <row r="81" customFormat="false" ht="13.8" hidden="false" customHeight="false" outlineLevel="0" collapsed="false">
      <c r="A81" s="4" t="n">
        <v>35643</v>
      </c>
      <c r="B81" s="1" t="n">
        <v>0.0041</v>
      </c>
    </row>
    <row r="82" customFormat="false" ht="13.8" hidden="false" customHeight="false" outlineLevel="0" collapsed="false">
      <c r="A82" s="4" t="n">
        <v>35674</v>
      </c>
      <c r="B82" s="1" t="n">
        <v>0.0044</v>
      </c>
    </row>
    <row r="83" customFormat="false" ht="13.8" hidden="false" customHeight="false" outlineLevel="0" collapsed="false">
      <c r="A83" s="4" t="n">
        <v>35704</v>
      </c>
      <c r="B83" s="1" t="n">
        <v>0.0042</v>
      </c>
    </row>
    <row r="84" customFormat="false" ht="13.8" hidden="false" customHeight="false" outlineLevel="0" collapsed="false">
      <c r="A84" s="4" t="n">
        <v>35735</v>
      </c>
      <c r="B84" s="1" t="n">
        <v>0.0039</v>
      </c>
    </row>
    <row r="85" customFormat="false" ht="13.8" hidden="false" customHeight="false" outlineLevel="0" collapsed="false">
      <c r="A85" s="4" t="n">
        <v>35765</v>
      </c>
      <c r="B85" s="1" t="n">
        <v>0.0048</v>
      </c>
    </row>
    <row r="86" customFormat="false" ht="13.8" hidden="false" customHeight="false" outlineLevel="0" collapsed="false">
      <c r="A86" s="4" t="n">
        <v>35796</v>
      </c>
      <c r="B86" s="1" t="n">
        <v>0.0043</v>
      </c>
    </row>
    <row r="87" customFormat="false" ht="13.8" hidden="false" customHeight="false" outlineLevel="0" collapsed="false">
      <c r="A87" s="4" t="n">
        <v>35827</v>
      </c>
      <c r="B87" s="1" t="n">
        <v>0.0039</v>
      </c>
    </row>
    <row r="88" customFormat="false" ht="13.8" hidden="false" customHeight="false" outlineLevel="0" collapsed="false">
      <c r="A88" s="4" t="n">
        <v>35855</v>
      </c>
      <c r="B88" s="1" t="n">
        <v>0.0039</v>
      </c>
    </row>
    <row r="89" customFormat="false" ht="13.8" hidden="false" customHeight="false" outlineLevel="0" collapsed="false">
      <c r="A89" s="4" t="n">
        <v>35886</v>
      </c>
      <c r="B89" s="1" t="n">
        <v>0.0043</v>
      </c>
    </row>
    <row r="90" customFormat="false" ht="13.8" hidden="false" customHeight="false" outlineLevel="0" collapsed="false">
      <c r="A90" s="4" t="n">
        <v>35916</v>
      </c>
      <c r="B90" s="1" t="n">
        <v>0.004</v>
      </c>
    </row>
    <row r="91" customFormat="false" ht="13.8" hidden="false" customHeight="false" outlineLevel="0" collapsed="false">
      <c r="A91" s="4" t="n">
        <v>35947</v>
      </c>
      <c r="B91" s="1" t="n">
        <v>0.0041</v>
      </c>
    </row>
    <row r="92" customFormat="false" ht="13.8" hidden="false" customHeight="false" outlineLevel="0" collapsed="false">
      <c r="A92" s="4" t="n">
        <v>35977</v>
      </c>
      <c r="B92" s="1" t="n">
        <v>0.004</v>
      </c>
    </row>
    <row r="93" customFormat="false" ht="13.8" hidden="false" customHeight="false" outlineLevel="0" collapsed="false">
      <c r="A93" s="4" t="n">
        <v>36008</v>
      </c>
      <c r="B93" s="1" t="n">
        <v>0.0043</v>
      </c>
    </row>
    <row r="94" customFormat="false" ht="13.8" hidden="false" customHeight="false" outlineLevel="0" collapsed="false">
      <c r="A94" s="4" t="n">
        <v>36039</v>
      </c>
      <c r="B94" s="1" t="n">
        <v>0.0046</v>
      </c>
    </row>
    <row r="95" customFormat="false" ht="13.8" hidden="false" customHeight="false" outlineLevel="0" collapsed="false">
      <c r="A95" s="4" t="n">
        <v>36069</v>
      </c>
      <c r="B95" s="1" t="n">
        <v>0.0032</v>
      </c>
    </row>
    <row r="96" customFormat="false" ht="13.8" hidden="false" customHeight="false" outlineLevel="0" collapsed="false">
      <c r="A96" s="4" t="n">
        <v>36100</v>
      </c>
      <c r="B96" s="1" t="n">
        <v>0.0031</v>
      </c>
    </row>
    <row r="97" customFormat="false" ht="13.8" hidden="false" customHeight="false" outlineLevel="0" collapsed="false">
      <c r="A97" s="4" t="n">
        <v>36130</v>
      </c>
      <c r="B97" s="1" t="n">
        <v>0.0038</v>
      </c>
    </row>
    <row r="98" customFormat="false" ht="13.8" hidden="false" customHeight="false" outlineLevel="0" collapsed="false">
      <c r="A98" s="4" t="n">
        <v>36161</v>
      </c>
      <c r="B98" s="1" t="n">
        <v>0.0035</v>
      </c>
    </row>
    <row r="99" customFormat="false" ht="13.8" hidden="false" customHeight="false" outlineLevel="0" collapsed="false">
      <c r="A99" s="4" t="n">
        <v>36192</v>
      </c>
      <c r="B99" s="1" t="n">
        <v>0.0035</v>
      </c>
    </row>
    <row r="100" customFormat="false" ht="13.8" hidden="false" customHeight="false" outlineLevel="0" collapsed="false">
      <c r="A100" s="4" t="n">
        <v>36220</v>
      </c>
      <c r="B100" s="1" t="n">
        <v>0.0043</v>
      </c>
    </row>
    <row r="101" customFormat="false" ht="13.8" hidden="false" customHeight="false" outlineLevel="0" collapsed="false">
      <c r="A101" s="4" t="n">
        <v>36251</v>
      </c>
      <c r="B101" s="1" t="n">
        <v>0.0037</v>
      </c>
    </row>
    <row r="102" customFormat="false" ht="13.8" hidden="false" customHeight="false" outlineLevel="0" collapsed="false">
      <c r="A102" s="4" t="n">
        <v>36281</v>
      </c>
      <c r="B102" s="1" t="n">
        <v>0.0034</v>
      </c>
    </row>
    <row r="103" customFormat="false" ht="13.8" hidden="false" customHeight="false" outlineLevel="0" collapsed="false">
      <c r="A103" s="4" t="n">
        <v>36312</v>
      </c>
      <c r="B103" s="1" t="n">
        <v>0.004</v>
      </c>
    </row>
    <row r="104" customFormat="false" ht="13.8" hidden="false" customHeight="false" outlineLevel="0" collapsed="false">
      <c r="A104" s="4" t="n">
        <v>36342</v>
      </c>
      <c r="B104" s="1" t="n">
        <v>0.0038</v>
      </c>
    </row>
    <row r="105" customFormat="false" ht="13.8" hidden="false" customHeight="false" outlineLevel="0" collapsed="false">
      <c r="A105" s="4" t="n">
        <v>36373</v>
      </c>
      <c r="B105" s="1" t="n">
        <v>0.0039</v>
      </c>
    </row>
    <row r="106" customFormat="false" ht="13.8" hidden="false" customHeight="false" outlineLevel="0" collapsed="false">
      <c r="A106" s="4" t="n">
        <v>36404</v>
      </c>
      <c r="B106" s="1" t="n">
        <v>0.0039</v>
      </c>
    </row>
    <row r="107" customFormat="false" ht="13.8" hidden="false" customHeight="false" outlineLevel="0" collapsed="false">
      <c r="A107" s="4" t="n">
        <v>36434</v>
      </c>
      <c r="B107" s="1" t="n">
        <v>0.0039</v>
      </c>
    </row>
    <row r="108" customFormat="false" ht="13.8" hidden="false" customHeight="false" outlineLevel="0" collapsed="false">
      <c r="A108" s="4" t="n">
        <v>36465</v>
      </c>
      <c r="B108" s="1" t="n">
        <v>0.0036</v>
      </c>
    </row>
    <row r="109" customFormat="false" ht="13.8" hidden="false" customHeight="false" outlineLevel="0" collapsed="false">
      <c r="A109" s="4" t="n">
        <v>36495</v>
      </c>
      <c r="B109" s="1" t="n">
        <v>0.0044</v>
      </c>
    </row>
    <row r="110" customFormat="false" ht="13.8" hidden="false" customHeight="false" outlineLevel="0" collapsed="false">
      <c r="A110" s="4" t="n">
        <v>36526</v>
      </c>
      <c r="B110" s="1" t="n">
        <v>0.0041</v>
      </c>
    </row>
    <row r="111" customFormat="false" ht="13.8" hidden="false" customHeight="false" outlineLevel="0" collapsed="false">
      <c r="A111" s="4" t="n">
        <v>36557</v>
      </c>
      <c r="B111" s="1" t="n">
        <v>0.0043</v>
      </c>
    </row>
    <row r="112" customFormat="false" ht="13.8" hidden="false" customHeight="false" outlineLevel="0" collapsed="false">
      <c r="A112" s="4" t="n">
        <v>36586</v>
      </c>
      <c r="B112" s="1" t="n">
        <v>0.0047</v>
      </c>
    </row>
    <row r="113" customFormat="false" ht="13.8" hidden="false" customHeight="false" outlineLevel="0" collapsed="false">
      <c r="A113" s="4" t="n">
        <v>36617</v>
      </c>
      <c r="B113" s="1" t="n">
        <v>0.0046</v>
      </c>
    </row>
    <row r="114" customFormat="false" ht="13.8" hidden="false" customHeight="false" outlineLevel="0" collapsed="false">
      <c r="A114" s="4" t="n">
        <v>36647</v>
      </c>
      <c r="B114" s="1" t="n">
        <v>0.005</v>
      </c>
    </row>
    <row r="115" customFormat="false" ht="13.8" hidden="false" customHeight="false" outlineLevel="0" collapsed="false">
      <c r="A115" s="4" t="n">
        <v>36678</v>
      </c>
      <c r="B115" s="1" t="n">
        <v>0.004</v>
      </c>
    </row>
    <row r="116" customFormat="false" ht="13.8" hidden="false" customHeight="false" outlineLevel="0" collapsed="false">
      <c r="A116" s="4" t="n">
        <v>36708</v>
      </c>
      <c r="B116" s="1" t="n">
        <v>0.0048</v>
      </c>
    </row>
    <row r="117" customFormat="false" ht="13.8" hidden="false" customHeight="false" outlineLevel="0" collapsed="false">
      <c r="A117" s="4" t="n">
        <v>36739</v>
      </c>
      <c r="B117" s="1" t="n">
        <v>0.005</v>
      </c>
    </row>
    <row r="118" customFormat="false" ht="13.8" hidden="false" customHeight="false" outlineLevel="0" collapsed="false">
      <c r="A118" s="4" t="n">
        <v>36770</v>
      </c>
      <c r="B118" s="1" t="n">
        <v>0.0051</v>
      </c>
    </row>
    <row r="119" customFormat="false" ht="13.8" hidden="false" customHeight="false" outlineLevel="0" collapsed="false">
      <c r="A119" s="4" t="n">
        <v>36800</v>
      </c>
      <c r="B119" s="1" t="n">
        <v>0.0056</v>
      </c>
    </row>
    <row r="120" customFormat="false" ht="13.8" hidden="false" customHeight="false" outlineLevel="0" collapsed="false">
      <c r="A120" s="4" t="n">
        <v>36831</v>
      </c>
      <c r="B120" s="1" t="n">
        <v>0.0051</v>
      </c>
    </row>
    <row r="121" customFormat="false" ht="13.8" hidden="false" customHeight="false" outlineLevel="0" collapsed="false">
      <c r="A121" s="4" t="n">
        <v>36861</v>
      </c>
      <c r="B121" s="1" t="n">
        <v>0.005</v>
      </c>
    </row>
    <row r="122" customFormat="false" ht="13.8" hidden="false" customHeight="false" outlineLevel="0" collapsed="false">
      <c r="A122" s="4" t="n">
        <v>36892</v>
      </c>
      <c r="B122" s="1" t="n">
        <v>0.0054</v>
      </c>
    </row>
    <row r="123" customFormat="false" ht="13.8" hidden="false" customHeight="false" outlineLevel="0" collapsed="false">
      <c r="A123" s="4" t="n">
        <v>36923</v>
      </c>
      <c r="B123" s="1" t="n">
        <v>0.0038</v>
      </c>
    </row>
    <row r="124" customFormat="false" ht="13.8" hidden="false" customHeight="false" outlineLevel="0" collapsed="false">
      <c r="A124" s="4" t="n">
        <v>36951</v>
      </c>
      <c r="B124" s="1" t="n">
        <v>0.0042</v>
      </c>
    </row>
    <row r="125" customFormat="false" ht="13.8" hidden="false" customHeight="false" outlineLevel="0" collapsed="false">
      <c r="A125" s="4" t="n">
        <v>36982</v>
      </c>
      <c r="B125" s="1" t="n">
        <v>0.0039</v>
      </c>
    </row>
    <row r="126" customFormat="false" ht="13.8" hidden="false" customHeight="false" outlineLevel="0" collapsed="false">
      <c r="A126" s="4" t="n">
        <v>37012</v>
      </c>
      <c r="B126" s="1" t="n">
        <v>0.0032</v>
      </c>
    </row>
    <row r="127" customFormat="false" ht="13.8" hidden="false" customHeight="false" outlineLevel="0" collapsed="false">
      <c r="A127" s="4" t="n">
        <v>37043</v>
      </c>
      <c r="B127" s="1" t="n">
        <v>0.0028</v>
      </c>
    </row>
    <row r="128" customFormat="false" ht="13.8" hidden="false" customHeight="false" outlineLevel="0" collapsed="false">
      <c r="A128" s="4" t="n">
        <v>37073</v>
      </c>
      <c r="B128" s="1" t="n">
        <v>0.003</v>
      </c>
    </row>
    <row r="129" customFormat="false" ht="13.8" hidden="false" customHeight="false" outlineLevel="0" collapsed="false">
      <c r="A129" s="4" t="n">
        <v>37104</v>
      </c>
      <c r="B129" s="1" t="n">
        <v>0.0031</v>
      </c>
    </row>
    <row r="130" customFormat="false" ht="13.8" hidden="false" customHeight="false" outlineLevel="0" collapsed="false">
      <c r="A130" s="4" t="n">
        <v>37135</v>
      </c>
      <c r="B130" s="1" t="n">
        <v>0.0028</v>
      </c>
    </row>
    <row r="131" customFormat="false" ht="13.8" hidden="false" customHeight="false" outlineLevel="0" collapsed="false">
      <c r="A131" s="4" t="n">
        <v>37165</v>
      </c>
      <c r="B131" s="1" t="n">
        <v>0.0022</v>
      </c>
    </row>
    <row r="132" customFormat="false" ht="13.8" hidden="false" customHeight="false" outlineLevel="0" collapsed="false">
      <c r="A132" s="4" t="n">
        <v>37196</v>
      </c>
      <c r="B132" s="1" t="n">
        <v>0.0017</v>
      </c>
    </row>
    <row r="133" customFormat="false" ht="13.8" hidden="false" customHeight="false" outlineLevel="0" collapsed="false">
      <c r="A133" s="4" t="n">
        <v>37226</v>
      </c>
      <c r="B133" s="1" t="n">
        <v>0.0015</v>
      </c>
    </row>
    <row r="134" customFormat="false" ht="13.8" hidden="false" customHeight="false" outlineLevel="0" collapsed="false">
      <c r="A134" s="4" t="n">
        <v>37257</v>
      </c>
      <c r="B134" s="1" t="n">
        <v>0.0014</v>
      </c>
    </row>
    <row r="135" customFormat="false" ht="13.8" hidden="false" customHeight="false" outlineLevel="0" collapsed="false">
      <c r="A135" s="4" t="n">
        <v>37288</v>
      </c>
      <c r="B135" s="1" t="n">
        <v>0.0013</v>
      </c>
    </row>
    <row r="136" customFormat="false" ht="13.8" hidden="false" customHeight="false" outlineLevel="0" collapsed="false">
      <c r="A136" s="4" t="n">
        <v>37316</v>
      </c>
      <c r="B136" s="1" t="n">
        <v>0.0013</v>
      </c>
    </row>
    <row r="137" customFormat="false" ht="13.8" hidden="false" customHeight="false" outlineLevel="0" collapsed="false">
      <c r="A137" s="4" t="n">
        <v>37347</v>
      </c>
      <c r="B137" s="1" t="n">
        <v>0.0015</v>
      </c>
    </row>
    <row r="138" customFormat="false" ht="13.8" hidden="false" customHeight="false" outlineLevel="0" collapsed="false">
      <c r="A138" s="4" t="n">
        <v>37377</v>
      </c>
      <c r="B138" s="1" t="n">
        <v>0.0014</v>
      </c>
    </row>
    <row r="139" customFormat="false" ht="13.8" hidden="false" customHeight="false" outlineLevel="0" collapsed="false">
      <c r="A139" s="4" t="n">
        <v>37408</v>
      </c>
      <c r="B139" s="1" t="n">
        <v>0.0013</v>
      </c>
    </row>
    <row r="140" customFormat="false" ht="13.8" hidden="false" customHeight="false" outlineLevel="0" collapsed="false">
      <c r="A140" s="4" t="n">
        <v>37438</v>
      </c>
      <c r="B140" s="1" t="n">
        <v>0.0015</v>
      </c>
    </row>
    <row r="141" customFormat="false" ht="13.8" hidden="false" customHeight="false" outlineLevel="0" collapsed="false">
      <c r="A141" s="4" t="n">
        <v>37469</v>
      </c>
      <c r="B141" s="1" t="n">
        <v>0.0014</v>
      </c>
    </row>
    <row r="142" customFormat="false" ht="13.8" hidden="false" customHeight="false" outlineLevel="0" collapsed="false">
      <c r="A142" s="4" t="n">
        <v>37500</v>
      </c>
      <c r="B142" s="1" t="n">
        <v>0.0014</v>
      </c>
    </row>
    <row r="143" customFormat="false" ht="13.8" hidden="false" customHeight="false" outlineLevel="0" collapsed="false">
      <c r="A143" s="4" t="n">
        <v>37530</v>
      </c>
      <c r="B143" s="1" t="n">
        <v>0.0014</v>
      </c>
    </row>
    <row r="144" customFormat="false" ht="13.8" hidden="false" customHeight="false" outlineLevel="0" collapsed="false">
      <c r="A144" s="4" t="n">
        <v>37561</v>
      </c>
      <c r="B144" s="1" t="n">
        <v>0.0012</v>
      </c>
    </row>
    <row r="145" customFormat="false" ht="13.8" hidden="false" customHeight="false" outlineLevel="0" collapsed="false">
      <c r="A145" s="4" t="n">
        <v>37591</v>
      </c>
      <c r="B145" s="1" t="n">
        <v>0.0011</v>
      </c>
    </row>
    <row r="146" customFormat="false" ht="13.8" hidden="false" customHeight="false" outlineLevel="0" collapsed="false">
      <c r="A146" s="4" t="n">
        <v>37622</v>
      </c>
      <c r="B146" s="1" t="n">
        <v>0.001</v>
      </c>
    </row>
    <row r="147" customFormat="false" ht="13.8" hidden="false" customHeight="false" outlineLevel="0" collapsed="false">
      <c r="A147" s="4" t="n">
        <v>37653</v>
      </c>
      <c r="B147" s="1" t="n">
        <v>0.0009</v>
      </c>
    </row>
    <row r="148" customFormat="false" ht="13.8" hidden="false" customHeight="false" outlineLevel="0" collapsed="false">
      <c r="A148" s="4" t="n">
        <v>37681</v>
      </c>
      <c r="B148" s="1" t="n">
        <v>0.001</v>
      </c>
    </row>
    <row r="149" customFormat="false" ht="13.8" hidden="false" customHeight="false" outlineLevel="0" collapsed="false">
      <c r="A149" s="4" t="n">
        <v>37712</v>
      </c>
      <c r="B149" s="1" t="n">
        <v>0.001</v>
      </c>
    </row>
    <row r="150" customFormat="false" ht="13.8" hidden="false" customHeight="false" outlineLevel="0" collapsed="false">
      <c r="A150" s="4" t="n">
        <v>37742</v>
      </c>
      <c r="B150" s="1" t="n">
        <v>0.0009</v>
      </c>
    </row>
    <row r="151" customFormat="false" ht="13.8" hidden="false" customHeight="false" outlineLevel="0" collapsed="false">
      <c r="A151" s="4" t="n">
        <v>37773</v>
      </c>
      <c r="B151" s="1" t="n">
        <v>0.001</v>
      </c>
    </row>
    <row r="152" customFormat="false" ht="13.8" hidden="false" customHeight="false" outlineLevel="0" collapsed="false">
      <c r="A152" s="4" t="n">
        <v>37803</v>
      </c>
      <c r="B152" s="1" t="n">
        <v>0.0007</v>
      </c>
    </row>
    <row r="153" customFormat="false" ht="13.8" hidden="false" customHeight="false" outlineLevel="0" collapsed="false">
      <c r="A153" s="4" t="n">
        <v>37834</v>
      </c>
      <c r="B153" s="1" t="n">
        <v>0.0007</v>
      </c>
    </row>
    <row r="154" customFormat="false" ht="13.8" hidden="false" customHeight="false" outlineLevel="0" collapsed="false">
      <c r="A154" s="4" t="n">
        <v>37865</v>
      </c>
      <c r="B154" s="1" t="n">
        <v>0.0008</v>
      </c>
    </row>
    <row r="155" customFormat="false" ht="13.8" hidden="false" customHeight="false" outlineLevel="0" collapsed="false">
      <c r="A155" s="4" t="n">
        <v>37895</v>
      </c>
      <c r="B155" s="1" t="n">
        <v>0.0007</v>
      </c>
    </row>
    <row r="156" customFormat="false" ht="13.8" hidden="false" customHeight="false" outlineLevel="0" collapsed="false">
      <c r="A156" s="4" t="n">
        <v>37926</v>
      </c>
      <c r="B156" s="1" t="n">
        <v>0.0007</v>
      </c>
    </row>
    <row r="157" customFormat="false" ht="13.8" hidden="false" customHeight="false" outlineLevel="0" collapsed="false">
      <c r="A157" s="4" t="n">
        <v>37956</v>
      </c>
      <c r="B157" s="1" t="n">
        <v>0.0008</v>
      </c>
    </row>
    <row r="158" customFormat="false" ht="13.8" hidden="false" customHeight="false" outlineLevel="0" collapsed="false">
      <c r="A158" s="4" t="n">
        <v>37987</v>
      </c>
      <c r="B158" s="1" t="n">
        <v>0.0007</v>
      </c>
    </row>
    <row r="159" customFormat="false" ht="13.8" hidden="false" customHeight="false" outlineLevel="0" collapsed="false">
      <c r="A159" s="4" t="n">
        <v>38018</v>
      </c>
      <c r="B159" s="1" t="n">
        <v>0.0006</v>
      </c>
    </row>
    <row r="160" customFormat="false" ht="13.8" hidden="false" customHeight="false" outlineLevel="0" collapsed="false">
      <c r="A160" s="4" t="n">
        <v>38047</v>
      </c>
      <c r="B160" s="1" t="n">
        <v>0.0009</v>
      </c>
    </row>
    <row r="161" customFormat="false" ht="13.8" hidden="false" customHeight="false" outlineLevel="0" collapsed="false">
      <c r="A161" s="4" t="n">
        <v>38078</v>
      </c>
      <c r="B161" s="1" t="n">
        <v>0.0008</v>
      </c>
    </row>
    <row r="162" customFormat="false" ht="13.8" hidden="false" customHeight="false" outlineLevel="0" collapsed="false">
      <c r="A162" s="4" t="n">
        <v>38108</v>
      </c>
      <c r="B162" s="1" t="n">
        <v>0.0006</v>
      </c>
    </row>
    <row r="163" customFormat="false" ht="13.8" hidden="false" customHeight="false" outlineLevel="0" collapsed="false">
      <c r="A163" s="4" t="n">
        <v>38139</v>
      </c>
      <c r="B163" s="1" t="n">
        <v>0.0008</v>
      </c>
    </row>
    <row r="164" customFormat="false" ht="13.8" hidden="false" customHeight="false" outlineLevel="0" collapsed="false">
      <c r="A164" s="4" t="n">
        <v>38169</v>
      </c>
      <c r="B164" s="1" t="n">
        <v>0.001</v>
      </c>
    </row>
    <row r="165" customFormat="false" ht="13.8" hidden="false" customHeight="false" outlineLevel="0" collapsed="false">
      <c r="A165" s="4" t="n">
        <v>38200</v>
      </c>
      <c r="B165" s="1" t="n">
        <v>0.0011</v>
      </c>
    </row>
    <row r="166" customFormat="false" ht="13.8" hidden="false" customHeight="false" outlineLevel="0" collapsed="false">
      <c r="A166" s="4" t="n">
        <v>38231</v>
      </c>
      <c r="B166" s="1" t="n">
        <v>0.0011</v>
      </c>
    </row>
    <row r="167" customFormat="false" ht="13.8" hidden="false" customHeight="false" outlineLevel="0" collapsed="false">
      <c r="A167" s="4" t="n">
        <v>38261</v>
      </c>
      <c r="B167" s="1" t="n">
        <v>0.0011</v>
      </c>
    </row>
    <row r="168" customFormat="false" ht="13.8" hidden="false" customHeight="false" outlineLevel="0" collapsed="false">
      <c r="A168" s="4" t="n">
        <v>38292</v>
      </c>
      <c r="B168" s="1" t="n">
        <v>0.0015</v>
      </c>
    </row>
    <row r="169" customFormat="false" ht="13.8" hidden="false" customHeight="false" outlineLevel="0" collapsed="false">
      <c r="A169" s="4" t="n">
        <v>38322</v>
      </c>
      <c r="B169" s="1" t="n">
        <v>0.0016</v>
      </c>
    </row>
    <row r="170" customFormat="false" ht="13.8" hidden="false" customHeight="false" outlineLevel="0" collapsed="false">
      <c r="A170" s="4" t="n">
        <v>38353</v>
      </c>
      <c r="B170" s="1" t="n">
        <v>0.0016</v>
      </c>
    </row>
    <row r="171" customFormat="false" ht="13.8" hidden="false" customHeight="false" outlineLevel="0" collapsed="false">
      <c r="A171" s="4" t="n">
        <v>38384</v>
      </c>
      <c r="B171" s="1" t="n">
        <v>0.0016</v>
      </c>
    </row>
    <row r="172" customFormat="false" ht="13.8" hidden="false" customHeight="false" outlineLevel="0" collapsed="false">
      <c r="A172" s="4" t="n">
        <v>38412</v>
      </c>
      <c r="B172" s="1" t="n">
        <v>0.0021</v>
      </c>
    </row>
    <row r="173" customFormat="false" ht="13.8" hidden="false" customHeight="false" outlineLevel="0" collapsed="false">
      <c r="A173" s="4" t="n">
        <v>38443</v>
      </c>
      <c r="B173" s="1" t="n">
        <v>0.0021</v>
      </c>
    </row>
    <row r="174" customFormat="false" ht="13.8" hidden="false" customHeight="false" outlineLevel="0" collapsed="false">
      <c r="A174" s="4" t="n">
        <v>38473</v>
      </c>
      <c r="B174" s="1" t="n">
        <v>0.0024</v>
      </c>
    </row>
    <row r="175" customFormat="false" ht="13.8" hidden="false" customHeight="false" outlineLevel="0" collapsed="false">
      <c r="A175" s="4" t="n">
        <v>38504</v>
      </c>
      <c r="B175" s="1" t="n">
        <v>0.0023</v>
      </c>
    </row>
    <row r="176" customFormat="false" ht="13.8" hidden="false" customHeight="false" outlineLevel="0" collapsed="false">
      <c r="A176" s="4" t="n">
        <v>38534</v>
      </c>
      <c r="B176" s="1" t="n">
        <v>0.0024</v>
      </c>
    </row>
    <row r="177" customFormat="false" ht="13.8" hidden="false" customHeight="false" outlineLevel="0" collapsed="false">
      <c r="A177" s="4" t="n">
        <v>38565</v>
      </c>
      <c r="B177" s="1" t="n">
        <v>0.003</v>
      </c>
    </row>
    <row r="178" customFormat="false" ht="13.8" hidden="false" customHeight="false" outlineLevel="0" collapsed="false">
      <c r="A178" s="4" t="n">
        <v>38596</v>
      </c>
      <c r="B178" s="1" t="n">
        <v>0.0029</v>
      </c>
    </row>
    <row r="179" customFormat="false" ht="13.8" hidden="false" customHeight="false" outlineLevel="0" collapsed="false">
      <c r="A179" s="4" t="n">
        <v>38626</v>
      </c>
      <c r="B179" s="1" t="n">
        <v>0.0027</v>
      </c>
    </row>
    <row r="180" customFormat="false" ht="13.8" hidden="false" customHeight="false" outlineLevel="0" collapsed="false">
      <c r="A180" s="4" t="n">
        <v>38657</v>
      </c>
      <c r="B180" s="1" t="n">
        <v>0.0031</v>
      </c>
    </row>
    <row r="181" customFormat="false" ht="13.8" hidden="false" customHeight="false" outlineLevel="0" collapsed="false">
      <c r="A181" s="4" t="n">
        <v>38687</v>
      </c>
      <c r="B181" s="1" t="n">
        <v>0.0032</v>
      </c>
    </row>
    <row r="182" customFormat="false" ht="13.8" hidden="false" customHeight="false" outlineLevel="0" collapsed="false">
      <c r="A182" s="4" t="n">
        <v>38718</v>
      </c>
      <c r="B182" s="1" t="n">
        <v>0.0035</v>
      </c>
    </row>
    <row r="183" customFormat="false" ht="13.8" hidden="false" customHeight="false" outlineLevel="0" collapsed="false">
      <c r="A183" s="4" t="n">
        <v>38749</v>
      </c>
      <c r="B183" s="1" t="n">
        <v>0.0034</v>
      </c>
    </row>
    <row r="184" customFormat="false" ht="13.8" hidden="false" customHeight="false" outlineLevel="0" collapsed="false">
      <c r="A184" s="4" t="n">
        <v>38777</v>
      </c>
      <c r="B184" s="1" t="n">
        <v>0.0037</v>
      </c>
    </row>
    <row r="185" customFormat="false" ht="13.8" hidden="false" customHeight="false" outlineLevel="0" collapsed="false">
      <c r="A185" s="4" t="n">
        <v>38808</v>
      </c>
      <c r="B185" s="1" t="n">
        <v>0.0036</v>
      </c>
    </row>
    <row r="186" customFormat="false" ht="13.8" hidden="false" customHeight="false" outlineLevel="0" collapsed="false">
      <c r="A186" s="4" t="n">
        <v>38838</v>
      </c>
      <c r="B186" s="1" t="n">
        <v>0.0043</v>
      </c>
    </row>
    <row r="187" customFormat="false" ht="13.8" hidden="false" customHeight="false" outlineLevel="0" collapsed="false">
      <c r="A187" s="4" t="n">
        <v>38869</v>
      </c>
      <c r="B187" s="1" t="n">
        <v>0.004</v>
      </c>
    </row>
    <row r="188" customFormat="false" ht="13.8" hidden="false" customHeight="false" outlineLevel="0" collapsed="false">
      <c r="A188" s="4" t="n">
        <v>38899</v>
      </c>
      <c r="B188" s="1" t="n">
        <v>0.004</v>
      </c>
    </row>
    <row r="189" customFormat="false" ht="13.8" hidden="false" customHeight="false" outlineLevel="0" collapsed="false">
      <c r="A189" s="4" t="n">
        <v>38930</v>
      </c>
      <c r="B189" s="1" t="n">
        <v>0.0042</v>
      </c>
    </row>
    <row r="190" customFormat="false" ht="13.8" hidden="false" customHeight="false" outlineLevel="0" collapsed="false">
      <c r="A190" s="4" t="n">
        <v>38961</v>
      </c>
      <c r="B190" s="1" t="n">
        <v>0.0041</v>
      </c>
    </row>
    <row r="191" customFormat="false" ht="13.8" hidden="false" customHeight="false" outlineLevel="0" collapsed="false">
      <c r="A191" s="4" t="n">
        <v>38991</v>
      </c>
      <c r="B191" s="1" t="n">
        <v>0.0041</v>
      </c>
    </row>
    <row r="192" customFormat="false" ht="13.8" hidden="false" customHeight="false" outlineLevel="0" collapsed="false">
      <c r="A192" s="4" t="n">
        <v>39022</v>
      </c>
      <c r="B192" s="1" t="n">
        <v>0.0042</v>
      </c>
    </row>
    <row r="193" customFormat="false" ht="13.8" hidden="false" customHeight="false" outlineLevel="0" collapsed="false">
      <c r="A193" s="4" t="n">
        <v>39052</v>
      </c>
      <c r="B193" s="1" t="n">
        <v>0.004</v>
      </c>
    </row>
    <row r="194" customFormat="false" ht="13.8" hidden="false" customHeight="false" outlineLevel="0" collapsed="false">
      <c r="A194" s="4" t="n">
        <v>39083</v>
      </c>
      <c r="B194" s="1" t="n">
        <v>0.0044</v>
      </c>
    </row>
    <row r="195" customFormat="false" ht="13.8" hidden="false" customHeight="false" outlineLevel="0" collapsed="false">
      <c r="A195" s="4" t="n">
        <v>39114</v>
      </c>
      <c r="B195" s="1" t="n">
        <v>0.0038</v>
      </c>
    </row>
    <row r="196" customFormat="false" ht="13.8" hidden="false" customHeight="false" outlineLevel="0" collapsed="false">
      <c r="A196" s="4" t="n">
        <v>39142</v>
      </c>
      <c r="B196" s="1" t="n">
        <v>0.0043</v>
      </c>
    </row>
    <row r="197" customFormat="false" ht="13.8" hidden="false" customHeight="false" outlineLevel="0" collapsed="false">
      <c r="A197" s="4" t="n">
        <v>39173</v>
      </c>
      <c r="B197" s="1" t="n">
        <v>0.0044</v>
      </c>
    </row>
    <row r="198" customFormat="false" ht="13.8" hidden="false" customHeight="false" outlineLevel="0" collapsed="false">
      <c r="A198" s="4" t="n">
        <v>39203</v>
      </c>
      <c r="B198" s="1" t="n">
        <v>0.0041</v>
      </c>
    </row>
    <row r="199" customFormat="false" ht="13.8" hidden="false" customHeight="false" outlineLevel="0" collapsed="false">
      <c r="A199" s="4" t="n">
        <v>39234</v>
      </c>
      <c r="B199" s="1" t="n">
        <v>0.004</v>
      </c>
    </row>
    <row r="200" customFormat="false" ht="13.8" hidden="false" customHeight="false" outlineLevel="0" collapsed="false">
      <c r="A200" s="4" t="n">
        <v>39264</v>
      </c>
      <c r="B200" s="1" t="n">
        <v>0.004</v>
      </c>
    </row>
    <row r="201" customFormat="false" ht="13.8" hidden="false" customHeight="false" outlineLevel="0" collapsed="false">
      <c r="A201" s="4" t="n">
        <v>39295</v>
      </c>
      <c r="B201" s="1" t="n">
        <v>0.0042</v>
      </c>
    </row>
    <row r="202" customFormat="false" ht="13.8" hidden="false" customHeight="false" outlineLevel="0" collapsed="false">
      <c r="A202" s="4" t="n">
        <v>39326</v>
      </c>
      <c r="B202" s="1" t="n">
        <v>0.0032</v>
      </c>
    </row>
    <row r="203" customFormat="false" ht="13.8" hidden="false" customHeight="false" outlineLevel="0" collapsed="false">
      <c r="A203" s="4" t="n">
        <v>39356</v>
      </c>
      <c r="B203" s="1" t="n">
        <v>0.0032</v>
      </c>
    </row>
    <row r="204" customFormat="false" ht="13.8" hidden="false" customHeight="false" outlineLevel="0" collapsed="false">
      <c r="A204" s="4" t="n">
        <v>39387</v>
      </c>
      <c r="B204" s="1" t="n">
        <v>0.0034</v>
      </c>
    </row>
    <row r="205" customFormat="false" ht="13.8" hidden="false" customHeight="false" outlineLevel="0" collapsed="false">
      <c r="A205" s="4" t="n">
        <v>39417</v>
      </c>
      <c r="B205" s="1" t="n">
        <v>0.0027</v>
      </c>
    </row>
    <row r="206" customFormat="false" ht="13.8" hidden="false" customHeight="false" outlineLevel="0" collapsed="false">
      <c r="A206" s="4" t="n">
        <v>39448</v>
      </c>
      <c r="B206" s="1" t="n">
        <v>0.0021</v>
      </c>
    </row>
    <row r="207" customFormat="false" ht="13.8" hidden="false" customHeight="false" outlineLevel="0" collapsed="false">
      <c r="A207" s="4" t="n">
        <v>39479</v>
      </c>
      <c r="B207" s="1" t="n">
        <v>0.0013</v>
      </c>
    </row>
    <row r="208" customFormat="false" ht="13.8" hidden="false" customHeight="false" outlineLevel="0" collapsed="false">
      <c r="A208" s="4" t="n">
        <v>39508</v>
      </c>
      <c r="B208" s="1" t="n">
        <v>0.0017</v>
      </c>
    </row>
    <row r="209" customFormat="false" ht="13.8" hidden="false" customHeight="false" outlineLevel="0" collapsed="false">
      <c r="A209" s="4" t="n">
        <v>39539</v>
      </c>
      <c r="B209" s="1" t="n">
        <v>0.0018</v>
      </c>
    </row>
    <row r="210" customFormat="false" ht="13.8" hidden="false" customHeight="false" outlineLevel="0" collapsed="false">
      <c r="A210" s="4" t="n">
        <v>39569</v>
      </c>
      <c r="B210" s="1" t="n">
        <v>0.0018</v>
      </c>
    </row>
    <row r="211" customFormat="false" ht="13.8" hidden="false" customHeight="false" outlineLevel="0" collapsed="false">
      <c r="A211" s="4" t="n">
        <v>39600</v>
      </c>
      <c r="B211" s="1" t="n">
        <v>0.0017</v>
      </c>
    </row>
    <row r="212" customFormat="false" ht="13.8" hidden="false" customHeight="false" outlineLevel="0" collapsed="false">
      <c r="A212" s="4" t="n">
        <v>39630</v>
      </c>
      <c r="B212" s="1" t="n">
        <v>0.0015</v>
      </c>
    </row>
    <row r="213" customFormat="false" ht="13.8" hidden="false" customHeight="false" outlineLevel="0" collapsed="false">
      <c r="A213" s="4" t="n">
        <v>39661</v>
      </c>
      <c r="B213" s="1" t="n">
        <v>0.0013</v>
      </c>
    </row>
    <row r="214" customFormat="false" ht="13.8" hidden="false" customHeight="false" outlineLevel="0" collapsed="false">
      <c r="A214" s="4" t="n">
        <v>39692</v>
      </c>
      <c r="B214" s="1" t="n">
        <v>0.0015</v>
      </c>
    </row>
    <row r="215" customFormat="false" ht="13.8" hidden="false" customHeight="false" outlineLevel="0" collapsed="false">
      <c r="A215" s="4" t="n">
        <v>39722</v>
      </c>
      <c r="B215" s="1" t="n">
        <v>0.0008</v>
      </c>
    </row>
    <row r="216" customFormat="false" ht="13.8" hidden="false" customHeight="false" outlineLevel="0" collapsed="false">
      <c r="A216" s="4" t="n">
        <v>39753</v>
      </c>
      <c r="B216" s="1" t="n">
        <v>0.0003</v>
      </c>
    </row>
    <row r="217" customFormat="false" ht="13.8" hidden="false" customHeight="false" outlineLevel="0" collapsed="false">
      <c r="A217" s="4" t="n">
        <v>39783</v>
      </c>
      <c r="B217" s="1" t="n">
        <v>0</v>
      </c>
    </row>
    <row r="218" customFormat="false" ht="13.8" hidden="false" customHeight="false" outlineLevel="0" collapsed="false">
      <c r="A218" s="4" t="n">
        <v>39814</v>
      </c>
      <c r="B218" s="1" t="n">
        <v>0</v>
      </c>
    </row>
    <row r="219" customFormat="false" ht="13.8" hidden="false" customHeight="false" outlineLevel="0" collapsed="false">
      <c r="A219" s="4" t="n">
        <v>39845</v>
      </c>
      <c r="B219" s="1" t="n">
        <v>0.0001</v>
      </c>
    </row>
    <row r="220" customFormat="false" ht="13.8" hidden="false" customHeight="false" outlineLevel="0" collapsed="false">
      <c r="A220" s="4" t="n">
        <v>39873</v>
      </c>
      <c r="B220" s="1" t="n">
        <v>0.0002</v>
      </c>
    </row>
    <row r="221" customFormat="false" ht="13.8" hidden="false" customHeight="false" outlineLevel="0" collapsed="false">
      <c r="A221" s="4" t="n">
        <v>39904</v>
      </c>
      <c r="B221" s="1" t="n">
        <v>0.0001</v>
      </c>
    </row>
    <row r="222" customFormat="false" ht="13.8" hidden="false" customHeight="false" outlineLevel="0" collapsed="false">
      <c r="A222" s="4" t="n">
        <v>39934</v>
      </c>
      <c r="B222" s="1" t="n">
        <v>0</v>
      </c>
    </row>
    <row r="223" customFormat="false" ht="13.8" hidden="false" customHeight="false" outlineLevel="0" collapsed="false">
      <c r="A223" s="4" t="n">
        <v>39965</v>
      </c>
      <c r="B223" s="1" t="n">
        <v>0.0001</v>
      </c>
    </row>
    <row r="224" customFormat="false" ht="13.8" hidden="false" customHeight="false" outlineLevel="0" collapsed="false">
      <c r="A224" s="4" t="n">
        <v>39995</v>
      </c>
      <c r="B224" s="1" t="n">
        <v>0.0001</v>
      </c>
    </row>
    <row r="225" customFormat="false" ht="13.8" hidden="false" customHeight="false" outlineLevel="0" collapsed="false">
      <c r="A225" s="4" t="n">
        <v>40026</v>
      </c>
      <c r="B225" s="1" t="n">
        <v>0.0001</v>
      </c>
    </row>
    <row r="226" customFormat="false" ht="13.8" hidden="false" customHeight="false" outlineLevel="0" collapsed="false">
      <c r="A226" s="4" t="n">
        <v>40057</v>
      </c>
      <c r="B226" s="1" t="n">
        <v>0.0001</v>
      </c>
    </row>
    <row r="227" customFormat="false" ht="13.8" hidden="false" customHeight="false" outlineLevel="0" collapsed="false">
      <c r="A227" s="4" t="n">
        <v>40087</v>
      </c>
      <c r="B227" s="1" t="n">
        <v>0</v>
      </c>
    </row>
    <row r="228" customFormat="false" ht="13.8" hidden="false" customHeight="false" outlineLevel="0" collapsed="false">
      <c r="A228" s="4" t="n">
        <v>40118</v>
      </c>
      <c r="B228" s="1" t="n">
        <v>0</v>
      </c>
    </row>
    <row r="229" customFormat="false" ht="13.8" hidden="false" customHeight="false" outlineLevel="0" collapsed="false">
      <c r="A229" s="4" t="n">
        <v>40148</v>
      </c>
      <c r="B229" s="1" t="n">
        <v>0.0001</v>
      </c>
    </row>
    <row r="230" customFormat="false" ht="13.8" hidden="false" customHeight="false" outlineLevel="0" collapsed="false">
      <c r="A230" s="4" t="n">
        <v>40179</v>
      </c>
      <c r="B230" s="1" t="n">
        <v>0</v>
      </c>
    </row>
    <row r="231" customFormat="false" ht="13.8" hidden="false" customHeight="false" outlineLevel="0" collapsed="false">
      <c r="A231" s="4" t="n">
        <v>40210</v>
      </c>
      <c r="B231" s="1" t="n">
        <v>0</v>
      </c>
    </row>
    <row r="232" customFormat="false" ht="13.8" hidden="false" customHeight="false" outlineLevel="0" collapsed="false">
      <c r="A232" s="4" t="n">
        <v>40238</v>
      </c>
      <c r="B232" s="1" t="n">
        <v>0.0001</v>
      </c>
    </row>
    <row r="233" customFormat="false" ht="13.8" hidden="false" customHeight="false" outlineLevel="0" collapsed="false">
      <c r="A233" s="4" t="n">
        <v>40269</v>
      </c>
      <c r="B233" s="1" t="n">
        <v>0.0001</v>
      </c>
    </row>
    <row r="234" customFormat="false" ht="13.8" hidden="false" customHeight="false" outlineLevel="0" collapsed="false">
      <c r="A234" s="4" t="n">
        <v>40299</v>
      </c>
      <c r="B234" s="1" t="n">
        <v>0.0001</v>
      </c>
    </row>
    <row r="235" customFormat="false" ht="13.8" hidden="false" customHeight="false" outlineLevel="0" collapsed="false">
      <c r="A235" s="4" t="n">
        <v>40330</v>
      </c>
      <c r="B235" s="1" t="n">
        <v>0.0001</v>
      </c>
    </row>
    <row r="236" customFormat="false" ht="13.8" hidden="false" customHeight="false" outlineLevel="0" collapsed="false">
      <c r="A236" s="4" t="n">
        <v>40360</v>
      </c>
      <c r="B236" s="1" t="n">
        <v>0.0001</v>
      </c>
    </row>
    <row r="237" customFormat="false" ht="13.8" hidden="false" customHeight="false" outlineLevel="0" collapsed="false">
      <c r="A237" s="4" t="n">
        <v>40391</v>
      </c>
      <c r="B237" s="1" t="n">
        <v>0.0001</v>
      </c>
    </row>
    <row r="238" customFormat="false" ht="13.8" hidden="false" customHeight="false" outlineLevel="0" collapsed="false">
      <c r="A238" s="4" t="n">
        <v>40422</v>
      </c>
      <c r="B238" s="1" t="n">
        <v>0.0001</v>
      </c>
    </row>
    <row r="239" customFormat="false" ht="13.8" hidden="false" customHeight="false" outlineLevel="0" collapsed="false">
      <c r="A239" s="4" t="n">
        <v>40452</v>
      </c>
      <c r="B239" s="1" t="n">
        <v>0.0001</v>
      </c>
    </row>
    <row r="240" customFormat="false" ht="13.8" hidden="false" customHeight="false" outlineLevel="0" collapsed="false">
      <c r="A240" s="4" t="n">
        <v>40483</v>
      </c>
      <c r="B240" s="1" t="n">
        <v>0.0001</v>
      </c>
    </row>
    <row r="241" customFormat="false" ht="13.8" hidden="false" customHeight="false" outlineLevel="0" collapsed="false">
      <c r="A241" s="4" t="n">
        <v>40513</v>
      </c>
      <c r="B241" s="1" t="n">
        <v>0.0001</v>
      </c>
    </row>
    <row r="242" customFormat="false" ht="13.8" hidden="false" customHeight="false" outlineLevel="0" collapsed="false">
      <c r="A242" s="4" t="n">
        <v>40544</v>
      </c>
      <c r="B242" s="1" t="n">
        <v>0.0001</v>
      </c>
    </row>
    <row r="243" customFormat="false" ht="13.8" hidden="false" customHeight="false" outlineLevel="0" collapsed="false">
      <c r="A243" s="4" t="n">
        <v>40575</v>
      </c>
      <c r="B243" s="1" t="n">
        <v>0.0001</v>
      </c>
    </row>
    <row r="244" customFormat="false" ht="13.8" hidden="false" customHeight="false" outlineLevel="0" collapsed="false">
      <c r="A244" s="4" t="n">
        <v>40603</v>
      </c>
      <c r="B244" s="1" t="n">
        <v>0.0001</v>
      </c>
    </row>
    <row r="245" customFormat="false" ht="13.8" hidden="false" customHeight="false" outlineLevel="0" collapsed="false">
      <c r="A245" s="4" t="n">
        <v>40634</v>
      </c>
      <c r="B245" s="1" t="n">
        <v>0</v>
      </c>
    </row>
    <row r="246" customFormat="false" ht="13.8" hidden="false" customHeight="false" outlineLevel="0" collapsed="false">
      <c r="A246" s="4" t="n">
        <v>40664</v>
      </c>
      <c r="B246" s="1" t="n">
        <v>0</v>
      </c>
    </row>
    <row r="247" customFormat="false" ht="13.8" hidden="false" customHeight="false" outlineLevel="0" collapsed="false">
      <c r="A247" s="4" t="n">
        <v>40695</v>
      </c>
      <c r="B247" s="1" t="n">
        <v>0</v>
      </c>
    </row>
    <row r="248" customFormat="false" ht="13.8" hidden="false" customHeight="false" outlineLevel="0" collapsed="false">
      <c r="A248" s="4" t="n">
        <v>40725</v>
      </c>
      <c r="B248" s="1" t="n">
        <v>0</v>
      </c>
    </row>
    <row r="249" customFormat="false" ht="13.8" hidden="false" customHeight="false" outlineLevel="0" collapsed="false">
      <c r="A249" s="4" t="n">
        <v>40756</v>
      </c>
      <c r="B249" s="1" t="n">
        <v>0.0001</v>
      </c>
    </row>
    <row r="250" customFormat="false" ht="13.8" hidden="false" customHeight="false" outlineLevel="0" collapsed="false">
      <c r="A250" s="4" t="n">
        <v>40787</v>
      </c>
      <c r="B250" s="1" t="n">
        <v>0</v>
      </c>
    </row>
    <row r="251" customFormat="false" ht="13.8" hidden="false" customHeight="false" outlineLevel="0" collapsed="false">
      <c r="A251" s="4" t="n">
        <v>40817</v>
      </c>
      <c r="B251" s="1" t="n">
        <v>0</v>
      </c>
    </row>
    <row r="252" customFormat="false" ht="13.8" hidden="false" customHeight="false" outlineLevel="0" collapsed="false">
      <c r="A252" s="4" t="n">
        <v>40848</v>
      </c>
      <c r="B252" s="1" t="n">
        <v>0</v>
      </c>
    </row>
    <row r="253" customFormat="false" ht="13.8" hidden="false" customHeight="false" outlineLevel="0" collapsed="false">
      <c r="A253" s="4" t="n">
        <v>40878</v>
      </c>
      <c r="B253" s="1" t="n">
        <v>0</v>
      </c>
    </row>
    <row r="254" customFormat="false" ht="13.8" hidden="false" customHeight="false" outlineLevel="0" collapsed="false">
      <c r="A254" s="4" t="n">
        <v>40909</v>
      </c>
      <c r="B254" s="1" t="n">
        <v>0</v>
      </c>
    </row>
    <row r="255" customFormat="false" ht="13.8" hidden="false" customHeight="false" outlineLevel="0" collapsed="false">
      <c r="A255" s="4" t="n">
        <v>40940</v>
      </c>
      <c r="B255" s="1" t="n">
        <v>0</v>
      </c>
    </row>
    <row r="256" customFormat="false" ht="13.8" hidden="false" customHeight="false" outlineLevel="0" collapsed="false">
      <c r="A256" s="4" t="n">
        <v>40969</v>
      </c>
      <c r="B256" s="1" t="n">
        <v>0</v>
      </c>
    </row>
    <row r="257" customFormat="false" ht="13.8" hidden="false" customHeight="false" outlineLevel="0" collapsed="false">
      <c r="A257" s="4" t="n">
        <v>41000</v>
      </c>
      <c r="B257" s="1" t="n">
        <v>0</v>
      </c>
    </row>
    <row r="258" customFormat="false" ht="13.8" hidden="false" customHeight="false" outlineLevel="0" collapsed="false">
      <c r="A258" s="4" t="n">
        <v>41030</v>
      </c>
      <c r="B258" s="1" t="n">
        <v>0.0001</v>
      </c>
    </row>
    <row r="259" customFormat="false" ht="13.8" hidden="false" customHeight="false" outlineLevel="0" collapsed="false">
      <c r="A259" s="4" t="n">
        <v>41061</v>
      </c>
      <c r="B259" s="1" t="n">
        <v>0</v>
      </c>
    </row>
    <row r="260" customFormat="false" ht="13.8" hidden="false" customHeight="false" outlineLevel="0" collapsed="false">
      <c r="A260" s="4" t="n">
        <v>41091</v>
      </c>
      <c r="B260" s="1" t="n">
        <v>0</v>
      </c>
    </row>
    <row r="261" customFormat="false" ht="13.8" hidden="false" customHeight="false" outlineLevel="0" collapsed="false">
      <c r="A261" s="4" t="n">
        <v>41122</v>
      </c>
      <c r="B261" s="1" t="n">
        <v>0.0001</v>
      </c>
    </row>
    <row r="262" customFormat="false" ht="13.8" hidden="false" customHeight="false" outlineLevel="0" collapsed="false">
      <c r="A262" s="4" t="n">
        <v>41153</v>
      </c>
      <c r="B262" s="1" t="n">
        <v>0.0001</v>
      </c>
    </row>
    <row r="263" customFormat="false" ht="13.8" hidden="false" customHeight="false" outlineLevel="0" collapsed="false">
      <c r="A263" s="4" t="n">
        <v>41183</v>
      </c>
      <c r="B263" s="1" t="n">
        <v>0.0001</v>
      </c>
    </row>
    <row r="264" customFormat="false" ht="13.8" hidden="false" customHeight="false" outlineLevel="0" collapsed="false">
      <c r="A264" s="4" t="n">
        <v>41214</v>
      </c>
      <c r="B264" s="1" t="n">
        <v>0.0001</v>
      </c>
    </row>
    <row r="265" customFormat="false" ht="13.8" hidden="false" customHeight="false" outlineLevel="0" collapsed="false">
      <c r="A265" s="4" t="n">
        <v>41244</v>
      </c>
      <c r="B265" s="1" t="n">
        <v>0.0001</v>
      </c>
    </row>
    <row r="266" customFormat="false" ht="13.8" hidden="false" customHeight="false" outlineLevel="0" collapsed="false">
      <c r="A266" s="4" t="n">
        <v>41275</v>
      </c>
      <c r="B266" s="1" t="n">
        <v>0</v>
      </c>
    </row>
    <row r="267" customFormat="false" ht="13.8" hidden="false" customHeight="false" outlineLevel="0" collapsed="false">
      <c r="A267" s="4" t="n">
        <v>41306</v>
      </c>
      <c r="B267" s="1" t="n">
        <v>0</v>
      </c>
    </row>
    <row r="268" customFormat="false" ht="13.8" hidden="false" customHeight="false" outlineLevel="0" collapsed="false">
      <c r="A268" s="4" t="n">
        <v>41334</v>
      </c>
      <c r="B268" s="1" t="n">
        <v>0</v>
      </c>
    </row>
    <row r="269" customFormat="false" ht="13.8" hidden="false" customHeight="false" outlineLevel="0" collapsed="false">
      <c r="A269" s="4" t="n">
        <v>41365</v>
      </c>
      <c r="B269" s="1" t="n">
        <v>0</v>
      </c>
    </row>
    <row r="270" customFormat="false" ht="13.8" hidden="false" customHeight="false" outlineLevel="0" collapsed="false">
      <c r="A270" s="4" t="n">
        <v>41395</v>
      </c>
      <c r="B270" s="1" t="n">
        <v>0</v>
      </c>
    </row>
    <row r="271" customFormat="false" ht="13.8" hidden="false" customHeight="false" outlineLevel="0" collapsed="false">
      <c r="A271" s="4" t="n">
        <v>41426</v>
      </c>
      <c r="B271" s="1" t="n">
        <v>0</v>
      </c>
    </row>
    <row r="272" customFormat="false" ht="13.8" hidden="false" customHeight="false" outlineLevel="0" collapsed="false">
      <c r="A272" s="4" t="n">
        <v>41456</v>
      </c>
      <c r="B272" s="1" t="n">
        <v>0</v>
      </c>
    </row>
    <row r="273" customFormat="false" ht="13.8" hidden="false" customHeight="false" outlineLevel="0" collapsed="false">
      <c r="A273" s="4" t="n">
        <v>41487</v>
      </c>
      <c r="B273" s="1" t="n">
        <v>0</v>
      </c>
    </row>
    <row r="274" customFormat="false" ht="13.8" hidden="false" customHeight="false" outlineLevel="0" collapsed="false">
      <c r="A274" s="4" t="n">
        <v>41518</v>
      </c>
      <c r="B274" s="1" t="n">
        <v>0</v>
      </c>
    </row>
    <row r="275" customFormat="false" ht="13.8" hidden="false" customHeight="false" outlineLevel="0" collapsed="false">
      <c r="A275" s="4" t="n">
        <v>41548</v>
      </c>
      <c r="B275" s="1" t="n">
        <v>0</v>
      </c>
    </row>
    <row r="276" customFormat="false" ht="13.8" hidden="false" customHeight="false" outlineLevel="0" collapsed="false">
      <c r="A276" s="4" t="n">
        <v>41579</v>
      </c>
      <c r="B276" s="1" t="n">
        <v>0</v>
      </c>
    </row>
    <row r="277" customFormat="false" ht="13.8" hidden="false" customHeight="false" outlineLevel="0" collapsed="false">
      <c r="A277" s="4" t="n">
        <v>41609</v>
      </c>
      <c r="B277" s="1" t="n">
        <v>0</v>
      </c>
    </row>
    <row r="278" customFormat="false" ht="13.8" hidden="false" customHeight="false" outlineLevel="0" collapsed="false">
      <c r="A278" s="4" t="n">
        <v>41640</v>
      </c>
      <c r="B278" s="1" t="n">
        <v>0</v>
      </c>
    </row>
    <row r="279" customFormat="false" ht="13.8" hidden="false" customHeight="false" outlineLevel="0" collapsed="false">
      <c r="A279" s="4" t="n">
        <v>41671</v>
      </c>
      <c r="B279" s="1" t="n">
        <v>0</v>
      </c>
    </row>
    <row r="280" customFormat="false" ht="13.8" hidden="false" customHeight="false" outlineLevel="0" collapsed="false">
      <c r="A280" s="4" t="n">
        <v>41699</v>
      </c>
      <c r="B280" s="1" t="n">
        <v>0</v>
      </c>
    </row>
    <row r="281" customFormat="false" ht="13.8" hidden="false" customHeight="false" outlineLevel="0" collapsed="false">
      <c r="A281" s="4" t="n">
        <v>41730</v>
      </c>
      <c r="B281" s="1" t="n">
        <v>0</v>
      </c>
    </row>
    <row r="282" customFormat="false" ht="13.8" hidden="false" customHeight="false" outlineLevel="0" collapsed="false">
      <c r="A282" s="4" t="n">
        <v>41760</v>
      </c>
      <c r="B282" s="1" t="n">
        <v>0</v>
      </c>
    </row>
    <row r="283" customFormat="false" ht="13.8" hidden="false" customHeight="false" outlineLevel="0" collapsed="false">
      <c r="A283" s="4" t="n">
        <v>41791</v>
      </c>
      <c r="B283" s="1" t="n">
        <v>0</v>
      </c>
    </row>
    <row r="284" customFormat="false" ht="13.8" hidden="false" customHeight="false" outlineLevel="0" collapsed="false">
      <c r="A284" s="4" t="n">
        <v>41821</v>
      </c>
      <c r="B284" s="1" t="n">
        <v>0</v>
      </c>
    </row>
    <row r="285" customFormat="false" ht="13.8" hidden="false" customHeight="false" outlineLevel="0" collapsed="false">
      <c r="A285" s="4" t="n">
        <v>41852</v>
      </c>
      <c r="B285" s="1" t="n">
        <v>0</v>
      </c>
    </row>
    <row r="286" customFormat="false" ht="13.8" hidden="false" customHeight="false" outlineLevel="0" collapsed="false">
      <c r="A286" s="4" t="n">
        <v>41883</v>
      </c>
      <c r="B286" s="1" t="n">
        <v>0</v>
      </c>
    </row>
    <row r="287" customFormat="false" ht="13.8" hidden="false" customHeight="false" outlineLevel="0" collapsed="false">
      <c r="A287" s="4" t="n">
        <v>41913</v>
      </c>
      <c r="B287" s="1" t="n">
        <v>0</v>
      </c>
    </row>
    <row r="288" customFormat="false" ht="13.8" hidden="false" customHeight="false" outlineLevel="0" collapsed="false">
      <c r="A288" s="4" t="n">
        <v>41944</v>
      </c>
      <c r="B288" s="1" t="n">
        <v>0</v>
      </c>
    </row>
    <row r="289" customFormat="false" ht="13.8" hidden="false" customHeight="false" outlineLevel="0" collapsed="false">
      <c r="A289" s="4" t="n">
        <v>41974</v>
      </c>
      <c r="B289" s="1" t="n">
        <v>0</v>
      </c>
    </row>
    <row r="290" customFormat="false" ht="13.8" hidden="false" customHeight="false" outlineLevel="0" collapsed="false">
      <c r="A290" s="4" t="n">
        <v>42005</v>
      </c>
      <c r="B290" s="1" t="n">
        <v>0</v>
      </c>
    </row>
    <row r="291" customFormat="false" ht="13.8" hidden="false" customHeight="false" outlineLevel="0" collapsed="false">
      <c r="A291" s="4" t="n">
        <v>42036</v>
      </c>
      <c r="B291" s="1" t="n">
        <v>0</v>
      </c>
    </row>
    <row r="292" customFormat="false" ht="13.8" hidden="false" customHeight="false" outlineLevel="0" collapsed="false">
      <c r="A292" s="4" t="n">
        <v>42064</v>
      </c>
      <c r="B292" s="1" t="n">
        <v>0</v>
      </c>
    </row>
    <row r="293" customFormat="false" ht="13.8" hidden="false" customHeight="false" outlineLevel="0" collapsed="false">
      <c r="A293" s="4" t="n">
        <v>42095</v>
      </c>
      <c r="B293" s="1" t="n">
        <v>0</v>
      </c>
    </row>
    <row r="294" customFormat="false" ht="13.8" hidden="false" customHeight="false" outlineLevel="0" collapsed="false">
      <c r="A294" s="4" t="n">
        <v>42125</v>
      </c>
      <c r="B294" s="1" t="n">
        <v>0</v>
      </c>
    </row>
    <row r="295" customFormat="false" ht="13.8" hidden="false" customHeight="false" outlineLevel="0" collapsed="false">
      <c r="A295" s="4" t="n">
        <v>42156</v>
      </c>
      <c r="B295" s="1" t="n">
        <v>0</v>
      </c>
    </row>
    <row r="296" customFormat="false" ht="13.8" hidden="false" customHeight="false" outlineLevel="0" collapsed="false">
      <c r="A296" s="4" t="n">
        <v>42186</v>
      </c>
      <c r="B296" s="1" t="n">
        <v>0</v>
      </c>
    </row>
    <row r="297" customFormat="false" ht="13.8" hidden="false" customHeight="false" outlineLevel="0" collapsed="false">
      <c r="A297" s="4" t="n">
        <v>42217</v>
      </c>
      <c r="B297" s="1" t="n">
        <v>0</v>
      </c>
    </row>
    <row r="298" customFormat="false" ht="13.8" hidden="false" customHeight="false" outlineLevel="0" collapsed="false">
      <c r="A298" s="4" t="n">
        <v>42248</v>
      </c>
      <c r="B298" s="1" t="n">
        <v>0</v>
      </c>
    </row>
    <row r="299" customFormat="false" ht="13.8" hidden="false" customHeight="false" outlineLevel="0" collapsed="false">
      <c r="A299" s="4" t="n">
        <v>42278</v>
      </c>
      <c r="B299" s="1" t="n">
        <v>0</v>
      </c>
    </row>
    <row r="300" customFormat="false" ht="13.8" hidden="false" customHeight="false" outlineLevel="0" collapsed="false">
      <c r="A300" s="4" t="n">
        <v>42309</v>
      </c>
      <c r="B300" s="1" t="n">
        <v>0</v>
      </c>
    </row>
    <row r="301" customFormat="false" ht="13.8" hidden="false" customHeight="false" outlineLevel="0" collapsed="false">
      <c r="A301" s="4" t="n">
        <v>42339</v>
      </c>
      <c r="B301" s="1" t="n">
        <v>0.0001</v>
      </c>
    </row>
    <row r="302" customFormat="false" ht="13.8" hidden="false" customHeight="false" outlineLevel="0" collapsed="false">
      <c r="A302" s="4" t="n">
        <v>42370</v>
      </c>
      <c r="B302" s="1" t="n">
        <v>0.0001</v>
      </c>
    </row>
    <row r="303" customFormat="false" ht="13.8" hidden="false" customHeight="false" outlineLevel="0" collapsed="false">
      <c r="A303" s="4" t="n">
        <v>42401</v>
      </c>
      <c r="B303" s="1" t="n">
        <v>0.0002</v>
      </c>
    </row>
    <row r="304" customFormat="false" ht="13.8" hidden="false" customHeight="false" outlineLevel="0" collapsed="false">
      <c r="A304" s="4" t="n">
        <v>42430</v>
      </c>
      <c r="B304" s="1" t="n">
        <v>0.0002</v>
      </c>
    </row>
    <row r="305" customFormat="false" ht="13.8" hidden="false" customHeight="false" outlineLevel="0" collapsed="false">
      <c r="A305" s="4" t="n">
        <v>42461</v>
      </c>
      <c r="B305" s="1" t="n">
        <v>0.0001</v>
      </c>
    </row>
    <row r="306" customFormat="false" ht="13.8" hidden="false" customHeight="false" outlineLevel="0" collapsed="false">
      <c r="A306" s="4" t="n">
        <v>42491</v>
      </c>
      <c r="B306" s="1" t="n">
        <v>0.0001</v>
      </c>
    </row>
    <row r="307" customFormat="false" ht="13.8" hidden="false" customHeight="false" outlineLevel="0" collapsed="false">
      <c r="A307" s="4" t="n">
        <v>42522</v>
      </c>
      <c r="B307" s="1" t="n">
        <v>0.0002</v>
      </c>
    </row>
    <row r="308" customFormat="false" ht="13.8" hidden="false" customHeight="false" outlineLevel="0" collapsed="false">
      <c r="A308" s="4" t="n">
        <v>42552</v>
      </c>
      <c r="B308" s="1" t="n">
        <v>0.0002</v>
      </c>
    </row>
    <row r="309" customFormat="false" ht="13.8" hidden="false" customHeight="false" outlineLevel="0" collapsed="false">
      <c r="A309" s="4" t="n">
        <v>42583</v>
      </c>
      <c r="B309" s="1" t="n">
        <v>0.0002</v>
      </c>
    </row>
    <row r="310" customFormat="false" ht="13.8" hidden="false" customHeight="false" outlineLevel="0" collapsed="false">
      <c r="A310" s="4" t="n">
        <v>42614</v>
      </c>
      <c r="B310" s="1" t="n">
        <v>0.0002</v>
      </c>
    </row>
    <row r="311" customFormat="false" ht="13.8" hidden="false" customHeight="false" outlineLevel="0" collapsed="false">
      <c r="A311" s="4" t="n">
        <v>42644</v>
      </c>
      <c r="B311" s="1" t="n">
        <v>0.0002</v>
      </c>
    </row>
    <row r="312" customFormat="false" ht="13.8" hidden="false" customHeight="false" outlineLevel="0" collapsed="false">
      <c r="A312" s="4" t="n">
        <v>42675</v>
      </c>
      <c r="B312" s="1" t="n">
        <v>0.0001</v>
      </c>
    </row>
    <row r="313" customFormat="false" ht="13.8" hidden="false" customHeight="false" outlineLevel="0" collapsed="false">
      <c r="A313" s="4" t="n">
        <v>42705</v>
      </c>
      <c r="B313" s="1" t="n">
        <v>0.0003</v>
      </c>
    </row>
    <row r="314" customFormat="false" ht="13.8" hidden="false" customHeight="false" outlineLevel="0" collapsed="false">
      <c r="A314" s="4" t="n">
        <v>42736</v>
      </c>
      <c r="B314" s="1" t="n">
        <v>0.0004</v>
      </c>
    </row>
    <row r="315" customFormat="false" ht="13.8" hidden="false" customHeight="false" outlineLevel="0" collapsed="false">
      <c r="A315" s="4" t="n">
        <v>42767</v>
      </c>
      <c r="B315" s="1" t="n">
        <v>0.0004</v>
      </c>
    </row>
    <row r="316" customFormat="false" ht="13.8" hidden="false" customHeight="false" outlineLevel="0" collapsed="false">
      <c r="A316" s="4" t="n">
        <v>42795</v>
      </c>
      <c r="B316" s="1" t="n">
        <v>0.0003</v>
      </c>
    </row>
    <row r="317" customFormat="false" ht="13.8" hidden="false" customHeight="false" outlineLevel="0" collapsed="false">
      <c r="A317" s="4" t="n">
        <v>42826</v>
      </c>
      <c r="B317" s="1" t="n">
        <v>0.0005</v>
      </c>
    </row>
    <row r="318" customFormat="false" ht="13.8" hidden="false" customHeight="false" outlineLevel="0" collapsed="false">
      <c r="A318" s="4" t="n">
        <v>42856</v>
      </c>
      <c r="B318" s="1" t="n">
        <v>0.0006</v>
      </c>
    </row>
    <row r="319" customFormat="false" ht="13.8" hidden="false" customHeight="false" outlineLevel="0" collapsed="false">
      <c r="A319" s="4" t="n">
        <v>42887</v>
      </c>
      <c r="B319" s="1" t="n">
        <v>0.0006</v>
      </c>
    </row>
    <row r="320" customFormat="false" ht="13.8" hidden="false" customHeight="false" outlineLevel="0" collapsed="false">
      <c r="A320" s="4" t="n">
        <v>42917</v>
      </c>
      <c r="B320" s="1" t="n">
        <v>0.0007</v>
      </c>
    </row>
    <row r="321" customFormat="false" ht="13.8" hidden="false" customHeight="false" outlineLevel="0" collapsed="false">
      <c r="A321" s="4" t="n">
        <v>42948</v>
      </c>
      <c r="B321" s="1" t="n">
        <v>0.0009</v>
      </c>
    </row>
    <row r="322" customFormat="false" ht="13.8" hidden="false" customHeight="false" outlineLevel="0" collapsed="false">
      <c r="A322" s="4" t="n">
        <v>42979</v>
      </c>
      <c r="B322" s="1" t="n">
        <v>0.0009</v>
      </c>
    </row>
    <row r="323" customFormat="false" ht="13.8" hidden="false" customHeight="false" outlineLevel="0" collapsed="false">
      <c r="A323" s="4" t="n">
        <v>43009</v>
      </c>
      <c r="B323" s="1" t="n">
        <v>0.0009</v>
      </c>
    </row>
    <row r="324" customFormat="false" ht="13.8" hidden="false" customHeight="false" outlineLevel="0" collapsed="false">
      <c r="A324" s="4" t="n">
        <v>43040</v>
      </c>
      <c r="B324" s="1" t="n">
        <v>0.0008</v>
      </c>
    </row>
    <row r="325" customFormat="false" ht="13.8" hidden="false" customHeight="false" outlineLevel="0" collapsed="false">
      <c r="A325" s="4" t="n">
        <v>43070</v>
      </c>
      <c r="B325" s="1" t="n">
        <v>0.0009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3.8" zeroHeight="false" outlineLevelRow="0" outlineLevelCol="0"/>
  <cols>
    <col collapsed="false" customWidth="true" hidden="false" outlineLevel="0" max="2" min="2" style="1" width="19.77"/>
    <col collapsed="false" customWidth="true" hidden="false" outlineLevel="0" max="3" min="3" style="1" width="19.08"/>
    <col collapsed="false" customWidth="true" hidden="false" outlineLevel="0" max="5" min="5" style="0" width="40.61"/>
    <col collapsed="false" customWidth="true" hidden="false" outlineLevel="0" max="6" min="6" style="0" width="30.63"/>
  </cols>
  <sheetData>
    <row r="1" customFormat="false" ht="13.8" hidden="false" customHeight="false" outlineLevel="0" collapsed="false">
      <c r="A1" s="2" t="s">
        <v>0</v>
      </c>
      <c r="B1" s="3" t="s">
        <v>2</v>
      </c>
      <c r="C1" s="3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4" t="n">
        <v>33239</v>
      </c>
      <c r="B2" s="1" t="n">
        <v>0.043063</v>
      </c>
      <c r="C2" s="1" t="n">
        <v>0.045001</v>
      </c>
      <c r="D2" s="1"/>
      <c r="E2" s="5" t="n">
        <f aca="false">1+C2</f>
        <v>1.045001</v>
      </c>
      <c r="F2" s="5" t="n">
        <f aca="false">1+B2</f>
        <v>1.043063</v>
      </c>
    </row>
    <row r="3" customFormat="false" ht="13.8" hidden="false" customHeight="false" outlineLevel="0" collapsed="false">
      <c r="A3" s="4" t="n">
        <v>33270</v>
      </c>
      <c r="B3" s="1" t="n">
        <v>0.067371</v>
      </c>
      <c r="C3" s="1" t="n">
        <v>0.071565</v>
      </c>
      <c r="D3" s="1"/>
      <c r="E3" s="5" t="n">
        <f aca="false">E2*(1+C3)</f>
        <v>1.119786496565</v>
      </c>
      <c r="F3" s="5" t="n">
        <f aca="false">F2*(1+B3)</f>
        <v>1.113335197373</v>
      </c>
    </row>
    <row r="4" customFormat="false" ht="13.8" hidden="false" customHeight="false" outlineLevel="0" collapsed="false">
      <c r="A4" s="4" t="n">
        <v>33298</v>
      </c>
      <c r="B4" s="1" t="n">
        <v>0.022312</v>
      </c>
      <c r="C4" s="1" t="n">
        <v>0.024355</v>
      </c>
      <c r="D4" s="1"/>
      <c r="E4" s="5" t="n">
        <f aca="false">E3*(1+C4)</f>
        <v>1.14705889668884</v>
      </c>
      <c r="F4" s="5" t="n">
        <f aca="false">F3*(1+B4)</f>
        <v>1.13817593229679</v>
      </c>
    </row>
    <row r="5" customFormat="false" ht="13.8" hidden="false" customHeight="false" outlineLevel="0" collapsed="false">
      <c r="A5" s="4" t="n">
        <v>33329</v>
      </c>
      <c r="B5" s="1" t="n">
        <v>0.000214</v>
      </c>
      <c r="C5" s="1" t="n">
        <v>0.002268</v>
      </c>
      <c r="D5" s="1"/>
      <c r="E5" s="5" t="n">
        <f aca="false">E4*(1+C5)</f>
        <v>1.14966042626653</v>
      </c>
      <c r="F5" s="5" t="n">
        <f aca="false">F4*(1+B5)</f>
        <v>1.1384195019463</v>
      </c>
    </row>
    <row r="6" customFormat="false" ht="13.8" hidden="false" customHeight="false" outlineLevel="0" collapsed="false">
      <c r="A6" s="4" t="n">
        <v>33359</v>
      </c>
      <c r="B6" s="1" t="n">
        <v>0.038759</v>
      </c>
      <c r="C6" s="1" t="n">
        <v>0.04293</v>
      </c>
      <c r="D6" s="1"/>
      <c r="E6" s="5" t="n">
        <f aca="false">E5*(1+C6)</f>
        <v>1.19901534836615</v>
      </c>
      <c r="F6" s="5" t="n">
        <f aca="false">F5*(1+B6)</f>
        <v>1.18254350342223</v>
      </c>
    </row>
    <row r="7" customFormat="false" ht="13.8" hidden="false" customHeight="false" outlineLevel="0" collapsed="false">
      <c r="A7" s="4" t="n">
        <v>33390</v>
      </c>
      <c r="B7" s="1" t="n">
        <v>-0.047498</v>
      </c>
      <c r="C7" s="1" t="n">
        <v>-0.045357</v>
      </c>
      <c r="D7" s="1"/>
      <c r="E7" s="5" t="n">
        <f aca="false">E6*(1+C7)</f>
        <v>1.14463160921031</v>
      </c>
      <c r="F7" s="5" t="n">
        <f aca="false">F6*(1+B7)</f>
        <v>1.12637505209668</v>
      </c>
    </row>
    <row r="8" customFormat="false" ht="13.8" hidden="false" customHeight="false" outlineLevel="0" collapsed="false">
      <c r="A8" s="4" t="n">
        <v>33420</v>
      </c>
      <c r="B8" s="1" t="n">
        <v>0.044799</v>
      </c>
      <c r="C8" s="1" t="n">
        <v>0.046526</v>
      </c>
      <c r="D8" s="1"/>
      <c r="E8" s="5" t="n">
        <f aca="false">E7*(1+C8)</f>
        <v>1.19788673946043</v>
      </c>
      <c r="F8" s="5" t="n">
        <f aca="false">F7*(1+B8)</f>
        <v>1.17683552805556</v>
      </c>
    </row>
    <row r="9" customFormat="false" ht="13.8" hidden="false" customHeight="false" outlineLevel="0" collapsed="false">
      <c r="A9" s="4" t="n">
        <v>33451</v>
      </c>
      <c r="B9" s="1" t="n">
        <v>0.019912</v>
      </c>
      <c r="C9" s="1" t="n">
        <v>0.023885</v>
      </c>
      <c r="D9" s="1"/>
      <c r="E9" s="5" t="n">
        <f aca="false">E8*(1+C9)</f>
        <v>1.22649826423244</v>
      </c>
      <c r="F9" s="5" t="n">
        <f aca="false">F8*(1+B9)</f>
        <v>1.20026867709021</v>
      </c>
    </row>
    <row r="10" customFormat="false" ht="13.8" hidden="false" customHeight="false" outlineLevel="0" collapsed="false">
      <c r="A10" s="4" t="n">
        <v>33482</v>
      </c>
      <c r="B10" s="1" t="n">
        <v>-0.019061</v>
      </c>
      <c r="C10" s="1" t="n">
        <v>-0.016861</v>
      </c>
      <c r="D10" s="1"/>
      <c r="E10" s="5" t="n">
        <f aca="false">E9*(1+C10)</f>
        <v>1.20581827699922</v>
      </c>
      <c r="F10" s="5" t="n">
        <f aca="false">F9*(1+B10)</f>
        <v>1.17739035583619</v>
      </c>
    </row>
    <row r="11" customFormat="false" ht="13.8" hidden="false" customHeight="false" outlineLevel="0" collapsed="false">
      <c r="A11" s="4" t="n">
        <v>33512</v>
      </c>
      <c r="B11" s="1" t="n">
        <v>0.011899</v>
      </c>
      <c r="C11" s="1" t="n">
        <v>0.013458</v>
      </c>
      <c r="D11" s="1"/>
      <c r="E11" s="5" t="n">
        <f aca="false">E10*(1+C11)</f>
        <v>1.22204617937107</v>
      </c>
      <c r="F11" s="5" t="n">
        <f aca="false">F10*(1+B11)</f>
        <v>1.19140012368029</v>
      </c>
    </row>
    <row r="12" customFormat="false" ht="13.8" hidden="false" customHeight="false" outlineLevel="0" collapsed="false">
      <c r="A12" s="4" t="n">
        <v>33543</v>
      </c>
      <c r="B12" s="1" t="n">
        <v>-0.043973</v>
      </c>
      <c r="C12" s="1" t="n">
        <v>-0.040214</v>
      </c>
      <c r="D12" s="1"/>
      <c r="E12" s="5" t="n">
        <f aca="false">E11*(1+C12)</f>
        <v>1.17290281431384</v>
      </c>
      <c r="F12" s="5" t="n">
        <f aca="false">F11*(1+B12)</f>
        <v>1.13901068604169</v>
      </c>
    </row>
    <row r="13" customFormat="false" ht="13.8" hidden="false" customHeight="false" outlineLevel="0" collapsed="false">
      <c r="A13" s="4" t="n">
        <v>33573</v>
      </c>
      <c r="B13" s="1" t="n">
        <v>0.111476</v>
      </c>
      <c r="C13" s="1" t="n">
        <v>0.114089</v>
      </c>
      <c r="D13" s="1"/>
      <c r="E13" s="5" t="n">
        <f aca="false">E12*(1+C13)</f>
        <v>1.3067181234961</v>
      </c>
      <c r="F13" s="5" t="n">
        <f aca="false">F12*(1+B13)</f>
        <v>1.26598304127888</v>
      </c>
    </row>
    <row r="14" customFormat="false" ht="13.8" hidden="false" customHeight="false" outlineLevel="0" collapsed="false">
      <c r="A14" s="4" t="n">
        <v>33604</v>
      </c>
      <c r="B14" s="1" t="n">
        <v>-0.019654</v>
      </c>
      <c r="C14" s="1" t="n">
        <v>-0.018348</v>
      </c>
      <c r="D14" s="1"/>
      <c r="E14" s="5" t="n">
        <f aca="false">E13*(1+C14)</f>
        <v>1.28274245936619</v>
      </c>
      <c r="F14" s="5" t="n">
        <f aca="false">F13*(1+B14)</f>
        <v>1.24110141058558</v>
      </c>
    </row>
    <row r="15" customFormat="false" ht="13.8" hidden="false" customHeight="false" outlineLevel="0" collapsed="false">
      <c r="A15" s="4" t="n">
        <v>33635</v>
      </c>
      <c r="B15" s="1" t="n">
        <v>0.009442</v>
      </c>
      <c r="C15" s="1" t="n">
        <v>0.012865</v>
      </c>
      <c r="D15" s="1"/>
      <c r="E15" s="5" t="n">
        <f aca="false">E14*(1+C15)</f>
        <v>1.29924494110594</v>
      </c>
      <c r="F15" s="5" t="n">
        <f aca="false">F14*(1+B15)</f>
        <v>1.25281989010433</v>
      </c>
    </row>
    <row r="16" customFormat="false" ht="13.8" hidden="false" customHeight="false" outlineLevel="0" collapsed="false">
      <c r="A16" s="4" t="n">
        <v>33664</v>
      </c>
      <c r="B16" s="1" t="n">
        <v>-0.021873</v>
      </c>
      <c r="C16" s="1" t="n">
        <v>-0.01947</v>
      </c>
      <c r="D16" s="1"/>
      <c r="E16" s="5" t="n">
        <f aca="false">E15*(1+C16)</f>
        <v>1.2739486421026</v>
      </c>
      <c r="F16" s="5" t="n">
        <f aca="false">F15*(1+B16)</f>
        <v>1.22541696064808</v>
      </c>
    </row>
    <row r="17" customFormat="false" ht="13.8" hidden="false" customHeight="false" outlineLevel="0" collapsed="false">
      <c r="A17" s="4" t="n">
        <v>33695</v>
      </c>
      <c r="B17" s="1" t="n">
        <v>0.027157</v>
      </c>
      <c r="C17" s="1" t="n">
        <v>0.028614</v>
      </c>
      <c r="D17" s="1"/>
      <c r="E17" s="5" t="n">
        <f aca="false">E16*(1+C17)</f>
        <v>1.31040140854773</v>
      </c>
      <c r="F17" s="5" t="n">
        <f aca="false">F16*(1+B17)</f>
        <v>1.2586956090484</v>
      </c>
    </row>
    <row r="18" customFormat="false" ht="13.8" hidden="false" customHeight="false" outlineLevel="0" collapsed="false">
      <c r="A18" s="4" t="n">
        <v>33725</v>
      </c>
      <c r="B18" s="1" t="n">
        <v>0.001087</v>
      </c>
      <c r="C18" s="1" t="n">
        <v>0.00485</v>
      </c>
      <c r="D18" s="1"/>
      <c r="E18" s="5" t="n">
        <f aca="false">E17*(1+C18)</f>
        <v>1.31675685537918</v>
      </c>
      <c r="F18" s="5" t="n">
        <f aca="false">F17*(1+B18)</f>
        <v>1.26006381117543</v>
      </c>
    </row>
    <row r="19" customFormat="false" ht="13.8" hidden="false" customHeight="false" outlineLevel="0" collapsed="false">
      <c r="A19" s="4" t="n">
        <v>33756</v>
      </c>
      <c r="B19" s="1" t="n">
        <v>-0.017545</v>
      </c>
      <c r="C19" s="1" t="n">
        <v>-0.01503</v>
      </c>
      <c r="D19" s="1"/>
      <c r="E19" s="5" t="n">
        <f aca="false">E18*(1+C19)</f>
        <v>1.29696599984283</v>
      </c>
      <c r="F19" s="5" t="n">
        <f aca="false">F18*(1+B19)</f>
        <v>1.23795599160836</v>
      </c>
    </row>
    <row r="20" customFormat="false" ht="13.8" hidden="false" customHeight="false" outlineLevel="0" collapsed="false">
      <c r="A20" s="4" t="n">
        <v>33786</v>
      </c>
      <c r="B20" s="1" t="n">
        <v>0.039465</v>
      </c>
      <c r="C20" s="1" t="n">
        <v>0.040924</v>
      </c>
      <c r="D20" s="1"/>
      <c r="E20" s="5" t="n">
        <f aca="false">E19*(1+C20)</f>
        <v>1.3500430364204</v>
      </c>
      <c r="F20" s="5" t="n">
        <f aca="false">F19*(1+B20)</f>
        <v>1.28681192481718</v>
      </c>
    </row>
    <row r="21" customFormat="false" ht="13.8" hidden="false" customHeight="false" outlineLevel="0" collapsed="false">
      <c r="A21" s="4" t="n">
        <v>33817</v>
      </c>
      <c r="B21" s="1" t="n">
        <v>-0.024214</v>
      </c>
      <c r="C21" s="1" t="n">
        <v>-0.020615</v>
      </c>
      <c r="D21" s="1"/>
      <c r="E21" s="5" t="n">
        <f aca="false">E20*(1+C21)</f>
        <v>1.3222118992246</v>
      </c>
      <c r="F21" s="5" t="n">
        <f aca="false">F20*(1+B21)</f>
        <v>1.25565306086966</v>
      </c>
    </row>
    <row r="22" customFormat="false" ht="13.8" hidden="false" customHeight="false" outlineLevel="0" collapsed="false">
      <c r="A22" s="4" t="n">
        <v>33848</v>
      </c>
      <c r="B22" s="1" t="n">
        <v>0.008916</v>
      </c>
      <c r="C22" s="1" t="n">
        <v>0.01134</v>
      </c>
      <c r="D22" s="1"/>
      <c r="E22" s="5" t="n">
        <f aca="false">E21*(1+C22)</f>
        <v>1.3372057821618</v>
      </c>
      <c r="F22" s="5" t="n">
        <f aca="false">F21*(1+B22)</f>
        <v>1.26684846356037</v>
      </c>
    </row>
    <row r="23" customFormat="false" ht="13.8" hidden="false" customHeight="false" outlineLevel="0" collapsed="false">
      <c r="A23" s="4" t="n">
        <v>33878</v>
      </c>
      <c r="B23" s="1" t="n">
        <v>0.003455</v>
      </c>
      <c r="C23" s="1" t="n">
        <v>0.004796</v>
      </c>
      <c r="D23" s="1"/>
      <c r="E23" s="5" t="n">
        <f aca="false">E22*(1+C23)</f>
        <v>1.34361902109305</v>
      </c>
      <c r="F23" s="5" t="n">
        <f aca="false">F22*(1+B23)</f>
        <v>1.27122542500198</v>
      </c>
    </row>
    <row r="24" customFormat="false" ht="13.8" hidden="false" customHeight="false" outlineLevel="0" collapsed="false">
      <c r="A24" s="4" t="n">
        <v>33909</v>
      </c>
      <c r="B24" s="1" t="n">
        <v>0.030069</v>
      </c>
      <c r="C24" s="1" t="n">
        <v>0.033794</v>
      </c>
      <c r="D24" s="1"/>
      <c r="E24" s="5" t="n">
        <f aca="false">E23*(1+C24)</f>
        <v>1.38902528229187</v>
      </c>
      <c r="F24" s="5" t="n">
        <f aca="false">F23*(1+B24)</f>
        <v>1.30944990230636</v>
      </c>
    </row>
    <row r="25" customFormat="false" ht="13.8" hidden="false" customHeight="false" outlineLevel="0" collapsed="false">
      <c r="A25" s="4" t="n">
        <v>33939</v>
      </c>
      <c r="B25" s="1" t="n">
        <v>0.011197</v>
      </c>
      <c r="C25" s="1" t="n">
        <v>0.01338</v>
      </c>
      <c r="D25" s="1"/>
      <c r="E25" s="5" t="n">
        <f aca="false">E24*(1+C25)</f>
        <v>1.40761044056893</v>
      </c>
      <c r="F25" s="5" t="n">
        <f aca="false">F24*(1+B25)</f>
        <v>1.32411181286248</v>
      </c>
    </row>
    <row r="26" customFormat="false" ht="13.8" hidden="false" customHeight="false" outlineLevel="0" collapsed="false">
      <c r="A26" s="4" t="n">
        <v>33970</v>
      </c>
      <c r="B26" s="1" t="n">
        <v>0.005964</v>
      </c>
      <c r="C26" s="1" t="n">
        <v>0.007282</v>
      </c>
      <c r="D26" s="1"/>
      <c r="E26" s="5" t="n">
        <f aca="false">E25*(1+C26)</f>
        <v>1.41786065979716</v>
      </c>
      <c r="F26" s="5" t="n">
        <f aca="false">F25*(1+B26)</f>
        <v>1.3320088157144</v>
      </c>
    </row>
    <row r="27" customFormat="false" ht="13.8" hidden="false" customHeight="false" outlineLevel="0" collapsed="false">
      <c r="A27" s="4" t="n">
        <v>34001</v>
      </c>
      <c r="B27" s="1" t="n">
        <v>0.010361</v>
      </c>
      <c r="C27" s="1" t="n">
        <v>0.013526</v>
      </c>
      <c r="D27" s="1"/>
      <c r="E27" s="5" t="n">
        <f aca="false">E26*(1+C27)</f>
        <v>1.43703864308157</v>
      </c>
      <c r="F27" s="5" t="n">
        <f aca="false">F26*(1+B27)</f>
        <v>1.34580975905401</v>
      </c>
    </row>
    <row r="28" customFormat="false" ht="13.8" hidden="false" customHeight="false" outlineLevel="0" collapsed="false">
      <c r="A28" s="4" t="n">
        <v>34029</v>
      </c>
      <c r="B28" s="1" t="n">
        <v>0.018578</v>
      </c>
      <c r="C28" s="1" t="n">
        <v>0.021202</v>
      </c>
      <c r="D28" s="1"/>
      <c r="E28" s="5" t="n">
        <f aca="false">E27*(1+C28)</f>
        <v>1.46750673639219</v>
      </c>
      <c r="F28" s="5" t="n">
        <f aca="false">F27*(1+B28)</f>
        <v>1.37081221275772</v>
      </c>
    </row>
    <row r="29" customFormat="false" ht="13.8" hidden="false" customHeight="false" outlineLevel="0" collapsed="false">
      <c r="A29" s="4" t="n">
        <v>34060</v>
      </c>
      <c r="B29" s="1" t="n">
        <v>-0.02578</v>
      </c>
      <c r="C29" s="1" t="n">
        <v>-0.024519</v>
      </c>
      <c r="D29" s="1"/>
      <c r="E29" s="5" t="n">
        <f aca="false">E28*(1+C29)</f>
        <v>1.43152493872259</v>
      </c>
      <c r="F29" s="5" t="n">
        <f aca="false">F28*(1+B29)</f>
        <v>1.33547267391282</v>
      </c>
    </row>
    <row r="30" customFormat="false" ht="13.8" hidden="false" customHeight="false" outlineLevel="0" collapsed="false">
      <c r="A30" s="4" t="n">
        <v>34090</v>
      </c>
      <c r="B30" s="1" t="n">
        <v>0.022549</v>
      </c>
      <c r="C30" s="1" t="n">
        <v>0.026259</v>
      </c>
      <c r="D30" s="1"/>
      <c r="E30" s="5" t="n">
        <f aca="false">E29*(1+C30)</f>
        <v>1.46911535208851</v>
      </c>
      <c r="F30" s="5" t="n">
        <f aca="false">F29*(1+B30)</f>
        <v>1.36558624723688</v>
      </c>
    </row>
    <row r="31" customFormat="false" ht="13.8" hidden="false" customHeight="false" outlineLevel="0" collapsed="false">
      <c r="A31" s="4" t="n">
        <v>34121</v>
      </c>
      <c r="B31" s="1" t="n">
        <v>0.001095</v>
      </c>
      <c r="C31" s="1" t="n">
        <v>0.003466</v>
      </c>
      <c r="D31" s="1"/>
      <c r="E31" s="5" t="n">
        <f aca="false">E30*(1+C31)</f>
        <v>1.47420730589884</v>
      </c>
      <c r="F31" s="5" t="n">
        <f aca="false">F30*(1+B31)</f>
        <v>1.36708156417761</v>
      </c>
    </row>
    <row r="32" customFormat="false" ht="13.8" hidden="false" customHeight="false" outlineLevel="0" collapsed="false">
      <c r="A32" s="4" t="n">
        <v>34151</v>
      </c>
      <c r="B32" s="1" t="n">
        <v>-0.005909</v>
      </c>
      <c r="C32" s="1" t="n">
        <v>-0.004593</v>
      </c>
      <c r="D32" s="1"/>
      <c r="E32" s="5" t="n">
        <f aca="false">E31*(1+C32)</f>
        <v>1.46743627174285</v>
      </c>
      <c r="F32" s="5" t="n">
        <f aca="false">F31*(1+B32)</f>
        <v>1.35900347921488</v>
      </c>
    </row>
    <row r="33" customFormat="false" ht="13.8" hidden="false" customHeight="false" outlineLevel="0" collapsed="false">
      <c r="A33" s="4" t="n">
        <v>34182</v>
      </c>
      <c r="B33" s="1" t="n">
        <v>0.033957</v>
      </c>
      <c r="C33" s="1" t="n">
        <v>0.037431</v>
      </c>
      <c r="D33" s="1"/>
      <c r="E33" s="5" t="n">
        <f aca="false">E32*(1+C33)</f>
        <v>1.52236387883046</v>
      </c>
      <c r="F33" s="5" t="n">
        <f aca="false">F32*(1+B33)</f>
        <v>1.40515116035858</v>
      </c>
    </row>
    <row r="34" customFormat="false" ht="13.8" hidden="false" customHeight="false" outlineLevel="0" collapsed="false">
      <c r="A34" s="4" t="n">
        <v>34213</v>
      </c>
      <c r="B34" s="1" t="n">
        <v>-0.009842</v>
      </c>
      <c r="C34" s="1" t="n">
        <v>-0.007582</v>
      </c>
      <c r="D34" s="1"/>
      <c r="E34" s="5" t="n">
        <f aca="false">E33*(1+C34)</f>
        <v>1.51082131590117</v>
      </c>
      <c r="F34" s="5" t="n">
        <f aca="false">F33*(1+B34)</f>
        <v>1.39132166263833</v>
      </c>
    </row>
    <row r="35" customFormat="false" ht="13.8" hidden="false" customHeight="false" outlineLevel="0" collapsed="false">
      <c r="A35" s="4" t="n">
        <v>34243</v>
      </c>
      <c r="B35" s="1" t="n">
        <v>0.01859</v>
      </c>
      <c r="C35" s="1" t="n">
        <v>0.019884</v>
      </c>
      <c r="D35" s="1"/>
      <c r="E35" s="5" t="n">
        <f aca="false">E34*(1+C35)</f>
        <v>1.54086248694654</v>
      </c>
      <c r="F35" s="5" t="n">
        <f aca="false">F34*(1+B35)</f>
        <v>1.41718633234678</v>
      </c>
    </row>
    <row r="36" customFormat="false" ht="13.8" hidden="false" customHeight="false" outlineLevel="0" collapsed="false">
      <c r="A36" s="4" t="n">
        <v>34274</v>
      </c>
      <c r="B36" s="1" t="n">
        <v>-0.012084</v>
      </c>
      <c r="C36" s="1" t="n">
        <v>-0.008655</v>
      </c>
      <c r="D36" s="1"/>
      <c r="E36" s="5" t="n">
        <f aca="false">E35*(1+C36)</f>
        <v>1.52752632212202</v>
      </c>
      <c r="F36" s="5" t="n">
        <f aca="false">F35*(1+B36)</f>
        <v>1.4000610527067</v>
      </c>
    </row>
    <row r="37" customFormat="false" ht="13.8" hidden="false" customHeight="false" outlineLevel="0" collapsed="false">
      <c r="A37" s="4" t="n">
        <v>34304</v>
      </c>
      <c r="B37" s="1" t="n">
        <v>0.010617</v>
      </c>
      <c r="C37" s="1" t="n">
        <v>0.012646</v>
      </c>
      <c r="D37" s="1"/>
      <c r="E37" s="5" t="n">
        <f aca="false">E36*(1+C37)</f>
        <v>1.54684341999158</v>
      </c>
      <c r="F37" s="5" t="n">
        <f aca="false">F36*(1+B37)</f>
        <v>1.41492550090329</v>
      </c>
    </row>
    <row r="38" customFormat="false" ht="13.8" hidden="false" customHeight="false" outlineLevel="0" collapsed="false">
      <c r="A38" s="4" t="n">
        <v>34335</v>
      </c>
      <c r="B38" s="1" t="n">
        <v>0.031954</v>
      </c>
      <c r="C38" s="1" t="n">
        <v>0.033429</v>
      </c>
      <c r="D38" s="1"/>
      <c r="E38" s="5" t="n">
        <f aca="false">E37*(1+C38)</f>
        <v>1.59855284867848</v>
      </c>
      <c r="F38" s="5" t="n">
        <f aca="false">F37*(1+B38)</f>
        <v>1.46013803035915</v>
      </c>
    </row>
    <row r="39" customFormat="false" ht="13.8" hidden="false" customHeight="false" outlineLevel="0" collapsed="false">
      <c r="A39" s="4" t="n">
        <v>34366</v>
      </c>
      <c r="B39" s="1" t="n">
        <v>-0.030121</v>
      </c>
      <c r="C39" s="1" t="n">
        <v>-0.027161</v>
      </c>
      <c r="D39" s="1"/>
      <c r="E39" s="5" t="n">
        <f aca="false">E38*(1+C39)</f>
        <v>1.55513455475552</v>
      </c>
      <c r="F39" s="5" t="n">
        <f aca="false">F38*(1+B39)</f>
        <v>1.41615721274671</v>
      </c>
    </row>
    <row r="40" customFormat="false" ht="13.8" hidden="false" customHeight="false" outlineLevel="0" collapsed="false">
      <c r="A40" s="4" t="n">
        <v>34394</v>
      </c>
      <c r="B40" s="1" t="n">
        <v>-0.045728</v>
      </c>
      <c r="C40" s="1" t="n">
        <v>-0.043456</v>
      </c>
      <c r="D40" s="1"/>
      <c r="E40" s="5" t="n">
        <f aca="false">E39*(1+C40)</f>
        <v>1.48755462754406</v>
      </c>
      <c r="F40" s="5" t="n">
        <f aca="false">F39*(1+B40)</f>
        <v>1.35139917572222</v>
      </c>
    </row>
    <row r="41" customFormat="false" ht="13.8" hidden="false" customHeight="false" outlineLevel="0" collapsed="false">
      <c r="A41" s="4" t="n">
        <v>34425</v>
      </c>
      <c r="B41" s="1" t="n">
        <v>0.011478</v>
      </c>
      <c r="C41" s="1" t="n">
        <v>0.012817</v>
      </c>
      <c r="D41" s="1"/>
      <c r="E41" s="5" t="n">
        <f aca="false">E40*(1+C41)</f>
        <v>1.5066206152053</v>
      </c>
      <c r="F41" s="5" t="n">
        <f aca="false">F40*(1+B41)</f>
        <v>1.36691053546116</v>
      </c>
    </row>
    <row r="42" customFormat="false" ht="13.8" hidden="false" customHeight="false" outlineLevel="0" collapsed="false">
      <c r="A42" s="4" t="n">
        <v>34455</v>
      </c>
      <c r="B42" s="1" t="n">
        <v>0.012559</v>
      </c>
      <c r="C42" s="1" t="n">
        <v>0.016309</v>
      </c>
      <c r="D42" s="1"/>
      <c r="E42" s="5" t="n">
        <f aca="false">E41*(1+C42)</f>
        <v>1.53119209081868</v>
      </c>
      <c r="F42" s="5" t="n">
        <f aca="false">F41*(1+B42)</f>
        <v>1.38407756487602</v>
      </c>
    </row>
    <row r="43" customFormat="false" ht="13.8" hidden="false" customHeight="false" outlineLevel="0" collapsed="false">
      <c r="A43" s="4" t="n">
        <v>34486</v>
      </c>
      <c r="B43" s="1" t="n">
        <v>-0.027113</v>
      </c>
      <c r="C43" s="1" t="n">
        <v>-0.024762</v>
      </c>
      <c r="D43" s="1"/>
      <c r="E43" s="5" t="n">
        <f aca="false">E42*(1+C43)</f>
        <v>1.49327671226583</v>
      </c>
      <c r="F43" s="5" t="n">
        <f aca="false">F42*(1+B43)</f>
        <v>1.34655106985954</v>
      </c>
    </row>
    <row r="44" customFormat="false" ht="13.8" hidden="false" customHeight="false" outlineLevel="0" collapsed="false">
      <c r="A44" s="4" t="n">
        <v>34516</v>
      </c>
      <c r="B44" s="1" t="n">
        <v>0.031381</v>
      </c>
      <c r="C44" s="1" t="n">
        <v>0.032714</v>
      </c>
      <c r="D44" s="1"/>
      <c r="E44" s="5" t="n">
        <f aca="false">E43*(1+C44)</f>
        <v>1.54212776663089</v>
      </c>
      <c r="F44" s="5" t="n">
        <f aca="false">F43*(1+B44)</f>
        <v>1.3888071889828</v>
      </c>
    </row>
    <row r="45" customFormat="false" ht="13.8" hidden="false" customHeight="false" outlineLevel="0" collapsed="false">
      <c r="A45" s="4" t="n">
        <v>34547</v>
      </c>
      <c r="B45" s="1" t="n">
        <v>0.03799</v>
      </c>
      <c r="C45" s="1" t="n">
        <v>0.041341</v>
      </c>
      <c r="D45" s="1"/>
      <c r="E45" s="5" t="n">
        <f aca="false">E44*(1+C45)</f>
        <v>1.60588087063118</v>
      </c>
      <c r="F45" s="5" t="n">
        <f aca="false">F44*(1+B45)</f>
        <v>1.44156797409226</v>
      </c>
    </row>
    <row r="46" customFormat="false" ht="13.8" hidden="false" customHeight="false" outlineLevel="0" collapsed="false">
      <c r="A46" s="4" t="n">
        <v>34578</v>
      </c>
      <c r="B46" s="1" t="n">
        <v>-0.026238</v>
      </c>
      <c r="C46" s="1" t="n">
        <v>-0.02394</v>
      </c>
      <c r="D46" s="1"/>
      <c r="E46" s="5" t="n">
        <f aca="false">E45*(1+C46)</f>
        <v>1.56743608258827</v>
      </c>
      <c r="F46" s="5" t="n">
        <f aca="false">F45*(1+B46)</f>
        <v>1.40374411358802</v>
      </c>
    </row>
    <row r="47" customFormat="false" ht="13.8" hidden="false" customHeight="false" outlineLevel="0" collapsed="false">
      <c r="A47" s="4" t="n">
        <v>34608</v>
      </c>
      <c r="B47" s="1" t="n">
        <v>0.021043</v>
      </c>
      <c r="C47" s="1" t="n">
        <v>0.022622</v>
      </c>
      <c r="D47" s="1"/>
      <c r="E47" s="5" t="n">
        <f aca="false">E46*(1+C47)</f>
        <v>1.60289462164858</v>
      </c>
      <c r="F47" s="5" t="n">
        <f aca="false">F46*(1+B47)</f>
        <v>1.43328310097026</v>
      </c>
    </row>
    <row r="48" customFormat="false" ht="13.8" hidden="false" customHeight="false" outlineLevel="0" collapsed="false">
      <c r="A48" s="4" t="n">
        <v>34639</v>
      </c>
      <c r="B48" s="1" t="n">
        <v>-0.039423</v>
      </c>
      <c r="C48" s="1" t="n">
        <v>-0.036248</v>
      </c>
      <c r="D48" s="1"/>
      <c r="E48" s="5" t="n">
        <f aca="false">E47*(1+C48)</f>
        <v>1.54479289740306</v>
      </c>
      <c r="F48" s="5" t="n">
        <f aca="false">F47*(1+B48)</f>
        <v>1.37677878128071</v>
      </c>
    </row>
    <row r="49" customFormat="false" ht="13.8" hidden="false" customHeight="false" outlineLevel="0" collapsed="false">
      <c r="A49" s="4" t="n">
        <v>34669</v>
      </c>
      <c r="B49" s="1" t="n">
        <v>0.012419</v>
      </c>
      <c r="C49" s="1" t="n">
        <v>0.014955</v>
      </c>
      <c r="D49" s="1"/>
      <c r="E49" s="5" t="n">
        <f aca="false">E48*(1+C49)</f>
        <v>1.56789527518373</v>
      </c>
      <c r="F49" s="5" t="n">
        <f aca="false">F48*(1+B49)</f>
        <v>1.39387699696543</v>
      </c>
    </row>
    <row r="50" customFormat="false" ht="13.8" hidden="false" customHeight="false" outlineLevel="0" collapsed="false">
      <c r="A50" s="4" t="n">
        <v>34700</v>
      </c>
      <c r="B50" s="1" t="n">
        <v>0.024348</v>
      </c>
      <c r="C50" s="1" t="n">
        <v>0.026</v>
      </c>
      <c r="D50" s="1"/>
      <c r="E50" s="5" t="n">
        <f aca="false">E49*(1+C50)</f>
        <v>1.6086605523385</v>
      </c>
      <c r="F50" s="5" t="n">
        <f aca="false">F49*(1+B50)</f>
        <v>1.42781511408755</v>
      </c>
    </row>
    <row r="51" customFormat="false" ht="13.8" hidden="false" customHeight="false" outlineLevel="0" collapsed="false">
      <c r="A51" s="4" t="n">
        <v>34731</v>
      </c>
      <c r="B51" s="1" t="n">
        <v>0.036328</v>
      </c>
      <c r="C51" s="1" t="n">
        <v>0.039228</v>
      </c>
      <c r="D51" s="1"/>
      <c r="E51" s="5" t="n">
        <f aca="false">E50*(1+C51)</f>
        <v>1.67176508848564</v>
      </c>
      <c r="F51" s="5" t="n">
        <f aca="false">F50*(1+B51)</f>
        <v>1.47968478155212</v>
      </c>
    </row>
    <row r="52" customFormat="false" ht="13.8" hidden="false" customHeight="false" outlineLevel="0" collapsed="false">
      <c r="A52" s="4" t="n">
        <v>34759</v>
      </c>
      <c r="B52" s="1" t="n">
        <v>0.027179</v>
      </c>
      <c r="C52" s="1" t="n">
        <v>0.029334</v>
      </c>
      <c r="D52" s="1"/>
      <c r="E52" s="5" t="n">
        <f aca="false">E51*(1+C52)</f>
        <v>1.72080464559127</v>
      </c>
      <c r="F52" s="5" t="n">
        <f aca="false">F51*(1+B52)</f>
        <v>1.51990113422992</v>
      </c>
    </row>
    <row r="53" customFormat="false" ht="13.8" hidden="false" customHeight="false" outlineLevel="0" collapsed="false">
      <c r="A53" s="4" t="n">
        <v>34790</v>
      </c>
      <c r="B53" s="1" t="n">
        <v>0.027914</v>
      </c>
      <c r="C53" s="1" t="n">
        <v>0.029395</v>
      </c>
      <c r="D53" s="1"/>
      <c r="E53" s="5" t="n">
        <f aca="false">E52*(1+C53)</f>
        <v>1.77138769814843</v>
      </c>
      <c r="F53" s="5" t="n">
        <f aca="false">F52*(1+B53)</f>
        <v>1.56232765449082</v>
      </c>
    </row>
    <row r="54" customFormat="false" ht="13.8" hidden="false" customHeight="false" outlineLevel="0" collapsed="false">
      <c r="A54" s="4" t="n">
        <v>34820</v>
      </c>
      <c r="B54" s="1" t="n">
        <v>0.036454</v>
      </c>
      <c r="C54" s="1" t="n">
        <v>0.039809</v>
      </c>
      <c r="D54" s="1"/>
      <c r="E54" s="5" t="n">
        <f aca="false">E53*(1+C54)</f>
        <v>1.84190487102402</v>
      </c>
      <c r="F54" s="5" t="n">
        <f aca="false">F53*(1+B54)</f>
        <v>1.61928074680762</v>
      </c>
    </row>
    <row r="55" customFormat="false" ht="13.8" hidden="false" customHeight="false" outlineLevel="0" collapsed="false">
      <c r="A55" s="4" t="n">
        <v>34851</v>
      </c>
      <c r="B55" s="1" t="n">
        <v>0.022198</v>
      </c>
      <c r="C55" s="1" t="n">
        <v>0.024155</v>
      </c>
      <c r="D55" s="1"/>
      <c r="E55" s="5" t="n">
        <f aca="false">E54*(1+C55)</f>
        <v>1.88639608318361</v>
      </c>
      <c r="F55" s="5" t="n">
        <f aca="false">F54*(1+B55)</f>
        <v>1.65522554082526</v>
      </c>
    </row>
    <row r="56" customFormat="false" ht="13.8" hidden="false" customHeight="false" outlineLevel="0" collapsed="false">
      <c r="A56" s="4" t="n">
        <v>34881</v>
      </c>
      <c r="B56" s="1" t="n">
        <v>0.032023</v>
      </c>
      <c r="C56" s="1" t="n">
        <v>0.033405</v>
      </c>
      <c r="D56" s="1"/>
      <c r="E56" s="5" t="n">
        <f aca="false">E55*(1+C56)</f>
        <v>1.94941114434235</v>
      </c>
      <c r="F56" s="5" t="n">
        <f aca="false">F55*(1+B56)</f>
        <v>1.70823082831911</v>
      </c>
    </row>
    <row r="57" customFormat="false" ht="13.8" hidden="false" customHeight="false" outlineLevel="0" collapsed="false">
      <c r="A57" s="4" t="n">
        <v>34912</v>
      </c>
      <c r="B57" s="1" t="n">
        <v>0.000642</v>
      </c>
      <c r="C57" s="1" t="n">
        <v>0.003502</v>
      </c>
      <c r="D57" s="1"/>
      <c r="E57" s="5" t="n">
        <f aca="false">E56*(1+C57)</f>
        <v>1.95623798216984</v>
      </c>
      <c r="F57" s="5" t="n">
        <f aca="false">F56*(1+B57)</f>
        <v>1.70932751251089</v>
      </c>
    </row>
    <row r="58" customFormat="false" ht="13.8" hidden="false" customHeight="false" outlineLevel="0" collapsed="false">
      <c r="A58" s="4" t="n">
        <v>34943</v>
      </c>
      <c r="B58" s="1" t="n">
        <v>0.040182</v>
      </c>
      <c r="C58" s="1" t="n">
        <v>0.042102</v>
      </c>
      <c r="D58" s="1"/>
      <c r="E58" s="5" t="n">
        <f aca="false">E57*(1+C58)</f>
        <v>2.03859951369516</v>
      </c>
      <c r="F58" s="5" t="n">
        <f aca="false">F57*(1+B58)</f>
        <v>1.7780117106186</v>
      </c>
    </row>
    <row r="59" customFormat="false" ht="13.8" hidden="false" customHeight="false" outlineLevel="0" collapsed="false">
      <c r="A59" s="4" t="n">
        <v>34973</v>
      </c>
      <c r="B59" s="1" t="n">
        <v>-0.004864</v>
      </c>
      <c r="C59" s="1" t="n">
        <v>-0.003442</v>
      </c>
      <c r="D59" s="1"/>
      <c r="E59" s="5" t="n">
        <f aca="false">E58*(1+C59)</f>
        <v>2.03158265416902</v>
      </c>
      <c r="F59" s="5" t="n">
        <f aca="false">F58*(1+B59)</f>
        <v>1.76936346165815</v>
      </c>
    </row>
    <row r="60" customFormat="false" ht="13.8" hidden="false" customHeight="false" outlineLevel="0" collapsed="false">
      <c r="A60" s="4" t="n">
        <v>35004</v>
      </c>
      <c r="B60" s="1" t="n">
        <v>0.041338</v>
      </c>
      <c r="C60" s="1" t="n">
        <v>0.044179</v>
      </c>
      <c r="D60" s="1"/>
      <c r="E60" s="5" t="n">
        <f aca="false">E59*(1+C60)</f>
        <v>2.12133594424755</v>
      </c>
      <c r="F60" s="5" t="n">
        <f aca="false">F59*(1+B60)</f>
        <v>1.84250540843618</v>
      </c>
    </row>
    <row r="61" customFormat="false" ht="13.8" hidden="false" customHeight="false" outlineLevel="0" collapsed="false">
      <c r="A61" s="4" t="n">
        <v>35034</v>
      </c>
      <c r="B61" s="1" t="n">
        <v>0.015809</v>
      </c>
      <c r="C61" s="1" t="n">
        <v>0.017643</v>
      </c>
      <c r="D61" s="1"/>
      <c r="E61" s="5" t="n">
        <f aca="false">E60*(1+C61)</f>
        <v>2.15876267431191</v>
      </c>
      <c r="F61" s="5" t="n">
        <f aca="false">F60*(1+B61)</f>
        <v>1.87163357643814</v>
      </c>
    </row>
    <row r="62" customFormat="false" ht="13.8" hidden="false" customHeight="false" outlineLevel="0" collapsed="false">
      <c r="A62" s="4" t="n">
        <v>35065</v>
      </c>
      <c r="B62" s="1" t="n">
        <v>0.033415</v>
      </c>
      <c r="C62" s="1" t="n">
        <v>0.034861</v>
      </c>
      <c r="D62" s="1"/>
      <c r="E62" s="5" t="n">
        <f aca="false">E61*(1+C62)</f>
        <v>2.2340192999011</v>
      </c>
      <c r="F62" s="5" t="n">
        <f aca="false">F61*(1+B62)</f>
        <v>1.93417421239482</v>
      </c>
    </row>
    <row r="63" customFormat="false" ht="13.8" hidden="false" customHeight="false" outlineLevel="0" collapsed="false">
      <c r="A63" s="4" t="n">
        <v>35096</v>
      </c>
      <c r="B63" s="1" t="n">
        <v>0.007689</v>
      </c>
      <c r="C63" s="1" t="n">
        <v>0.010088</v>
      </c>
      <c r="D63" s="1"/>
      <c r="E63" s="5" t="n">
        <f aca="false">E62*(1+C63)</f>
        <v>2.2565560865985</v>
      </c>
      <c r="F63" s="5" t="n">
        <f aca="false">F62*(1+B63)</f>
        <v>1.94904607791393</v>
      </c>
    </row>
    <row r="64" customFormat="false" ht="13.8" hidden="false" customHeight="false" outlineLevel="0" collapsed="false">
      <c r="A64" s="4" t="n">
        <v>35125</v>
      </c>
      <c r="B64" s="1" t="n">
        <v>0.00786</v>
      </c>
      <c r="C64" s="1" t="n">
        <v>0.009585</v>
      </c>
      <c r="D64" s="1"/>
      <c r="E64" s="5" t="n">
        <f aca="false">E63*(1+C64)</f>
        <v>2.27818517668855</v>
      </c>
      <c r="F64" s="5" t="n">
        <f aca="false">F63*(1+B64)</f>
        <v>1.96436558008633</v>
      </c>
    </row>
    <row r="65" customFormat="false" ht="13.8" hidden="false" customHeight="false" outlineLevel="0" collapsed="false">
      <c r="A65" s="4" t="n">
        <v>35156</v>
      </c>
      <c r="B65" s="1" t="n">
        <v>0.013857</v>
      </c>
      <c r="C65" s="1" t="n">
        <v>0.015133</v>
      </c>
      <c r="D65" s="1"/>
      <c r="E65" s="5" t="n">
        <f aca="false">E64*(1+C65)</f>
        <v>2.31266095296737</v>
      </c>
      <c r="F65" s="5" t="n">
        <f aca="false">F64*(1+B65)</f>
        <v>1.99158579392959</v>
      </c>
    </row>
    <row r="66" customFormat="false" ht="13.8" hidden="false" customHeight="false" outlineLevel="0" collapsed="false">
      <c r="A66" s="4" t="n">
        <v>35186</v>
      </c>
      <c r="B66" s="1" t="n">
        <v>0.02253</v>
      </c>
      <c r="C66" s="1" t="n">
        <v>0.025258</v>
      </c>
      <c r="D66" s="1"/>
      <c r="E66" s="5" t="n">
        <f aca="false">E65*(1+C66)</f>
        <v>2.37107414331742</v>
      </c>
      <c r="F66" s="5" t="n">
        <f aca="false">F65*(1+B66)</f>
        <v>2.03645622186682</v>
      </c>
    </row>
    <row r="67" customFormat="false" ht="13.8" hidden="false" customHeight="false" outlineLevel="0" collapsed="false">
      <c r="A67" s="4" t="n">
        <v>35217</v>
      </c>
      <c r="B67" s="1" t="n">
        <v>0.002562</v>
      </c>
      <c r="C67" s="1" t="n">
        <v>0.004128</v>
      </c>
      <c r="D67" s="1"/>
      <c r="E67" s="5" t="n">
        <f aca="false">E66*(1+C67)</f>
        <v>2.38086193738104</v>
      </c>
      <c r="F67" s="5" t="n">
        <f aca="false">F66*(1+B67)</f>
        <v>2.04167362270724</v>
      </c>
    </row>
    <row r="68" customFormat="false" ht="13.8" hidden="false" customHeight="false" outlineLevel="0" collapsed="false">
      <c r="A68" s="4" t="n">
        <v>35247</v>
      </c>
      <c r="B68" s="1" t="n">
        <v>-0.046048</v>
      </c>
      <c r="C68" s="1" t="n">
        <v>-0.044444</v>
      </c>
      <c r="D68" s="1"/>
      <c r="E68" s="5" t="n">
        <f aca="false">E67*(1+C68)</f>
        <v>2.27504690943608</v>
      </c>
      <c r="F68" s="5" t="n">
        <f aca="false">F67*(1+B68)</f>
        <v>1.94765863572882</v>
      </c>
    </row>
    <row r="69" customFormat="false" ht="13.8" hidden="false" customHeight="false" outlineLevel="0" collapsed="false">
      <c r="A69" s="4" t="n">
        <v>35278</v>
      </c>
      <c r="B69" s="1" t="n">
        <v>0.019589</v>
      </c>
      <c r="C69" s="1" t="n">
        <v>0.021928</v>
      </c>
      <c r="D69" s="1"/>
      <c r="E69" s="5" t="n">
        <f aca="false">E68*(1+C69)</f>
        <v>2.32493413806619</v>
      </c>
      <c r="F69" s="5" t="n">
        <f aca="false">F68*(1+B69)</f>
        <v>1.98581132074411</v>
      </c>
    </row>
    <row r="70" customFormat="false" ht="13.8" hidden="false" customHeight="false" outlineLevel="0" collapsed="false">
      <c r="A70" s="4" t="n">
        <v>35309</v>
      </c>
      <c r="B70" s="1" t="n">
        <v>0.054112</v>
      </c>
      <c r="C70" s="1" t="n">
        <v>0.056035</v>
      </c>
      <c r="D70" s="1"/>
      <c r="E70" s="5" t="n">
        <f aca="false">E69*(1+C70)</f>
        <v>2.45521182249273</v>
      </c>
      <c r="F70" s="5" t="n">
        <f aca="false">F69*(1+B70)</f>
        <v>2.09326754293222</v>
      </c>
    </row>
    <row r="71" customFormat="false" ht="13.8" hidden="false" customHeight="false" outlineLevel="0" collapsed="false">
      <c r="A71" s="4" t="n">
        <v>35339</v>
      </c>
      <c r="B71" s="1" t="n">
        <v>0.025349</v>
      </c>
      <c r="C71" s="1" t="n">
        <v>0.026798</v>
      </c>
      <c r="D71" s="1"/>
      <c r="E71" s="5" t="n">
        <f aca="false">E70*(1+C71)</f>
        <v>2.52100658891189</v>
      </c>
      <c r="F71" s="5" t="n">
        <f aca="false">F70*(1+B71)</f>
        <v>2.14632978187801</v>
      </c>
    </row>
    <row r="72" customFormat="false" ht="13.8" hidden="false" customHeight="false" outlineLevel="0" collapsed="false">
      <c r="A72" s="4" t="n">
        <v>35370</v>
      </c>
      <c r="B72" s="1" t="n">
        <v>0.074218</v>
      </c>
      <c r="C72" s="1" t="n">
        <v>0.076441</v>
      </c>
      <c r="D72" s="1"/>
      <c r="E72" s="5" t="n">
        <f aca="false">E71*(1+C72)</f>
        <v>2.7137148535749</v>
      </c>
      <c r="F72" s="5" t="n">
        <f aca="false">F71*(1+B72)</f>
        <v>2.30562608562943</v>
      </c>
    </row>
    <row r="73" customFormat="false" ht="13.8" hidden="false" customHeight="false" outlineLevel="0" collapsed="false">
      <c r="A73" s="4" t="n">
        <v>35400</v>
      </c>
      <c r="B73" s="1" t="n">
        <v>-0.021518</v>
      </c>
      <c r="C73" s="1" t="n">
        <v>-0.019798</v>
      </c>
      <c r="D73" s="1"/>
      <c r="E73" s="5" t="n">
        <f aca="false">E72*(1+C73)</f>
        <v>2.65998872690383</v>
      </c>
      <c r="F73" s="5" t="n">
        <f aca="false">F72*(1+B73)</f>
        <v>2.25601362351886</v>
      </c>
    </row>
    <row r="74" customFormat="false" ht="13.8" hidden="false" customHeight="false" outlineLevel="0" collapsed="false">
      <c r="A74" s="4" t="n">
        <v>35431</v>
      </c>
      <c r="B74" s="1" t="n">
        <v>0.06169</v>
      </c>
      <c r="C74" s="1" t="n">
        <v>0.062827</v>
      </c>
      <c r="D74" s="1"/>
      <c r="E74" s="5" t="n">
        <f aca="false">E73*(1+C74)</f>
        <v>2.82710783864901</v>
      </c>
      <c r="F74" s="5" t="n">
        <f aca="false">F73*(1+B74)</f>
        <v>2.39518710395373</v>
      </c>
    </row>
    <row r="75" customFormat="false" ht="13.8" hidden="false" customHeight="false" outlineLevel="0" collapsed="false">
      <c r="A75" s="4" t="n">
        <v>35462</v>
      </c>
      <c r="B75" s="1" t="n">
        <v>0.0058</v>
      </c>
      <c r="C75" s="1" t="n">
        <v>0.007752</v>
      </c>
      <c r="D75" s="1"/>
      <c r="E75" s="5" t="n">
        <f aca="false">E74*(1+C75)</f>
        <v>2.84902357861422</v>
      </c>
      <c r="F75" s="5" t="n">
        <f aca="false">F74*(1+B75)</f>
        <v>2.40907918915667</v>
      </c>
    </row>
    <row r="76" customFormat="false" ht="13.8" hidden="false" customHeight="false" outlineLevel="0" collapsed="false">
      <c r="A76" s="4" t="n">
        <v>35490</v>
      </c>
      <c r="B76" s="1" t="n">
        <v>-0.04331</v>
      </c>
      <c r="C76" s="1" t="n">
        <v>-0.041688</v>
      </c>
      <c r="D76" s="1"/>
      <c r="E76" s="5" t="n">
        <f aca="false">E75*(1+C76)</f>
        <v>2.73025348366895</v>
      </c>
      <c r="F76" s="5" t="n">
        <f aca="false">F75*(1+B76)</f>
        <v>2.30474196947429</v>
      </c>
    </row>
    <row r="77" customFormat="false" ht="13.8" hidden="false" customHeight="false" outlineLevel="0" collapsed="false">
      <c r="A77" s="4" t="n">
        <v>35521</v>
      </c>
      <c r="B77" s="1" t="n">
        <v>0.059016</v>
      </c>
      <c r="C77" s="1" t="n">
        <v>0.060274</v>
      </c>
      <c r="D77" s="1"/>
      <c r="E77" s="5" t="n">
        <f aca="false">E76*(1+C77)</f>
        <v>2.89481678214361</v>
      </c>
      <c r="F77" s="5" t="n">
        <f aca="false">F76*(1+B77)</f>
        <v>2.44075862154479</v>
      </c>
    </row>
    <row r="78" customFormat="false" ht="13.8" hidden="false" customHeight="false" outlineLevel="0" collapsed="false">
      <c r="A78" s="4" t="n">
        <v>35551</v>
      </c>
      <c r="B78" s="1" t="n">
        <v>0.059272</v>
      </c>
      <c r="C78" s="1" t="n">
        <v>0.061401</v>
      </c>
      <c r="D78" s="1"/>
      <c r="E78" s="5" t="n">
        <f aca="false">E77*(1+C78)</f>
        <v>3.07256142738401</v>
      </c>
      <c r="F78" s="5" t="n">
        <f aca="false">F77*(1+B78)</f>
        <v>2.58542726656099</v>
      </c>
    </row>
    <row r="79" customFormat="false" ht="13.8" hidden="false" customHeight="false" outlineLevel="0" collapsed="false">
      <c r="A79" s="4" t="n">
        <v>35582</v>
      </c>
      <c r="B79" s="1" t="n">
        <v>0.042762</v>
      </c>
      <c r="C79" s="1" t="n">
        <v>0.044103</v>
      </c>
      <c r="D79" s="1"/>
      <c r="E79" s="5" t="n">
        <f aca="false">E78*(1+C79)</f>
        <v>3.20807060401593</v>
      </c>
      <c r="F79" s="5" t="n">
        <f aca="false">F78*(1+B79)</f>
        <v>2.69598530733367</v>
      </c>
    </row>
    <row r="80" customFormat="false" ht="13.8" hidden="false" customHeight="false" outlineLevel="0" collapsed="false">
      <c r="A80" s="4" t="n">
        <v>35612</v>
      </c>
      <c r="B80" s="1" t="n">
        <v>0.078977</v>
      </c>
      <c r="C80" s="1" t="n">
        <v>0.080388</v>
      </c>
      <c r="D80" s="1"/>
      <c r="E80" s="5" t="n">
        <f aca="false">E79*(1+C80)</f>
        <v>3.46596098373156</v>
      </c>
      <c r="F80" s="5" t="n">
        <f aca="false">F79*(1+B80)</f>
        <v>2.90890613895096</v>
      </c>
    </row>
    <row r="81" customFormat="false" ht="13.8" hidden="false" customHeight="false" outlineLevel="0" collapsed="false">
      <c r="A81" s="4" t="n">
        <v>35643</v>
      </c>
      <c r="B81" s="1" t="n">
        <v>-0.056458</v>
      </c>
      <c r="C81" s="1" t="n">
        <v>-0.054975</v>
      </c>
      <c r="D81" s="1"/>
      <c r="E81" s="5" t="n">
        <f aca="false">E80*(1+C81)</f>
        <v>3.27541977865092</v>
      </c>
      <c r="F81" s="5" t="n">
        <f aca="false">F80*(1+B81)</f>
        <v>2.74467511615807</v>
      </c>
    </row>
    <row r="82" customFormat="false" ht="13.8" hidden="false" customHeight="false" outlineLevel="0" collapsed="false">
      <c r="A82" s="4" t="n">
        <v>35674</v>
      </c>
      <c r="B82" s="1" t="n">
        <v>0.052408</v>
      </c>
      <c r="C82" s="1" t="n">
        <v>0.053886</v>
      </c>
      <c r="D82" s="1"/>
      <c r="E82" s="5" t="n">
        <f aca="false">E81*(1+C82)</f>
        <v>3.4519190488433</v>
      </c>
      <c r="F82" s="5" t="n">
        <f aca="false">F81*(1+B82)</f>
        <v>2.88851804964568</v>
      </c>
    </row>
    <row r="83" customFormat="false" ht="13.8" hidden="false" customHeight="false" outlineLevel="0" collapsed="false">
      <c r="A83" s="4" t="n">
        <v>35704</v>
      </c>
      <c r="B83" s="1" t="n">
        <v>-0.03373</v>
      </c>
      <c r="C83" s="1" t="n">
        <v>-0.032605</v>
      </c>
      <c r="D83" s="1"/>
      <c r="E83" s="5" t="n">
        <f aca="false">E82*(1+C83)</f>
        <v>3.33936922825577</v>
      </c>
      <c r="F83" s="5" t="n">
        <f aca="false">F82*(1+B83)</f>
        <v>2.79108833583113</v>
      </c>
    </row>
    <row r="84" customFormat="false" ht="13.8" hidden="false" customHeight="false" outlineLevel="0" collapsed="false">
      <c r="A84" s="4" t="n">
        <v>35735</v>
      </c>
      <c r="B84" s="1" t="n">
        <v>0.044625</v>
      </c>
      <c r="C84" s="1" t="n">
        <v>0.046321</v>
      </c>
      <c r="D84" s="1"/>
      <c r="E84" s="5" t="n">
        <f aca="false">E83*(1+C84)</f>
        <v>3.4940521502778</v>
      </c>
      <c r="F84" s="5" t="n">
        <f aca="false">F83*(1+B84)</f>
        <v>2.91564065281759</v>
      </c>
    </row>
    <row r="85" customFormat="false" ht="13.8" hidden="false" customHeight="false" outlineLevel="0" collapsed="false">
      <c r="A85" s="4" t="n">
        <v>35765</v>
      </c>
      <c r="B85" s="1" t="n">
        <v>0.0157</v>
      </c>
      <c r="C85" s="1" t="n">
        <v>0.017147</v>
      </c>
      <c r="D85" s="1"/>
      <c r="E85" s="5" t="n">
        <f aca="false">E84*(1+C85)</f>
        <v>3.55396466249862</v>
      </c>
      <c r="F85" s="5" t="n">
        <f aca="false">F84*(1+B85)</f>
        <v>2.96141621106683</v>
      </c>
    </row>
    <row r="86" customFormat="false" ht="13.8" hidden="false" customHeight="false" outlineLevel="0" collapsed="false">
      <c r="A86" s="4" t="n">
        <v>35796</v>
      </c>
      <c r="B86" s="1" t="n">
        <v>0.01108</v>
      </c>
      <c r="C86" s="1" t="n">
        <v>0.011994</v>
      </c>
      <c r="D86" s="1"/>
      <c r="E86" s="5" t="n">
        <f aca="false">E85*(1+C86)</f>
        <v>3.59659091466063</v>
      </c>
      <c r="F86" s="5" t="n">
        <f aca="false">F85*(1+B86)</f>
        <v>2.99422870268545</v>
      </c>
    </row>
    <row r="87" customFormat="false" ht="13.8" hidden="false" customHeight="false" outlineLevel="0" collapsed="false">
      <c r="A87" s="4" t="n">
        <v>35827</v>
      </c>
      <c r="B87" s="1" t="n">
        <v>0.070303</v>
      </c>
      <c r="C87" s="1" t="n">
        <v>0.071956</v>
      </c>
      <c r="D87" s="1"/>
      <c r="E87" s="5" t="n">
        <f aca="false">E86*(1+C87)</f>
        <v>3.85538721051594</v>
      </c>
      <c r="F87" s="5" t="n">
        <f aca="false">F86*(1+B87)</f>
        <v>3.20473196317035</v>
      </c>
    </row>
    <row r="88" customFormat="false" ht="13.8" hidden="false" customHeight="false" outlineLevel="0" collapsed="false">
      <c r="A88" s="4" t="n">
        <v>35855</v>
      </c>
      <c r="B88" s="1" t="n">
        <v>0.050104</v>
      </c>
      <c r="C88" s="1" t="n">
        <v>0.051336</v>
      </c>
      <c r="D88" s="1"/>
      <c r="E88" s="5" t="n">
        <f aca="false">E87*(1+C88)</f>
        <v>4.05330736835499</v>
      </c>
      <c r="F88" s="5" t="n">
        <f aca="false">F87*(1+B88)</f>
        <v>3.36530185345303</v>
      </c>
    </row>
    <row r="89" customFormat="false" ht="13.8" hidden="false" customHeight="false" outlineLevel="0" collapsed="false">
      <c r="A89" s="4" t="n">
        <v>35886</v>
      </c>
      <c r="B89" s="1" t="n">
        <v>0.010232</v>
      </c>
      <c r="C89" s="1" t="n">
        <v>0.011276</v>
      </c>
      <c r="D89" s="1"/>
      <c r="E89" s="5" t="n">
        <f aca="false">E88*(1+C89)</f>
        <v>4.09901246224056</v>
      </c>
      <c r="F89" s="5" t="n">
        <f aca="false">F88*(1+B89)</f>
        <v>3.39973562201756</v>
      </c>
    </row>
    <row r="90" customFormat="false" ht="13.8" hidden="false" customHeight="false" outlineLevel="0" collapsed="false">
      <c r="A90" s="4" t="n">
        <v>35916</v>
      </c>
      <c r="B90" s="1" t="n">
        <v>-0.019206</v>
      </c>
      <c r="C90" s="1" t="n">
        <v>-0.017674</v>
      </c>
      <c r="D90" s="1"/>
      <c r="E90" s="5" t="n">
        <f aca="false">E89*(1+C90)</f>
        <v>4.02656651598292</v>
      </c>
      <c r="F90" s="5" t="n">
        <f aca="false">F89*(1+B90)</f>
        <v>3.33444029966109</v>
      </c>
    </row>
    <row r="91" customFormat="false" ht="13.8" hidden="false" customHeight="false" outlineLevel="0" collapsed="false">
      <c r="A91" s="4" t="n">
        <v>35947</v>
      </c>
      <c r="B91" s="1" t="n">
        <v>0.0398</v>
      </c>
      <c r="C91" s="1" t="n">
        <v>0.04097</v>
      </c>
      <c r="D91" s="1"/>
      <c r="E91" s="5" t="n">
        <f aca="false">E90*(1+C91)</f>
        <v>4.19153494614274</v>
      </c>
      <c r="F91" s="5" t="n">
        <f aca="false">F90*(1+B91)</f>
        <v>3.46715102358761</v>
      </c>
    </row>
    <row r="92" customFormat="false" ht="13.8" hidden="false" customHeight="false" outlineLevel="0" collapsed="false">
      <c r="A92" s="4" t="n">
        <v>35977</v>
      </c>
      <c r="B92" s="1" t="n">
        <v>-0.011112</v>
      </c>
      <c r="C92" s="1" t="n">
        <v>-0.010109</v>
      </c>
      <c r="D92" s="1"/>
      <c r="E92" s="5" t="n">
        <f aca="false">E91*(1+C92)</f>
        <v>4.14916271937219</v>
      </c>
      <c r="F92" s="5" t="n">
        <f aca="false">F91*(1+B92)</f>
        <v>3.4286240414135</v>
      </c>
    </row>
    <row r="93" customFormat="false" ht="13.8" hidden="false" customHeight="false" outlineLevel="0" collapsed="false">
      <c r="A93" s="4" t="n">
        <v>36008</v>
      </c>
      <c r="B93" s="1" t="n">
        <v>-0.144504</v>
      </c>
      <c r="C93" s="1" t="n">
        <v>-0.143124</v>
      </c>
      <c r="D93" s="1"/>
      <c r="E93" s="5" t="n">
        <f aca="false">E92*(1+C93)</f>
        <v>3.55531795432476</v>
      </c>
      <c r="F93" s="5" t="n">
        <f aca="false">F92*(1+B93)</f>
        <v>2.93317415293308</v>
      </c>
    </row>
    <row r="94" customFormat="false" ht="13.8" hidden="false" customHeight="false" outlineLevel="0" collapsed="false">
      <c r="A94" s="4" t="n">
        <v>36039</v>
      </c>
      <c r="B94" s="1" t="n">
        <v>0.061612</v>
      </c>
      <c r="C94" s="1" t="n">
        <v>0.063176</v>
      </c>
      <c r="D94" s="1"/>
      <c r="E94" s="5" t="n">
        <f aca="false">E93*(1+C94)</f>
        <v>3.77992872140718</v>
      </c>
      <c r="F94" s="5" t="n">
        <f aca="false">F93*(1+B94)</f>
        <v>3.1138928788436</v>
      </c>
    </row>
    <row r="95" customFormat="false" ht="13.8" hidden="false" customHeight="false" outlineLevel="0" collapsed="false">
      <c r="A95" s="4" t="n">
        <v>36069</v>
      </c>
      <c r="B95" s="1" t="n">
        <v>0.079144</v>
      </c>
      <c r="C95" s="1" t="n">
        <v>0.080111</v>
      </c>
      <c r="D95" s="1"/>
      <c r="E95" s="5" t="n">
        <f aca="false">E94*(1+C95)</f>
        <v>4.08274259120783</v>
      </c>
      <c r="F95" s="5" t="n">
        <f aca="false">F94*(1+B95)</f>
        <v>3.3603388168468</v>
      </c>
    </row>
    <row r="96" customFormat="false" ht="13.8" hidden="false" customHeight="false" outlineLevel="0" collapsed="false">
      <c r="A96" s="4" t="n">
        <v>36100</v>
      </c>
      <c r="B96" s="1" t="n">
        <v>0.060685</v>
      </c>
      <c r="C96" s="1" t="n">
        <v>0.062165</v>
      </c>
      <c r="D96" s="1"/>
      <c r="E96" s="5" t="n">
        <f aca="false">E95*(1+C96)</f>
        <v>4.33654628439027</v>
      </c>
      <c r="F96" s="5" t="n">
        <f aca="false">F95*(1+B96)</f>
        <v>3.56426097794714</v>
      </c>
    </row>
    <row r="97" customFormat="false" ht="13.8" hidden="false" customHeight="false" outlineLevel="0" collapsed="false">
      <c r="A97" s="4" t="n">
        <v>36130</v>
      </c>
      <c r="B97" s="1" t="n">
        <v>0.058454</v>
      </c>
      <c r="C97" s="1" t="n">
        <v>0.059673</v>
      </c>
      <c r="D97" s="1"/>
      <c r="E97" s="5" t="n">
        <f aca="false">E96*(1+C97)</f>
        <v>4.59532101081869</v>
      </c>
      <c r="F97" s="5" t="n">
        <f aca="false">F96*(1+B97)</f>
        <v>3.77260628915207</v>
      </c>
    </row>
    <row r="98" customFormat="false" ht="13.8" hidden="false" customHeight="false" outlineLevel="0" collapsed="false">
      <c r="A98" s="4" t="n">
        <v>36161</v>
      </c>
      <c r="B98" s="1" t="n">
        <v>0.042</v>
      </c>
      <c r="C98" s="1" t="n">
        <v>0.0428</v>
      </c>
      <c r="D98" s="1"/>
      <c r="E98" s="5" t="n">
        <f aca="false">E97*(1+C98)</f>
        <v>4.79200075008173</v>
      </c>
      <c r="F98" s="5" t="n">
        <f aca="false">F97*(1+B98)</f>
        <v>3.93105575329645</v>
      </c>
    </row>
    <row r="99" customFormat="false" ht="13.8" hidden="false" customHeight="false" outlineLevel="0" collapsed="false">
      <c r="A99" s="4" t="n">
        <v>36192</v>
      </c>
      <c r="B99" s="1" t="n">
        <v>-0.033156</v>
      </c>
      <c r="C99" s="1" t="n">
        <v>-0.031935</v>
      </c>
      <c r="D99" s="1"/>
      <c r="E99" s="5" t="n">
        <f aca="false">E98*(1+C99)</f>
        <v>4.63896820612787</v>
      </c>
      <c r="F99" s="5" t="n">
        <f aca="false">F98*(1+B99)</f>
        <v>3.80071766874016</v>
      </c>
    </row>
    <row r="100" customFormat="false" ht="13.8" hidden="false" customHeight="false" outlineLevel="0" collapsed="false">
      <c r="A100" s="4" t="n">
        <v>36220</v>
      </c>
      <c r="B100" s="1" t="n">
        <v>0.037774</v>
      </c>
      <c r="C100" s="1" t="n">
        <v>0.038979</v>
      </c>
      <c r="D100" s="1"/>
      <c r="E100" s="5" t="n">
        <f aca="false">E99*(1+C100)</f>
        <v>4.81979054783453</v>
      </c>
      <c r="F100" s="5" t="n">
        <f aca="false">F99*(1+B100)</f>
        <v>3.94428597795915</v>
      </c>
    </row>
    <row r="101" customFormat="false" ht="13.8" hidden="false" customHeight="false" outlineLevel="0" collapsed="false">
      <c r="A101" s="4" t="n">
        <v>36251</v>
      </c>
      <c r="B101" s="1" t="n">
        <v>0.036771</v>
      </c>
      <c r="C101" s="1" t="n">
        <v>0.037559</v>
      </c>
      <c r="D101" s="1"/>
      <c r="E101" s="5" t="n">
        <f aca="false">E100*(1+C101)</f>
        <v>5.00081706102065</v>
      </c>
      <c r="F101" s="5" t="n">
        <f aca="false">F100*(1+B101)</f>
        <v>4.08932131765468</v>
      </c>
    </row>
    <row r="102" customFormat="false" ht="13.8" hidden="false" customHeight="false" outlineLevel="0" collapsed="false">
      <c r="A102" s="4" t="n">
        <v>36281</v>
      </c>
      <c r="B102" s="1" t="n">
        <v>-0.024833</v>
      </c>
      <c r="C102" s="1" t="n">
        <v>-0.023159</v>
      </c>
      <c r="D102" s="1"/>
      <c r="E102" s="5" t="n">
        <f aca="false">E101*(1+C102)</f>
        <v>4.88500313870447</v>
      </c>
      <c r="F102" s="5" t="n">
        <f aca="false">F101*(1+B102)</f>
        <v>3.98777120137336</v>
      </c>
    </row>
    <row r="103" customFormat="false" ht="13.8" hidden="false" customHeight="false" outlineLevel="0" collapsed="false">
      <c r="A103" s="4" t="n">
        <v>36312</v>
      </c>
      <c r="B103" s="1" t="n">
        <v>0.053398</v>
      </c>
      <c r="C103" s="1" t="n">
        <v>0.054431</v>
      </c>
      <c r="D103" s="1"/>
      <c r="E103" s="5" t="n">
        <f aca="false">E102*(1+C103)</f>
        <v>5.15089874454729</v>
      </c>
      <c r="F103" s="5" t="n">
        <f aca="false">F102*(1+B103)</f>
        <v>4.2007102079843</v>
      </c>
    </row>
    <row r="104" customFormat="false" ht="13.8" hidden="false" customHeight="false" outlineLevel="0" collapsed="false">
      <c r="A104" s="4" t="n">
        <v>36342</v>
      </c>
      <c r="B104" s="1" t="n">
        <v>-0.031084</v>
      </c>
      <c r="C104" s="1" t="n">
        <v>-0.03022</v>
      </c>
      <c r="D104" s="1"/>
      <c r="E104" s="5" t="n">
        <f aca="false">E103*(1+C104)</f>
        <v>4.99523858448707</v>
      </c>
      <c r="F104" s="5" t="n">
        <f aca="false">F103*(1+B104)</f>
        <v>4.07013533187931</v>
      </c>
    </row>
    <row r="105" customFormat="false" ht="13.8" hidden="false" customHeight="false" outlineLevel="0" collapsed="false">
      <c r="A105" s="4" t="n">
        <v>36373</v>
      </c>
      <c r="B105" s="1" t="n">
        <v>-0.006251</v>
      </c>
      <c r="C105" s="1" t="n">
        <v>-0.005004</v>
      </c>
      <c r="D105" s="1"/>
      <c r="E105" s="5" t="n">
        <f aca="false">E104*(1+C105)</f>
        <v>4.9702424106103</v>
      </c>
      <c r="F105" s="5" t="n">
        <f aca="false">F104*(1+B105)</f>
        <v>4.04469291591974</v>
      </c>
    </row>
    <row r="106" customFormat="false" ht="13.8" hidden="false" customHeight="false" outlineLevel="0" collapsed="false">
      <c r="A106" s="4" t="n">
        <v>36404</v>
      </c>
      <c r="B106" s="1" t="n">
        <v>-0.029257</v>
      </c>
      <c r="C106" s="1" t="n">
        <v>-0.028079</v>
      </c>
      <c r="D106" s="1"/>
      <c r="E106" s="5" t="n">
        <f aca="false">E105*(1+C106)</f>
        <v>4.83068297396277</v>
      </c>
      <c r="F106" s="5" t="n">
        <f aca="false">F105*(1+B106)</f>
        <v>3.92635733527867</v>
      </c>
    </row>
    <row r="107" customFormat="false" ht="13.8" hidden="false" customHeight="false" outlineLevel="0" collapsed="false">
      <c r="A107" s="4" t="n">
        <v>36434</v>
      </c>
      <c r="B107" s="1" t="n">
        <v>0.063512</v>
      </c>
      <c r="C107" s="1" t="n">
        <v>0.064238</v>
      </c>
      <c r="D107" s="1"/>
      <c r="E107" s="5" t="n">
        <f aca="false">E106*(1+C107)</f>
        <v>5.14099638684419</v>
      </c>
      <c r="F107" s="5" t="n">
        <f aca="false">F106*(1+B107)</f>
        <v>4.17572814235689</v>
      </c>
    </row>
    <row r="108" customFormat="false" ht="13.8" hidden="false" customHeight="false" outlineLevel="0" collapsed="false">
      <c r="A108" s="4" t="n">
        <v>36465</v>
      </c>
      <c r="B108" s="1" t="n">
        <v>0.019547</v>
      </c>
      <c r="C108" s="1" t="n">
        <v>0.020822</v>
      </c>
      <c r="D108" s="1"/>
      <c r="E108" s="5" t="n">
        <f aca="false">E107*(1+C108)</f>
        <v>5.24804221361106</v>
      </c>
      <c r="F108" s="5" t="n">
        <f aca="false">F107*(1+B108)</f>
        <v>4.25735110035554</v>
      </c>
    </row>
    <row r="109" customFormat="false" ht="13.8" hidden="false" customHeight="false" outlineLevel="0" collapsed="false">
      <c r="A109" s="4" t="n">
        <v>36495</v>
      </c>
      <c r="B109" s="1" t="n">
        <v>0.061549</v>
      </c>
      <c r="C109" s="1" t="n">
        <v>0.062579</v>
      </c>
      <c r="D109" s="1"/>
      <c r="E109" s="5" t="n">
        <f aca="false">E108*(1+C109)</f>
        <v>5.57645944729663</v>
      </c>
      <c r="F109" s="5" t="n">
        <f aca="false">F108*(1+B109)</f>
        <v>4.51938680323132</v>
      </c>
    </row>
    <row r="110" customFormat="false" ht="13.8" hidden="false" customHeight="false" outlineLevel="0" collapsed="false">
      <c r="A110" s="4" t="n">
        <v>36526</v>
      </c>
      <c r="B110" s="1" t="n">
        <v>-0.050296</v>
      </c>
      <c r="C110" s="1" t="n">
        <v>-0.04963</v>
      </c>
      <c r="D110" s="1"/>
      <c r="E110" s="5" t="n">
        <f aca="false">E109*(1+C110)</f>
        <v>5.2996997649273</v>
      </c>
      <c r="F110" s="5" t="n">
        <f aca="false">F109*(1+B110)</f>
        <v>4.292079724576</v>
      </c>
    </row>
    <row r="111" customFormat="false" ht="13.8" hidden="false" customHeight="false" outlineLevel="0" collapsed="false">
      <c r="A111" s="4" t="n">
        <v>36557</v>
      </c>
      <c r="B111" s="1" t="n">
        <v>-0.018666</v>
      </c>
      <c r="C111" s="1" t="n">
        <v>-0.017458</v>
      </c>
      <c r="D111" s="1"/>
      <c r="E111" s="5" t="n">
        <f aca="false">E110*(1+C111)</f>
        <v>5.2071776064312</v>
      </c>
      <c r="F111" s="5" t="n">
        <f aca="false">F110*(1+B111)</f>
        <v>4.21196376443707</v>
      </c>
    </row>
    <row r="112" customFormat="false" ht="13.8" hidden="false" customHeight="false" outlineLevel="0" collapsed="false">
      <c r="A112" s="4" t="n">
        <v>36586</v>
      </c>
      <c r="B112" s="1" t="n">
        <v>0.097431</v>
      </c>
      <c r="C112" s="1" t="n">
        <v>0.098488</v>
      </c>
      <c r="D112" s="1"/>
      <c r="E112" s="5" t="n">
        <f aca="false">E111*(1+C112)</f>
        <v>5.72002211453339</v>
      </c>
      <c r="F112" s="5" t="n">
        <f aca="false">F111*(1+B112)</f>
        <v>4.62233960596993</v>
      </c>
    </row>
    <row r="113" customFormat="false" ht="13.8" hidden="false" customHeight="false" outlineLevel="0" collapsed="false">
      <c r="A113" s="4" t="n">
        <v>36617</v>
      </c>
      <c r="B113" s="1" t="n">
        <v>-0.032308</v>
      </c>
      <c r="C113" s="1" t="n">
        <v>-0.031583</v>
      </c>
      <c r="D113" s="1"/>
      <c r="E113" s="5" t="n">
        <f aca="false">E112*(1+C113)</f>
        <v>5.53936665609008</v>
      </c>
      <c r="F113" s="5" t="n">
        <f aca="false">F112*(1+B113)</f>
        <v>4.47300105798026</v>
      </c>
    </row>
    <row r="114" customFormat="false" ht="13.8" hidden="false" customHeight="false" outlineLevel="0" collapsed="false">
      <c r="A114" s="4" t="n">
        <v>36647</v>
      </c>
      <c r="B114" s="1" t="n">
        <v>-0.023617</v>
      </c>
      <c r="C114" s="1" t="n">
        <v>-0.022304</v>
      </c>
      <c r="D114" s="1"/>
      <c r="E114" s="5" t="n">
        <f aca="false">E113*(1+C114)</f>
        <v>5.41581662219265</v>
      </c>
      <c r="F114" s="5" t="n">
        <f aca="false">F113*(1+B114)</f>
        <v>4.36736219199394</v>
      </c>
    </row>
    <row r="115" customFormat="false" ht="13.8" hidden="false" customHeight="false" outlineLevel="0" collapsed="false">
      <c r="A115" s="4" t="n">
        <v>36678</v>
      </c>
      <c r="B115" s="1" t="n">
        <v>0.025497</v>
      </c>
      <c r="C115" s="1" t="n">
        <v>0.026219</v>
      </c>
      <c r="D115" s="1"/>
      <c r="E115" s="5" t="n">
        <f aca="false">E114*(1+C115)</f>
        <v>5.55781391820992</v>
      </c>
      <c r="F115" s="5" t="n">
        <f aca="false">F114*(1+B115)</f>
        <v>4.47871682580321</v>
      </c>
    </row>
    <row r="116" customFormat="false" ht="13.8" hidden="false" customHeight="false" outlineLevel="0" collapsed="false">
      <c r="A116" s="4" t="n">
        <v>36708</v>
      </c>
      <c r="B116" s="1" t="n">
        <v>-0.013559</v>
      </c>
      <c r="C116" s="1" t="n">
        <v>-0.012795</v>
      </c>
      <c r="D116" s="1"/>
      <c r="E116" s="5" t="n">
        <f aca="false">E115*(1+C116)</f>
        <v>5.48670168912642</v>
      </c>
      <c r="F116" s="5" t="n">
        <f aca="false">F115*(1+B116)</f>
        <v>4.41798990436214</v>
      </c>
    </row>
    <row r="117" customFormat="false" ht="13.8" hidden="false" customHeight="false" outlineLevel="0" collapsed="false">
      <c r="A117" s="4" t="n">
        <v>36739</v>
      </c>
      <c r="B117" s="1" t="n">
        <v>0.061275</v>
      </c>
      <c r="C117" s="1" t="n">
        <v>0.062594</v>
      </c>
      <c r="D117" s="1"/>
      <c r="E117" s="5" t="n">
        <f aca="false">E116*(1+C117)</f>
        <v>5.8301362946556</v>
      </c>
      <c r="F117" s="5" t="n">
        <f aca="false">F116*(1+B117)</f>
        <v>4.68870223575193</v>
      </c>
    </row>
    <row r="118" customFormat="false" ht="13.8" hidden="false" customHeight="false" outlineLevel="0" collapsed="false">
      <c r="A118" s="4" t="n">
        <v>36770</v>
      </c>
      <c r="B118" s="1" t="n">
        <v>-0.052795</v>
      </c>
      <c r="C118" s="1" t="n">
        <v>-0.052088</v>
      </c>
      <c r="D118" s="1"/>
      <c r="E118" s="5" t="n">
        <f aca="false">E117*(1+C118)</f>
        <v>5.52645615533958</v>
      </c>
      <c r="F118" s="5" t="n">
        <f aca="false">F117*(1+B118)</f>
        <v>4.44116220121541</v>
      </c>
    </row>
    <row r="119" customFormat="false" ht="13.8" hidden="false" customHeight="false" outlineLevel="0" collapsed="false">
      <c r="A119" s="4" t="n">
        <v>36800</v>
      </c>
      <c r="B119" s="1" t="n">
        <v>-0.004829</v>
      </c>
      <c r="C119" s="1" t="n">
        <v>-0.00412</v>
      </c>
      <c r="D119" s="1"/>
      <c r="E119" s="5" t="n">
        <f aca="false">E118*(1+C119)</f>
        <v>5.50368715597958</v>
      </c>
      <c r="F119" s="5" t="n">
        <f aca="false">F118*(1+B119)</f>
        <v>4.41971582894574</v>
      </c>
    </row>
    <row r="120" customFormat="false" ht="13.8" hidden="false" customHeight="false" outlineLevel="0" collapsed="false">
      <c r="A120" s="4" t="n">
        <v>36831</v>
      </c>
      <c r="B120" s="1" t="n">
        <v>-0.079558</v>
      </c>
      <c r="C120" s="1" t="n">
        <v>-0.078268</v>
      </c>
      <c r="D120" s="1"/>
      <c r="E120" s="5" t="n">
        <f aca="false">E119*(1+C120)</f>
        <v>5.07292456965537</v>
      </c>
      <c r="F120" s="5" t="n">
        <f aca="false">F119*(1+B120)</f>
        <v>4.06809207702647</v>
      </c>
    </row>
    <row r="121" customFormat="false" ht="13.8" hidden="false" customHeight="false" outlineLevel="0" collapsed="false">
      <c r="A121" s="4" t="n">
        <v>36861</v>
      </c>
      <c r="B121" s="1" t="n">
        <v>0.004861</v>
      </c>
      <c r="C121" s="1" t="n">
        <v>0.00572</v>
      </c>
      <c r="D121" s="1"/>
      <c r="E121" s="5" t="n">
        <f aca="false">E120*(1+C121)</f>
        <v>5.1019416981938</v>
      </c>
      <c r="F121" s="5" t="n">
        <f aca="false">F120*(1+B121)</f>
        <v>4.0878670726129</v>
      </c>
    </row>
    <row r="122" customFormat="false" ht="13.8" hidden="false" customHeight="false" outlineLevel="0" collapsed="false">
      <c r="A122" s="4" t="n">
        <v>36892</v>
      </c>
      <c r="B122" s="1" t="n">
        <v>0.031555</v>
      </c>
      <c r="C122" s="1" t="n">
        <v>0.032372</v>
      </c>
      <c r="D122" s="1"/>
      <c r="E122" s="5" t="n">
        <f aca="false">E121*(1+C122)</f>
        <v>5.26710175484773</v>
      </c>
      <c r="F122" s="5" t="n">
        <f aca="false">F121*(1+B122)</f>
        <v>4.2168597180892</v>
      </c>
    </row>
    <row r="123" customFormat="false" ht="13.8" hidden="false" customHeight="false" outlineLevel="0" collapsed="false">
      <c r="A123" s="4" t="n">
        <v>36923</v>
      </c>
      <c r="B123" s="1" t="n">
        <v>-0.092131</v>
      </c>
      <c r="C123" s="1" t="n">
        <v>-0.090952</v>
      </c>
      <c r="D123" s="1"/>
      <c r="E123" s="5" t="n">
        <f aca="false">E122*(1+C123)</f>
        <v>4.78804831604082</v>
      </c>
      <c r="F123" s="5" t="n">
        <f aca="false">F122*(1+B123)</f>
        <v>3.82835621540192</v>
      </c>
    </row>
    <row r="124" customFormat="false" ht="13.8" hidden="false" customHeight="false" outlineLevel="0" collapsed="false">
      <c r="A124" s="4" t="n">
        <v>36951</v>
      </c>
      <c r="B124" s="1" t="n">
        <v>-0.064587</v>
      </c>
      <c r="C124" s="1" t="n">
        <v>-0.063706</v>
      </c>
      <c r="D124" s="1"/>
      <c r="E124" s="5" t="n">
        <f aca="false">E123*(1+C124)</f>
        <v>4.48302091001912</v>
      </c>
      <c r="F124" s="5" t="n">
        <f aca="false">F123*(1+B124)</f>
        <v>3.58109417251776</v>
      </c>
    </row>
    <row r="125" customFormat="false" ht="13.8" hidden="false" customHeight="false" outlineLevel="0" collapsed="false">
      <c r="A125" s="4" t="n">
        <v>36982</v>
      </c>
      <c r="B125" s="1" t="n">
        <v>0.076981</v>
      </c>
      <c r="C125" s="1" t="n">
        <v>0.077824</v>
      </c>
      <c r="D125" s="1"/>
      <c r="E125" s="5" t="n">
        <f aca="false">E124*(1+C125)</f>
        <v>4.83190752932045</v>
      </c>
      <c r="F125" s="5" t="n">
        <f aca="false">F124*(1+B125)</f>
        <v>3.85677038301235</v>
      </c>
    </row>
    <row r="126" customFormat="false" ht="13.8" hidden="false" customHeight="false" outlineLevel="0" collapsed="false">
      <c r="A126" s="4" t="n">
        <v>37012</v>
      </c>
      <c r="B126" s="1" t="n">
        <v>0.00533</v>
      </c>
      <c r="C126" s="1" t="n">
        <v>0.006859</v>
      </c>
      <c r="D126" s="1"/>
      <c r="E126" s="5" t="n">
        <f aca="false">E125*(1+C126)</f>
        <v>4.86504958306406</v>
      </c>
      <c r="F126" s="5" t="n">
        <f aca="false">F125*(1+B126)</f>
        <v>3.8773269691538</v>
      </c>
    </row>
    <row r="127" customFormat="false" ht="13.8" hidden="false" customHeight="false" outlineLevel="0" collapsed="false">
      <c r="A127" s="4" t="n">
        <v>37043</v>
      </c>
      <c r="B127" s="1" t="n">
        <v>-0.025183</v>
      </c>
      <c r="C127" s="1" t="n">
        <v>-0.024505</v>
      </c>
      <c r="D127" s="1"/>
      <c r="E127" s="5" t="n">
        <f aca="false">E126*(1+C127)</f>
        <v>4.74583154303108</v>
      </c>
      <c r="F127" s="5" t="n">
        <f aca="false">F126*(1+B127)</f>
        <v>3.7796842440896</v>
      </c>
    </row>
    <row r="128" customFormat="false" ht="13.8" hidden="false" customHeight="false" outlineLevel="0" collapsed="false">
      <c r="A128" s="4" t="n">
        <v>37073</v>
      </c>
      <c r="B128" s="1" t="n">
        <v>-0.010248</v>
      </c>
      <c r="C128" s="1" t="n">
        <v>-0.009317</v>
      </c>
      <c r="D128" s="1"/>
      <c r="E128" s="5" t="n">
        <f aca="false">E127*(1+C128)</f>
        <v>4.70161463054466</v>
      </c>
      <c r="F128" s="5" t="n">
        <f aca="false">F127*(1+B128)</f>
        <v>3.74095003995617</v>
      </c>
    </row>
    <row r="129" customFormat="false" ht="13.8" hidden="false" customHeight="false" outlineLevel="0" collapsed="false">
      <c r="A129" s="4" t="n">
        <v>37104</v>
      </c>
      <c r="B129" s="1" t="n">
        <v>-0.064933</v>
      </c>
      <c r="C129" s="1" t="n">
        <v>-0.063435</v>
      </c>
      <c r="D129" s="1"/>
      <c r="E129" s="5" t="n">
        <f aca="false">E128*(1+C129)</f>
        <v>4.40336770645606</v>
      </c>
      <c r="F129" s="5" t="n">
        <f aca="false">F128*(1+B129)</f>
        <v>3.4980389310117</v>
      </c>
    </row>
    <row r="130" customFormat="false" ht="13.8" hidden="false" customHeight="false" outlineLevel="0" collapsed="false">
      <c r="A130" s="4" t="n">
        <v>37135</v>
      </c>
      <c r="B130" s="1" t="n">
        <v>-0.081352</v>
      </c>
      <c r="C130" s="1" t="n">
        <v>-0.080361</v>
      </c>
      <c r="D130" s="1"/>
      <c r="E130" s="5" t="n">
        <f aca="false">E129*(1+C130)</f>
        <v>4.04950867419754</v>
      </c>
      <c r="F130" s="5" t="n">
        <f aca="false">F129*(1+B130)</f>
        <v>3.21346646789604</v>
      </c>
    </row>
    <row r="131" customFormat="false" ht="13.8" hidden="false" customHeight="false" outlineLevel="0" collapsed="false">
      <c r="A131" s="4" t="n">
        <v>37165</v>
      </c>
      <c r="B131" s="1" t="n">
        <v>0.018546</v>
      </c>
      <c r="C131" s="1" t="n">
        <v>0.01954</v>
      </c>
      <c r="D131" s="1"/>
      <c r="E131" s="5" t="n">
        <f aca="false">E130*(1+C131)</f>
        <v>4.12863607369136</v>
      </c>
      <c r="F131" s="5" t="n">
        <f aca="false">F130*(1+B131)</f>
        <v>3.27306341700963</v>
      </c>
    </row>
    <row r="132" customFormat="false" ht="13.8" hidden="false" customHeight="false" outlineLevel="0" collapsed="false">
      <c r="A132" s="4" t="n">
        <v>37196</v>
      </c>
      <c r="B132" s="1" t="n">
        <v>0.077259</v>
      </c>
      <c r="C132" s="1" t="n">
        <v>0.078787</v>
      </c>
      <c r="D132" s="1"/>
      <c r="E132" s="5" t="n">
        <f aca="false">E131*(1+C132)</f>
        <v>4.45391892402928</v>
      </c>
      <c r="F132" s="5" t="n">
        <f aca="false">F131*(1+B132)</f>
        <v>3.52593702354438</v>
      </c>
    </row>
    <row r="133" customFormat="false" ht="13.8" hidden="false" customHeight="false" outlineLevel="0" collapsed="false">
      <c r="A133" s="4" t="n">
        <v>37226</v>
      </c>
      <c r="B133" s="1" t="n">
        <v>0.007849</v>
      </c>
      <c r="C133" s="1" t="n">
        <v>0.009051</v>
      </c>
      <c r="D133" s="1"/>
      <c r="E133" s="5" t="n">
        <f aca="false">E132*(1+C133)</f>
        <v>4.49423134421067</v>
      </c>
      <c r="F133" s="5" t="n">
        <f aca="false">F132*(1+B133)</f>
        <v>3.55361210324218</v>
      </c>
    </row>
    <row r="134" customFormat="false" ht="13.8" hidden="false" customHeight="false" outlineLevel="0" collapsed="false">
      <c r="A134" s="4" t="n">
        <v>37257</v>
      </c>
      <c r="B134" s="1" t="n">
        <v>-0.01532</v>
      </c>
      <c r="C134" s="1" t="n">
        <v>-0.014324</v>
      </c>
      <c r="D134" s="1"/>
      <c r="E134" s="5" t="n">
        <f aca="false">E133*(1+C134)</f>
        <v>4.4298559744362</v>
      </c>
      <c r="F134" s="5" t="n">
        <f aca="false">F133*(1+B134)</f>
        <v>3.49917076582051</v>
      </c>
    </row>
    <row r="135" customFormat="false" ht="13.8" hidden="false" customHeight="false" outlineLevel="0" collapsed="false">
      <c r="A135" s="4" t="n">
        <v>37288</v>
      </c>
      <c r="B135" s="1" t="n">
        <v>-0.020973</v>
      </c>
      <c r="C135" s="1" t="n">
        <v>-0.019481</v>
      </c>
      <c r="D135" s="1"/>
      <c r="E135" s="5" t="n">
        <f aca="false">E134*(1+C135)</f>
        <v>4.3435579501982</v>
      </c>
      <c r="F135" s="5" t="n">
        <f aca="false">F134*(1+B135)</f>
        <v>3.42578265734896</v>
      </c>
    </row>
    <row r="136" customFormat="false" ht="13.8" hidden="false" customHeight="false" outlineLevel="0" collapsed="false">
      <c r="A136" s="4" t="n">
        <v>37316</v>
      </c>
      <c r="B136" s="1" t="n">
        <v>0.03669</v>
      </c>
      <c r="C136" s="1" t="n">
        <v>0.037572</v>
      </c>
      <c r="D136" s="1"/>
      <c r="E136" s="5" t="n">
        <f aca="false">E135*(1+C136)</f>
        <v>4.50675410950305</v>
      </c>
      <c r="F136" s="5" t="n">
        <f aca="false">F135*(1+B136)</f>
        <v>3.55147462304709</v>
      </c>
    </row>
    <row r="137" customFormat="false" ht="13.8" hidden="false" customHeight="false" outlineLevel="0" collapsed="false">
      <c r="A137" s="4" t="n">
        <v>37347</v>
      </c>
      <c r="B137" s="1" t="n">
        <v>-0.061826</v>
      </c>
      <c r="C137" s="1" t="n">
        <v>-0.061001</v>
      </c>
      <c r="D137" s="1"/>
      <c r="E137" s="5" t="n">
        <f aca="false">E136*(1+C137)</f>
        <v>4.23183760206925</v>
      </c>
      <c r="F137" s="5" t="n">
        <f aca="false">F136*(1+B137)</f>
        <v>3.33190115300258</v>
      </c>
    </row>
    <row r="138" customFormat="false" ht="13.8" hidden="false" customHeight="false" outlineLevel="0" collapsed="false">
      <c r="A138" s="4" t="n">
        <v>37377</v>
      </c>
      <c r="B138" s="1" t="n">
        <v>-0.009438</v>
      </c>
      <c r="C138" s="1" t="n">
        <v>-0.0078</v>
      </c>
      <c r="D138" s="1"/>
      <c r="E138" s="5" t="n">
        <f aca="false">E137*(1+C138)</f>
        <v>4.19882926877311</v>
      </c>
      <c r="F138" s="5" t="n">
        <f aca="false">F137*(1+B138)</f>
        <v>3.30045466992054</v>
      </c>
    </row>
    <row r="139" customFormat="false" ht="13.8" hidden="false" customHeight="false" outlineLevel="0" collapsed="false">
      <c r="A139" s="4" t="n">
        <v>37408</v>
      </c>
      <c r="B139" s="1" t="n">
        <v>-0.072611</v>
      </c>
      <c r="C139" s="1" t="n">
        <v>-0.071349</v>
      </c>
      <c r="D139" s="1"/>
      <c r="E139" s="5" t="n">
        <f aca="false">E138*(1+C139)</f>
        <v>3.89924699927542</v>
      </c>
      <c r="F139" s="5" t="n">
        <f aca="false">F138*(1+B139)</f>
        <v>3.06080535588294</v>
      </c>
    </row>
    <row r="140" customFormat="false" ht="13.8" hidden="false" customHeight="false" outlineLevel="0" collapsed="false">
      <c r="A140" s="4" t="n">
        <v>37438</v>
      </c>
      <c r="B140" s="1" t="n">
        <v>-0.075074</v>
      </c>
      <c r="C140" s="1" t="n">
        <v>-0.073987</v>
      </c>
      <c r="D140" s="1"/>
      <c r="E140" s="5" t="n">
        <f aca="false">E139*(1+C140)</f>
        <v>3.61075341154003</v>
      </c>
      <c r="F140" s="5" t="n">
        <f aca="false">F139*(1+B140)</f>
        <v>2.83101845459539</v>
      </c>
    </row>
    <row r="141" customFormat="false" ht="13.8" hidden="false" customHeight="false" outlineLevel="0" collapsed="false">
      <c r="A141" s="4" t="n">
        <v>37469</v>
      </c>
      <c r="B141" s="1" t="n">
        <v>0.005401</v>
      </c>
      <c r="C141" s="1" t="n">
        <v>0.007061</v>
      </c>
      <c r="D141" s="1"/>
      <c r="E141" s="5" t="n">
        <f aca="false">E140*(1+C141)</f>
        <v>3.63624894137891</v>
      </c>
      <c r="F141" s="5" t="n">
        <f aca="false">F140*(1+B141)</f>
        <v>2.84630878526866</v>
      </c>
    </row>
    <row r="142" customFormat="false" ht="13.8" hidden="false" customHeight="false" outlineLevel="0" collapsed="false">
      <c r="A142" s="4" t="n">
        <v>37500</v>
      </c>
      <c r="B142" s="1" t="n">
        <v>-0.110421</v>
      </c>
      <c r="C142" s="1" t="n">
        <v>-0.108965</v>
      </c>
      <c r="D142" s="1"/>
      <c r="E142" s="5" t="n">
        <f aca="false">E141*(1+C142)</f>
        <v>3.24002507548156</v>
      </c>
      <c r="F142" s="5" t="n">
        <f aca="false">F141*(1+B142)</f>
        <v>2.53201652289051</v>
      </c>
    </row>
    <row r="143" customFormat="false" ht="13.8" hidden="false" customHeight="false" outlineLevel="0" collapsed="false">
      <c r="A143" s="4" t="n">
        <v>37530</v>
      </c>
      <c r="B143" s="1" t="n">
        <v>0.087103</v>
      </c>
      <c r="C143" s="1" t="n">
        <v>0.088599</v>
      </c>
      <c r="D143" s="1"/>
      <c r="E143" s="5" t="n">
        <f aca="false">E142*(1+C143)</f>
        <v>3.52708805714415</v>
      </c>
      <c r="F143" s="5" t="n">
        <f aca="false">F142*(1+B143)</f>
        <v>2.75256275808384</v>
      </c>
    </row>
    <row r="144" customFormat="false" ht="13.8" hidden="false" customHeight="false" outlineLevel="0" collapsed="false">
      <c r="A144" s="4" t="n">
        <v>37561</v>
      </c>
      <c r="B144" s="1" t="n">
        <v>0.057288</v>
      </c>
      <c r="C144" s="1" t="n">
        <v>0.059019</v>
      </c>
      <c r="D144" s="1"/>
      <c r="E144" s="5" t="n">
        <f aca="false">E143*(1+C144)</f>
        <v>3.73525326718874</v>
      </c>
      <c r="F144" s="5" t="n">
        <f aca="false">F143*(1+B144)</f>
        <v>2.91025157336895</v>
      </c>
    </row>
    <row r="145" customFormat="false" ht="13.8" hidden="false" customHeight="false" outlineLevel="0" collapsed="false">
      <c r="A145" s="4" t="n">
        <v>37591</v>
      </c>
      <c r="B145" s="1" t="n">
        <v>-0.060464</v>
      </c>
      <c r="C145" s="1" t="n">
        <v>-0.058834</v>
      </c>
      <c r="D145" s="1"/>
      <c r="E145" s="5" t="n">
        <f aca="false">E144*(1+C145)</f>
        <v>3.51549337646696</v>
      </c>
      <c r="F145" s="5" t="n">
        <f aca="false">F144*(1+B145)</f>
        <v>2.73428612223677</v>
      </c>
    </row>
    <row r="146" customFormat="false" ht="13.8" hidden="false" customHeight="false" outlineLevel="0" collapsed="false">
      <c r="A146" s="4" t="n">
        <v>37622</v>
      </c>
      <c r="B146" s="1" t="n">
        <v>-0.02786</v>
      </c>
      <c r="C146" s="1" t="n">
        <v>-0.026579</v>
      </c>
      <c r="D146" s="1"/>
      <c r="E146" s="5" t="n">
        <f aca="false">E145*(1+C146)</f>
        <v>3.42205507801384</v>
      </c>
      <c r="F146" s="5" t="n">
        <f aca="false">F145*(1+B146)</f>
        <v>2.65810891087125</v>
      </c>
    </row>
    <row r="147" customFormat="false" ht="13.8" hidden="false" customHeight="false" outlineLevel="0" collapsed="false">
      <c r="A147" s="4" t="n">
        <v>37653</v>
      </c>
      <c r="B147" s="1" t="n">
        <v>-0.017225</v>
      </c>
      <c r="C147" s="1" t="n">
        <v>-0.015246</v>
      </c>
      <c r="D147" s="1"/>
      <c r="E147" s="5" t="n">
        <f aca="false">E146*(1+C147)</f>
        <v>3.36988242629445</v>
      </c>
      <c r="F147" s="5" t="n">
        <f aca="false">F146*(1+B147)</f>
        <v>2.61232298488149</v>
      </c>
    </row>
    <row r="148" customFormat="false" ht="13.8" hidden="false" customHeight="false" outlineLevel="0" collapsed="false">
      <c r="A148" s="4" t="n">
        <v>37681</v>
      </c>
      <c r="B148" s="1" t="n">
        <v>0.008967</v>
      </c>
      <c r="C148" s="1" t="n">
        <v>0.010308</v>
      </c>
      <c r="D148" s="1"/>
      <c r="E148" s="5" t="n">
        <f aca="false">E147*(1+C148)</f>
        <v>3.40461917434469</v>
      </c>
      <c r="F148" s="5" t="n">
        <f aca="false">F147*(1+B148)</f>
        <v>2.63574768508692</v>
      </c>
    </row>
    <row r="149" customFormat="false" ht="13.8" hidden="false" customHeight="false" outlineLevel="0" collapsed="false">
      <c r="A149" s="4" t="n">
        <v>37712</v>
      </c>
      <c r="B149" s="1" t="n">
        <v>0.081462</v>
      </c>
      <c r="C149" s="1" t="n">
        <v>0.082774</v>
      </c>
      <c r="D149" s="1"/>
      <c r="E149" s="5" t="n">
        <f aca="false">E148*(1+C149)</f>
        <v>3.6864331218819</v>
      </c>
      <c r="F149" s="5" t="n">
        <f aca="false">F148*(1+B149)</f>
        <v>2.85046096300948</v>
      </c>
    </row>
    <row r="150" customFormat="false" ht="13.8" hidden="false" customHeight="false" outlineLevel="0" collapsed="false">
      <c r="A150" s="4" t="n">
        <v>37742</v>
      </c>
      <c r="B150" s="1" t="n">
        <v>0.051508</v>
      </c>
      <c r="C150" s="1" t="n">
        <v>0.053251</v>
      </c>
      <c r="D150" s="1"/>
      <c r="E150" s="5" t="n">
        <f aca="false">E149*(1+C150)</f>
        <v>3.88273937205523</v>
      </c>
      <c r="F150" s="5" t="n">
        <f aca="false">F149*(1+B150)</f>
        <v>2.99728250629217</v>
      </c>
    </row>
    <row r="151" customFormat="false" ht="13.8" hidden="false" customHeight="false" outlineLevel="0" collapsed="false">
      <c r="A151" s="4" t="n">
        <v>37773</v>
      </c>
      <c r="B151" s="1" t="n">
        <v>0.011351</v>
      </c>
      <c r="C151" s="1" t="n">
        <v>0.012816</v>
      </c>
      <c r="D151" s="1"/>
      <c r="E151" s="5" t="n">
        <f aca="false">E150*(1+C151)</f>
        <v>3.93250055984749</v>
      </c>
      <c r="F151" s="5" t="n">
        <f aca="false">F150*(1+B151)</f>
        <v>3.03130466002109</v>
      </c>
    </row>
    <row r="152" customFormat="false" ht="13.8" hidden="false" customHeight="false" outlineLevel="0" collapsed="false">
      <c r="A152" s="4" t="n">
        <v>37803</v>
      </c>
      <c r="B152" s="1" t="n">
        <v>0.016505</v>
      </c>
      <c r="C152" s="1" t="n">
        <v>0.017932</v>
      </c>
      <c r="D152" s="1"/>
      <c r="E152" s="5" t="n">
        <f aca="false">E151*(1+C152)</f>
        <v>4.00301815988667</v>
      </c>
      <c r="F152" s="5" t="n">
        <f aca="false">F151*(1+B152)</f>
        <v>3.08133634343474</v>
      </c>
    </row>
    <row r="153" customFormat="false" ht="13.8" hidden="false" customHeight="false" outlineLevel="0" collapsed="false">
      <c r="A153" s="4" t="n">
        <v>37834</v>
      </c>
      <c r="B153" s="1" t="n">
        <v>0.018014</v>
      </c>
      <c r="C153" s="1" t="n">
        <v>0.019597</v>
      </c>
      <c r="D153" s="1"/>
      <c r="E153" s="5" t="n">
        <f aca="false">E152*(1+C153)</f>
        <v>4.08146530676597</v>
      </c>
      <c r="F153" s="5" t="n">
        <f aca="false">F152*(1+B153)</f>
        <v>3.13684353632537</v>
      </c>
    </row>
    <row r="154" customFormat="false" ht="13.8" hidden="false" customHeight="false" outlineLevel="0" collapsed="false">
      <c r="A154" s="4" t="n">
        <v>37865</v>
      </c>
      <c r="B154" s="1" t="n">
        <v>-0.012107</v>
      </c>
      <c r="C154" s="1" t="n">
        <v>-0.010737</v>
      </c>
      <c r="D154" s="1"/>
      <c r="E154" s="5" t="n">
        <f aca="false">E153*(1+C154)</f>
        <v>4.03764261376723</v>
      </c>
      <c r="F154" s="5" t="n">
        <f aca="false">F153*(1+B154)</f>
        <v>3.09886577163108</v>
      </c>
    </row>
    <row r="155" customFormat="false" ht="13.8" hidden="false" customHeight="false" outlineLevel="0" collapsed="false">
      <c r="A155" s="4" t="n">
        <v>37895</v>
      </c>
      <c r="B155" s="1" t="n">
        <v>0.05397</v>
      </c>
      <c r="C155" s="1" t="n">
        <v>0.05556</v>
      </c>
      <c r="D155" s="1"/>
      <c r="E155" s="5" t="n">
        <f aca="false">E154*(1+C155)</f>
        <v>4.26197403738813</v>
      </c>
      <c r="F155" s="5" t="n">
        <f aca="false">F154*(1+B155)</f>
        <v>3.26611155732601</v>
      </c>
    </row>
    <row r="156" customFormat="false" ht="13.8" hidden="false" customHeight="false" outlineLevel="0" collapsed="false">
      <c r="A156" s="4" t="n">
        <v>37926</v>
      </c>
      <c r="B156" s="1" t="n">
        <v>0.007606</v>
      </c>
      <c r="C156" s="1" t="n">
        <v>0.009259</v>
      </c>
      <c r="D156" s="1"/>
      <c r="E156" s="5" t="n">
        <f aca="false">E155*(1+C156)</f>
        <v>4.30143565500031</v>
      </c>
      <c r="F156" s="5" t="n">
        <f aca="false">F155*(1+B156)</f>
        <v>3.29095360183103</v>
      </c>
    </row>
    <row r="157" customFormat="false" ht="13.8" hidden="false" customHeight="false" outlineLevel="0" collapsed="false">
      <c r="A157" s="4" t="n">
        <v>37956</v>
      </c>
      <c r="B157" s="1" t="n">
        <v>0.050107</v>
      </c>
      <c r="C157" s="1" t="n">
        <v>0.05178</v>
      </c>
      <c r="D157" s="1"/>
      <c r="E157" s="5" t="n">
        <f aca="false">E156*(1+C157)</f>
        <v>4.52416399321623</v>
      </c>
      <c r="F157" s="5" t="n">
        <f aca="false">F156*(1+B157)</f>
        <v>3.45585341395798</v>
      </c>
    </row>
    <row r="158" customFormat="false" ht="13.8" hidden="false" customHeight="false" outlineLevel="0" collapsed="false">
      <c r="A158" s="4" t="n">
        <v>37987</v>
      </c>
      <c r="B158" s="1" t="n">
        <v>0.017991</v>
      </c>
      <c r="C158" s="1" t="n">
        <v>0.019078</v>
      </c>
      <c r="D158" s="1"/>
      <c r="E158" s="5" t="n">
        <f aca="false">E157*(1+C158)</f>
        <v>4.61047599387881</v>
      </c>
      <c r="F158" s="5" t="n">
        <f aca="false">F157*(1+B158)</f>
        <v>3.5180276727285</v>
      </c>
    </row>
    <row r="159" customFormat="false" ht="13.8" hidden="false" customHeight="false" outlineLevel="0" collapsed="false">
      <c r="A159" s="4" t="n">
        <v>38018</v>
      </c>
      <c r="B159" s="1" t="n">
        <v>0.012716</v>
      </c>
      <c r="C159" s="1" t="n">
        <v>0.014403</v>
      </c>
      <c r="D159" s="1"/>
      <c r="E159" s="5" t="n">
        <f aca="false">E158*(1+C159)</f>
        <v>4.67688067961864</v>
      </c>
      <c r="F159" s="5" t="n">
        <f aca="false">F158*(1+B159)</f>
        <v>3.56276291261491</v>
      </c>
    </row>
    <row r="160" customFormat="false" ht="13.8" hidden="false" customHeight="false" outlineLevel="0" collapsed="false">
      <c r="A160" s="4" t="n">
        <v>38047</v>
      </c>
      <c r="B160" s="1" t="n">
        <v>-0.016267</v>
      </c>
      <c r="C160" s="1" t="n">
        <v>-0.014982</v>
      </c>
      <c r="D160" s="1"/>
      <c r="E160" s="5" t="n">
        <f aca="false">E159*(1+C160)</f>
        <v>4.60681165327659</v>
      </c>
      <c r="F160" s="5" t="n">
        <f aca="false">F159*(1+B160)</f>
        <v>3.5048074483154</v>
      </c>
    </row>
    <row r="161" customFormat="false" ht="13.8" hidden="false" customHeight="false" outlineLevel="0" collapsed="false">
      <c r="A161" s="4" t="n">
        <v>38078</v>
      </c>
      <c r="B161" s="1" t="n">
        <v>-0.016719</v>
      </c>
      <c r="C161" s="1" t="n">
        <v>-0.015584</v>
      </c>
      <c r="D161" s="1"/>
      <c r="E161" s="5" t="n">
        <f aca="false">E160*(1+C161)</f>
        <v>4.53501910047193</v>
      </c>
      <c r="F161" s="5" t="n">
        <f aca="false">F160*(1+B161)</f>
        <v>3.44621057258702</v>
      </c>
    </row>
    <row r="162" customFormat="false" ht="13.8" hidden="false" customHeight="false" outlineLevel="0" collapsed="false">
      <c r="A162" s="4" t="n">
        <v>38108</v>
      </c>
      <c r="B162" s="1" t="n">
        <v>0.012024</v>
      </c>
      <c r="C162" s="1" t="n">
        <v>0.013629</v>
      </c>
      <c r="D162" s="1"/>
      <c r="E162" s="5" t="n">
        <f aca="false">E161*(1+C162)</f>
        <v>4.59682687579226</v>
      </c>
      <c r="F162" s="5" t="n">
        <f aca="false">F161*(1+B162)</f>
        <v>3.48764780851181</v>
      </c>
    </row>
    <row r="163" customFormat="false" ht="13.8" hidden="false" customHeight="false" outlineLevel="0" collapsed="false">
      <c r="A163" s="4" t="n">
        <v>38139</v>
      </c>
      <c r="B163" s="1" t="n">
        <v>0.018019</v>
      </c>
      <c r="C163" s="1" t="n">
        <v>0.019489</v>
      </c>
      <c r="D163" s="1"/>
      <c r="E163" s="5" t="n">
        <f aca="false">E162*(1+C163)</f>
        <v>4.68641443477458</v>
      </c>
      <c r="F163" s="5" t="n">
        <f aca="false">F162*(1+B163)</f>
        <v>3.55049173437338</v>
      </c>
    </row>
    <row r="164" customFormat="false" ht="13.8" hidden="false" customHeight="false" outlineLevel="0" collapsed="false">
      <c r="A164" s="4" t="n">
        <v>38169</v>
      </c>
      <c r="B164" s="1" t="n">
        <v>-0.034111</v>
      </c>
      <c r="C164" s="1" t="n">
        <v>-0.032954</v>
      </c>
      <c r="D164" s="1"/>
      <c r="E164" s="5" t="n">
        <f aca="false">E163*(1+C164)</f>
        <v>4.53197833349102</v>
      </c>
      <c r="F164" s="5" t="n">
        <f aca="false">F163*(1+B164)</f>
        <v>3.42938091082217</v>
      </c>
    </row>
    <row r="165" customFormat="false" ht="13.8" hidden="false" customHeight="false" outlineLevel="0" collapsed="false">
      <c r="A165" s="4" t="n">
        <v>38200</v>
      </c>
      <c r="B165" s="1" t="n">
        <v>0.002019</v>
      </c>
      <c r="C165" s="1" t="n">
        <v>0.003807</v>
      </c>
      <c r="D165" s="1"/>
      <c r="E165" s="5" t="n">
        <f aca="false">E164*(1+C165)</f>
        <v>4.54923157500662</v>
      </c>
      <c r="F165" s="5" t="n">
        <f aca="false">F164*(1+B165)</f>
        <v>3.43630483088112</v>
      </c>
    </row>
    <row r="166" customFormat="false" ht="13.8" hidden="false" customHeight="false" outlineLevel="0" collapsed="false">
      <c r="A166" s="4" t="n">
        <v>38231</v>
      </c>
      <c r="B166" s="1" t="n">
        <v>0.009347</v>
      </c>
      <c r="C166" s="1" t="n">
        <v>0.010817</v>
      </c>
      <c r="D166" s="1"/>
      <c r="E166" s="5" t="n">
        <f aca="false">E165*(1+C166)</f>
        <v>4.59844061295346</v>
      </c>
      <c r="F166" s="5" t="n">
        <f aca="false">F165*(1+B166)</f>
        <v>3.46842397213537</v>
      </c>
    </row>
    <row r="167" customFormat="false" ht="13.8" hidden="false" customHeight="false" outlineLevel="0" collapsed="false">
      <c r="A167" s="4" t="n">
        <v>38261</v>
      </c>
      <c r="B167" s="1" t="n">
        <v>0.013699</v>
      </c>
      <c r="C167" s="1" t="n">
        <v>0.014973</v>
      </c>
      <c r="D167" s="1"/>
      <c r="E167" s="5" t="n">
        <f aca="false">E166*(1+C167)</f>
        <v>4.66729306425122</v>
      </c>
      <c r="F167" s="5" t="n">
        <f aca="false">F166*(1+B167)</f>
        <v>3.51593791212965</v>
      </c>
    </row>
    <row r="168" customFormat="false" ht="13.8" hidden="false" customHeight="false" outlineLevel="0" collapsed="false">
      <c r="A168" s="4" t="n">
        <v>38292</v>
      </c>
      <c r="B168" s="1" t="n">
        <v>0.035572</v>
      </c>
      <c r="C168" s="1" t="n">
        <v>0.040559</v>
      </c>
      <c r="D168" s="1"/>
      <c r="E168" s="5" t="n">
        <f aca="false">E167*(1+C168)</f>
        <v>4.85659380364418</v>
      </c>
      <c r="F168" s="5" t="n">
        <f aca="false">F167*(1+B168)</f>
        <v>3.64100685553992</v>
      </c>
    </row>
    <row r="169" customFormat="false" ht="13.8" hidden="false" customHeight="false" outlineLevel="0" collapsed="false">
      <c r="A169" s="4" t="n">
        <v>38322</v>
      </c>
      <c r="B169" s="1" t="n">
        <v>0.032086</v>
      </c>
      <c r="C169" s="1" t="n">
        <v>0.033734</v>
      </c>
      <c r="D169" s="1"/>
      <c r="E169" s="5" t="n">
        <f aca="false">E168*(1+C169)</f>
        <v>5.02042613901631</v>
      </c>
      <c r="F169" s="5" t="n">
        <f aca="false">F168*(1+B169)</f>
        <v>3.75783220150678</v>
      </c>
    </row>
    <row r="170" customFormat="false" ht="13.8" hidden="false" customHeight="false" outlineLevel="0" collapsed="false">
      <c r="A170" s="4" t="n">
        <v>38353</v>
      </c>
      <c r="B170" s="1" t="n">
        <v>-0.024749</v>
      </c>
      <c r="C170" s="1" t="n">
        <v>-0.023824</v>
      </c>
      <c r="D170" s="1"/>
      <c r="E170" s="5" t="n">
        <f aca="false">E169*(1+C170)</f>
        <v>4.90081950668039</v>
      </c>
      <c r="F170" s="5" t="n">
        <f aca="false">F169*(1+B170)</f>
        <v>3.66482961235169</v>
      </c>
    </row>
    <row r="171" customFormat="false" ht="13.8" hidden="false" customHeight="false" outlineLevel="0" collapsed="false">
      <c r="A171" s="4" t="n">
        <v>38384</v>
      </c>
      <c r="B171" s="1" t="n">
        <v>0.019015</v>
      </c>
      <c r="C171" s="1" t="n">
        <v>0.021152</v>
      </c>
      <c r="D171" s="1"/>
      <c r="E171" s="5" t="n">
        <f aca="false">E170*(1+C171)</f>
        <v>5.00448164088569</v>
      </c>
      <c r="F171" s="5" t="n">
        <f aca="false">F170*(1+B171)</f>
        <v>3.73451634743055</v>
      </c>
    </row>
    <row r="172" customFormat="false" ht="13.8" hidden="false" customHeight="false" outlineLevel="0" collapsed="false">
      <c r="A172" s="4" t="n">
        <v>38412</v>
      </c>
      <c r="B172" s="1" t="n">
        <v>-0.018729</v>
      </c>
      <c r="C172" s="1" t="n">
        <v>-0.01724</v>
      </c>
      <c r="D172" s="1"/>
      <c r="E172" s="5" t="n">
        <f aca="false">E171*(1+C172)</f>
        <v>4.91820437739682</v>
      </c>
      <c r="F172" s="5" t="n">
        <f aca="false">F171*(1+B172)</f>
        <v>3.66457259075953</v>
      </c>
    </row>
    <row r="173" customFormat="false" ht="13.8" hidden="false" customHeight="false" outlineLevel="0" collapsed="false">
      <c r="A173" s="4" t="n">
        <v>38443</v>
      </c>
      <c r="B173" s="1" t="n">
        <v>-0.020076</v>
      </c>
      <c r="C173" s="1" t="n">
        <v>-0.018926</v>
      </c>
      <c r="D173" s="1"/>
      <c r="E173" s="5" t="n">
        <f aca="false">E172*(1+C173)</f>
        <v>4.82512244135021</v>
      </c>
      <c r="F173" s="5" t="n">
        <f aca="false">F172*(1+B173)</f>
        <v>3.59100263142744</v>
      </c>
    </row>
    <row r="174" customFormat="false" ht="13.8" hidden="false" customHeight="false" outlineLevel="0" collapsed="false">
      <c r="A174" s="4" t="n">
        <v>38473</v>
      </c>
      <c r="B174" s="1" t="n">
        <v>0.030156</v>
      </c>
      <c r="C174" s="1" t="n">
        <v>0.031994</v>
      </c>
      <c r="D174" s="1"/>
      <c r="E174" s="5" t="n">
        <f aca="false">E173*(1+C174)</f>
        <v>4.97949740873877</v>
      </c>
      <c r="F174" s="5" t="n">
        <f aca="false">F173*(1+B174)</f>
        <v>3.69929290678076</v>
      </c>
    </row>
    <row r="175" customFormat="false" ht="13.8" hidden="false" customHeight="false" outlineLevel="0" collapsed="false">
      <c r="A175" s="4" t="n">
        <v>38504</v>
      </c>
      <c r="B175" s="1" t="n">
        <v>0.000139</v>
      </c>
      <c r="C175" s="1" t="n">
        <v>0.001717</v>
      </c>
      <c r="D175" s="1"/>
      <c r="E175" s="5" t="n">
        <f aca="false">E174*(1+C175)</f>
        <v>4.98804720578957</v>
      </c>
      <c r="F175" s="5" t="n">
        <f aca="false">F174*(1+B175)</f>
        <v>3.69980710849481</v>
      </c>
    </row>
    <row r="176" customFormat="false" ht="13.8" hidden="false" customHeight="false" outlineLevel="0" collapsed="false">
      <c r="A176" s="4" t="n">
        <v>38534</v>
      </c>
      <c r="B176" s="1" t="n">
        <v>0.036163</v>
      </c>
      <c r="C176" s="1" t="n">
        <v>0.037364</v>
      </c>
      <c r="D176" s="1"/>
      <c r="E176" s="5" t="n">
        <f aca="false">E175*(1+C176)</f>
        <v>5.17442060158669</v>
      </c>
      <c r="F176" s="5" t="n">
        <f aca="false">F175*(1+B176)</f>
        <v>3.8336032329593</v>
      </c>
    </row>
    <row r="177" customFormat="false" ht="13.8" hidden="false" customHeight="false" outlineLevel="0" collapsed="false">
      <c r="A177" s="4" t="n">
        <v>38565</v>
      </c>
      <c r="B177" s="1" t="n">
        <v>-0.011265</v>
      </c>
      <c r="C177" s="1" t="n">
        <v>-0.009159</v>
      </c>
      <c r="D177" s="1"/>
      <c r="E177" s="5" t="n">
        <f aca="false">E176*(1+C177)</f>
        <v>5.12702808329676</v>
      </c>
      <c r="F177" s="5" t="n">
        <f aca="false">F176*(1+B177)</f>
        <v>3.79041769254002</v>
      </c>
    </row>
    <row r="178" customFormat="false" ht="13.8" hidden="false" customHeight="false" outlineLevel="0" collapsed="false">
      <c r="A178" s="4" t="n">
        <v>38596</v>
      </c>
      <c r="B178" s="1" t="n">
        <v>0.006916</v>
      </c>
      <c r="C178" s="1" t="n">
        <v>0.008067</v>
      </c>
      <c r="D178" s="1"/>
      <c r="E178" s="5" t="n">
        <f aca="false">E177*(1+C178)</f>
        <v>5.16838781884472</v>
      </c>
      <c r="F178" s="5" t="n">
        <f aca="false">F177*(1+B178)</f>
        <v>3.81663222130162</v>
      </c>
    </row>
    <row r="179" customFormat="false" ht="13.8" hidden="false" customHeight="false" outlineLevel="0" collapsed="false">
      <c r="A179" s="4" t="n">
        <v>38626</v>
      </c>
      <c r="B179" s="1" t="n">
        <v>-0.016697</v>
      </c>
      <c r="C179" s="1" t="n">
        <v>-0.015672</v>
      </c>
      <c r="D179" s="1"/>
      <c r="E179" s="5" t="n">
        <f aca="false">E178*(1+C179)</f>
        <v>5.08738884494778</v>
      </c>
      <c r="F179" s="5" t="n">
        <f aca="false">F178*(1+B179)</f>
        <v>3.75290591310255</v>
      </c>
    </row>
    <row r="180" customFormat="false" ht="13.8" hidden="false" customHeight="false" outlineLevel="0" collapsed="false">
      <c r="A180" s="4" t="n">
        <v>38657</v>
      </c>
      <c r="B180" s="1" t="n">
        <v>0.035675</v>
      </c>
      <c r="C180" s="1" t="n">
        <v>0.038289</v>
      </c>
      <c r="D180" s="1"/>
      <c r="E180" s="5" t="n">
        <f aca="false">E179*(1+C180)</f>
        <v>5.28217987643199</v>
      </c>
      <c r="F180" s="5" t="n">
        <f aca="false">F179*(1+B180)</f>
        <v>3.88679083155248</v>
      </c>
    </row>
    <row r="181" customFormat="false" ht="13.8" hidden="false" customHeight="false" outlineLevel="0" collapsed="false">
      <c r="A181" s="4" t="n">
        <v>38687</v>
      </c>
      <c r="B181" s="1" t="n">
        <v>-0.001396</v>
      </c>
      <c r="C181" s="1" t="n">
        <v>-6E-005</v>
      </c>
      <c r="D181" s="1"/>
      <c r="E181" s="5" t="n">
        <f aca="false">E180*(1+C181)</f>
        <v>5.2818629456394</v>
      </c>
      <c r="F181" s="5" t="n">
        <f aca="false">F180*(1+B181)</f>
        <v>3.88136487155164</v>
      </c>
    </row>
    <row r="182" customFormat="false" ht="13.8" hidden="false" customHeight="false" outlineLevel="0" collapsed="false">
      <c r="A182" s="4" t="n">
        <v>38718</v>
      </c>
      <c r="B182" s="1" t="n">
        <v>0.025424</v>
      </c>
      <c r="C182" s="1" t="n">
        <v>0.026442</v>
      </c>
      <c r="D182" s="1"/>
      <c r="E182" s="5" t="n">
        <f aca="false">E181*(1+C182)</f>
        <v>5.421525965648</v>
      </c>
      <c r="F182" s="5" t="n">
        <f aca="false">F181*(1+B182)</f>
        <v>3.98004469204597</v>
      </c>
    </row>
    <row r="183" customFormat="false" ht="13.8" hidden="false" customHeight="false" outlineLevel="0" collapsed="false">
      <c r="A183" s="4" t="n">
        <v>38749</v>
      </c>
      <c r="B183" s="1" t="n">
        <v>0.000167</v>
      </c>
      <c r="C183" s="1" t="n">
        <v>0.002425</v>
      </c>
      <c r="D183" s="1"/>
      <c r="E183" s="5" t="n">
        <f aca="false">E182*(1+C183)</f>
        <v>5.43467316611469</v>
      </c>
      <c r="F183" s="5" t="n">
        <f aca="false">F182*(1+B183)</f>
        <v>3.98070935950954</v>
      </c>
    </row>
    <row r="184" customFormat="false" ht="13.8" hidden="false" customHeight="false" outlineLevel="0" collapsed="false">
      <c r="A184" s="4" t="n">
        <v>38777</v>
      </c>
      <c r="B184" s="1" t="n">
        <v>0.011511</v>
      </c>
      <c r="C184" s="1" t="n">
        <v>0.012909</v>
      </c>
      <c r="D184" s="1"/>
      <c r="E184" s="5" t="n">
        <f aca="false">E183*(1+C184)</f>
        <v>5.50482936201607</v>
      </c>
      <c r="F184" s="5" t="n">
        <f aca="false">F183*(1+B184)</f>
        <v>4.02653130494685</v>
      </c>
    </row>
    <row r="185" customFormat="false" ht="13.8" hidden="false" customHeight="false" outlineLevel="0" collapsed="false">
      <c r="A185" s="4" t="n">
        <v>38808</v>
      </c>
      <c r="B185" s="1" t="n">
        <v>0.01085</v>
      </c>
      <c r="C185" s="1" t="n">
        <v>0.012064</v>
      </c>
      <c r="D185" s="1"/>
      <c r="E185" s="5" t="n">
        <f aca="false">E184*(1+C185)</f>
        <v>5.57123962343943</v>
      </c>
      <c r="F185" s="5" t="n">
        <f aca="false">F184*(1+B185)</f>
        <v>4.07021916960553</v>
      </c>
    </row>
    <row r="186" customFormat="false" ht="13.8" hidden="false" customHeight="false" outlineLevel="0" collapsed="false">
      <c r="A186" s="4" t="n">
        <v>38838</v>
      </c>
      <c r="B186" s="1" t="n">
        <v>-0.030519</v>
      </c>
      <c r="C186" s="1" t="n">
        <v>-0.028319</v>
      </c>
      <c r="D186" s="1"/>
      <c r="E186" s="5" t="n">
        <f aca="false">E185*(1+C186)</f>
        <v>5.41346768854325</v>
      </c>
      <c r="F186" s="5" t="n">
        <f aca="false">F185*(1+B186)</f>
        <v>3.94600015076833</v>
      </c>
    </row>
    <row r="187" customFormat="false" ht="13.8" hidden="false" customHeight="false" outlineLevel="0" collapsed="false">
      <c r="A187" s="4" t="n">
        <v>38869</v>
      </c>
      <c r="B187" s="1" t="n">
        <v>0.000348</v>
      </c>
      <c r="C187" s="1" t="n">
        <v>0.001587</v>
      </c>
      <c r="D187" s="1"/>
      <c r="E187" s="5" t="n">
        <f aca="false">E186*(1+C187)</f>
        <v>5.42205886176497</v>
      </c>
      <c r="F187" s="5" t="n">
        <f aca="false">F186*(1+B187)</f>
        <v>3.9473733588208</v>
      </c>
    </row>
    <row r="188" customFormat="false" ht="13.8" hidden="false" customHeight="false" outlineLevel="0" collapsed="false">
      <c r="A188" s="4" t="n">
        <v>38899</v>
      </c>
      <c r="B188" s="1" t="n">
        <v>0.00451</v>
      </c>
      <c r="C188" s="1" t="n">
        <v>0.005571</v>
      </c>
      <c r="D188" s="1"/>
      <c r="E188" s="5" t="n">
        <f aca="false">E187*(1+C188)</f>
        <v>5.45226515168386</v>
      </c>
      <c r="F188" s="5" t="n">
        <f aca="false">F187*(1+B188)</f>
        <v>3.96517601266908</v>
      </c>
    </row>
    <row r="189" customFormat="false" ht="13.8" hidden="false" customHeight="false" outlineLevel="0" collapsed="false">
      <c r="A189" s="4" t="n">
        <v>38930</v>
      </c>
      <c r="B189" s="1" t="n">
        <v>0.021679</v>
      </c>
      <c r="C189" s="1" t="n">
        <v>0.02415</v>
      </c>
      <c r="D189" s="1"/>
      <c r="E189" s="5" t="n">
        <f aca="false">E188*(1+C189)</f>
        <v>5.58393735509702</v>
      </c>
      <c r="F189" s="5" t="n">
        <f aca="false">F188*(1+B189)</f>
        <v>4.05113706344774</v>
      </c>
    </row>
    <row r="190" customFormat="false" ht="13.8" hidden="false" customHeight="false" outlineLevel="0" collapsed="false">
      <c r="A190" s="4" t="n">
        <v>38961</v>
      </c>
      <c r="B190" s="1" t="n">
        <v>0.025296</v>
      </c>
      <c r="C190" s="1" t="n">
        <v>0.026487</v>
      </c>
      <c r="D190" s="1"/>
      <c r="E190" s="5" t="n">
        <f aca="false">E189*(1+C190)</f>
        <v>5.73183910382148</v>
      </c>
      <c r="F190" s="5" t="n">
        <f aca="false">F189*(1+B190)</f>
        <v>4.15361462660471</v>
      </c>
    </row>
    <row r="191" customFormat="false" ht="13.8" hidden="false" customHeight="false" outlineLevel="0" collapsed="false">
      <c r="A191" s="4" t="n">
        <v>38991</v>
      </c>
      <c r="B191" s="1" t="n">
        <v>0.03142</v>
      </c>
      <c r="C191" s="1" t="n">
        <v>0.032527</v>
      </c>
      <c r="D191" s="1"/>
      <c r="E191" s="5" t="n">
        <f aca="false">E190*(1+C191)</f>
        <v>5.91827863435148</v>
      </c>
      <c r="F191" s="5" t="n">
        <f aca="false">F190*(1+B191)</f>
        <v>4.28412119817263</v>
      </c>
    </row>
    <row r="192" customFormat="false" ht="13.8" hidden="false" customHeight="false" outlineLevel="0" collapsed="false">
      <c r="A192" s="4" t="n">
        <v>39022</v>
      </c>
      <c r="B192" s="1" t="n">
        <v>0.015887</v>
      </c>
      <c r="C192" s="1" t="n">
        <v>0.018385</v>
      </c>
      <c r="D192" s="1"/>
      <c r="E192" s="5" t="n">
        <f aca="false">E191*(1+C192)</f>
        <v>6.02708618704403</v>
      </c>
      <c r="F192" s="5" t="n">
        <f aca="false">F191*(1+B192)</f>
        <v>4.352183031648</v>
      </c>
    </row>
    <row r="193" customFormat="false" ht="13.8" hidden="false" customHeight="false" outlineLevel="0" collapsed="false">
      <c r="A193" s="4" t="n">
        <v>39052</v>
      </c>
      <c r="B193" s="1" t="n">
        <v>0.012294</v>
      </c>
      <c r="C193" s="1" t="n">
        <v>0.013768</v>
      </c>
      <c r="D193" s="1"/>
      <c r="E193" s="5" t="n">
        <f aca="false">E192*(1+C193)</f>
        <v>6.11006710966726</v>
      </c>
      <c r="F193" s="5" t="n">
        <f aca="false">F192*(1+B193)</f>
        <v>4.40568876983908</v>
      </c>
    </row>
    <row r="194" customFormat="false" ht="13.8" hidden="false" customHeight="false" outlineLevel="0" collapsed="false">
      <c r="A194" s="4" t="n">
        <v>39083</v>
      </c>
      <c r="B194" s="1" t="n">
        <v>0.014345</v>
      </c>
      <c r="C194" s="1" t="n">
        <v>0.015313</v>
      </c>
      <c r="D194" s="1"/>
      <c r="E194" s="5" t="n">
        <f aca="false">E193*(1+C194)</f>
        <v>6.20363056731759</v>
      </c>
      <c r="F194" s="5" t="n">
        <f aca="false">F193*(1+B194)</f>
        <v>4.46888837524242</v>
      </c>
    </row>
    <row r="195" customFormat="false" ht="13.8" hidden="false" customHeight="false" outlineLevel="0" collapsed="false">
      <c r="A195" s="4" t="n">
        <v>39114</v>
      </c>
      <c r="B195" s="1" t="n">
        <v>-0.021598</v>
      </c>
      <c r="C195" s="1" t="n">
        <v>-0.019288</v>
      </c>
      <c r="D195" s="1"/>
      <c r="E195" s="5" t="n">
        <f aca="false">E194*(1+C195)</f>
        <v>6.08397494093517</v>
      </c>
      <c r="F195" s="5" t="n">
        <f aca="false">F194*(1+B195)</f>
        <v>4.37236932411394</v>
      </c>
    </row>
    <row r="196" customFormat="false" ht="13.8" hidden="false" customHeight="false" outlineLevel="0" collapsed="false">
      <c r="A196" s="4" t="n">
        <v>39142</v>
      </c>
      <c r="B196" s="1" t="n">
        <v>0.009679</v>
      </c>
      <c r="C196" s="1" t="n">
        <v>0.010894</v>
      </c>
      <c r="D196" s="1"/>
      <c r="E196" s="5" t="n">
        <f aca="false">E195*(1+C196)</f>
        <v>6.15025376394172</v>
      </c>
      <c r="F196" s="5" t="n">
        <f aca="false">F195*(1+B196)</f>
        <v>4.41468948680204</v>
      </c>
    </row>
    <row r="197" customFormat="false" ht="13.8" hidden="false" customHeight="false" outlineLevel="0" collapsed="false">
      <c r="A197" s="4" t="n">
        <v>39173</v>
      </c>
      <c r="B197" s="1" t="n">
        <v>0.042857</v>
      </c>
      <c r="C197" s="1" t="n">
        <v>0.043991</v>
      </c>
      <c r="D197" s="1"/>
      <c r="E197" s="5" t="n">
        <f aca="false">E196*(1+C197)</f>
        <v>6.42080957727128</v>
      </c>
      <c r="F197" s="5" t="n">
        <f aca="false">F196*(1+B197)</f>
        <v>4.60388983413791</v>
      </c>
    </row>
    <row r="198" customFormat="false" ht="13.8" hidden="false" customHeight="false" outlineLevel="0" collapsed="false">
      <c r="A198" s="4" t="n">
        <v>39203</v>
      </c>
      <c r="B198" s="1" t="n">
        <v>0.032154</v>
      </c>
      <c r="C198" s="1" t="n">
        <v>0.034459</v>
      </c>
      <c r="D198" s="1"/>
      <c r="E198" s="5" t="n">
        <f aca="false">E197*(1+C198)</f>
        <v>6.64206425449447</v>
      </c>
      <c r="F198" s="5" t="n">
        <f aca="false">F197*(1+B198)</f>
        <v>4.75192330786478</v>
      </c>
    </row>
    <row r="199" customFormat="false" ht="13.8" hidden="false" customHeight="false" outlineLevel="0" collapsed="false">
      <c r="A199" s="4" t="n">
        <v>39234</v>
      </c>
      <c r="B199" s="1" t="n">
        <v>-0.017829</v>
      </c>
      <c r="C199" s="1" t="n">
        <v>-0.01662</v>
      </c>
      <c r="D199" s="1"/>
      <c r="E199" s="5" t="n">
        <f aca="false">E198*(1+C199)</f>
        <v>6.53167314658477</v>
      </c>
      <c r="F199" s="5" t="n">
        <f aca="false">F198*(1+B199)</f>
        <v>4.66720126720886</v>
      </c>
    </row>
    <row r="200" customFormat="false" ht="13.8" hidden="false" customHeight="false" outlineLevel="0" collapsed="false">
      <c r="A200" s="4" t="n">
        <v>39264</v>
      </c>
      <c r="B200" s="1" t="n">
        <v>-0.032284</v>
      </c>
      <c r="C200" s="1" t="n">
        <v>-0.031197</v>
      </c>
      <c r="D200" s="1"/>
      <c r="E200" s="5" t="n">
        <f aca="false">E199*(1+C200)</f>
        <v>6.32790453943076</v>
      </c>
      <c r="F200" s="5" t="n">
        <f aca="false">F199*(1+B200)</f>
        <v>4.51652534149829</v>
      </c>
    </row>
    <row r="201" customFormat="false" ht="13.8" hidden="false" customHeight="false" outlineLevel="0" collapsed="false">
      <c r="A201" s="4" t="n">
        <v>39295</v>
      </c>
      <c r="B201" s="1" t="n">
        <v>0.01286</v>
      </c>
      <c r="C201" s="1" t="n">
        <v>0.015094</v>
      </c>
      <c r="D201" s="1"/>
      <c r="E201" s="5" t="n">
        <f aca="false">E200*(1+C201)</f>
        <v>6.42341793054893</v>
      </c>
      <c r="F201" s="5" t="n">
        <f aca="false">F200*(1+B201)</f>
        <v>4.57460785738996</v>
      </c>
    </row>
    <row r="202" customFormat="false" ht="13.8" hidden="false" customHeight="false" outlineLevel="0" collapsed="false">
      <c r="A202" s="4" t="n">
        <v>39326</v>
      </c>
      <c r="B202" s="1" t="n">
        <v>0.035923</v>
      </c>
      <c r="C202" s="1" t="n">
        <v>0.037468</v>
      </c>
      <c r="D202" s="1"/>
      <c r="E202" s="5" t="n">
        <f aca="false">E201*(1+C202)</f>
        <v>6.66409055357074</v>
      </c>
      <c r="F202" s="5" t="n">
        <f aca="false">F201*(1+B202)</f>
        <v>4.73894149545098</v>
      </c>
    </row>
    <row r="203" customFormat="false" ht="13.8" hidden="false" customHeight="false" outlineLevel="0" collapsed="false">
      <c r="A203" s="4" t="n">
        <v>39356</v>
      </c>
      <c r="B203" s="1" t="n">
        <v>0.016292</v>
      </c>
      <c r="C203" s="1" t="n">
        <v>0.01736</v>
      </c>
      <c r="D203" s="1"/>
      <c r="E203" s="5" t="n">
        <f aca="false">E202*(1+C203)</f>
        <v>6.77977916558073</v>
      </c>
      <c r="F203" s="5" t="n">
        <f aca="false">F202*(1+B203)</f>
        <v>4.81614833029486</v>
      </c>
    </row>
    <row r="204" customFormat="false" ht="13.8" hidden="false" customHeight="false" outlineLevel="0" collapsed="false">
      <c r="A204" s="4" t="n">
        <v>39387</v>
      </c>
      <c r="B204" s="1" t="n">
        <v>-0.043582</v>
      </c>
      <c r="C204" s="1" t="n">
        <v>-0.041382</v>
      </c>
      <c r="D204" s="1"/>
      <c r="E204" s="5" t="n">
        <f aca="false">E203*(1+C204)</f>
        <v>6.49921834415067</v>
      </c>
      <c r="F204" s="5" t="n">
        <f aca="false">F203*(1+B204)</f>
        <v>4.60625095376395</v>
      </c>
    </row>
    <row r="205" customFormat="false" ht="13.8" hidden="false" customHeight="false" outlineLevel="0" collapsed="false">
      <c r="A205" s="4" t="n">
        <v>39417</v>
      </c>
      <c r="B205" s="1" t="n">
        <v>-0.007903</v>
      </c>
      <c r="C205" s="1" t="n">
        <v>-0.006116</v>
      </c>
      <c r="D205" s="1"/>
      <c r="E205" s="5" t="n">
        <f aca="false">E204*(1+C205)</f>
        <v>6.45946912475784</v>
      </c>
      <c r="F205" s="5" t="n">
        <f aca="false">F204*(1+B205)</f>
        <v>4.56984775247635</v>
      </c>
    </row>
    <row r="206" customFormat="false" ht="13.8" hidden="false" customHeight="false" outlineLevel="0" collapsed="false">
      <c r="A206" s="4" t="n">
        <v>39448</v>
      </c>
      <c r="B206" s="1" t="n">
        <v>-0.062332</v>
      </c>
      <c r="C206" s="1" t="n">
        <v>-0.061166</v>
      </c>
      <c r="D206" s="1"/>
      <c r="E206" s="5" t="n">
        <f aca="false">E205*(1+C206)</f>
        <v>6.0643692362729</v>
      </c>
      <c r="F206" s="5" t="n">
        <f aca="false">F205*(1+B206)</f>
        <v>4.285000002369</v>
      </c>
    </row>
    <row r="207" customFormat="false" ht="13.8" hidden="false" customHeight="false" outlineLevel="0" collapsed="false">
      <c r="A207" s="4" t="n">
        <v>39479</v>
      </c>
      <c r="B207" s="1" t="n">
        <v>-0.033693</v>
      </c>
      <c r="C207" s="1" t="n">
        <v>-0.031419</v>
      </c>
      <c r="D207" s="1"/>
      <c r="E207" s="5" t="n">
        <f aca="false">E206*(1+C207)</f>
        <v>5.87383281923844</v>
      </c>
      <c r="F207" s="5" t="n">
        <f aca="false">F206*(1+B207)</f>
        <v>4.14062549728918</v>
      </c>
    </row>
    <row r="208" customFormat="false" ht="13.8" hidden="false" customHeight="false" outlineLevel="0" collapsed="false">
      <c r="A208" s="4" t="n">
        <v>39508</v>
      </c>
      <c r="B208" s="1" t="n">
        <v>-0.005054</v>
      </c>
      <c r="C208" s="1" t="n">
        <v>-0.0034</v>
      </c>
      <c r="D208" s="1"/>
      <c r="E208" s="5" t="n">
        <f aca="false">E207*(1+C208)</f>
        <v>5.85386178765303</v>
      </c>
      <c r="F208" s="5" t="n">
        <f aca="false">F207*(1+B208)</f>
        <v>4.11969877602588</v>
      </c>
    </row>
    <row r="209" customFormat="false" ht="13.8" hidden="false" customHeight="false" outlineLevel="0" collapsed="false">
      <c r="A209" s="4" t="n">
        <v>39539</v>
      </c>
      <c r="B209" s="1" t="n">
        <v>0.04749</v>
      </c>
      <c r="C209" s="1" t="n">
        <v>0.048629</v>
      </c>
      <c r="D209" s="1"/>
      <c r="E209" s="5" t="n">
        <f aca="false">E208*(1+C209)</f>
        <v>6.13852923252481</v>
      </c>
      <c r="F209" s="5" t="n">
        <f aca="false">F208*(1+B209)</f>
        <v>4.31534327089935</v>
      </c>
    </row>
    <row r="210" customFormat="false" ht="13.8" hidden="false" customHeight="false" outlineLevel="0" collapsed="false">
      <c r="A210" s="4" t="n">
        <v>39569</v>
      </c>
      <c r="B210" s="1" t="n">
        <v>0.010708</v>
      </c>
      <c r="C210" s="1" t="n">
        <v>0.012986</v>
      </c>
      <c r="D210" s="1"/>
      <c r="E210" s="5" t="n">
        <f aca="false">E209*(1+C210)</f>
        <v>6.21824417313838</v>
      </c>
      <c r="F210" s="5" t="n">
        <f aca="false">F209*(1+B210)</f>
        <v>4.36155196664414</v>
      </c>
    </row>
    <row r="211" customFormat="false" ht="13.8" hidden="false" customHeight="false" outlineLevel="0" collapsed="false">
      <c r="A211" s="4" t="n">
        <v>39600</v>
      </c>
      <c r="B211" s="1" t="n">
        <v>-0.084569</v>
      </c>
      <c r="C211" s="1" t="n">
        <v>-0.082842</v>
      </c>
      <c r="D211" s="1"/>
      <c r="E211" s="5" t="n">
        <f aca="false">E210*(1+C211)</f>
        <v>5.70311238934725</v>
      </c>
      <c r="F211" s="5" t="n">
        <f aca="false">F210*(1+B211)</f>
        <v>3.99269987837701</v>
      </c>
    </row>
    <row r="212" customFormat="false" ht="13.8" hidden="false" customHeight="false" outlineLevel="0" collapsed="false">
      <c r="A212" s="4" t="n">
        <v>39630</v>
      </c>
      <c r="B212" s="1" t="n">
        <v>-0.008738</v>
      </c>
      <c r="C212" s="1" t="n">
        <v>-0.007306</v>
      </c>
      <c r="D212" s="1"/>
      <c r="E212" s="5" t="n">
        <f aca="false">E211*(1+C212)</f>
        <v>5.66144545023068</v>
      </c>
      <c r="F212" s="5" t="n">
        <f aca="false">F211*(1+B212)</f>
        <v>3.95781166683975</v>
      </c>
    </row>
    <row r="213" customFormat="false" ht="13.8" hidden="false" customHeight="false" outlineLevel="0" collapsed="false">
      <c r="A213" s="4" t="n">
        <v>39661</v>
      </c>
      <c r="B213" s="1" t="n">
        <v>0.012682</v>
      </c>
      <c r="C213" s="1" t="n">
        <v>0.014955</v>
      </c>
      <c r="D213" s="1"/>
      <c r="E213" s="5" t="n">
        <f aca="false">E212*(1+C213)</f>
        <v>5.74611236693888</v>
      </c>
      <c r="F213" s="5" t="n">
        <f aca="false">F212*(1+B213)</f>
        <v>4.00800463439861</v>
      </c>
    </row>
    <row r="214" customFormat="false" ht="13.8" hidden="false" customHeight="false" outlineLevel="0" collapsed="false">
      <c r="A214" s="4" t="n">
        <v>39692</v>
      </c>
      <c r="B214" s="1" t="n">
        <v>-0.087287</v>
      </c>
      <c r="C214" s="1" t="n">
        <v>-0.085467</v>
      </c>
      <c r="D214" s="1"/>
      <c r="E214" s="5" t="n">
        <f aca="false">E213*(1+C214)</f>
        <v>5.25500938127371</v>
      </c>
      <c r="F214" s="5" t="n">
        <f aca="false">F213*(1+B214)</f>
        <v>3.65815793387586</v>
      </c>
    </row>
    <row r="215" customFormat="false" ht="13.8" hidden="false" customHeight="false" outlineLevel="0" collapsed="false">
      <c r="A215" s="4" t="n">
        <v>39722</v>
      </c>
      <c r="B215" s="1" t="n">
        <v>-0.168455</v>
      </c>
      <c r="C215" s="1" t="n">
        <v>-0.16698</v>
      </c>
      <c r="D215" s="1"/>
      <c r="E215" s="5" t="n">
        <f aca="false">E214*(1+C215)</f>
        <v>4.37752791478863</v>
      </c>
      <c r="F215" s="5" t="n">
        <f aca="false">F214*(1+B215)</f>
        <v>3.0419229391248</v>
      </c>
    </row>
    <row r="216" customFormat="false" ht="13.8" hidden="false" customHeight="false" outlineLevel="0" collapsed="false">
      <c r="A216" s="4" t="n">
        <v>39753</v>
      </c>
      <c r="B216" s="1" t="n">
        <v>-0.076514</v>
      </c>
      <c r="C216" s="1" t="n">
        <v>-0.073512</v>
      </c>
      <c r="D216" s="1"/>
      <c r="E216" s="5" t="n">
        <f aca="false">E215*(1+C216)</f>
        <v>4.05572708271669</v>
      </c>
      <c r="F216" s="5" t="n">
        <f aca="false">F215*(1+B216)</f>
        <v>2.80917324736061</v>
      </c>
    </row>
    <row r="217" customFormat="false" ht="13.8" hidden="false" customHeight="false" outlineLevel="0" collapsed="false">
      <c r="A217" s="4" t="n">
        <v>39783</v>
      </c>
      <c r="B217" s="1" t="n">
        <v>0.009229</v>
      </c>
      <c r="C217" s="1" t="n">
        <v>0.011996</v>
      </c>
      <c r="D217" s="1"/>
      <c r="E217" s="5" t="n">
        <f aca="false">E216*(1+C217)</f>
        <v>4.10437958480096</v>
      </c>
      <c r="F217" s="5" t="n">
        <f aca="false">F216*(1+B217)</f>
        <v>2.8350991072605</v>
      </c>
    </row>
    <row r="218" customFormat="false" ht="13.8" hidden="false" customHeight="false" outlineLevel="0" collapsed="false">
      <c r="A218" s="4" t="n">
        <v>39814</v>
      </c>
      <c r="B218" s="1" t="n">
        <v>-0.084039</v>
      </c>
      <c r="C218" s="1" t="n">
        <v>-0.082615</v>
      </c>
      <c r="D218" s="1"/>
      <c r="E218" s="5" t="n">
        <f aca="false">E217*(1+C218)</f>
        <v>3.76529626540262</v>
      </c>
      <c r="F218" s="5" t="n">
        <f aca="false">F217*(1+B218)</f>
        <v>2.59684021338543</v>
      </c>
    </row>
    <row r="219" customFormat="false" ht="13.8" hidden="false" customHeight="false" outlineLevel="0" collapsed="false">
      <c r="A219" s="4" t="n">
        <v>39845</v>
      </c>
      <c r="B219" s="1" t="n">
        <v>-0.107401</v>
      </c>
      <c r="C219" s="1" t="n">
        <v>-0.103588</v>
      </c>
      <c r="D219" s="1"/>
      <c r="E219" s="5" t="n">
        <f aca="false">E218*(1+C219)</f>
        <v>3.3752567558621</v>
      </c>
      <c r="F219" s="5" t="n">
        <f aca="false">F218*(1+B219)</f>
        <v>2.31793697762763</v>
      </c>
    </row>
    <row r="220" customFormat="false" ht="13.8" hidden="false" customHeight="false" outlineLevel="0" collapsed="false">
      <c r="A220" s="4" t="n">
        <v>39873</v>
      </c>
      <c r="B220" s="1" t="n">
        <v>0.084154</v>
      </c>
      <c r="C220" s="1" t="n">
        <v>0.087634</v>
      </c>
      <c r="D220" s="1"/>
      <c r="E220" s="5" t="n">
        <f aca="false">E219*(1+C220)</f>
        <v>3.67104400640532</v>
      </c>
      <c r="F220" s="5" t="n">
        <f aca="false">F219*(1+B220)</f>
        <v>2.5130006460429</v>
      </c>
    </row>
    <row r="221" customFormat="false" ht="13.8" hidden="false" customHeight="false" outlineLevel="0" collapsed="false">
      <c r="A221" s="4" t="n">
        <v>39904</v>
      </c>
      <c r="B221" s="1" t="n">
        <v>0.09255</v>
      </c>
      <c r="C221" s="1" t="n">
        <v>0.09423</v>
      </c>
      <c r="D221" s="1"/>
      <c r="E221" s="5" t="n">
        <f aca="false">E220*(1+C221)</f>
        <v>4.01696648312889</v>
      </c>
      <c r="F221" s="5" t="n">
        <f aca="false">F220*(1+B221)</f>
        <v>2.74557885583417</v>
      </c>
    </row>
    <row r="222" customFormat="false" ht="13.8" hidden="false" customHeight="false" outlineLevel="0" collapsed="false">
      <c r="A222" s="4" t="n">
        <v>39934</v>
      </c>
      <c r="B222" s="1" t="n">
        <v>0.051848</v>
      </c>
      <c r="C222" s="1" t="n">
        <v>0.05464</v>
      </c>
      <c r="D222" s="1"/>
      <c r="E222" s="5" t="n">
        <f aca="false">E221*(1+C222)</f>
        <v>4.23645353176705</v>
      </c>
      <c r="F222" s="5" t="n">
        <f aca="false">F221*(1+B222)</f>
        <v>2.88793162835146</v>
      </c>
    </row>
    <row r="223" customFormat="false" ht="13.8" hidden="false" customHeight="false" outlineLevel="0" collapsed="false">
      <c r="A223" s="4" t="n">
        <v>39965</v>
      </c>
      <c r="B223" s="1" t="n">
        <v>0.00068</v>
      </c>
      <c r="C223" s="1" t="n">
        <v>0.002476</v>
      </c>
      <c r="D223" s="1"/>
      <c r="E223" s="5" t="n">
        <f aca="false">E222*(1+C223)</f>
        <v>4.24694299071171</v>
      </c>
      <c r="F223" s="5" t="n">
        <f aca="false">F222*(1+B223)</f>
        <v>2.88989542185874</v>
      </c>
    </row>
    <row r="224" customFormat="false" ht="13.8" hidden="false" customHeight="false" outlineLevel="0" collapsed="false">
      <c r="A224" s="4" t="n">
        <v>39995</v>
      </c>
      <c r="B224" s="1" t="n">
        <v>0.073101</v>
      </c>
      <c r="C224" s="1" t="n">
        <v>0.074482</v>
      </c>
      <c r="D224" s="1"/>
      <c r="E224" s="5" t="n">
        <f aca="false">E223*(1+C224)</f>
        <v>4.5632637985459</v>
      </c>
      <c r="F224" s="5" t="n">
        <f aca="false">F223*(1+B224)</f>
        <v>3.10114966709204</v>
      </c>
    </row>
    <row r="225" customFormat="false" ht="13.8" hidden="false" customHeight="false" outlineLevel="0" collapsed="false">
      <c r="A225" s="4" t="n">
        <v>40026</v>
      </c>
      <c r="B225" s="1" t="n">
        <v>0.032255</v>
      </c>
      <c r="C225" s="1" t="n">
        <v>0.034751</v>
      </c>
      <c r="D225" s="1"/>
      <c r="E225" s="5" t="n">
        <f aca="false">E224*(1+C225)</f>
        <v>4.72184177880916</v>
      </c>
      <c r="F225" s="5" t="n">
        <f aca="false">F224*(1+B225)</f>
        <v>3.20117724960409</v>
      </c>
    </row>
    <row r="226" customFormat="false" ht="13.8" hidden="false" customHeight="false" outlineLevel="0" collapsed="false">
      <c r="A226" s="4" t="n">
        <v>40057</v>
      </c>
      <c r="B226" s="1" t="n">
        <v>0.034978</v>
      </c>
      <c r="C226" s="1" t="n">
        <v>0.036534</v>
      </c>
      <c r="D226" s="1"/>
      <c r="E226" s="5" t="n">
        <f aca="false">E225*(1+C226)</f>
        <v>4.89434954635618</v>
      </c>
      <c r="F226" s="5" t="n">
        <f aca="false">F225*(1+B226)</f>
        <v>3.31314802744074</v>
      </c>
    </row>
    <row r="227" customFormat="false" ht="13.8" hidden="false" customHeight="false" outlineLevel="0" collapsed="false">
      <c r="A227" s="4" t="n">
        <v>40087</v>
      </c>
      <c r="B227" s="1" t="n">
        <v>-0.019458</v>
      </c>
      <c r="C227" s="1" t="n">
        <v>-0.018259</v>
      </c>
      <c r="D227" s="1"/>
      <c r="E227" s="5" t="n">
        <f aca="false">E226*(1+C227)</f>
        <v>4.80498361798926</v>
      </c>
      <c r="F227" s="5" t="n">
        <f aca="false">F226*(1+B227)</f>
        <v>3.2486807931228</v>
      </c>
    </row>
    <row r="228" customFormat="false" ht="13.8" hidden="false" customHeight="false" outlineLevel="0" collapsed="false">
      <c r="A228" s="4" t="n">
        <v>40118</v>
      </c>
      <c r="B228" s="1" t="n">
        <v>0.057607</v>
      </c>
      <c r="C228" s="1" t="n">
        <v>0.060257</v>
      </c>
      <c r="D228" s="1"/>
      <c r="E228" s="5" t="n">
        <f aca="false">E227*(1+C228)</f>
        <v>5.09451751585844</v>
      </c>
      <c r="F228" s="5" t="n">
        <f aca="false">F227*(1+B228)</f>
        <v>3.43582754757222</v>
      </c>
    </row>
    <row r="229" customFormat="false" ht="13.8" hidden="false" customHeight="false" outlineLevel="0" collapsed="false">
      <c r="A229" s="4" t="n">
        <v>40148</v>
      </c>
      <c r="B229" s="1" t="n">
        <v>0.017346</v>
      </c>
      <c r="C229" s="1" t="n">
        <v>0.018983</v>
      </c>
      <c r="D229" s="1"/>
      <c r="E229" s="5" t="n">
        <f aca="false">E228*(1+C229)</f>
        <v>5.19122674186198</v>
      </c>
      <c r="F229" s="5" t="n">
        <f aca="false">F228*(1+B229)</f>
        <v>3.49542541221241</v>
      </c>
    </row>
    <row r="230" customFormat="false" ht="13.8" hidden="false" customHeight="false" outlineLevel="0" collapsed="false">
      <c r="A230" s="4" t="n">
        <v>40179</v>
      </c>
      <c r="B230" s="1" t="n">
        <v>-0.036781</v>
      </c>
      <c r="C230" s="1" t="n">
        <v>-0.035751</v>
      </c>
      <c r="D230" s="1"/>
      <c r="E230" s="5" t="n">
        <f aca="false">E229*(1+C230)</f>
        <v>5.00563519461367</v>
      </c>
      <c r="F230" s="5" t="n">
        <f aca="false">F229*(1+B230)</f>
        <v>3.36686017012583</v>
      </c>
    </row>
    <row r="231" customFormat="false" ht="13.8" hidden="false" customHeight="false" outlineLevel="0" collapsed="false">
      <c r="A231" s="4" t="n">
        <v>40210</v>
      </c>
      <c r="B231" s="1" t="n">
        <v>0.028014</v>
      </c>
      <c r="C231" s="1" t="n">
        <v>0.030424</v>
      </c>
      <c r="D231" s="1"/>
      <c r="E231" s="5" t="n">
        <f aca="false">E230*(1+C231)</f>
        <v>5.1579266397746</v>
      </c>
      <c r="F231" s="5" t="n">
        <f aca="false">F230*(1+B231)</f>
        <v>3.46117939093173</v>
      </c>
    </row>
    <row r="232" customFormat="false" ht="13.8" hidden="false" customHeight="false" outlineLevel="0" collapsed="false">
      <c r="A232" s="4" t="n">
        <v>40238</v>
      </c>
      <c r="B232" s="1" t="n">
        <v>0.05943</v>
      </c>
      <c r="C232" s="1" t="n">
        <v>0.061014</v>
      </c>
      <c r="D232" s="1"/>
      <c r="E232" s="5" t="n">
        <f aca="false">E231*(1+C232)</f>
        <v>5.47263237577381</v>
      </c>
      <c r="F232" s="5" t="n">
        <f aca="false">F231*(1+B232)</f>
        <v>3.66687728213481</v>
      </c>
    </row>
    <row r="233" customFormat="false" ht="13.8" hidden="false" customHeight="false" outlineLevel="0" collapsed="false">
      <c r="A233" s="4" t="n">
        <v>40269</v>
      </c>
      <c r="B233" s="1" t="n">
        <v>0.014957</v>
      </c>
      <c r="C233" s="1" t="n">
        <v>0.015977</v>
      </c>
      <c r="D233" s="1"/>
      <c r="E233" s="5" t="n">
        <f aca="false">E232*(1+C233)</f>
        <v>5.56006862324154</v>
      </c>
      <c r="F233" s="5" t="n">
        <f aca="false">F232*(1+B233)</f>
        <v>3.7217227656437</v>
      </c>
    </row>
    <row r="234" customFormat="false" ht="13.8" hidden="false" customHeight="false" outlineLevel="0" collapsed="false">
      <c r="A234" s="4" t="n">
        <v>40299</v>
      </c>
      <c r="B234" s="1" t="n">
        <v>-0.082337</v>
      </c>
      <c r="C234" s="1" t="n">
        <v>-0.080111</v>
      </c>
      <c r="D234" s="1"/>
      <c r="E234" s="5" t="n">
        <f aca="false">E233*(1+C234)</f>
        <v>5.11464596576504</v>
      </c>
      <c r="F234" s="5" t="n">
        <f aca="false">F233*(1+B234)</f>
        <v>3.41528727828889</v>
      </c>
    </row>
    <row r="235" customFormat="false" ht="13.8" hidden="false" customHeight="false" outlineLevel="0" collapsed="false">
      <c r="A235" s="4" t="n">
        <v>40330</v>
      </c>
      <c r="B235" s="1" t="n">
        <v>-0.055115</v>
      </c>
      <c r="C235" s="1" t="n">
        <v>-0.053525</v>
      </c>
      <c r="D235" s="1"/>
      <c r="E235" s="5" t="n">
        <f aca="false">E234*(1+C235)</f>
        <v>4.84088454044747</v>
      </c>
      <c r="F235" s="5" t="n">
        <f aca="false">F234*(1+B235)</f>
        <v>3.227053719946</v>
      </c>
    </row>
    <row r="236" customFormat="false" ht="13.8" hidden="false" customHeight="false" outlineLevel="0" collapsed="false">
      <c r="A236" s="4" t="n">
        <v>40360</v>
      </c>
      <c r="B236" s="1" t="n">
        <v>0.06862</v>
      </c>
      <c r="C236" s="1" t="n">
        <v>0.070451</v>
      </c>
      <c r="D236" s="1"/>
      <c r="E236" s="5" t="n">
        <f aca="false">E235*(1+C236)</f>
        <v>5.18192969720653</v>
      </c>
      <c r="F236" s="5" t="n">
        <f aca="false">F235*(1+B236)</f>
        <v>3.44849414620869</v>
      </c>
    </row>
    <row r="237" customFormat="false" ht="13.8" hidden="false" customHeight="false" outlineLevel="0" collapsed="false">
      <c r="A237" s="4" t="n">
        <v>40391</v>
      </c>
      <c r="B237" s="1" t="n">
        <v>-0.04784</v>
      </c>
      <c r="C237" s="1" t="n">
        <v>-0.045434</v>
      </c>
      <c r="D237" s="1"/>
      <c r="E237" s="5" t="n">
        <f aca="false">E236*(1+C237)</f>
        <v>4.94649390334365</v>
      </c>
      <c r="F237" s="5" t="n">
        <f aca="false">F236*(1+B237)</f>
        <v>3.28351818625407</v>
      </c>
    </row>
    <row r="238" customFormat="false" ht="13.8" hidden="false" customHeight="false" outlineLevel="0" collapsed="false">
      <c r="A238" s="4" t="n">
        <v>40422</v>
      </c>
      <c r="B238" s="1" t="n">
        <v>0.088751</v>
      </c>
      <c r="C238" s="1" t="n">
        <v>0.090383</v>
      </c>
      <c r="D238" s="1"/>
      <c r="E238" s="5" t="n">
        <f aca="false">E237*(1+C238)</f>
        <v>5.39357286180956</v>
      </c>
      <c r="F238" s="5" t="n">
        <f aca="false">F237*(1+B238)</f>
        <v>3.5749337088023</v>
      </c>
    </row>
    <row r="239" customFormat="false" ht="13.8" hidden="false" customHeight="false" outlineLevel="0" collapsed="false">
      <c r="A239" s="4" t="n">
        <v>40452</v>
      </c>
      <c r="B239" s="1" t="n">
        <v>0.037081</v>
      </c>
      <c r="C239" s="1" t="n">
        <v>0.038726</v>
      </c>
      <c r="D239" s="1"/>
      <c r="E239" s="5" t="n">
        <f aca="false">E238*(1+C239)</f>
        <v>5.602444364456</v>
      </c>
      <c r="F239" s="5" t="n">
        <f aca="false">F238*(1+B239)</f>
        <v>3.7074958256584</v>
      </c>
    </row>
    <row r="240" customFormat="false" ht="13.8" hidden="false" customHeight="false" outlineLevel="0" collapsed="false">
      <c r="A240" s="4" t="n">
        <v>40483</v>
      </c>
      <c r="B240" s="1" t="n">
        <v>-0.002571</v>
      </c>
      <c r="C240" s="1" t="n">
        <v>-5.1E-005</v>
      </c>
      <c r="D240" s="1"/>
      <c r="E240" s="5" t="n">
        <f aca="false">E239*(1+C240)</f>
        <v>5.60215863979341</v>
      </c>
      <c r="F240" s="5" t="n">
        <f aca="false">F239*(1+B240)</f>
        <v>3.69796385389064</v>
      </c>
    </row>
    <row r="241" customFormat="false" ht="13.8" hidden="false" customHeight="false" outlineLevel="0" collapsed="false">
      <c r="A241" s="4" t="n">
        <v>40513</v>
      </c>
      <c r="B241" s="1" t="n">
        <v>0.065249</v>
      </c>
      <c r="C241" s="1" t="n">
        <v>0.067055</v>
      </c>
      <c r="D241" s="1"/>
      <c r="E241" s="5" t="n">
        <f aca="false">E240*(1+C241)</f>
        <v>5.97781138738476</v>
      </c>
      <c r="F241" s="5" t="n">
        <f aca="false">F240*(1+B241)</f>
        <v>3.93925229739315</v>
      </c>
    </row>
    <row r="242" customFormat="false" ht="13.8" hidden="false" customHeight="false" outlineLevel="0" collapsed="false">
      <c r="A242" s="4" t="n">
        <v>40544</v>
      </c>
      <c r="B242" s="1" t="n">
        <v>0.022319</v>
      </c>
      <c r="C242" s="1" t="n">
        <v>0.023349</v>
      </c>
      <c r="D242" s="1"/>
      <c r="E242" s="5" t="n">
        <f aca="false">E241*(1+C242)</f>
        <v>6.1173873054688</v>
      </c>
      <c r="F242" s="5" t="n">
        <f aca="false">F241*(1+B242)</f>
        <v>4.02717246941866</v>
      </c>
    </row>
    <row r="243" customFormat="false" ht="13.8" hidden="false" customHeight="false" outlineLevel="0" collapsed="false">
      <c r="A243" s="4" t="n">
        <v>40575</v>
      </c>
      <c r="B243" s="1" t="n">
        <v>0.030251</v>
      </c>
      <c r="C243" s="1" t="n">
        <v>0.032508</v>
      </c>
      <c r="D243" s="1"/>
      <c r="E243" s="5" t="n">
        <f aca="false">E242*(1+C243)</f>
        <v>6.31625133199498</v>
      </c>
      <c r="F243" s="5" t="n">
        <f aca="false">F242*(1+B243)</f>
        <v>4.14899846379105</v>
      </c>
    </row>
    <row r="244" customFormat="false" ht="13.8" hidden="false" customHeight="false" outlineLevel="0" collapsed="false">
      <c r="A244" s="4" t="n">
        <v>40603</v>
      </c>
      <c r="B244" s="1" t="n">
        <v>-0.000867</v>
      </c>
      <c r="C244" s="1" t="n">
        <v>0.000625</v>
      </c>
      <c r="D244" s="1"/>
      <c r="E244" s="5" t="n">
        <f aca="false">E243*(1+C244)</f>
        <v>6.32019898907748</v>
      </c>
      <c r="F244" s="5" t="n">
        <f aca="false">F243*(1+B244)</f>
        <v>4.14540128212294</v>
      </c>
    </row>
    <row r="245" customFormat="false" ht="13.8" hidden="false" customHeight="false" outlineLevel="0" collapsed="false">
      <c r="A245" s="4" t="n">
        <v>40634</v>
      </c>
      <c r="B245" s="1" t="n">
        <v>0.028358</v>
      </c>
      <c r="C245" s="1" t="n">
        <v>0.029441</v>
      </c>
      <c r="D245" s="1"/>
      <c r="E245" s="5" t="n">
        <f aca="false">E244*(1+C245)</f>
        <v>6.50627196751491</v>
      </c>
      <c r="F245" s="5" t="n">
        <f aca="false">F244*(1+B245)</f>
        <v>4.26295657168138</v>
      </c>
    </row>
    <row r="246" customFormat="false" ht="13.8" hidden="false" customHeight="false" outlineLevel="0" collapsed="false">
      <c r="A246" s="4" t="n">
        <v>40664</v>
      </c>
      <c r="B246" s="1" t="n">
        <v>-0.013572</v>
      </c>
      <c r="C246" s="1" t="n">
        <v>-0.011313</v>
      </c>
      <c r="D246" s="1"/>
      <c r="E246" s="5" t="n">
        <f aca="false">E245*(1+C246)</f>
        <v>6.43266651274642</v>
      </c>
      <c r="F246" s="5" t="n">
        <f aca="false">F245*(1+B246)</f>
        <v>4.20509972509052</v>
      </c>
    </row>
    <row r="247" customFormat="false" ht="13.8" hidden="false" customHeight="false" outlineLevel="0" collapsed="false">
      <c r="A247" s="4" t="n">
        <v>40695</v>
      </c>
      <c r="B247" s="1" t="n">
        <v>-0.018106</v>
      </c>
      <c r="C247" s="1" t="n">
        <v>-0.016545</v>
      </c>
      <c r="D247" s="1"/>
      <c r="E247" s="5" t="n">
        <f aca="false">E246*(1+C247)</f>
        <v>6.32623804529303</v>
      </c>
      <c r="F247" s="5" t="n">
        <f aca="false">F246*(1+B247)</f>
        <v>4.12896218946804</v>
      </c>
    </row>
    <row r="248" customFormat="false" ht="13.8" hidden="false" customHeight="false" outlineLevel="0" collapsed="false">
      <c r="A248" s="4" t="n">
        <v>40725</v>
      </c>
      <c r="B248" s="1" t="n">
        <v>-0.020982</v>
      </c>
      <c r="C248" s="1" t="n">
        <v>-0.019828</v>
      </c>
      <c r="D248" s="1"/>
      <c r="E248" s="5" t="n">
        <f aca="false">E247*(1+C248)</f>
        <v>6.20080139733096</v>
      </c>
      <c r="F248" s="5" t="n">
        <f aca="false">F247*(1+B248)</f>
        <v>4.04232830480862</v>
      </c>
    </row>
    <row r="249" customFormat="false" ht="13.8" hidden="false" customHeight="false" outlineLevel="0" collapsed="false">
      <c r="A249" s="4" t="n">
        <v>40756</v>
      </c>
      <c r="B249" s="1" t="n">
        <v>-0.056735</v>
      </c>
      <c r="C249" s="1" t="n">
        <v>-0.054323</v>
      </c>
      <c r="D249" s="1"/>
      <c r="E249" s="5" t="n">
        <f aca="false">E248*(1+C249)</f>
        <v>5.86395526302375</v>
      </c>
      <c r="F249" s="5" t="n">
        <f aca="false">F248*(1+B249)</f>
        <v>3.8129868084353</v>
      </c>
    </row>
    <row r="250" customFormat="false" ht="13.8" hidden="false" customHeight="false" outlineLevel="0" collapsed="false">
      <c r="A250" s="4" t="n">
        <v>40787</v>
      </c>
      <c r="B250" s="1" t="n">
        <v>-0.071739</v>
      </c>
      <c r="C250" s="1" t="n">
        <v>-0.070238</v>
      </c>
      <c r="D250" s="1"/>
      <c r="E250" s="5" t="n">
        <f aca="false">E249*(1+C250)</f>
        <v>5.45208277325949</v>
      </c>
      <c r="F250" s="5" t="n">
        <f aca="false">F249*(1+B250)</f>
        <v>3.53944694778496</v>
      </c>
    </row>
    <row r="251" customFormat="false" ht="13.8" hidden="false" customHeight="false" outlineLevel="0" collapsed="false">
      <c r="A251" s="4" t="n">
        <v>40817</v>
      </c>
      <c r="B251" s="1" t="n">
        <v>0.107554</v>
      </c>
      <c r="C251" s="1" t="n">
        <v>0.109014</v>
      </c>
      <c r="D251" s="1"/>
      <c r="E251" s="5" t="n">
        <f aca="false">E250*(1+C251)</f>
        <v>6.04643612470359</v>
      </c>
      <c r="F251" s="5" t="n">
        <f aca="false">F250*(1+B251)</f>
        <v>3.92012862480702</v>
      </c>
    </row>
    <row r="252" customFormat="false" ht="13.8" hidden="false" customHeight="false" outlineLevel="0" collapsed="false">
      <c r="A252" s="4" t="n">
        <v>40848</v>
      </c>
      <c r="B252" s="1" t="n">
        <v>-0.005552</v>
      </c>
      <c r="C252" s="1" t="n">
        <v>-0.002727</v>
      </c>
      <c r="D252" s="1"/>
      <c r="E252" s="5" t="n">
        <f aca="false">E251*(1+C252)</f>
        <v>6.02994749339153</v>
      </c>
      <c r="F252" s="5" t="n">
        <f aca="false">F251*(1+B252)</f>
        <v>3.89836407068209</v>
      </c>
    </row>
    <row r="253" customFormat="false" ht="13.8" hidden="false" customHeight="false" outlineLevel="0" collapsed="false">
      <c r="A253" s="4" t="n">
        <v>40878</v>
      </c>
      <c r="B253" s="1" t="n">
        <v>0.007613</v>
      </c>
      <c r="C253" s="1" t="n">
        <v>0.009427</v>
      </c>
      <c r="D253" s="1"/>
      <c r="E253" s="5" t="n">
        <f aca="false">E252*(1+C253)</f>
        <v>6.08679180841173</v>
      </c>
      <c r="F253" s="5" t="n">
        <f aca="false">F252*(1+B253)</f>
        <v>3.9280423163522</v>
      </c>
    </row>
    <row r="254" customFormat="false" ht="13.8" hidden="false" customHeight="false" outlineLevel="0" collapsed="false">
      <c r="A254" s="4" t="n">
        <v>40909</v>
      </c>
      <c r="B254" s="1" t="n">
        <v>0.044003</v>
      </c>
      <c r="C254" s="1" t="n">
        <v>0.045205</v>
      </c>
      <c r="D254" s="1"/>
      <c r="E254" s="5" t="n">
        <f aca="false">E253*(1+C254)</f>
        <v>6.36194523211098</v>
      </c>
      <c r="F254" s="5" t="n">
        <f aca="false">F253*(1+B254)</f>
        <v>4.10088796239864</v>
      </c>
    </row>
    <row r="255" customFormat="false" ht="13.8" hidden="false" customHeight="false" outlineLevel="0" collapsed="false">
      <c r="A255" s="4" t="n">
        <v>40940</v>
      </c>
      <c r="B255" s="1" t="n">
        <v>0.040744</v>
      </c>
      <c r="C255" s="1" t="n">
        <v>0.043341</v>
      </c>
      <c r="D255" s="1"/>
      <c r="E255" s="5" t="n">
        <f aca="false">E254*(1+C255)</f>
        <v>6.6376783004159</v>
      </c>
      <c r="F255" s="5" t="n">
        <f aca="false">F254*(1+B255)</f>
        <v>4.26797454153861</v>
      </c>
    </row>
    <row r="256" customFormat="false" ht="13.8" hidden="false" customHeight="false" outlineLevel="0" collapsed="false">
      <c r="A256" s="4" t="n">
        <v>40969</v>
      </c>
      <c r="B256" s="1" t="n">
        <v>0.031282</v>
      </c>
      <c r="C256" s="1" t="n">
        <v>0.032866</v>
      </c>
      <c r="D256" s="1"/>
      <c r="E256" s="5" t="n">
        <f aca="false">E255*(1+C256)</f>
        <v>6.85583223543737</v>
      </c>
      <c r="F256" s="5" t="n">
        <f aca="false">F255*(1+B256)</f>
        <v>4.40148532114703</v>
      </c>
    </row>
    <row r="257" customFormat="false" ht="13.8" hidden="false" customHeight="false" outlineLevel="0" collapsed="false">
      <c r="A257" s="4" t="n">
        <v>41000</v>
      </c>
      <c r="B257" s="1" t="n">
        <v>-0.007237</v>
      </c>
      <c r="C257" s="1" t="n">
        <v>-0.006034</v>
      </c>
      <c r="D257" s="1"/>
      <c r="E257" s="5" t="n">
        <f aca="false">E256*(1+C257)</f>
        <v>6.81446414372874</v>
      </c>
      <c r="F257" s="5" t="n">
        <f aca="false">F256*(1+B257)</f>
        <v>4.36963177187788</v>
      </c>
    </row>
    <row r="258" customFormat="false" ht="13.8" hidden="false" customHeight="false" outlineLevel="0" collapsed="false">
      <c r="A258" s="4" t="n">
        <v>41030</v>
      </c>
      <c r="B258" s="1" t="n">
        <v>-0.062433</v>
      </c>
      <c r="C258" s="1" t="n">
        <v>-0.05979</v>
      </c>
      <c r="D258" s="1"/>
      <c r="E258" s="5" t="n">
        <f aca="false">E257*(1+C258)</f>
        <v>6.4070273325752</v>
      </c>
      <c r="F258" s="5" t="n">
        <f aca="false">F257*(1+B258)</f>
        <v>4.09682255146423</v>
      </c>
    </row>
    <row r="259" customFormat="false" ht="13.8" hidden="false" customHeight="false" outlineLevel="0" collapsed="false">
      <c r="A259" s="4" t="n">
        <v>41061</v>
      </c>
      <c r="B259" s="1" t="n">
        <v>0.039889</v>
      </c>
      <c r="C259" s="1" t="n">
        <v>0.041465</v>
      </c>
      <c r="D259" s="1"/>
      <c r="E259" s="5" t="n">
        <f aca="false">E258*(1+C259)</f>
        <v>6.67269472092043</v>
      </c>
      <c r="F259" s="5" t="n">
        <f aca="false">F258*(1+B259)</f>
        <v>4.26024070621959</v>
      </c>
    </row>
    <row r="260" customFormat="false" ht="13.8" hidden="false" customHeight="false" outlineLevel="0" collapsed="false">
      <c r="A260" s="4" t="n">
        <v>41091</v>
      </c>
      <c r="B260" s="1" t="n">
        <v>0.013096</v>
      </c>
      <c r="C260" s="1" t="n">
        <v>0.014363</v>
      </c>
      <c r="D260" s="1"/>
      <c r="E260" s="5" t="n">
        <f aca="false">E259*(1+C260)</f>
        <v>6.76853463519701</v>
      </c>
      <c r="F260" s="5" t="n">
        <f aca="false">F259*(1+B260)</f>
        <v>4.31603281850824</v>
      </c>
    </row>
    <row r="261" customFormat="false" ht="13.8" hidden="false" customHeight="false" outlineLevel="0" collapsed="false">
      <c r="A261" s="4" t="n">
        <v>41122</v>
      </c>
      <c r="B261" s="1" t="n">
        <v>0.019938</v>
      </c>
      <c r="C261" s="1" t="n">
        <v>0.022744</v>
      </c>
      <c r="D261" s="1"/>
      <c r="E261" s="5" t="n">
        <f aca="false">E260*(1+C261)</f>
        <v>6.92247818693993</v>
      </c>
      <c r="F261" s="5" t="n">
        <f aca="false">F260*(1+B261)</f>
        <v>4.40208588084366</v>
      </c>
    </row>
    <row r="262" customFormat="false" ht="13.8" hidden="false" customHeight="false" outlineLevel="0" collapsed="false">
      <c r="A262" s="4" t="n">
        <v>41153</v>
      </c>
      <c r="B262" s="1" t="n">
        <v>0.023547</v>
      </c>
      <c r="C262" s="1" t="n">
        <v>0.02512</v>
      </c>
      <c r="D262" s="1"/>
      <c r="E262" s="5" t="n">
        <f aca="false">E261*(1+C262)</f>
        <v>7.09637083899587</v>
      </c>
      <c r="F262" s="5" t="n">
        <f aca="false">F261*(1+B262)</f>
        <v>4.50574179707988</v>
      </c>
    </row>
    <row r="263" customFormat="false" ht="13.8" hidden="false" customHeight="false" outlineLevel="0" collapsed="false">
      <c r="A263" s="4" t="n">
        <v>41183</v>
      </c>
      <c r="B263" s="1" t="n">
        <v>-0.019227</v>
      </c>
      <c r="C263" s="1" t="n">
        <v>-0.017837</v>
      </c>
      <c r="D263" s="1"/>
      <c r="E263" s="5" t="n">
        <f aca="false">E262*(1+C263)</f>
        <v>6.9697928723407</v>
      </c>
      <c r="F263" s="5" t="n">
        <f aca="false">F262*(1+B263)</f>
        <v>4.41910989954743</v>
      </c>
    </row>
    <row r="264" customFormat="false" ht="13.8" hidden="false" customHeight="false" outlineLevel="0" collapsed="false">
      <c r="A264" s="4" t="n">
        <v>41214</v>
      </c>
      <c r="B264" s="1" t="n">
        <v>0.002154</v>
      </c>
      <c r="C264" s="1" t="n">
        <v>0.005326</v>
      </c>
      <c r="D264" s="1"/>
      <c r="E264" s="5" t="n">
        <f aca="false">E263*(1+C264)</f>
        <v>7.00691398917878</v>
      </c>
      <c r="F264" s="5" t="n">
        <f aca="false">F263*(1+B264)</f>
        <v>4.42862866227106</v>
      </c>
    </row>
    <row r="265" customFormat="false" ht="13.8" hidden="false" customHeight="false" outlineLevel="0" collapsed="false">
      <c r="A265" s="4" t="n">
        <v>41244</v>
      </c>
      <c r="B265" s="1" t="n">
        <v>0.005902</v>
      </c>
      <c r="C265" s="1" t="n">
        <v>0.008508</v>
      </c>
      <c r="D265" s="1"/>
      <c r="E265" s="5" t="n">
        <f aca="false">E264*(1+C265)</f>
        <v>7.06652881339872</v>
      </c>
      <c r="F265" s="5" t="n">
        <f aca="false">F264*(1+B265)</f>
        <v>4.45476642863578</v>
      </c>
    </row>
    <row r="266" customFormat="false" ht="13.8" hidden="false" customHeight="false" outlineLevel="0" collapsed="false">
      <c r="A266" s="4" t="n">
        <v>41275</v>
      </c>
      <c r="B266" s="1" t="n">
        <v>0.051024</v>
      </c>
      <c r="C266" s="1" t="n">
        <v>0.052361</v>
      </c>
      <c r="D266" s="1"/>
      <c r="E266" s="5" t="n">
        <f aca="false">E265*(1+C266)</f>
        <v>7.43653932859709</v>
      </c>
      <c r="F266" s="5" t="n">
        <f aca="false">F265*(1+B266)</f>
        <v>4.68206643089049</v>
      </c>
    </row>
    <row r="267" customFormat="false" ht="13.8" hidden="false" customHeight="false" outlineLevel="0" collapsed="false">
      <c r="A267" s="4" t="n">
        <v>41306</v>
      </c>
      <c r="B267" s="1" t="n">
        <v>0.010511</v>
      </c>
      <c r="C267" s="1" t="n">
        <v>0.013013</v>
      </c>
      <c r="D267" s="1"/>
      <c r="E267" s="5" t="n">
        <f aca="false">E266*(1+C267)</f>
        <v>7.53331101488012</v>
      </c>
      <c r="F267" s="5" t="n">
        <f aca="false">F266*(1+B267)</f>
        <v>4.73127963114558</v>
      </c>
    </row>
    <row r="268" customFormat="false" ht="13.8" hidden="false" customHeight="false" outlineLevel="0" collapsed="false">
      <c r="A268" s="4" t="n">
        <v>41334</v>
      </c>
      <c r="B268" s="1" t="n">
        <v>0.036025</v>
      </c>
      <c r="C268" s="1" t="n">
        <v>0.037584</v>
      </c>
      <c r="D268" s="1"/>
      <c r="E268" s="5" t="n">
        <f aca="false">E267*(1+C268)</f>
        <v>7.81644297606337</v>
      </c>
      <c r="F268" s="5" t="n">
        <f aca="false">F267*(1+B268)</f>
        <v>4.9017239798576</v>
      </c>
    </row>
    <row r="269" customFormat="false" ht="13.8" hidden="false" customHeight="false" outlineLevel="0" collapsed="false">
      <c r="A269" s="4" t="n">
        <v>41365</v>
      </c>
      <c r="B269" s="1" t="n">
        <v>0.018482</v>
      </c>
      <c r="C269" s="1" t="n">
        <v>0.019622</v>
      </c>
      <c r="D269" s="1"/>
      <c r="E269" s="5" t="n">
        <f aca="false">E268*(1+C269)</f>
        <v>7.96981722013969</v>
      </c>
      <c r="F269" s="5" t="n">
        <f aca="false">F268*(1+B269)</f>
        <v>4.99231764245333</v>
      </c>
    </row>
    <row r="270" customFormat="false" ht="13.8" hidden="false" customHeight="false" outlineLevel="0" collapsed="false">
      <c r="A270" s="4" t="n">
        <v>41395</v>
      </c>
      <c r="B270" s="1" t="n">
        <v>0.020441</v>
      </c>
      <c r="C270" s="1" t="n">
        <v>0.02312</v>
      </c>
      <c r="D270" s="1"/>
      <c r="E270" s="5" t="n">
        <f aca="false">E269*(1+C270)</f>
        <v>8.15407939426932</v>
      </c>
      <c r="F270" s="5" t="n">
        <f aca="false">F269*(1+B270)</f>
        <v>5.09436560738272</v>
      </c>
    </row>
    <row r="271" customFormat="false" ht="13.8" hidden="false" customHeight="false" outlineLevel="0" collapsed="false">
      <c r="A271" s="4" t="n">
        <v>41426</v>
      </c>
      <c r="B271" s="1" t="n">
        <v>-0.015262</v>
      </c>
      <c r="C271" s="1" t="n">
        <v>-0.013601</v>
      </c>
      <c r="D271" s="1"/>
      <c r="E271" s="5" t="n">
        <f aca="false">E270*(1+C271)</f>
        <v>8.04317576042786</v>
      </c>
      <c r="F271" s="5" t="n">
        <f aca="false">F270*(1+B271)</f>
        <v>5.01661539948284</v>
      </c>
    </row>
    <row r="272" customFormat="false" ht="13.8" hidden="false" customHeight="false" outlineLevel="0" collapsed="false">
      <c r="A272" s="4" t="n">
        <v>41456</v>
      </c>
      <c r="B272" s="1" t="n">
        <v>0.049287</v>
      </c>
      <c r="C272" s="1" t="n">
        <v>0.050672</v>
      </c>
      <c r="D272" s="1"/>
      <c r="E272" s="5" t="n">
        <f aca="false">E271*(1+C272)</f>
        <v>8.45073956256027</v>
      </c>
      <c r="F272" s="5" t="n">
        <f aca="false">F271*(1+B272)</f>
        <v>5.26386932267715</v>
      </c>
    </row>
    <row r="273" customFormat="false" ht="13.8" hidden="false" customHeight="false" outlineLevel="0" collapsed="false">
      <c r="A273" s="4" t="n">
        <v>41487</v>
      </c>
      <c r="B273" s="1" t="n">
        <v>-0.031638</v>
      </c>
      <c r="C273" s="1" t="n">
        <v>-0.029207</v>
      </c>
      <c r="D273" s="1"/>
      <c r="E273" s="5" t="n">
        <f aca="false">E272*(1+C273)</f>
        <v>8.20391881215657</v>
      </c>
      <c r="F273" s="5" t="n">
        <f aca="false">F272*(1+B273)</f>
        <v>5.09733102504629</v>
      </c>
    </row>
    <row r="274" customFormat="false" ht="13.8" hidden="false" customHeight="false" outlineLevel="0" collapsed="false">
      <c r="A274" s="4" t="n">
        <v>41518</v>
      </c>
      <c r="B274" s="1" t="n">
        <v>0.030064</v>
      </c>
      <c r="C274" s="1" t="n">
        <v>0.03166</v>
      </c>
      <c r="D274" s="1"/>
      <c r="E274" s="5" t="n">
        <f aca="false">E273*(1+C274)</f>
        <v>8.46365488174945</v>
      </c>
      <c r="F274" s="5" t="n">
        <f aca="false">F273*(1+B274)</f>
        <v>5.25057718498328</v>
      </c>
    </row>
    <row r="275" customFormat="false" ht="13.8" hidden="false" customHeight="false" outlineLevel="0" collapsed="false">
      <c r="A275" s="4" t="n">
        <v>41548</v>
      </c>
      <c r="B275" s="1" t="n">
        <v>0.044953</v>
      </c>
      <c r="C275" s="1" t="n">
        <v>0.046268</v>
      </c>
      <c r="D275" s="1"/>
      <c r="E275" s="5" t="n">
        <f aca="false">E274*(1+C275)</f>
        <v>8.85525126581823</v>
      </c>
      <c r="F275" s="5" t="n">
        <f aca="false">F274*(1+B275)</f>
        <v>5.48660638117984</v>
      </c>
    </row>
    <row r="276" customFormat="false" ht="13.8" hidden="false" customHeight="false" outlineLevel="0" collapsed="false">
      <c r="A276" s="4" t="n">
        <v>41579</v>
      </c>
      <c r="B276" s="1" t="n">
        <v>0.028398</v>
      </c>
      <c r="C276" s="1" t="n">
        <v>0.030817</v>
      </c>
      <c r="D276" s="1"/>
      <c r="E276" s="5" t="n">
        <f aca="false">E275*(1+C276)</f>
        <v>9.12814354407695</v>
      </c>
      <c r="F276" s="5" t="n">
        <f aca="false">F275*(1+B276)</f>
        <v>5.64241502919258</v>
      </c>
    </row>
    <row r="277" customFormat="false" ht="13.8" hidden="false" customHeight="false" outlineLevel="0" collapsed="false">
      <c r="A277" s="4" t="n">
        <v>41609</v>
      </c>
      <c r="B277" s="1" t="n">
        <v>0.024196</v>
      </c>
      <c r="C277" s="1" t="n">
        <v>0.02595</v>
      </c>
      <c r="D277" s="1"/>
      <c r="E277" s="5" t="n">
        <f aca="false">E276*(1+C277)</f>
        <v>9.36501886904575</v>
      </c>
      <c r="F277" s="5" t="n">
        <f aca="false">F276*(1+B277)</f>
        <v>5.77893890323893</v>
      </c>
    </row>
    <row r="278" customFormat="false" ht="13.8" hidden="false" customHeight="false" outlineLevel="0" collapsed="false">
      <c r="A278" s="4" t="n">
        <v>41640</v>
      </c>
      <c r="B278" s="1" t="n">
        <v>-0.035731</v>
      </c>
      <c r="C278" s="1" t="n">
        <v>-0.034666</v>
      </c>
      <c r="D278" s="1"/>
      <c r="E278" s="5" t="n">
        <f aca="false">E277*(1+C278)</f>
        <v>9.04037112493141</v>
      </c>
      <c r="F278" s="5" t="n">
        <f aca="false">F277*(1+B278)</f>
        <v>5.5724516372873</v>
      </c>
    </row>
    <row r="279" customFormat="false" ht="13.8" hidden="false" customHeight="false" outlineLevel="0" collapsed="false">
      <c r="A279" s="4" t="n">
        <v>41671</v>
      </c>
      <c r="B279" s="1" t="n">
        <v>0.043194</v>
      </c>
      <c r="C279" s="1" t="n">
        <v>0.045757</v>
      </c>
      <c r="D279" s="1"/>
      <c r="E279" s="5" t="n">
        <f aca="false">E278*(1+C279)</f>
        <v>9.45403138649489</v>
      </c>
      <c r="F279" s="5" t="n">
        <f aca="false">F278*(1+B279)</f>
        <v>5.81314811330828</v>
      </c>
    </row>
    <row r="280" customFormat="false" ht="13.8" hidden="false" customHeight="false" outlineLevel="0" collapsed="false">
      <c r="A280" s="4" t="n">
        <v>41699</v>
      </c>
      <c r="B280" s="1" t="n">
        <v>0.006537</v>
      </c>
      <c r="C280" s="1" t="n">
        <v>0.008056</v>
      </c>
      <c r="D280" s="1"/>
      <c r="E280" s="5" t="n">
        <f aca="false">E279*(1+C280)</f>
        <v>9.5301930633445</v>
      </c>
      <c r="F280" s="5" t="n">
        <f aca="false">F279*(1+B280)</f>
        <v>5.85114866252498</v>
      </c>
    </row>
    <row r="281" customFormat="false" ht="13.8" hidden="false" customHeight="false" outlineLevel="0" collapsed="false">
      <c r="A281" s="4" t="n">
        <v>41730</v>
      </c>
      <c r="B281" s="1" t="n">
        <v>0.005388</v>
      </c>
      <c r="C281" s="1" t="n">
        <v>0.006555</v>
      </c>
      <c r="D281" s="1"/>
      <c r="E281" s="5" t="n">
        <f aca="false">E280*(1+C281)</f>
        <v>9.59266347887472</v>
      </c>
      <c r="F281" s="5" t="n">
        <f aca="false">F280*(1+B281)</f>
        <v>5.88267465151866</v>
      </c>
    </row>
    <row r="282" customFormat="false" ht="13.8" hidden="false" customHeight="false" outlineLevel="0" collapsed="false">
      <c r="A282" s="4" t="n">
        <v>41760</v>
      </c>
      <c r="B282" s="1" t="n">
        <v>0.020895</v>
      </c>
      <c r="C282" s="1" t="n">
        <v>0.023309</v>
      </c>
      <c r="D282" s="1"/>
      <c r="E282" s="5" t="n">
        <f aca="false">E281*(1+C282)</f>
        <v>9.81625887190381</v>
      </c>
      <c r="F282" s="5" t="n">
        <f aca="false">F281*(1+B282)</f>
        <v>6.00559313836215</v>
      </c>
    </row>
    <row r="283" customFormat="false" ht="13.8" hidden="false" customHeight="false" outlineLevel="0" collapsed="false">
      <c r="A283" s="4" t="n">
        <v>41791</v>
      </c>
      <c r="B283" s="1" t="n">
        <v>0.019048</v>
      </c>
      <c r="C283" s="1" t="n">
        <v>0.020635</v>
      </c>
      <c r="D283" s="1"/>
      <c r="E283" s="5" t="n">
        <f aca="false">E282*(1+C283)</f>
        <v>10.0188173737255</v>
      </c>
      <c r="F283" s="5" t="n">
        <f aca="false">F282*(1+B283)</f>
        <v>6.11998767646167</v>
      </c>
    </row>
    <row r="284" customFormat="false" ht="13.8" hidden="false" customHeight="false" outlineLevel="0" collapsed="false">
      <c r="A284" s="4" t="n">
        <v>41821</v>
      </c>
      <c r="B284" s="1" t="n">
        <v>-0.015279</v>
      </c>
      <c r="C284" s="1" t="n">
        <v>-0.013974</v>
      </c>
      <c r="D284" s="1"/>
      <c r="E284" s="5" t="n">
        <f aca="false">E283*(1+C284)</f>
        <v>9.87881441974511</v>
      </c>
      <c r="F284" s="5" t="n">
        <f aca="false">F283*(1+B284)</f>
        <v>6.02648038475301</v>
      </c>
    </row>
    <row r="285" customFormat="false" ht="13.8" hidden="false" customHeight="false" outlineLevel="0" collapsed="false">
      <c r="A285" s="4" t="n">
        <v>41852</v>
      </c>
      <c r="B285" s="1" t="n">
        <v>0.037446</v>
      </c>
      <c r="C285" s="1" t="n">
        <v>0.039777</v>
      </c>
      <c r="D285" s="1"/>
      <c r="E285" s="5" t="n">
        <f aca="false">E284*(1+C285)</f>
        <v>10.2717640209193</v>
      </c>
      <c r="F285" s="5" t="n">
        <f aca="false">F284*(1+B285)</f>
        <v>6.25214796924047</v>
      </c>
    </row>
    <row r="286" customFormat="false" ht="13.8" hidden="false" customHeight="false" outlineLevel="0" collapsed="false">
      <c r="A286" s="4" t="n">
        <v>41883</v>
      </c>
      <c r="B286" s="1" t="n">
        <v>-0.015467</v>
      </c>
      <c r="C286" s="1" t="n">
        <v>-0.013928</v>
      </c>
      <c r="D286" s="1"/>
      <c r="E286" s="5" t="n">
        <f aca="false">E285*(1+C286)</f>
        <v>10.1286988916359</v>
      </c>
      <c r="F286" s="5" t="n">
        <f aca="false">F285*(1+B286)</f>
        <v>6.15544599660023</v>
      </c>
    </row>
    <row r="287" customFormat="false" ht="13.8" hidden="false" customHeight="false" outlineLevel="0" collapsed="false">
      <c r="A287" s="4" t="n">
        <v>41913</v>
      </c>
      <c r="B287" s="1" t="n">
        <v>0.0228</v>
      </c>
      <c r="C287" s="1" t="n">
        <v>0.023972</v>
      </c>
      <c r="D287" s="1"/>
      <c r="E287" s="5" t="n">
        <f aca="false">E286*(1+C287)</f>
        <v>10.3715040614662</v>
      </c>
      <c r="F287" s="5" t="n">
        <f aca="false">F286*(1+B287)</f>
        <v>6.29579016532272</v>
      </c>
    </row>
    <row r="288" customFormat="false" ht="13.8" hidden="false" customHeight="false" outlineLevel="0" collapsed="false">
      <c r="A288" s="4" t="n">
        <v>41944</v>
      </c>
      <c r="B288" s="1" t="n">
        <v>0.025159</v>
      </c>
      <c r="C288" s="1" t="n">
        <v>0.027631</v>
      </c>
      <c r="D288" s="1"/>
      <c r="E288" s="5" t="n">
        <f aca="false">E287*(1+C288)</f>
        <v>10.6580790901886</v>
      </c>
      <c r="F288" s="5" t="n">
        <f aca="false">F287*(1+B288)</f>
        <v>6.45418595009207</v>
      </c>
    </row>
    <row r="289" customFormat="false" ht="13.8" hidden="false" customHeight="false" outlineLevel="0" collapsed="false">
      <c r="A289" s="4" t="n">
        <v>41974</v>
      </c>
      <c r="B289" s="1" t="n">
        <v>-0.004249</v>
      </c>
      <c r="C289" s="1" t="n">
        <v>-0.002473</v>
      </c>
      <c r="D289" s="1"/>
      <c r="E289" s="5" t="n">
        <f aca="false">E288*(1+C289)</f>
        <v>10.6317216605986</v>
      </c>
      <c r="F289" s="5" t="n">
        <f aca="false">F288*(1+B289)</f>
        <v>6.42676211399013</v>
      </c>
    </row>
    <row r="290" customFormat="false" ht="13.8" hidden="false" customHeight="false" outlineLevel="0" collapsed="false">
      <c r="A290" s="4" t="n">
        <v>42005</v>
      </c>
      <c r="B290" s="1" t="n">
        <v>-0.030468</v>
      </c>
      <c r="C290" s="1" t="n">
        <v>-0.02943</v>
      </c>
      <c r="D290" s="1"/>
      <c r="E290" s="5" t="n">
        <f aca="false">E289*(1+C290)</f>
        <v>10.3188300921272</v>
      </c>
      <c r="F290" s="5" t="n">
        <f aca="false">F289*(1+B290)</f>
        <v>6.23095152590108</v>
      </c>
    </row>
    <row r="291" customFormat="false" ht="13.8" hidden="false" customHeight="false" outlineLevel="0" collapsed="false">
      <c r="A291" s="4" t="n">
        <v>42036</v>
      </c>
      <c r="B291" s="1" t="n">
        <v>0.054305</v>
      </c>
      <c r="C291" s="1" t="n">
        <v>0.056976</v>
      </c>
      <c r="D291" s="1"/>
      <c r="E291" s="5" t="n">
        <f aca="false">E290*(1+C291)</f>
        <v>10.9067557554562</v>
      </c>
      <c r="F291" s="5" t="n">
        <f aca="false">F290*(1+B291)</f>
        <v>6.56932334851513</v>
      </c>
    </row>
    <row r="292" customFormat="false" ht="13.8" hidden="false" customHeight="false" outlineLevel="0" collapsed="false">
      <c r="A292" s="4" t="n">
        <v>42064</v>
      </c>
      <c r="B292" s="1" t="n">
        <v>-0.016628</v>
      </c>
      <c r="C292" s="1" t="n">
        <v>-0.014993</v>
      </c>
      <c r="D292" s="1"/>
      <c r="E292" s="5" t="n">
        <f aca="false">E291*(1+C292)</f>
        <v>10.7432307664146</v>
      </c>
      <c r="F292" s="5" t="n">
        <f aca="false">F291*(1+B292)</f>
        <v>6.46008863987602</v>
      </c>
    </row>
    <row r="293" customFormat="false" ht="13.8" hidden="false" customHeight="false" outlineLevel="0" collapsed="false">
      <c r="A293" s="4" t="n">
        <v>42095</v>
      </c>
      <c r="B293" s="1" t="n">
        <v>0.008004</v>
      </c>
      <c r="C293" s="1" t="n">
        <v>0.009101</v>
      </c>
      <c r="D293" s="1"/>
      <c r="E293" s="5" t="n">
        <f aca="false">E292*(1+C293)</f>
        <v>10.8410049096198</v>
      </c>
      <c r="F293" s="5" t="n">
        <f aca="false">F292*(1+B293)</f>
        <v>6.51179518934959</v>
      </c>
    </row>
    <row r="294" customFormat="false" ht="13.8" hidden="false" customHeight="false" outlineLevel="0" collapsed="false">
      <c r="A294" s="4" t="n">
        <v>42125</v>
      </c>
      <c r="B294" s="1" t="n">
        <v>0.010141</v>
      </c>
      <c r="C294" s="1" t="n">
        <v>0.012522</v>
      </c>
      <c r="D294" s="1"/>
      <c r="E294" s="5" t="n">
        <f aca="false">E293*(1+C294)</f>
        <v>10.976755973098</v>
      </c>
      <c r="F294" s="5" t="n">
        <f aca="false">F293*(1+B294)</f>
        <v>6.57783130436479</v>
      </c>
    </row>
    <row r="295" customFormat="false" ht="13.8" hidden="false" customHeight="false" outlineLevel="0" collapsed="false">
      <c r="A295" s="4" t="n">
        <v>42156</v>
      </c>
      <c r="B295" s="1" t="n">
        <v>-0.021021</v>
      </c>
      <c r="C295" s="1" t="n">
        <v>-0.019343</v>
      </c>
      <c r="D295" s="1"/>
      <c r="E295" s="5" t="n">
        <f aca="false">E294*(1+C295)</f>
        <v>10.7644325823104</v>
      </c>
      <c r="F295" s="5" t="n">
        <f aca="false">F294*(1+B295)</f>
        <v>6.43955871251573</v>
      </c>
    </row>
    <row r="296" customFormat="false" ht="13.8" hidden="false" customHeight="false" outlineLevel="0" collapsed="false">
      <c r="A296" s="4" t="n">
        <v>42186</v>
      </c>
      <c r="B296" s="1" t="n">
        <v>0.020101</v>
      </c>
      <c r="C296" s="1" t="n">
        <v>0.021297</v>
      </c>
      <c r="D296" s="1"/>
      <c r="E296" s="5" t="n">
        <f aca="false">E295*(1+C296)</f>
        <v>10.9936827030159</v>
      </c>
      <c r="F296" s="5" t="n">
        <f aca="false">F295*(1+B296)</f>
        <v>6.56900028219601</v>
      </c>
    </row>
    <row r="297" customFormat="false" ht="13.8" hidden="false" customHeight="false" outlineLevel="0" collapsed="false">
      <c r="A297" s="4" t="n">
        <v>42217</v>
      </c>
      <c r="B297" s="1" t="n">
        <v>-0.062419</v>
      </c>
      <c r="C297" s="1" t="n">
        <v>-0.060073</v>
      </c>
      <c r="D297" s="1"/>
      <c r="E297" s="5" t="n">
        <f aca="false">E296*(1+C297)</f>
        <v>10.3332592019976</v>
      </c>
      <c r="F297" s="5" t="n">
        <f aca="false">F296*(1+B297)</f>
        <v>6.15896985358162</v>
      </c>
    </row>
    <row r="298" customFormat="false" ht="13.8" hidden="false" customHeight="false" outlineLevel="0" collapsed="false">
      <c r="A298" s="4" t="n">
        <v>42248</v>
      </c>
      <c r="B298" s="1" t="n">
        <v>-0.026258</v>
      </c>
      <c r="C298" s="1" t="n">
        <v>-0.024548</v>
      </c>
      <c r="D298" s="1"/>
      <c r="E298" s="5" t="n">
        <f aca="false">E297*(1+C298)</f>
        <v>10.079598355107</v>
      </c>
      <c r="F298" s="5" t="n">
        <f aca="false">F297*(1+B298)</f>
        <v>5.99724762316627</v>
      </c>
    </row>
    <row r="299" customFormat="false" ht="13.8" hidden="false" customHeight="false" outlineLevel="0" collapsed="false">
      <c r="A299" s="4" t="n">
        <v>42278</v>
      </c>
      <c r="B299" s="1" t="n">
        <v>0.082049</v>
      </c>
      <c r="C299" s="1" t="n">
        <v>0.083449</v>
      </c>
      <c r="D299" s="1"/>
      <c r="E299" s="5" t="n">
        <f aca="false">E298*(1+C299)</f>
        <v>10.9207307582423</v>
      </c>
      <c r="F299" s="5" t="n">
        <f aca="false">F298*(1+B299)</f>
        <v>6.48931579339944</v>
      </c>
    </row>
    <row r="300" customFormat="false" ht="13.8" hidden="false" customHeight="false" outlineLevel="0" collapsed="false">
      <c r="A300" s="4" t="n">
        <v>42309</v>
      </c>
      <c r="B300" s="1" t="n">
        <v>0.000817</v>
      </c>
      <c r="C300" s="1" t="n">
        <v>0.003373</v>
      </c>
      <c r="D300" s="1"/>
      <c r="E300" s="5" t="n">
        <f aca="false">E299*(1+C300)</f>
        <v>10.9575663830898</v>
      </c>
      <c r="F300" s="5" t="n">
        <f aca="false">F299*(1+B300)</f>
        <v>6.49461756440265</v>
      </c>
    </row>
    <row r="301" customFormat="false" ht="13.8" hidden="false" customHeight="false" outlineLevel="0" collapsed="false">
      <c r="A301" s="4" t="n">
        <v>42339</v>
      </c>
      <c r="B301" s="1" t="n">
        <v>-0.017076</v>
      </c>
      <c r="C301" s="1" t="n">
        <v>-0.015247</v>
      </c>
      <c r="D301" s="1"/>
      <c r="E301" s="5" t="n">
        <f aca="false">E300*(1+C301)</f>
        <v>10.7904963684469</v>
      </c>
      <c r="F301" s="5" t="n">
        <f aca="false">F300*(1+B301)</f>
        <v>6.38371547487291</v>
      </c>
    </row>
    <row r="302" customFormat="false" ht="13.8" hidden="false" customHeight="false" outlineLevel="0" collapsed="false">
      <c r="A302" s="4" t="n">
        <v>42370</v>
      </c>
      <c r="B302" s="1" t="n">
        <v>-0.05025</v>
      </c>
      <c r="C302" s="1" t="n">
        <v>-0.0491</v>
      </c>
      <c r="D302" s="1"/>
      <c r="E302" s="5" t="n">
        <f aca="false">E301*(1+C302)</f>
        <v>10.2606829967561</v>
      </c>
      <c r="F302" s="5" t="n">
        <f aca="false">F301*(1+B302)</f>
        <v>6.06293377226055</v>
      </c>
    </row>
    <row r="303" customFormat="false" ht="13.8" hidden="false" customHeight="false" outlineLevel="0" collapsed="false">
      <c r="A303" s="4" t="n">
        <v>42401</v>
      </c>
      <c r="B303" s="1" t="n">
        <v>-0.004457</v>
      </c>
      <c r="C303" s="1" t="n">
        <v>-0.001742</v>
      </c>
      <c r="D303" s="1"/>
      <c r="E303" s="5" t="n">
        <f aca="false">E302*(1+C303)</f>
        <v>10.2428088869758</v>
      </c>
      <c r="F303" s="5" t="n">
        <f aca="false">F302*(1+B303)</f>
        <v>6.03591127643758</v>
      </c>
    </row>
    <row r="304" customFormat="false" ht="13.8" hidden="false" customHeight="false" outlineLevel="0" collapsed="false">
      <c r="A304" s="4" t="n">
        <v>42430</v>
      </c>
      <c r="B304" s="1" t="n">
        <v>0.065146</v>
      </c>
      <c r="C304" s="1" t="n">
        <v>0.06734</v>
      </c>
      <c r="D304" s="1"/>
      <c r="E304" s="5" t="n">
        <f aca="false">E303*(1+C304)</f>
        <v>10.9325596374247</v>
      </c>
      <c r="F304" s="5" t="n">
        <f aca="false">F303*(1+B304)</f>
        <v>6.42912675245238</v>
      </c>
    </row>
    <row r="305" customFormat="false" ht="13.8" hidden="false" customHeight="false" outlineLevel="0" collapsed="false">
      <c r="A305" s="4" t="n">
        <v>42461</v>
      </c>
      <c r="B305" s="1" t="n">
        <v>0.002576</v>
      </c>
      <c r="C305" s="1" t="n">
        <v>0.003747</v>
      </c>
      <c r="D305" s="1"/>
      <c r="E305" s="5" t="n">
        <f aca="false">E304*(1+C305)</f>
        <v>10.9735239383861</v>
      </c>
      <c r="F305" s="5" t="n">
        <f aca="false">F304*(1+B305)</f>
        <v>6.4456881829667</v>
      </c>
    </row>
    <row r="306" customFormat="false" ht="13.8" hidden="false" customHeight="false" outlineLevel="0" collapsed="false">
      <c r="A306" s="4" t="n">
        <v>42491</v>
      </c>
      <c r="B306" s="1" t="n">
        <v>0.015886</v>
      </c>
      <c r="C306" s="1" t="n">
        <v>0.018487</v>
      </c>
      <c r="D306" s="1"/>
      <c r="E306" s="5" t="n">
        <f aca="false">E305*(1+C306)</f>
        <v>11.1763914754351</v>
      </c>
      <c r="F306" s="5" t="n">
        <f aca="false">F305*(1+B306)</f>
        <v>6.54808438544131</v>
      </c>
    </row>
    <row r="307" customFormat="false" ht="13.8" hidden="false" customHeight="false" outlineLevel="0" collapsed="false">
      <c r="A307" s="4" t="n">
        <v>42522</v>
      </c>
      <c r="B307" s="1" t="n">
        <v>0.001002</v>
      </c>
      <c r="C307" s="1" t="n">
        <v>0.002675</v>
      </c>
      <c r="D307" s="1"/>
      <c r="E307" s="5" t="n">
        <f aca="false">E306*(1+C307)</f>
        <v>11.2062883226319</v>
      </c>
      <c r="F307" s="5" t="n">
        <f aca="false">F306*(1+B307)</f>
        <v>6.55464556599552</v>
      </c>
    </row>
    <row r="308" customFormat="false" ht="13.8" hidden="false" customHeight="false" outlineLevel="0" collapsed="false">
      <c r="A308" s="4" t="n">
        <v>42552</v>
      </c>
      <c r="B308" s="1" t="n">
        <v>0.035324</v>
      </c>
      <c r="C308" s="1" t="n">
        <v>0.036571</v>
      </c>
      <c r="D308" s="1"/>
      <c r="E308" s="5" t="n">
        <f aca="false">E307*(1+C308)</f>
        <v>11.6161134928789</v>
      </c>
      <c r="F308" s="5" t="n">
        <f aca="false">F307*(1+B308)</f>
        <v>6.78618186596875</v>
      </c>
    </row>
    <row r="309" customFormat="false" ht="13.8" hidden="false" customHeight="false" outlineLevel="0" collapsed="false">
      <c r="A309" s="4" t="n">
        <v>42583</v>
      </c>
      <c r="B309" s="1" t="n">
        <v>-0.001396</v>
      </c>
      <c r="C309" s="1" t="n">
        <v>0.001247</v>
      </c>
      <c r="D309" s="1"/>
      <c r="E309" s="5" t="n">
        <f aca="false">E308*(1+C309)</f>
        <v>11.6305987864045</v>
      </c>
      <c r="F309" s="5" t="n">
        <f aca="false">F308*(1+B309)</f>
        <v>6.77670835608385</v>
      </c>
    </row>
    <row r="310" customFormat="false" ht="13.8" hidden="false" customHeight="false" outlineLevel="0" collapsed="false">
      <c r="A310" s="4" t="n">
        <v>42614</v>
      </c>
      <c r="B310" s="1" t="n">
        <v>-0.001033</v>
      </c>
      <c r="C310" s="1" t="n">
        <v>0.000446</v>
      </c>
      <c r="D310" s="1"/>
      <c r="E310" s="5" t="n">
        <f aca="false">E309*(1+C310)</f>
        <v>11.6357860334632</v>
      </c>
      <c r="F310" s="5" t="n">
        <f aca="false">F309*(1+B310)</f>
        <v>6.76970801635202</v>
      </c>
    </row>
    <row r="311" customFormat="false" ht="13.8" hidden="false" customHeight="false" outlineLevel="0" collapsed="false">
      <c r="A311" s="4" t="n">
        <v>42644</v>
      </c>
      <c r="B311" s="1" t="n">
        <v>-0.019193</v>
      </c>
      <c r="C311" s="1" t="n">
        <v>-0.017944</v>
      </c>
      <c r="D311" s="1"/>
      <c r="E311" s="5" t="n">
        <f aca="false">E310*(1+C311)</f>
        <v>11.4269934888787</v>
      </c>
      <c r="F311" s="5" t="n">
        <f aca="false">F310*(1+B311)</f>
        <v>6.63977701039418</v>
      </c>
    </row>
    <row r="312" customFormat="false" ht="13.8" hidden="false" customHeight="false" outlineLevel="0" collapsed="false">
      <c r="A312" s="4" t="n">
        <v>42675</v>
      </c>
      <c r="B312" s="1" t="n">
        <v>0.03303</v>
      </c>
      <c r="C312" s="1" t="n">
        <v>0.035812</v>
      </c>
      <c r="D312" s="1"/>
      <c r="E312" s="5" t="n">
        <f aca="false">E311*(1+C312)</f>
        <v>11.8362169797025</v>
      </c>
      <c r="F312" s="5" t="n">
        <f aca="false">F311*(1+B312)</f>
        <v>6.8590888450475</v>
      </c>
    </row>
    <row r="313" customFormat="false" ht="13.8" hidden="false" customHeight="false" outlineLevel="0" collapsed="false">
      <c r="A313" s="4" t="n">
        <v>42705</v>
      </c>
      <c r="B313" s="1" t="n">
        <v>0.017577</v>
      </c>
      <c r="C313" s="1" t="n">
        <v>0.019204</v>
      </c>
      <c r="D313" s="1"/>
      <c r="E313" s="5" t="n">
        <f aca="false">E312*(1+C313)</f>
        <v>12.0635196905807</v>
      </c>
      <c r="F313" s="5" t="n">
        <f aca="false">F312*(1+B313)</f>
        <v>6.97965104967689</v>
      </c>
    </row>
    <row r="314" customFormat="false" ht="13.8" hidden="false" customHeight="false" outlineLevel="0" collapsed="false">
      <c r="A314" s="4" t="n">
        <v>42736</v>
      </c>
      <c r="B314" s="1" t="n">
        <v>0.018311</v>
      </c>
      <c r="C314" s="1" t="n">
        <v>0.019384</v>
      </c>
      <c r="D314" s="1"/>
      <c r="E314" s="5" t="n">
        <f aca="false">E313*(1+C314)</f>
        <v>12.2973589562629</v>
      </c>
      <c r="F314" s="5" t="n">
        <f aca="false">F313*(1+B314)</f>
        <v>7.10745544004753</v>
      </c>
    </row>
    <row r="315" customFormat="false" ht="13.8" hidden="false" customHeight="false" outlineLevel="0" collapsed="false">
      <c r="A315" s="4" t="n">
        <v>42767</v>
      </c>
      <c r="B315" s="1" t="n">
        <v>0.037052</v>
      </c>
      <c r="C315" s="1" t="n">
        <v>0.039459</v>
      </c>
      <c r="D315" s="1"/>
      <c r="E315" s="5" t="n">
        <f aca="false">E314*(1+C315)</f>
        <v>12.7826004433181</v>
      </c>
      <c r="F315" s="5" t="n">
        <f aca="false">F314*(1+B315)</f>
        <v>7.37080087901217</v>
      </c>
    </row>
    <row r="316" customFormat="false" ht="13.8" hidden="false" customHeight="false" outlineLevel="0" collapsed="false">
      <c r="A316" s="4" t="n">
        <v>42795</v>
      </c>
      <c r="B316" s="1" t="n">
        <v>5.5E-005</v>
      </c>
      <c r="C316" s="1" t="n">
        <v>0.001665</v>
      </c>
      <c r="D316" s="1"/>
      <c r="E316" s="5" t="n">
        <f aca="false">E315*(1+C316)</f>
        <v>12.8038834730562</v>
      </c>
      <c r="F316" s="5" t="n">
        <f aca="false">F315*(1+B316)</f>
        <v>7.37120627306051</v>
      </c>
    </row>
    <row r="317" customFormat="false" ht="13.8" hidden="false" customHeight="false" outlineLevel="0" collapsed="false">
      <c r="A317" s="4" t="n">
        <v>42826</v>
      </c>
      <c r="B317" s="1" t="n">
        <v>0.009439</v>
      </c>
      <c r="C317" s="1" t="n">
        <v>0.010591</v>
      </c>
      <c r="D317" s="1"/>
      <c r="E317" s="5" t="n">
        <f aca="false">E316*(1+C317)</f>
        <v>12.9394894029193</v>
      </c>
      <c r="F317" s="5" t="n">
        <f aca="false">F316*(1+B317)</f>
        <v>7.44078308907193</v>
      </c>
    </row>
    <row r="318" customFormat="false" ht="13.8" hidden="false" customHeight="false" outlineLevel="0" collapsed="false">
      <c r="A318" s="4" t="n">
        <v>42856</v>
      </c>
      <c r="B318" s="1" t="n">
        <v>0.01192</v>
      </c>
      <c r="C318" s="1" t="n">
        <v>0.014552</v>
      </c>
      <c r="D318" s="1"/>
      <c r="E318" s="5" t="n">
        <f aca="false">E317*(1+C318)</f>
        <v>13.1277848527106</v>
      </c>
      <c r="F318" s="5" t="n">
        <f aca="false">F317*(1+B318)</f>
        <v>7.52947722349367</v>
      </c>
    </row>
    <row r="319" customFormat="false" ht="13.8" hidden="false" customHeight="false" outlineLevel="0" collapsed="false">
      <c r="A319" s="4" t="n">
        <v>42887</v>
      </c>
      <c r="B319" s="1" t="n">
        <v>0.004364</v>
      </c>
      <c r="C319" s="1" t="n">
        <v>0.005798</v>
      </c>
      <c r="D319" s="1"/>
      <c r="E319" s="5" t="n">
        <f aca="false">E318*(1+C319)</f>
        <v>13.2038997492866</v>
      </c>
      <c r="F319" s="5" t="n">
        <f aca="false">F318*(1+B319)</f>
        <v>7.562335862097</v>
      </c>
    </row>
    <row r="320" customFormat="false" ht="13.8" hidden="false" customHeight="false" outlineLevel="0" collapsed="false">
      <c r="A320" s="4" t="n">
        <v>42917</v>
      </c>
      <c r="B320" s="1" t="n">
        <v>0.019162</v>
      </c>
      <c r="C320" s="1" t="n">
        <v>0.020696</v>
      </c>
      <c r="D320" s="1"/>
      <c r="E320" s="5" t="n">
        <f aca="false">E319*(1+C320)</f>
        <v>13.4771676584979</v>
      </c>
      <c r="F320" s="5" t="n">
        <f aca="false">F319*(1+B320)</f>
        <v>7.7072453418865</v>
      </c>
    </row>
    <row r="321" customFormat="false" ht="13.8" hidden="false" customHeight="false" outlineLevel="0" collapsed="false">
      <c r="A321" s="4" t="n">
        <v>42948</v>
      </c>
      <c r="B321" s="1" t="n">
        <v>-0.000324</v>
      </c>
      <c r="C321" s="1" t="n">
        <v>0.002238</v>
      </c>
      <c r="D321" s="1"/>
      <c r="E321" s="5" t="n">
        <f aca="false">E320*(1+C321)</f>
        <v>13.5073295597176</v>
      </c>
      <c r="F321" s="5" t="n">
        <f aca="false">F320*(1+B321)</f>
        <v>7.70474819439573</v>
      </c>
    </row>
    <row r="322" customFormat="false" ht="13.8" hidden="false" customHeight="false" outlineLevel="0" collapsed="false">
      <c r="A322" s="4" t="n">
        <v>42979</v>
      </c>
      <c r="B322" s="1" t="n">
        <v>0.018742</v>
      </c>
      <c r="C322" s="1" t="n">
        <v>0.02005</v>
      </c>
      <c r="D322" s="1"/>
      <c r="E322" s="5" t="n">
        <f aca="false">E321*(1+C322)</f>
        <v>13.7781515173899</v>
      </c>
      <c r="F322" s="5" t="n">
        <f aca="false">F321*(1+B322)</f>
        <v>7.84915058505509</v>
      </c>
    </row>
    <row r="323" customFormat="false" ht="13.8" hidden="false" customHeight="false" outlineLevel="0" collapsed="false">
      <c r="A323" s="4" t="n">
        <v>43009</v>
      </c>
      <c r="B323" s="1" t="n">
        <v>0.023006</v>
      </c>
      <c r="C323" s="1" t="n">
        <v>0.024132</v>
      </c>
      <c r="D323" s="1"/>
      <c r="E323" s="5" t="n">
        <f aca="false">E322*(1+C323)</f>
        <v>14.1106458698076</v>
      </c>
      <c r="F323" s="5" t="n">
        <f aca="false">F322*(1+B323)</f>
        <v>8.02972814341487</v>
      </c>
    </row>
    <row r="324" customFormat="false" ht="13.8" hidden="false" customHeight="false" outlineLevel="0" collapsed="false">
      <c r="A324" s="4" t="n">
        <v>43040</v>
      </c>
      <c r="B324" s="1" t="n">
        <v>0.02886</v>
      </c>
      <c r="C324" s="1" t="n">
        <v>0.031389</v>
      </c>
      <c r="D324" s="1"/>
      <c r="E324" s="5" t="n">
        <f aca="false">E323*(1+C324)</f>
        <v>14.553564933015</v>
      </c>
      <c r="F324" s="5" t="n">
        <f aca="false">F323*(1+B324)</f>
        <v>8.26146609763382</v>
      </c>
    </row>
    <row r="325" customFormat="false" ht="13.8" hidden="false" customHeight="false" outlineLevel="0" collapsed="false">
      <c r="A325" s="4" t="n">
        <v>43070</v>
      </c>
      <c r="B325" s="1" t="n">
        <v>0.009851</v>
      </c>
      <c r="C325" s="1" t="n">
        <v>0.011149</v>
      </c>
      <c r="D325" s="1"/>
      <c r="E325" s="5" t="n">
        <f aca="false">E324*(1+C325)</f>
        <v>14.7158226284531</v>
      </c>
      <c r="F325" s="5" t="n">
        <f aca="false">F324*(1+B325)</f>
        <v>8.34284980016161</v>
      </c>
    </row>
    <row r="326" customFormat="false" ht="13.8" hidden="false" customHeight="false" outlineLevel="0" collapsed="false">
      <c r="E326" s="5"/>
      <c r="F326" s="5"/>
    </row>
    <row r="327" customFormat="false" ht="13.8" hidden="false" customHeight="false" outlineLevel="0" collapsed="false">
      <c r="E327" s="5"/>
      <c r="F327" s="5"/>
    </row>
    <row r="328" customFormat="false" ht="13.8" hidden="false" customHeight="false" outlineLevel="0" collapsed="false">
      <c r="E328" s="5"/>
      <c r="F328" s="5"/>
    </row>
    <row r="329" customFormat="false" ht="13.8" hidden="false" customHeight="false" outlineLevel="0" collapsed="false">
      <c r="E329" s="5"/>
      <c r="F329" s="5"/>
    </row>
    <row r="330" customFormat="false" ht="13.8" hidden="false" customHeight="false" outlineLevel="0" collapsed="false">
      <c r="E330" s="5"/>
      <c r="F330" s="5"/>
    </row>
    <row r="331" customFormat="false" ht="13.8" hidden="false" customHeight="false" outlineLevel="0" collapsed="false">
      <c r="E331" s="5"/>
      <c r="F331" s="5"/>
    </row>
    <row r="332" customFormat="false" ht="13.8" hidden="false" customHeight="false" outlineLevel="0" collapsed="false">
      <c r="E332" s="5"/>
      <c r="F332" s="5"/>
    </row>
    <row r="333" customFormat="false" ht="13.8" hidden="false" customHeight="false" outlineLevel="0" collapsed="false">
      <c r="E333" s="5"/>
      <c r="F333" s="5"/>
    </row>
    <row r="334" customFormat="false" ht="13.8" hidden="false" customHeight="false" outlineLevel="0" collapsed="false">
      <c r="E334" s="5"/>
      <c r="F334" s="5"/>
    </row>
    <row r="335" customFormat="false" ht="13.8" hidden="false" customHeight="false" outlineLevel="0" collapsed="false">
      <c r="E335" s="5"/>
      <c r="F335" s="5"/>
    </row>
    <row r="336" customFormat="false" ht="13.8" hidden="false" customHeight="false" outlineLevel="0" collapsed="false">
      <c r="E336" s="5"/>
      <c r="F336" s="5"/>
    </row>
    <row r="337" customFormat="false" ht="13.8" hidden="false" customHeight="false" outlineLevel="0" collapsed="false">
      <c r="E337" s="5"/>
      <c r="F337" s="5"/>
    </row>
    <row r="338" customFormat="false" ht="13.8" hidden="false" customHeight="false" outlineLevel="0" collapsed="false">
      <c r="E338" s="5"/>
      <c r="F338" s="5"/>
    </row>
    <row r="339" customFormat="false" ht="13.8" hidden="false" customHeight="false" outlineLevel="0" collapsed="false">
      <c r="E339" s="5"/>
      <c r="F339" s="5"/>
    </row>
    <row r="340" customFormat="false" ht="13.8" hidden="false" customHeight="false" outlineLevel="0" collapsed="false">
      <c r="E340" s="5"/>
      <c r="F340" s="5"/>
    </row>
    <row r="341" customFormat="false" ht="13.8" hidden="false" customHeight="false" outlineLevel="0" collapsed="false">
      <c r="E341" s="5"/>
      <c r="F341" s="5"/>
    </row>
    <row r="342" customFormat="false" ht="13.8" hidden="false" customHeight="false" outlineLevel="0" collapsed="false">
      <c r="E342" s="5"/>
      <c r="F342" s="5"/>
    </row>
    <row r="343" customFormat="false" ht="13.8" hidden="false" customHeight="false" outlineLevel="0" collapsed="false">
      <c r="E343" s="5"/>
      <c r="F343" s="5"/>
    </row>
    <row r="344" customFormat="false" ht="13.8" hidden="false" customHeight="false" outlineLevel="0" collapsed="false">
      <c r="E344" s="5"/>
      <c r="F344" s="5"/>
    </row>
    <row r="345" customFormat="false" ht="13.8" hidden="false" customHeight="false" outlineLevel="0" collapsed="false">
      <c r="E345" s="5"/>
      <c r="F345" s="5"/>
    </row>
    <row r="346" customFormat="false" ht="13.8" hidden="false" customHeight="false" outlineLevel="0" collapsed="false">
      <c r="E346" s="5"/>
      <c r="F346" s="5"/>
    </row>
    <row r="347" customFormat="false" ht="13.8" hidden="false" customHeight="false" outlineLevel="0" collapsed="false">
      <c r="E347" s="5"/>
      <c r="F347" s="5"/>
    </row>
    <row r="348" customFormat="false" ht="13.8" hidden="false" customHeight="false" outlineLevel="0" collapsed="false">
      <c r="E348" s="5"/>
      <c r="F348" s="5"/>
    </row>
    <row r="349" customFormat="false" ht="13.8" hidden="false" customHeight="false" outlineLevel="0" collapsed="false">
      <c r="E349" s="5"/>
      <c r="F349" s="5"/>
    </row>
    <row r="350" customFormat="false" ht="13.8" hidden="false" customHeight="false" outlineLevel="0" collapsed="false">
      <c r="E350" s="5"/>
      <c r="F350" s="5"/>
    </row>
    <row r="351" customFormat="false" ht="13.8" hidden="false" customHeight="false" outlineLevel="0" collapsed="false">
      <c r="E351" s="5"/>
      <c r="F351" s="5"/>
    </row>
    <row r="352" customFormat="false" ht="13.8" hidden="false" customHeight="false" outlineLevel="0" collapsed="false">
      <c r="E352" s="5"/>
      <c r="F352" s="5"/>
    </row>
    <row r="353" customFormat="false" ht="13.8" hidden="false" customHeight="false" outlineLevel="0" collapsed="false">
      <c r="E353" s="5"/>
      <c r="F353" s="5"/>
    </row>
    <row r="354" customFormat="false" ht="13.8" hidden="false" customHeight="false" outlineLevel="0" collapsed="false">
      <c r="E354" s="5"/>
      <c r="F354" s="5"/>
    </row>
    <row r="355" customFormat="false" ht="13.8" hidden="false" customHeight="false" outlineLevel="0" collapsed="false">
      <c r="E355" s="5"/>
      <c r="F355" s="5"/>
    </row>
    <row r="356" customFormat="false" ht="13.8" hidden="false" customHeight="false" outlineLevel="0" collapsed="false">
      <c r="E356" s="5"/>
      <c r="F356" s="5"/>
    </row>
    <row r="357" customFormat="false" ht="13.8" hidden="false" customHeight="false" outlineLevel="0" collapsed="false">
      <c r="E357" s="5"/>
      <c r="F357" s="5"/>
    </row>
    <row r="358" customFormat="false" ht="13.8" hidden="false" customHeight="false" outlineLevel="0" collapsed="false">
      <c r="E358" s="5"/>
      <c r="F358" s="5"/>
    </row>
    <row r="359" customFormat="false" ht="13.8" hidden="false" customHeight="false" outlineLevel="0" collapsed="false">
      <c r="E359" s="5"/>
      <c r="F359" s="5"/>
    </row>
    <row r="360" customFormat="false" ht="13.8" hidden="false" customHeight="false" outlineLevel="0" collapsed="false">
      <c r="E360" s="5"/>
      <c r="F360" s="5"/>
    </row>
    <row r="361" customFormat="false" ht="13.8" hidden="false" customHeight="false" outlineLevel="0" collapsed="false">
      <c r="E361" s="5"/>
      <c r="F361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ColWidth="8.73046875" defaultRowHeight="13.8" zeroHeight="false" outlineLevelRow="0" outlineLevelCol="0"/>
  <cols>
    <col collapsed="false" customWidth="true" hidden="false" outlineLevel="0" max="2" min="2" style="5" width="30.33"/>
    <col collapsed="false" customWidth="true" hidden="false" outlineLevel="0" max="3" min="3" style="5" width="25.19"/>
    <col collapsed="false" customWidth="false" hidden="false" outlineLevel="0" max="4" min="4" style="5" width="8.67"/>
    <col collapsed="false" customWidth="true" hidden="false" outlineLevel="0" max="5" min="5" style="1" width="24.49"/>
    <col collapsed="false" customWidth="true" hidden="false" outlineLevel="0" max="6" min="6" style="6" width="19.91"/>
    <col collapsed="false" customWidth="true" hidden="false" outlineLevel="0" max="7" min="7" style="5" width="32.42"/>
    <col collapsed="false" customWidth="true" hidden="false" outlineLevel="0" max="9" min="9" style="1" width="12.56"/>
    <col collapsed="false" customWidth="true" hidden="false" outlineLevel="0" max="11" min="11" style="0" width="39.09"/>
  </cols>
  <sheetData>
    <row r="1" customFormat="false" ht="13.8" hidden="false" customHeight="false" outlineLevel="0" collapsed="false">
      <c r="A1" s="2" t="s">
        <v>0</v>
      </c>
      <c r="B1" s="7" t="s">
        <v>6</v>
      </c>
      <c r="C1" s="7" t="s">
        <v>7</v>
      </c>
      <c r="D1" s="7"/>
      <c r="E1" s="1" t="s">
        <v>8</v>
      </c>
      <c r="F1" s="8" t="s">
        <v>9</v>
      </c>
      <c r="G1" s="5" t="s">
        <v>10</v>
      </c>
      <c r="I1" s="1" t="s">
        <v>11</v>
      </c>
      <c r="K1" s="0" t="s">
        <v>12</v>
      </c>
    </row>
    <row r="2" customFormat="false" ht="13.8" hidden="false" customHeight="false" outlineLevel="0" collapsed="false">
      <c r="A2" s="4" t="n">
        <v>33208</v>
      </c>
      <c r="B2" s="5" t="n">
        <v>0.68</v>
      </c>
      <c r="C2" s="5" t="n">
        <v>31.24</v>
      </c>
    </row>
    <row r="3" customFormat="false" ht="13.8" hidden="false" customHeight="false" outlineLevel="0" collapsed="false">
      <c r="A3" s="4" t="n">
        <v>33239</v>
      </c>
      <c r="B3" s="5" t="n">
        <v>0</v>
      </c>
      <c r="C3" s="5" t="n">
        <v>32.59</v>
      </c>
      <c r="E3" s="1" t="n">
        <f aca="false">(B3+C3)/C2 -1</f>
        <v>0.0432138284250962</v>
      </c>
      <c r="F3" s="8" t="n">
        <f aca="false">1+E3</f>
        <v>1.0432138284251</v>
      </c>
      <c r="G3" s="5" t="n">
        <f aca="false">PRODUCT($F$3:F3)</f>
        <v>1.0432138284251</v>
      </c>
      <c r="I3" s="1" t="n">
        <f aca="false">E3-'Risk-free'!B2</f>
        <v>0.0380138284250962</v>
      </c>
      <c r="K3" s="0" t="s">
        <v>13</v>
      </c>
      <c r="L3" s="1" t="n">
        <f aca="false">AVERAGE(E3:E326)</f>
        <v>0.00895487174091278</v>
      </c>
    </row>
    <row r="4" customFormat="false" ht="13.8" hidden="false" customHeight="false" outlineLevel="0" collapsed="false">
      <c r="A4" s="4" t="n">
        <v>33270</v>
      </c>
      <c r="B4" s="5" t="n">
        <v>0</v>
      </c>
      <c r="C4" s="5" t="n">
        <v>34.92</v>
      </c>
      <c r="E4" s="1" t="n">
        <f aca="false">(B4+C4)/C3 -1</f>
        <v>0.0714943234120895</v>
      </c>
      <c r="F4" s="8" t="n">
        <f aca="false">1+E4</f>
        <v>1.07149432341209</v>
      </c>
      <c r="G4" s="5" t="n">
        <f aca="false">PRODUCT($F$3:F4)</f>
        <v>1.11779769526248</v>
      </c>
      <c r="I4" s="1" t="n">
        <f aca="false">E4-'Risk-free'!B3</f>
        <v>0.0666943234120895</v>
      </c>
      <c r="K4" s="0" t="s">
        <v>14</v>
      </c>
      <c r="L4" s="1" t="n">
        <f aca="false">STDEV(E3:E326)</f>
        <v>0.0405412362716111</v>
      </c>
    </row>
    <row r="5" customFormat="false" ht="13.8" hidden="false" customHeight="false" outlineLevel="0" collapsed="false">
      <c r="A5" s="4" t="n">
        <v>33298</v>
      </c>
      <c r="B5" s="5" t="n">
        <v>0.25</v>
      </c>
      <c r="C5" s="5" t="n">
        <v>35.51</v>
      </c>
      <c r="E5" s="1" t="n">
        <f aca="false">(B5+C5)/C4 -1</f>
        <v>0.0240549828178693</v>
      </c>
      <c r="F5" s="8" t="n">
        <f aca="false">1+E5</f>
        <v>1.02405498281787</v>
      </c>
      <c r="G5" s="5" t="n">
        <f aca="false">PRODUCT($F$3:F5)</f>
        <v>1.14468629961588</v>
      </c>
      <c r="I5" s="1" t="n">
        <f aca="false">E5-'Risk-free'!B4</f>
        <v>0.0196549828178693</v>
      </c>
    </row>
    <row r="6" customFormat="false" ht="13.8" hidden="false" customHeight="false" outlineLevel="0" collapsed="false">
      <c r="A6" s="4" t="n">
        <v>33329</v>
      </c>
      <c r="B6" s="5" t="n">
        <v>0</v>
      </c>
      <c r="C6" s="5" t="n">
        <v>35.58</v>
      </c>
      <c r="E6" s="1" t="n">
        <f aca="false">(B6+C6)/C5 -1</f>
        <v>0.00197127569698674</v>
      </c>
      <c r="F6" s="8" t="n">
        <f aca="false">1+E6</f>
        <v>1.00197127569699</v>
      </c>
      <c r="G6" s="5" t="n">
        <f aca="false">PRODUCT($F$3:F6)</f>
        <v>1.14694279189898</v>
      </c>
      <c r="I6" s="1" t="n">
        <f aca="false">E6-'Risk-free'!B5</f>
        <v>-0.00332872430301326</v>
      </c>
      <c r="K6" s="0" t="s">
        <v>15</v>
      </c>
      <c r="L6" s="1" t="n">
        <f aca="false">AVERAGE(I3:I326)</f>
        <v>0.00682462482733254</v>
      </c>
    </row>
    <row r="7" customFormat="false" ht="13.8" hidden="false" customHeight="false" outlineLevel="0" collapsed="false">
      <c r="A7" s="4" t="n">
        <v>33359</v>
      </c>
      <c r="B7" s="5" t="n">
        <v>0</v>
      </c>
      <c r="C7" s="5" t="n">
        <v>37.1</v>
      </c>
      <c r="E7" s="1" t="n">
        <f aca="false">(B7+C7)/C6 -1</f>
        <v>0.0427206295671727</v>
      </c>
      <c r="F7" s="8" t="n">
        <f aca="false">1+E7</f>
        <v>1.04272062956717</v>
      </c>
      <c r="G7" s="5" t="n">
        <f aca="false">PRODUCT($F$3:F7)</f>
        <v>1.19594091004644</v>
      </c>
      <c r="I7" s="1" t="n">
        <f aca="false">E7-'Risk-free'!B6</f>
        <v>0.0380206295671727</v>
      </c>
      <c r="K7" s="0" t="s">
        <v>16</v>
      </c>
      <c r="L7" s="1" t="n">
        <f aca="false">STDEV(I3:I326)</f>
        <v>0.0405100886007666</v>
      </c>
    </row>
    <row r="8" customFormat="false" ht="13.8" hidden="false" customHeight="false" outlineLevel="0" collapsed="false">
      <c r="A8" s="4" t="n">
        <v>33390</v>
      </c>
      <c r="B8" s="5" t="n">
        <v>0.18</v>
      </c>
      <c r="C8" s="5" t="n">
        <v>35.23</v>
      </c>
      <c r="E8" s="1" t="n">
        <f aca="false">(B8+C8)/C7 -1</f>
        <v>-0.0455525606469004</v>
      </c>
      <c r="F8" s="8" t="n">
        <f aca="false">1+E8</f>
        <v>0.9544474393531</v>
      </c>
      <c r="G8" s="5" t="n">
        <f aca="false">PRODUCT($F$3:F8)</f>
        <v>1.14146273921144</v>
      </c>
      <c r="I8" s="1" t="n">
        <f aca="false">E8-'Risk-free'!B7</f>
        <v>-0.0497525606469004</v>
      </c>
      <c r="K8" s="0" t="s">
        <v>17</v>
      </c>
      <c r="L8" s="0" t="n">
        <f aca="false">L6/L7</f>
        <v>0.168467289582857</v>
      </c>
    </row>
    <row r="9" customFormat="false" ht="13.8" hidden="false" customHeight="false" outlineLevel="0" collapsed="false">
      <c r="A9" s="4" t="n">
        <v>33420</v>
      </c>
      <c r="B9" s="5" t="n">
        <v>0</v>
      </c>
      <c r="C9" s="5" t="n">
        <v>36.86</v>
      </c>
      <c r="E9" s="1" t="n">
        <f aca="false">(B9+C9)/C8 -1</f>
        <v>0.0462673857507807</v>
      </c>
      <c r="F9" s="8" t="n">
        <f aca="false">1+E9</f>
        <v>1.04626738575078</v>
      </c>
      <c r="G9" s="5" t="n">
        <f aca="false">PRODUCT($F$3:F9)</f>
        <v>1.19427523608668</v>
      </c>
      <c r="I9" s="1" t="n">
        <f aca="false">E9-'Risk-free'!B8</f>
        <v>0.0413673857507807</v>
      </c>
    </row>
    <row r="10" customFormat="false" ht="13.8" hidden="false" customHeight="false" outlineLevel="0" collapsed="false">
      <c r="A10" s="4" t="n">
        <v>33451</v>
      </c>
      <c r="B10" s="5" t="n">
        <v>0</v>
      </c>
      <c r="C10" s="5" t="n">
        <v>37.72</v>
      </c>
      <c r="E10" s="1" t="n">
        <f aca="false">(B10+C10)/C9 -1</f>
        <v>0.0233315246880086</v>
      </c>
      <c r="F10" s="8" t="n">
        <f aca="false">1+E10</f>
        <v>1.02333152468801</v>
      </c>
      <c r="G10" s="5" t="n">
        <f aca="false">PRODUCT($F$3:F10)</f>
        <v>1.22213949824171</v>
      </c>
      <c r="I10" s="1" t="n">
        <f aca="false">E10-'Risk-free'!B9</f>
        <v>0.0187315246880086</v>
      </c>
      <c r="K10" s="0" t="s">
        <v>18</v>
      </c>
      <c r="L10" s="5" t="n">
        <f aca="false">G326</f>
        <v>13.7663456826936</v>
      </c>
    </row>
    <row r="11" customFormat="false" ht="13.8" hidden="false" customHeight="false" outlineLevel="0" collapsed="false">
      <c r="A11" s="4" t="n">
        <v>33482</v>
      </c>
      <c r="B11" s="5" t="n">
        <v>0.18</v>
      </c>
      <c r="C11" s="5" t="n">
        <v>36.91</v>
      </c>
      <c r="E11" s="1" t="n">
        <f aca="false">(B11+C11)/C10 -1</f>
        <v>-0.0167020148462355</v>
      </c>
      <c r="F11" s="8" t="n">
        <f aca="false">1+E11</f>
        <v>0.983297985153765</v>
      </c>
      <c r="G11" s="5" t="n">
        <f aca="false">PRODUCT($F$3:F11)</f>
        <v>1.20172730619791</v>
      </c>
      <c r="I11" s="1" t="n">
        <f aca="false">E11-'Risk-free'!B10</f>
        <v>-0.0213020148462355</v>
      </c>
      <c r="K11" s="0" t="s">
        <v>19</v>
      </c>
      <c r="L11" s="1" t="n">
        <f aca="false">G326^(1/324)-1</f>
        <v>0.00812613211338298</v>
      </c>
    </row>
    <row r="12" customFormat="false" ht="13.8" hidden="false" customHeight="false" outlineLevel="0" collapsed="false">
      <c r="A12" s="4" t="n">
        <v>33512</v>
      </c>
      <c r="B12" s="5" t="n">
        <v>0</v>
      </c>
      <c r="C12" s="5" t="n">
        <v>37.4</v>
      </c>
      <c r="E12" s="1" t="n">
        <f aca="false">(B12+C12)/C11 -1</f>
        <v>0.0132755350853428</v>
      </c>
      <c r="F12" s="8" t="n">
        <f aca="false">1+E12</f>
        <v>1.01327553508534</v>
      </c>
      <c r="G12" s="5" t="n">
        <f aca="false">PRODUCT($F$3:F12)</f>
        <v>1.21768087921435</v>
      </c>
      <c r="I12" s="1" t="n">
        <f aca="false">E12-'Risk-free'!B11</f>
        <v>0.00907553508534285</v>
      </c>
    </row>
    <row r="13" customFormat="false" ht="13.8" hidden="false" customHeight="false" outlineLevel="0" collapsed="false">
      <c r="A13" s="4" t="n">
        <v>33543</v>
      </c>
      <c r="B13" s="5" t="n">
        <v>0</v>
      </c>
      <c r="C13" s="5" t="n">
        <v>35.9</v>
      </c>
      <c r="E13" s="1" t="n">
        <f aca="false">(B13+C13)/C12 -1</f>
        <v>-0.0401069518716578</v>
      </c>
      <c r="F13" s="8" t="n">
        <f aca="false">1+E13</f>
        <v>0.959893048128342</v>
      </c>
      <c r="G13" s="5" t="n">
        <f aca="false">PRODUCT($F$3:F13)</f>
        <v>1.16884341079666</v>
      </c>
      <c r="I13" s="1" t="n">
        <f aca="false">E13-'Risk-free'!B12</f>
        <v>-0.0440069518716578</v>
      </c>
    </row>
    <row r="14" customFormat="false" ht="13.8" hidden="false" customHeight="false" outlineLevel="0" collapsed="false">
      <c r="A14" s="4" t="n">
        <v>33573</v>
      </c>
      <c r="B14" s="5" t="n">
        <v>0.66</v>
      </c>
      <c r="C14" s="5" t="n">
        <v>39.32</v>
      </c>
      <c r="E14" s="1" t="n">
        <f aca="false">(B14+C14)/C13 -1</f>
        <v>0.113649025069638</v>
      </c>
      <c r="F14" s="8" t="n">
        <f aca="false">1+E14</f>
        <v>1.11364902506964</v>
      </c>
      <c r="G14" s="5" t="n">
        <f aca="false">PRODUCT($F$3:F14)</f>
        <v>1.30168132489278</v>
      </c>
      <c r="I14" s="1" t="n">
        <f aca="false">E14-'Risk-free'!B13</f>
        <v>0.109849025069638</v>
      </c>
    </row>
    <row r="15" customFormat="false" ht="13.8" hidden="false" customHeight="false" outlineLevel="0" collapsed="false">
      <c r="A15" s="4" t="n">
        <v>33604</v>
      </c>
      <c r="B15" s="5" t="n">
        <v>0</v>
      </c>
      <c r="C15" s="5" t="n">
        <v>38.58</v>
      </c>
      <c r="E15" s="1" t="n">
        <f aca="false">(B15+C15)/C14 -1</f>
        <v>-0.0188199389623602</v>
      </c>
      <c r="F15" s="8" t="n">
        <f aca="false">1+E15</f>
        <v>0.98118006103764</v>
      </c>
      <c r="G15" s="5" t="n">
        <f aca="false">PRODUCT($F$3:F15)</f>
        <v>1.27718376180985</v>
      </c>
      <c r="I15" s="1" t="n">
        <f aca="false">E15-'Risk-free'!B14</f>
        <v>-0.0222199389623602</v>
      </c>
    </row>
    <row r="16" customFormat="false" ht="13.8" hidden="false" customHeight="false" outlineLevel="0" collapsed="false">
      <c r="A16" s="4" t="n">
        <v>33635</v>
      </c>
      <c r="B16" s="5" t="n">
        <v>0</v>
      </c>
      <c r="C16" s="5" t="n">
        <v>39.06</v>
      </c>
      <c r="E16" s="1" t="n">
        <f aca="false">(B16+C16)/C15 -1</f>
        <v>0.0124416796267497</v>
      </c>
      <c r="F16" s="8" t="n">
        <f aca="false">1+E16</f>
        <v>1.01244167962675</v>
      </c>
      <c r="G16" s="5" t="n">
        <f aca="false">PRODUCT($F$3:F16)</f>
        <v>1.29307407299877</v>
      </c>
      <c r="I16" s="1" t="n">
        <f aca="false">E16-'Risk-free'!B15</f>
        <v>0.00964167962674969</v>
      </c>
    </row>
    <row r="17" customFormat="false" ht="13.8" hidden="false" customHeight="false" outlineLevel="0" collapsed="false">
      <c r="A17" s="4" t="n">
        <v>33664</v>
      </c>
      <c r="B17" s="5" t="n">
        <v>0.22</v>
      </c>
      <c r="C17" s="5" t="n">
        <v>38.09</v>
      </c>
      <c r="E17" s="1" t="n">
        <f aca="false">(B17+C17)/C16 -1</f>
        <v>-0.0192012288786483</v>
      </c>
      <c r="F17" s="8" t="n">
        <f aca="false">1+E17</f>
        <v>0.980798771121352</v>
      </c>
      <c r="G17" s="5" t="n">
        <f aca="false">PRODUCT($F$3:F17)</f>
        <v>1.26824546176608</v>
      </c>
      <c r="I17" s="1" t="n">
        <f aca="false">E17-'Risk-free'!B16</f>
        <v>-0.0226012288786483</v>
      </c>
    </row>
    <row r="18" customFormat="false" ht="13.8" hidden="false" customHeight="false" outlineLevel="0" collapsed="false">
      <c r="A18" s="4" t="n">
        <v>33695</v>
      </c>
      <c r="B18" s="5" t="n">
        <v>0</v>
      </c>
      <c r="C18" s="5" t="n">
        <v>39.2</v>
      </c>
      <c r="E18" s="1" t="n">
        <f aca="false">(B18+C18)/C17 -1</f>
        <v>0.0291415069572065</v>
      </c>
      <c r="F18" s="8" t="n">
        <f aca="false">1+E18</f>
        <v>1.02914150695721</v>
      </c>
      <c r="G18" s="5" t="n">
        <f aca="false">PRODUCT($F$3:F18)</f>
        <v>1.30520404571358</v>
      </c>
      <c r="I18" s="1" t="n">
        <f aca="false">E18-'Risk-free'!B17</f>
        <v>0.0259415069572065</v>
      </c>
    </row>
    <row r="19" customFormat="false" ht="13.8" hidden="false" customHeight="false" outlineLevel="0" collapsed="false">
      <c r="A19" s="4" t="n">
        <v>33725</v>
      </c>
      <c r="B19" s="5" t="n">
        <v>0</v>
      </c>
      <c r="C19" s="5" t="n">
        <v>39.39</v>
      </c>
      <c r="E19" s="1" t="n">
        <f aca="false">(B19+C19)/C18 -1</f>
        <v>0.00484693877551012</v>
      </c>
      <c r="F19" s="8" t="n">
        <f aca="false">1+E19</f>
        <v>1.00484693877551</v>
      </c>
      <c r="G19" s="5" t="n">
        <f aca="false">PRODUCT($F$3:F19)</f>
        <v>1.3115302898127</v>
      </c>
      <c r="I19" s="1" t="n">
        <f aca="false">E19-'Risk-free'!B18</f>
        <v>0.00204693877551012</v>
      </c>
    </row>
    <row r="20" customFormat="false" ht="13.8" hidden="false" customHeight="false" outlineLevel="0" collapsed="false">
      <c r="A20" s="4" t="n">
        <v>33756</v>
      </c>
      <c r="B20" s="5" t="n">
        <v>0.22</v>
      </c>
      <c r="C20" s="5" t="n">
        <v>38.58</v>
      </c>
      <c r="E20" s="1" t="n">
        <f aca="false">(B20+C20)/C19 -1</f>
        <v>-0.014978420919015</v>
      </c>
      <c r="F20" s="8" t="n">
        <f aca="false">1+E20</f>
        <v>0.985021579080985</v>
      </c>
      <c r="G20" s="5" t="n">
        <f aca="false">PRODUCT($F$3:F20)</f>
        <v>1.29188563708385</v>
      </c>
      <c r="I20" s="1" t="n">
        <f aca="false">E20-'Risk-free'!B19</f>
        <v>-0.018178420919015</v>
      </c>
    </row>
    <row r="21" customFormat="false" ht="13.8" hidden="false" customHeight="false" outlineLevel="0" collapsed="false">
      <c r="A21" s="4" t="n">
        <v>33786</v>
      </c>
      <c r="B21" s="5" t="n">
        <v>0</v>
      </c>
      <c r="C21" s="5" t="n">
        <v>40.14</v>
      </c>
      <c r="E21" s="1" t="n">
        <f aca="false">(B21+C21)/C20 -1</f>
        <v>0.0404354587869362</v>
      </c>
      <c r="F21" s="8" t="n">
        <f aca="false">1+E21</f>
        <v>1.04043545878694</v>
      </c>
      <c r="G21" s="5" t="n">
        <f aca="false">PRODUCT($F$3:F21)</f>
        <v>1.34412362551959</v>
      </c>
      <c r="I21" s="1" t="n">
        <f aca="false">E21-'Risk-free'!B20</f>
        <v>0.0373354587869362</v>
      </c>
    </row>
    <row r="22" customFormat="false" ht="13.8" hidden="false" customHeight="false" outlineLevel="0" collapsed="false">
      <c r="A22" s="4" t="n">
        <v>33817</v>
      </c>
      <c r="B22" s="5" t="n">
        <v>0</v>
      </c>
      <c r="C22" s="5" t="n">
        <v>39.31</v>
      </c>
      <c r="E22" s="1" t="n">
        <f aca="false">(B22+C22)/C21 -1</f>
        <v>-0.0206776283009467</v>
      </c>
      <c r="F22" s="8" t="n">
        <f aca="false">1+E22</f>
        <v>0.979322371699053</v>
      </c>
      <c r="G22" s="5" t="n">
        <f aca="false">PRODUCT($F$3:F22)</f>
        <v>1.31633033680057</v>
      </c>
      <c r="I22" s="1" t="n">
        <f aca="false">E22-'Risk-free'!B21</f>
        <v>-0.0232776283009467</v>
      </c>
    </row>
    <row r="23" customFormat="false" ht="13.8" hidden="false" customHeight="false" outlineLevel="0" collapsed="false">
      <c r="A23" s="4" t="n">
        <v>33848</v>
      </c>
      <c r="B23" s="5" t="n">
        <v>0.22</v>
      </c>
      <c r="C23" s="5" t="n">
        <v>39.55</v>
      </c>
      <c r="E23" s="1" t="n">
        <f aca="false">(B23+C23)/C22 -1</f>
        <v>0.0117018570338334</v>
      </c>
      <c r="F23" s="8" t="n">
        <f aca="false">1+E23</f>
        <v>1.01170185703383</v>
      </c>
      <c r="G23" s="5" t="n">
        <f aca="false">PRODUCT($F$3:F23)</f>
        <v>1.33173384621111</v>
      </c>
      <c r="I23" s="1" t="n">
        <f aca="false">E23-'Risk-free'!B22</f>
        <v>0.00910185703383342</v>
      </c>
    </row>
    <row r="24" customFormat="false" ht="13.8" hidden="false" customHeight="false" outlineLevel="0" collapsed="false">
      <c r="A24" s="4" t="n">
        <v>33878</v>
      </c>
      <c r="B24" s="5" t="n">
        <v>0</v>
      </c>
      <c r="C24" s="5" t="n">
        <v>39.68</v>
      </c>
      <c r="E24" s="1" t="n">
        <f aca="false">(B24+C24)/C23 -1</f>
        <v>0.00328697850821746</v>
      </c>
      <c r="F24" s="8" t="n">
        <f aca="false">1+E24</f>
        <v>1.00328697850822</v>
      </c>
      <c r="G24" s="5" t="n">
        <f aca="false">PRODUCT($F$3:F24)</f>
        <v>1.33611122674227</v>
      </c>
      <c r="I24" s="1" t="n">
        <f aca="false">E24-'Risk-free'!B23</f>
        <v>0.000986978508217464</v>
      </c>
    </row>
    <row r="25" customFormat="false" ht="13.8" hidden="false" customHeight="false" outlineLevel="0" collapsed="false">
      <c r="A25" s="4" t="n">
        <v>33909</v>
      </c>
      <c r="B25" s="5" t="n">
        <v>0</v>
      </c>
      <c r="C25" s="5" t="n">
        <v>41.03</v>
      </c>
      <c r="E25" s="1" t="n">
        <f aca="false">(B25+C25)/C24 -1</f>
        <v>0.034022177419355</v>
      </c>
      <c r="F25" s="8" t="n">
        <f aca="false">1+E25</f>
        <v>1.03402217741936</v>
      </c>
      <c r="G25" s="5" t="n">
        <f aca="false">PRODUCT($F$3:F25)</f>
        <v>1.38156863995049</v>
      </c>
      <c r="I25" s="1" t="n">
        <f aca="false">E25-'Risk-free'!B24</f>
        <v>0.031722177419355</v>
      </c>
    </row>
    <row r="26" customFormat="false" ht="13.8" hidden="false" customHeight="false" outlineLevel="0" collapsed="false">
      <c r="A26" s="4" t="n">
        <v>33939</v>
      </c>
      <c r="B26" s="5" t="n">
        <v>0.56</v>
      </c>
      <c r="C26" s="5" t="n">
        <v>40.97</v>
      </c>
      <c r="E26" s="1" t="n">
        <f aca="false">(B26+C26)/C25 -1</f>
        <v>0.0121862052156958</v>
      </c>
      <c r="F26" s="8" t="n">
        <f aca="false">1+E26</f>
        <v>1.0121862052157</v>
      </c>
      <c r="G26" s="5" t="n">
        <f aca="false">PRODUCT($F$3:F26)</f>
        <v>1.3984047189165</v>
      </c>
      <c r="I26" s="1" t="n">
        <f aca="false">E26-'Risk-free'!B25</f>
        <v>0.0093862052156958</v>
      </c>
    </row>
    <row r="27" customFormat="false" ht="13.8" hidden="false" customHeight="false" outlineLevel="0" collapsed="false">
      <c r="A27" s="4" t="n">
        <v>33970</v>
      </c>
      <c r="B27" s="5" t="n">
        <v>0</v>
      </c>
      <c r="C27" s="5" t="n">
        <v>41.3</v>
      </c>
      <c r="E27" s="1" t="n">
        <f aca="false">(B27+C27)/C26 -1</f>
        <v>0.00805467415181838</v>
      </c>
      <c r="F27" s="8" t="n">
        <f aca="false">1+E27</f>
        <v>1.00805467415182</v>
      </c>
      <c r="G27" s="5" t="n">
        <f aca="false">PRODUCT($F$3:F27)</f>
        <v>1.40966841325974</v>
      </c>
      <c r="I27" s="1" t="n">
        <f aca="false">E27-'Risk-free'!B26</f>
        <v>0.00575467415181838</v>
      </c>
    </row>
    <row r="28" customFormat="false" ht="13.8" hidden="false" customHeight="false" outlineLevel="0" collapsed="false">
      <c r="A28" s="4" t="n">
        <v>34001</v>
      </c>
      <c r="B28" s="5" t="n">
        <v>0</v>
      </c>
      <c r="C28" s="5" t="n">
        <v>41.86</v>
      </c>
      <c r="E28" s="1" t="n">
        <f aca="false">(B28+C28)/C27 -1</f>
        <v>0.0135593220338983</v>
      </c>
      <c r="F28" s="8" t="n">
        <f aca="false">1+E28</f>
        <v>1.0135593220339</v>
      </c>
      <c r="G28" s="5" t="n">
        <f aca="false">PRODUCT($F$3:F28)</f>
        <v>1.42878256123614</v>
      </c>
      <c r="I28" s="1" t="n">
        <f aca="false">E28-'Risk-free'!B27</f>
        <v>0.0113593220338983</v>
      </c>
    </row>
    <row r="29" customFormat="false" ht="13.8" hidden="false" customHeight="false" outlineLevel="0" collapsed="false">
      <c r="A29" s="4" t="n">
        <v>34029</v>
      </c>
      <c r="B29" s="5" t="n">
        <v>0.25</v>
      </c>
      <c r="C29" s="5" t="n">
        <v>42.49</v>
      </c>
      <c r="E29" s="1" t="n">
        <f aca="false">(B29+C29)/C28 -1</f>
        <v>0.0210224558050645</v>
      </c>
      <c r="F29" s="8" t="n">
        <f aca="false">1+E29</f>
        <v>1.02102245580506</v>
      </c>
      <c r="G29" s="5" t="n">
        <f aca="false">PRODUCT($F$3:F29)</f>
        <v>1.45881907948477</v>
      </c>
      <c r="I29" s="1" t="n">
        <f aca="false">E29-'Risk-free'!B28</f>
        <v>0.0185224558050645</v>
      </c>
    </row>
    <row r="30" customFormat="false" ht="13.8" hidden="false" customHeight="false" outlineLevel="0" collapsed="false">
      <c r="A30" s="4" t="n">
        <v>34060</v>
      </c>
      <c r="B30" s="5" t="n">
        <v>0</v>
      </c>
      <c r="C30" s="5" t="n">
        <v>41.46</v>
      </c>
      <c r="E30" s="1" t="n">
        <f aca="false">(B30+C30)/C29 -1</f>
        <v>-0.0242409978818546</v>
      </c>
      <c r="F30" s="8" t="n">
        <f aca="false">1+E30</f>
        <v>0.975759002118145</v>
      </c>
      <c r="G30" s="5" t="n">
        <f aca="false">PRODUCT($F$3:F30)</f>
        <v>1.42345584926897</v>
      </c>
      <c r="I30" s="1" t="n">
        <f aca="false">E30-'Risk-free'!B29</f>
        <v>-0.0266409978818546</v>
      </c>
    </row>
    <row r="31" customFormat="false" ht="13.8" hidden="false" customHeight="false" outlineLevel="0" collapsed="false">
      <c r="A31" s="4" t="n">
        <v>34090</v>
      </c>
      <c r="B31" s="5" t="n">
        <v>0</v>
      </c>
      <c r="C31" s="5" t="n">
        <v>42.56</v>
      </c>
      <c r="E31" s="1" t="n">
        <f aca="false">(B31+C31)/C30 -1</f>
        <v>0.0265315967197299</v>
      </c>
      <c r="F31" s="8" t="n">
        <f aca="false">1+E31</f>
        <v>1.02653159671973</v>
      </c>
      <c r="G31" s="5" t="n">
        <f aca="false">PRODUCT($F$3:F31)</f>
        <v>1.46122240581012</v>
      </c>
      <c r="I31" s="1" t="n">
        <f aca="false">E31-'Risk-free'!B30</f>
        <v>0.0243315967197299</v>
      </c>
    </row>
    <row r="32" customFormat="false" ht="13.8" hidden="false" customHeight="false" outlineLevel="0" collapsed="false">
      <c r="A32" s="4" t="n">
        <v>34121</v>
      </c>
      <c r="B32" s="5" t="n">
        <v>0.22</v>
      </c>
      <c r="C32" s="5" t="n">
        <v>42.45</v>
      </c>
      <c r="E32" s="1" t="n">
        <f aca="false">(B32+C32)/C31 -1</f>
        <v>0.00258458646616533</v>
      </c>
      <c r="F32" s="8" t="n">
        <f aca="false">1+E32</f>
        <v>1.00258458646617</v>
      </c>
      <c r="G32" s="5" t="n">
        <f aca="false">PRODUCT($F$3:F32)</f>
        <v>1.46499906146423</v>
      </c>
      <c r="I32" s="1" t="n">
        <f aca="false">E32-'Risk-free'!B31</f>
        <v>8.45864661653283E-005</v>
      </c>
    </row>
    <row r="33" customFormat="false" ht="13.8" hidden="false" customHeight="false" outlineLevel="0" collapsed="false">
      <c r="A33" s="4" t="n">
        <v>34151</v>
      </c>
      <c r="B33" s="5" t="n">
        <v>0</v>
      </c>
      <c r="C33" s="5" t="n">
        <v>42.27</v>
      </c>
      <c r="E33" s="1" t="n">
        <f aca="false">(B33+C33)/C32 -1</f>
        <v>-0.00424028268551235</v>
      </c>
      <c r="F33" s="8" t="n">
        <f aca="false">1+E33</f>
        <v>0.995759717314488</v>
      </c>
      <c r="G33" s="5" t="n">
        <f aca="false">PRODUCT($F$3:F33)</f>
        <v>1.45878705130961</v>
      </c>
      <c r="I33" s="1" t="n">
        <f aca="false">E33-'Risk-free'!B32</f>
        <v>-0.00664028268551235</v>
      </c>
    </row>
    <row r="34" customFormat="false" ht="13.8" hidden="false" customHeight="false" outlineLevel="0" collapsed="false">
      <c r="A34" s="4" t="n">
        <v>34182</v>
      </c>
      <c r="B34" s="5" t="n">
        <v>0</v>
      </c>
      <c r="C34" s="5" t="n">
        <v>43.87</v>
      </c>
      <c r="E34" s="1" t="n">
        <f aca="false">(B34+C34)/C33 -1</f>
        <v>0.0378519044239412</v>
      </c>
      <c r="F34" s="8" t="n">
        <f aca="false">1+E34</f>
        <v>1.03785190442394</v>
      </c>
      <c r="G34" s="5" t="n">
        <f aca="false">PRODUCT($F$3:F34)</f>
        <v>1.51400491935067</v>
      </c>
      <c r="I34" s="1" t="n">
        <f aca="false">E34-'Risk-free'!B33</f>
        <v>0.0353519044239411</v>
      </c>
    </row>
    <row r="35" customFormat="false" ht="13.8" hidden="false" customHeight="false" outlineLevel="0" collapsed="false">
      <c r="A35" s="4" t="n">
        <v>34213</v>
      </c>
      <c r="B35" s="5" t="n">
        <v>0.22</v>
      </c>
      <c r="C35" s="5" t="n">
        <v>43.3</v>
      </c>
      <c r="E35" s="1" t="n">
        <f aca="false">(B35+C35)/C34 -1</f>
        <v>-0.00797811716434926</v>
      </c>
      <c r="F35" s="8" t="n">
        <f aca="false">1+E35</f>
        <v>0.992021882835651</v>
      </c>
      <c r="G35" s="5" t="n">
        <f aca="false">PRODUCT($F$3:F35)</f>
        <v>1.50192601071669</v>
      </c>
      <c r="I35" s="1" t="n">
        <f aca="false">E35-'Risk-free'!B34</f>
        <v>-0.0105781171643493</v>
      </c>
    </row>
    <row r="36" customFormat="false" ht="13.8" hidden="false" customHeight="false" outlineLevel="0" collapsed="false">
      <c r="A36" s="4" t="n">
        <v>34243</v>
      </c>
      <c r="B36" s="5" t="n">
        <v>0</v>
      </c>
      <c r="C36" s="5" t="n">
        <v>44.2</v>
      </c>
      <c r="E36" s="1" t="n">
        <f aca="false">(B36+C36)/C35 -1</f>
        <v>0.0207852193995381</v>
      </c>
      <c r="F36" s="8" t="n">
        <f aca="false">1+E36</f>
        <v>1.02078521939954</v>
      </c>
      <c r="G36" s="5" t="n">
        <f aca="false">PRODUCT($F$3:F36)</f>
        <v>1.53314387237131</v>
      </c>
      <c r="I36" s="1" t="n">
        <f aca="false">E36-'Risk-free'!B35</f>
        <v>0.0185852193995381</v>
      </c>
    </row>
    <row r="37" customFormat="false" ht="13.8" hidden="false" customHeight="false" outlineLevel="0" collapsed="false">
      <c r="A37" s="4" t="n">
        <v>34274</v>
      </c>
      <c r="B37" s="5" t="n">
        <v>0</v>
      </c>
      <c r="C37" s="5" t="n">
        <v>43.76</v>
      </c>
      <c r="E37" s="1" t="n">
        <f aca="false">(B37+C37)/C36 -1</f>
        <v>-0.00995475113122179</v>
      </c>
      <c r="F37" s="8" t="n">
        <f aca="false">1+E37</f>
        <v>0.990045248868778</v>
      </c>
      <c r="G37" s="5" t="n">
        <f aca="false">PRODUCT($F$3:F37)</f>
        <v>1.51788180667349</v>
      </c>
      <c r="I37" s="1" t="n">
        <f aca="false">E37-'Risk-free'!B36</f>
        <v>-0.0124547511312218</v>
      </c>
    </row>
    <row r="38" customFormat="false" ht="13.8" hidden="false" customHeight="false" outlineLevel="0" collapsed="false">
      <c r="A38" s="4" t="n">
        <v>34304</v>
      </c>
      <c r="B38" s="5" t="n">
        <v>0.47</v>
      </c>
      <c r="C38" s="5" t="n">
        <v>43.83</v>
      </c>
      <c r="E38" s="1" t="n">
        <f aca="false">(B38+C38)/C37 -1</f>
        <v>0.0123400365630713</v>
      </c>
      <c r="F38" s="8" t="n">
        <f aca="false">1+E38</f>
        <v>1.01234003656307</v>
      </c>
      <c r="G38" s="5" t="n">
        <f aca="false">PRODUCT($F$3:F38)</f>
        <v>1.53661252366626</v>
      </c>
      <c r="I38" s="1" t="n">
        <f aca="false">E38-'Risk-free'!B37</f>
        <v>0.0100400365630713</v>
      </c>
    </row>
    <row r="39" customFormat="false" ht="13.8" hidden="false" customHeight="false" outlineLevel="0" collapsed="false">
      <c r="A39" s="4" t="n">
        <v>34335</v>
      </c>
      <c r="B39" s="5" t="n">
        <v>0</v>
      </c>
      <c r="C39" s="5" t="n">
        <v>45.31</v>
      </c>
      <c r="E39" s="1" t="n">
        <f aca="false">(B39+C39)/C38 -1</f>
        <v>0.0337668263746294</v>
      </c>
      <c r="F39" s="8" t="n">
        <f aca="false">1+E39</f>
        <v>1.03376682637463</v>
      </c>
      <c r="G39" s="5" t="n">
        <f aca="false">PRODUCT($F$3:F39)</f>
        <v>1.58849905195798</v>
      </c>
      <c r="I39" s="1" t="n">
        <f aca="false">E39-'Risk-free'!B38</f>
        <v>0.0312668263746293</v>
      </c>
    </row>
    <row r="40" customFormat="false" ht="13.8" hidden="false" customHeight="false" outlineLevel="0" collapsed="false">
      <c r="A40" s="4" t="n">
        <v>34366</v>
      </c>
      <c r="B40" s="5" t="n">
        <v>0</v>
      </c>
      <c r="C40" s="5" t="n">
        <v>44.08</v>
      </c>
      <c r="E40" s="1" t="n">
        <f aca="false">(B40+C40)/C39 -1</f>
        <v>-0.0271463253145002</v>
      </c>
      <c r="F40" s="8" t="n">
        <f aca="false">1+E40</f>
        <v>0.9728536746855</v>
      </c>
      <c r="G40" s="5" t="n">
        <f aca="false">PRODUCT($F$3:F40)</f>
        <v>1.54537713993176</v>
      </c>
      <c r="I40" s="1" t="n">
        <f aca="false">E40-'Risk-free'!B39</f>
        <v>-0.0292463253145002</v>
      </c>
    </row>
    <row r="41" customFormat="false" ht="13.8" hidden="false" customHeight="false" outlineLevel="0" collapsed="false">
      <c r="A41" s="4" t="n">
        <v>34394</v>
      </c>
      <c r="B41" s="5" t="n">
        <v>0.3</v>
      </c>
      <c r="C41" s="5" t="n">
        <v>41.86</v>
      </c>
      <c r="E41" s="1" t="n">
        <f aca="false">(B41+C41)/C40 -1</f>
        <v>-0.043557168784029</v>
      </c>
      <c r="F41" s="8" t="n">
        <f aca="false">1+E41</f>
        <v>0.956442831215971</v>
      </c>
      <c r="G41" s="5" t="n">
        <f aca="false">PRODUCT($F$3:F41)</f>
        <v>1.47806488701277</v>
      </c>
      <c r="I41" s="1" t="n">
        <f aca="false">E41-'Risk-free'!B40</f>
        <v>-0.046257168784029</v>
      </c>
    </row>
    <row r="42" customFormat="false" ht="13.8" hidden="false" customHeight="false" outlineLevel="0" collapsed="false">
      <c r="A42" s="4" t="n">
        <v>34425</v>
      </c>
      <c r="B42" s="5" t="n">
        <v>0</v>
      </c>
      <c r="C42" s="5" t="n">
        <v>42.4</v>
      </c>
      <c r="E42" s="1" t="n">
        <f aca="false">(B42+C42)/C41 -1</f>
        <v>0.0129001433349258</v>
      </c>
      <c r="F42" s="8" t="n">
        <f aca="false">1+E42</f>
        <v>1.01290014333493</v>
      </c>
      <c r="G42" s="5" t="n">
        <f aca="false">PRODUCT($F$3:F42)</f>
        <v>1.49713213591356</v>
      </c>
      <c r="I42" s="1" t="n">
        <f aca="false">E42-'Risk-free'!B41</f>
        <v>0.0102001433349258</v>
      </c>
    </row>
    <row r="43" customFormat="false" ht="13.8" hidden="false" customHeight="false" outlineLevel="0" collapsed="false">
      <c r="A43" s="4" t="n">
        <v>34455</v>
      </c>
      <c r="B43" s="5" t="n">
        <v>0</v>
      </c>
      <c r="C43" s="5" t="n">
        <v>43.09</v>
      </c>
      <c r="E43" s="1" t="n">
        <f aca="false">(B43+C43)/C42 -1</f>
        <v>0.0162735849056606</v>
      </c>
      <c r="F43" s="8" t="n">
        <f aca="false">1+E43</f>
        <v>1.01627358490566</v>
      </c>
      <c r="G43" s="5" t="n">
        <f aca="false">PRODUCT($F$3:F43)</f>
        <v>1.52149584284234</v>
      </c>
      <c r="I43" s="1" t="n">
        <f aca="false">E43-'Risk-free'!B42</f>
        <v>0.0131735849056606</v>
      </c>
    </row>
    <row r="44" customFormat="false" ht="13.8" hidden="false" customHeight="false" outlineLevel="0" collapsed="false">
      <c r="A44" s="4" t="n">
        <v>34486</v>
      </c>
      <c r="B44" s="5" t="n">
        <v>0.22</v>
      </c>
      <c r="C44" s="5" t="n">
        <v>41.81</v>
      </c>
      <c r="E44" s="1" t="n">
        <f aca="false">(B44+C44)/C43 -1</f>
        <v>-0.0245996750986308</v>
      </c>
      <c r="F44" s="8" t="n">
        <f aca="false">1+E44</f>
        <v>0.975400324901369</v>
      </c>
      <c r="G44" s="5" t="n">
        <f aca="false">PRODUCT($F$3:F44)</f>
        <v>1.4840675394445</v>
      </c>
      <c r="I44" s="1" t="n">
        <f aca="false">E44-'Risk-free'!B43</f>
        <v>-0.0276996750986308</v>
      </c>
    </row>
    <row r="45" customFormat="false" ht="13.8" hidden="false" customHeight="false" outlineLevel="0" collapsed="false">
      <c r="A45" s="4" t="n">
        <v>34516</v>
      </c>
      <c r="B45" s="5" t="n">
        <v>0</v>
      </c>
      <c r="C45" s="5" t="n">
        <v>43.18</v>
      </c>
      <c r="E45" s="1" t="n">
        <f aca="false">(B45+C45)/C44 -1</f>
        <v>0.0327672805548911</v>
      </c>
      <c r="F45" s="8" t="n">
        <f aca="false">1+E45</f>
        <v>1.03276728055489</v>
      </c>
      <c r="G45" s="5" t="n">
        <f aca="false">PRODUCT($F$3:F45)</f>
        <v>1.53269639687188</v>
      </c>
      <c r="I45" s="1" t="n">
        <f aca="false">E45-'Risk-free'!B44</f>
        <v>0.0299672805548911</v>
      </c>
    </row>
    <row r="46" customFormat="false" ht="13.8" hidden="false" customHeight="false" outlineLevel="0" collapsed="false">
      <c r="A46" s="4" t="n">
        <v>34547</v>
      </c>
      <c r="B46" s="5" t="n">
        <v>0</v>
      </c>
      <c r="C46" s="5" t="n">
        <v>44.94</v>
      </c>
      <c r="E46" s="1" t="n">
        <f aca="false">(B46+C46)/C45 -1</f>
        <v>0.0407596109309865</v>
      </c>
      <c r="F46" s="8" t="n">
        <f aca="false">1+E46</f>
        <v>1.04075961093099</v>
      </c>
      <c r="G46" s="5" t="n">
        <f aca="false">PRODUCT($F$3:F46)</f>
        <v>1.59516850568371</v>
      </c>
      <c r="I46" s="1" t="n">
        <f aca="false">E46-'Risk-free'!B45</f>
        <v>0.0370596109309865</v>
      </c>
    </row>
    <row r="47" customFormat="false" ht="13.8" hidden="false" customHeight="false" outlineLevel="0" collapsed="false">
      <c r="A47" s="4" t="n">
        <v>34578</v>
      </c>
      <c r="B47" s="5" t="n">
        <v>0.22</v>
      </c>
      <c r="C47" s="5" t="n">
        <v>43.62</v>
      </c>
      <c r="E47" s="1" t="n">
        <f aca="false">(B47+C47)/C46 -1</f>
        <v>-0.0244770805518469</v>
      </c>
      <c r="F47" s="8" t="n">
        <f aca="false">1+E47</f>
        <v>0.975522919448153</v>
      </c>
      <c r="G47" s="5" t="n">
        <f aca="false">PRODUCT($F$3:F47)</f>
        <v>1.55612343767632</v>
      </c>
      <c r="I47" s="1" t="n">
        <f aca="false">E47-'Risk-free'!B46</f>
        <v>-0.0281770805518469</v>
      </c>
    </row>
    <row r="48" customFormat="false" ht="13.8" hidden="false" customHeight="false" outlineLevel="0" collapsed="false">
      <c r="A48" s="4" t="n">
        <v>34608</v>
      </c>
      <c r="B48" s="5" t="n">
        <v>0</v>
      </c>
      <c r="C48" s="5" t="n">
        <v>44.6</v>
      </c>
      <c r="E48" s="1" t="n">
        <f aca="false">(B48+C48)/C47 -1</f>
        <v>0.0224667583677214</v>
      </c>
      <c r="F48" s="8" t="n">
        <f aca="false">1+E48</f>
        <v>1.02246675836772</v>
      </c>
      <c r="G48" s="5" t="n">
        <f aca="false">PRODUCT($F$3:F48)</f>
        <v>1.59108448694094</v>
      </c>
      <c r="I48" s="1" t="n">
        <f aca="false">E48-'Risk-free'!B47</f>
        <v>0.0186667583677214</v>
      </c>
    </row>
    <row r="49" customFormat="false" ht="13.8" hidden="false" customHeight="false" outlineLevel="0" collapsed="false">
      <c r="A49" s="4" t="n">
        <v>34639</v>
      </c>
      <c r="B49" s="5" t="n">
        <v>0</v>
      </c>
      <c r="C49" s="5" t="n">
        <v>42.97</v>
      </c>
      <c r="E49" s="1" t="n">
        <f aca="false">(B49+C49)/C48 -1</f>
        <v>-0.0365470852017937</v>
      </c>
      <c r="F49" s="8" t="n">
        <f aca="false">1+E49</f>
        <v>0.963452914798206</v>
      </c>
      <c r="G49" s="5" t="n">
        <f aca="false">PRODUCT($F$3:F49)</f>
        <v>1.53293498663346</v>
      </c>
      <c r="I49" s="1" t="n">
        <f aca="false">E49-'Risk-free'!B48</f>
        <v>-0.0402470852017937</v>
      </c>
    </row>
    <row r="50" customFormat="false" ht="13.8" hidden="false" customHeight="false" outlineLevel="0" collapsed="false">
      <c r="A50" s="4" t="n">
        <v>34669</v>
      </c>
      <c r="B50" s="5" t="n">
        <v>0.63</v>
      </c>
      <c r="C50" s="5" t="n">
        <v>42.97</v>
      </c>
      <c r="E50" s="1" t="n">
        <f aca="false">(B50+C50)/C49 -1</f>
        <v>0.014661391668606</v>
      </c>
      <c r="F50" s="8" t="n">
        <f aca="false">1+E50</f>
        <v>1.01466139166861</v>
      </c>
      <c r="G50" s="5" t="n">
        <f aca="false">PRODUCT($F$3:F50)</f>
        <v>1.555409946875</v>
      </c>
      <c r="I50" s="1" t="n">
        <f aca="false">E50-'Risk-free'!B49</f>
        <v>0.010261391668606</v>
      </c>
    </row>
    <row r="51" customFormat="false" ht="13.8" hidden="false" customHeight="false" outlineLevel="0" collapsed="false">
      <c r="A51" s="4" t="n">
        <v>34700</v>
      </c>
      <c r="B51" s="5" t="n">
        <v>0</v>
      </c>
      <c r="C51" s="5" t="n">
        <v>44.08</v>
      </c>
      <c r="E51" s="1" t="n">
        <f aca="false">(B51+C51)/C50 -1</f>
        <v>0.0258319757970678</v>
      </c>
      <c r="F51" s="8" t="n">
        <f aca="false">1+E51</f>
        <v>1.02583197579707</v>
      </c>
      <c r="G51" s="5" t="n">
        <f aca="false">PRODUCT($F$3:F51)</f>
        <v>1.59558925897719</v>
      </c>
      <c r="I51" s="1" t="n">
        <f aca="false">E51-'Risk-free'!B50</f>
        <v>0.0216319757970678</v>
      </c>
    </row>
    <row r="52" customFormat="false" ht="13.8" hidden="false" customHeight="false" outlineLevel="0" collapsed="false">
      <c r="A52" s="4" t="n">
        <v>34731</v>
      </c>
      <c r="B52" s="5" t="n">
        <v>0</v>
      </c>
      <c r="C52" s="5" t="n">
        <v>45.79</v>
      </c>
      <c r="E52" s="1" t="n">
        <f aca="false">(B52+C52)/C51 -1</f>
        <v>0.0387931034482758</v>
      </c>
      <c r="F52" s="8" t="n">
        <f aca="false">1+E52</f>
        <v>1.03879310344828</v>
      </c>
      <c r="G52" s="5" t="n">
        <f aca="false">PRODUCT($F$3:F52)</f>
        <v>1.65748711816165</v>
      </c>
      <c r="I52" s="1" t="n">
        <f aca="false">E52-'Risk-free'!B51</f>
        <v>0.0347931034482758</v>
      </c>
    </row>
    <row r="53" customFormat="false" ht="13.8" hidden="false" customHeight="false" outlineLevel="0" collapsed="false">
      <c r="A53" s="4" t="n">
        <v>34759</v>
      </c>
      <c r="B53" s="5" t="n">
        <v>0.22</v>
      </c>
      <c r="C53" s="5" t="n">
        <v>46.92</v>
      </c>
      <c r="E53" s="1" t="n">
        <f aca="false">(B53+C53)/C52 -1</f>
        <v>0.0294824197423018</v>
      </c>
      <c r="F53" s="8" t="n">
        <f aca="false">1+E53</f>
        <v>1.0294824197423</v>
      </c>
      <c r="G53" s="5" t="n">
        <f aca="false">PRODUCT($F$3:F53)</f>
        <v>1.70635384909675</v>
      </c>
      <c r="I53" s="1" t="n">
        <f aca="false">E53-'Risk-free'!B52</f>
        <v>0.0248824197423018</v>
      </c>
    </row>
    <row r="54" customFormat="false" ht="13.8" hidden="false" customHeight="false" outlineLevel="0" collapsed="false">
      <c r="A54" s="4" t="n">
        <v>34790</v>
      </c>
      <c r="B54" s="5" t="n">
        <v>0</v>
      </c>
      <c r="C54" s="5" t="n">
        <v>48.3</v>
      </c>
      <c r="E54" s="1" t="n">
        <f aca="false">(B54+C54)/C53 -1</f>
        <v>0.0294117647058822</v>
      </c>
      <c r="F54" s="8" t="n">
        <f aca="false">1+E54</f>
        <v>1.02941176470588</v>
      </c>
      <c r="G54" s="5" t="n">
        <f aca="false">PRODUCT($F$3:F54)</f>
        <v>1.75654072701136</v>
      </c>
      <c r="I54" s="1" t="n">
        <f aca="false">E54-'Risk-free'!B53</f>
        <v>0.0250117647058822</v>
      </c>
    </row>
    <row r="55" customFormat="false" ht="13.8" hidden="false" customHeight="false" outlineLevel="0" collapsed="false">
      <c r="A55" s="4" t="n">
        <v>34820</v>
      </c>
      <c r="B55" s="5" t="n">
        <v>0</v>
      </c>
      <c r="C55" s="5" t="n">
        <v>50.21</v>
      </c>
      <c r="E55" s="1" t="n">
        <f aca="false">(B55+C55)/C54 -1</f>
        <v>0.0395445134575569</v>
      </c>
      <c r="F55" s="8" t="n">
        <f aca="false">1+E55</f>
        <v>1.03954451345756</v>
      </c>
      <c r="G55" s="5" t="n">
        <f aca="false">PRODUCT($F$3:F55)</f>
        <v>1.82600227542941</v>
      </c>
      <c r="I55" s="1" t="n">
        <f aca="false">E55-'Risk-free'!B54</f>
        <v>0.0341445134575569</v>
      </c>
    </row>
    <row r="56" customFormat="false" ht="13.8" hidden="false" customHeight="false" outlineLevel="0" collapsed="false">
      <c r="A56" s="4" t="n">
        <v>34851</v>
      </c>
      <c r="B56" s="5" t="n">
        <v>0.22</v>
      </c>
      <c r="C56" s="5" t="n">
        <v>51.15</v>
      </c>
      <c r="E56" s="1" t="n">
        <f aca="false">(B56+C56)/C55 -1</f>
        <v>0.0231029675363472</v>
      </c>
      <c r="F56" s="8" t="n">
        <f aca="false">1+E56</f>
        <v>1.02310296753635</v>
      </c>
      <c r="G56" s="5" t="n">
        <f aca="false">PRODUCT($F$3:F56)</f>
        <v>1.86818834671995</v>
      </c>
      <c r="I56" s="1" t="n">
        <f aca="false">E56-'Risk-free'!B55</f>
        <v>0.0184029675363472</v>
      </c>
    </row>
    <row r="57" customFormat="false" ht="13.8" hidden="false" customHeight="false" outlineLevel="0" collapsed="false">
      <c r="A57" s="4" t="n">
        <v>34881</v>
      </c>
      <c r="B57" s="5" t="n">
        <v>0</v>
      </c>
      <c r="C57" s="5" t="n">
        <v>52.84</v>
      </c>
      <c r="E57" s="1" t="n">
        <f aca="false">(B57+C57)/C56 -1</f>
        <v>0.0330400782013687</v>
      </c>
      <c r="F57" s="8" t="n">
        <f aca="false">1+E57</f>
        <v>1.03304007820137</v>
      </c>
      <c r="G57" s="5" t="n">
        <f aca="false">PRODUCT($F$3:F57)</f>
        <v>1.92991343579046</v>
      </c>
      <c r="I57" s="1" t="n">
        <f aca="false">E57-'Risk-free'!B56</f>
        <v>0.0285400782013687</v>
      </c>
    </row>
    <row r="58" customFormat="false" ht="13.8" hidden="false" customHeight="false" outlineLevel="0" collapsed="false">
      <c r="A58" s="4" t="n">
        <v>34912</v>
      </c>
      <c r="B58" s="5" t="n">
        <v>0</v>
      </c>
      <c r="C58" s="5" t="n">
        <v>52.97</v>
      </c>
      <c r="E58" s="1" t="n">
        <f aca="false">(B58+C58)/C57 -1</f>
        <v>0.00246025738077216</v>
      </c>
      <c r="F58" s="8" t="n">
        <f aca="false">1+E58</f>
        <v>1.00246025738077</v>
      </c>
      <c r="G58" s="5" t="n">
        <f aca="false">PRODUCT($F$3:F58)</f>
        <v>1.93466151956512</v>
      </c>
      <c r="I58" s="1" t="n">
        <f aca="false">E58-'Risk-free'!B57</f>
        <v>-0.00223974261922784</v>
      </c>
    </row>
    <row r="59" customFormat="false" ht="13.8" hidden="false" customHeight="false" outlineLevel="0" collapsed="false">
      <c r="A59" s="4" t="n">
        <v>34943</v>
      </c>
      <c r="B59" s="5" t="n">
        <v>0.22</v>
      </c>
      <c r="C59" s="5" t="n">
        <v>54.99</v>
      </c>
      <c r="E59" s="1" t="n">
        <f aca="false">(B59+C59)/C58 -1</f>
        <v>0.0422880875967528</v>
      </c>
      <c r="F59" s="8" t="n">
        <f aca="false">1+E59</f>
        <v>1.04228808759675</v>
      </c>
      <c r="G59" s="5" t="n">
        <f aca="false">PRODUCT($F$3:F59)</f>
        <v>2.01647465537455</v>
      </c>
      <c r="I59" s="1" t="n">
        <f aca="false">E59-'Risk-free'!B58</f>
        <v>0.0379880875967528</v>
      </c>
    </row>
    <row r="60" customFormat="false" ht="13.8" hidden="false" customHeight="false" outlineLevel="0" collapsed="false">
      <c r="A60" s="4" t="n">
        <v>34973</v>
      </c>
      <c r="B60" s="5" t="n">
        <v>0</v>
      </c>
      <c r="C60" s="5" t="n">
        <v>54.79</v>
      </c>
      <c r="E60" s="1" t="n">
        <f aca="false">(B60+C60)/C59 -1</f>
        <v>-0.00363702491362072</v>
      </c>
      <c r="F60" s="8" t="n">
        <f aca="false">1+E60</f>
        <v>0.996362975086379</v>
      </c>
      <c r="G60" s="5" t="n">
        <f aca="false">PRODUCT($F$3:F60)</f>
        <v>2.00914068681527</v>
      </c>
      <c r="I60" s="1" t="n">
        <f aca="false">E60-'Risk-free'!B59</f>
        <v>-0.00833702491362072</v>
      </c>
    </row>
    <row r="61" customFormat="false" ht="13.8" hidden="false" customHeight="false" outlineLevel="0" collapsed="false">
      <c r="A61" s="4" t="n">
        <v>35004</v>
      </c>
      <c r="B61" s="5" t="n">
        <v>0</v>
      </c>
      <c r="C61" s="5" t="n">
        <v>57.19</v>
      </c>
      <c r="E61" s="1" t="n">
        <f aca="false">(B61+C61)/C60 -1</f>
        <v>0.0438036137981384</v>
      </c>
      <c r="F61" s="8" t="n">
        <f aca="false">1+E61</f>
        <v>1.04380361379814</v>
      </c>
      <c r="G61" s="5" t="n">
        <f aca="false">PRODUCT($F$3:F61)</f>
        <v>2.09714830952666</v>
      </c>
      <c r="I61" s="1" t="n">
        <f aca="false">E61-'Risk-free'!B60</f>
        <v>0.0396036137981383</v>
      </c>
    </row>
    <row r="62" customFormat="false" ht="13.8" hidden="false" customHeight="false" outlineLevel="0" collapsed="false">
      <c r="A62" s="4" t="n">
        <v>35034</v>
      </c>
      <c r="B62" s="5" t="n">
        <v>0.69</v>
      </c>
      <c r="C62" s="5" t="n">
        <v>57.6</v>
      </c>
      <c r="E62" s="1" t="n">
        <f aca="false">(B62+C62)/C61 -1</f>
        <v>0.019234131841231</v>
      </c>
      <c r="F62" s="8" t="n">
        <f aca="false">1+E62</f>
        <v>1.01923413184123</v>
      </c>
      <c r="G62" s="5" t="n">
        <f aca="false">PRODUCT($F$3:F62)</f>
        <v>2.13748513660271</v>
      </c>
      <c r="I62" s="1" t="n">
        <f aca="false">E62-'Risk-free'!B61</f>
        <v>0.014334131841231</v>
      </c>
    </row>
    <row r="63" customFormat="false" ht="13.8" hidden="false" customHeight="false" outlineLevel="0" collapsed="false">
      <c r="A63" s="4" t="n">
        <v>35065</v>
      </c>
      <c r="B63" s="5" t="n">
        <v>0</v>
      </c>
      <c r="C63" s="5" t="n">
        <v>59.55</v>
      </c>
      <c r="E63" s="1" t="n">
        <f aca="false">(B63+C63)/C62 -1</f>
        <v>0.0338541666666665</v>
      </c>
      <c r="F63" s="8" t="n">
        <f aca="false">1+E63</f>
        <v>1.03385416666667</v>
      </c>
      <c r="G63" s="5" t="n">
        <f aca="false">PRODUCT($F$3:F63)</f>
        <v>2.20984791466478</v>
      </c>
      <c r="I63" s="1" t="n">
        <f aca="false">E63-'Risk-free'!B62</f>
        <v>0.0295541666666665</v>
      </c>
    </row>
    <row r="64" customFormat="false" ht="13.8" hidden="false" customHeight="false" outlineLevel="0" collapsed="false">
      <c r="A64" s="4" t="n">
        <v>35096</v>
      </c>
      <c r="B64" s="5" t="n">
        <v>0</v>
      </c>
      <c r="C64" s="5" t="n">
        <v>60.1</v>
      </c>
      <c r="E64" s="1" t="n">
        <f aca="false">(B64+C64)/C63 -1</f>
        <v>0.00923593618807739</v>
      </c>
      <c r="F64" s="8" t="n">
        <f aca="false">1+E64</f>
        <v>1.00923593618808</v>
      </c>
      <c r="G64" s="5" t="n">
        <f aca="false">PRODUCT($F$3:F64)</f>
        <v>2.23025792898998</v>
      </c>
      <c r="I64" s="1" t="n">
        <f aca="false">E64-'Risk-free'!B63</f>
        <v>0.00533593618807739</v>
      </c>
    </row>
    <row r="65" customFormat="false" ht="13.8" hidden="false" customHeight="false" outlineLevel="0" collapsed="false">
      <c r="A65" s="4" t="n">
        <v>35125</v>
      </c>
      <c r="B65" s="5" t="n">
        <v>0.26</v>
      </c>
      <c r="C65" s="5" t="n">
        <v>60.42</v>
      </c>
      <c r="E65" s="1" t="n">
        <f aca="false">(B65+C65)/C64 -1</f>
        <v>0.00965058236272887</v>
      </c>
      <c r="F65" s="8" t="n">
        <f aca="false">1+E65</f>
        <v>1.00965058236273</v>
      </c>
      <c r="G65" s="5" t="n">
        <f aca="false">PRODUCT($F$3:F65)</f>
        <v>2.25178121682382</v>
      </c>
      <c r="I65" s="1" t="n">
        <f aca="false">E65-'Risk-free'!B64</f>
        <v>0.00575058236272887</v>
      </c>
    </row>
    <row r="66" customFormat="false" ht="13.8" hidden="false" customHeight="false" outlineLevel="0" collapsed="false">
      <c r="A66" s="4" t="n">
        <v>35156</v>
      </c>
      <c r="B66" s="5" t="n">
        <v>0</v>
      </c>
      <c r="C66" s="5" t="n">
        <v>61.31</v>
      </c>
      <c r="E66" s="1" t="n">
        <f aca="false">(B66+C66)/C65 -1</f>
        <v>0.0147302217808674</v>
      </c>
      <c r="F66" s="8" t="n">
        <f aca="false">1+E66</f>
        <v>1.01473022178087</v>
      </c>
      <c r="G66" s="5" t="n">
        <f aca="false">PRODUCT($F$3:F66)</f>
        <v>2.28495045354963</v>
      </c>
      <c r="I66" s="1" t="n">
        <f aca="false">E66-'Risk-free'!B65</f>
        <v>0.0101302217808674</v>
      </c>
    </row>
    <row r="67" customFormat="false" ht="13.8" hidden="false" customHeight="false" outlineLevel="0" collapsed="false">
      <c r="A67" s="4" t="n">
        <v>35186</v>
      </c>
      <c r="B67" s="5" t="n">
        <v>0</v>
      </c>
      <c r="C67" s="5" t="n">
        <v>62.87</v>
      </c>
      <c r="E67" s="1" t="n">
        <f aca="false">(B67+C67)/C66 -1</f>
        <v>0.0254444625672809</v>
      </c>
      <c r="F67" s="8" t="n">
        <f aca="false">1+E67</f>
        <v>1.02544446256728</v>
      </c>
      <c r="G67" s="5" t="n">
        <f aca="false">PRODUCT($F$3:F67)</f>
        <v>2.34308978983306</v>
      </c>
      <c r="I67" s="1" t="n">
        <f aca="false">E67-'Risk-free'!B66</f>
        <v>0.0212444625672809</v>
      </c>
    </row>
    <row r="68" customFormat="false" ht="13.8" hidden="false" customHeight="false" outlineLevel="0" collapsed="false">
      <c r="A68" s="4" t="n">
        <v>35217</v>
      </c>
      <c r="B68" s="5" t="n">
        <v>0.22</v>
      </c>
      <c r="C68" s="5" t="n">
        <v>62.89</v>
      </c>
      <c r="E68" s="1" t="n">
        <f aca="false">(B68+C68)/C67 -1</f>
        <v>0.00381740098616201</v>
      </c>
      <c r="F68" s="8" t="n">
        <f aca="false">1+E68</f>
        <v>1.00381740098616</v>
      </c>
      <c r="G68" s="5" t="n">
        <f aca="false">PRODUCT($F$3:F68)</f>
        <v>2.35203430310744</v>
      </c>
      <c r="I68" s="1" t="n">
        <f aca="false">E68-'Risk-free'!B67</f>
        <v>-0.000182599013837988</v>
      </c>
    </row>
    <row r="69" customFormat="false" ht="13.8" hidden="false" customHeight="false" outlineLevel="0" collapsed="false">
      <c r="A69" s="4" t="n">
        <v>35247</v>
      </c>
      <c r="B69" s="5" t="n">
        <v>0</v>
      </c>
      <c r="C69" s="5" t="n">
        <v>60.11</v>
      </c>
      <c r="E69" s="1" t="n">
        <f aca="false">(B69+C69)/C68 -1</f>
        <v>-0.0442041660041342</v>
      </c>
      <c r="F69" s="8" t="n">
        <f aca="false">1+E69</f>
        <v>0.955795833995866</v>
      </c>
      <c r="G69" s="5" t="n">
        <f aca="false">PRODUCT($F$3:F69)</f>
        <v>2.24806458832546</v>
      </c>
      <c r="I69" s="1" t="n">
        <f aca="false">E69-'Risk-free'!B68</f>
        <v>-0.0487041660041342</v>
      </c>
    </row>
    <row r="70" customFormat="false" ht="13.8" hidden="false" customHeight="false" outlineLevel="0" collapsed="false">
      <c r="A70" s="4" t="n">
        <v>35278</v>
      </c>
      <c r="B70" s="5" t="n">
        <v>0</v>
      </c>
      <c r="C70" s="5" t="n">
        <v>61.37</v>
      </c>
      <c r="E70" s="1" t="n">
        <f aca="false">(B70+C70)/C69 -1</f>
        <v>0.0209615704541672</v>
      </c>
      <c r="F70" s="8" t="n">
        <f aca="false">1+E70</f>
        <v>1.02096157045417</v>
      </c>
      <c r="G70" s="5" t="n">
        <f aca="false">PRODUCT($F$3:F70)</f>
        <v>2.29518755257916</v>
      </c>
      <c r="I70" s="1" t="n">
        <f aca="false">E70-'Risk-free'!B69</f>
        <v>0.0168615704541672</v>
      </c>
    </row>
    <row r="71" customFormat="false" ht="13.8" hidden="false" customHeight="false" outlineLevel="0" collapsed="false">
      <c r="A71" s="4" t="n">
        <v>35309</v>
      </c>
      <c r="B71" s="5" t="n">
        <v>0.22</v>
      </c>
      <c r="C71" s="5" t="n">
        <v>64.59</v>
      </c>
      <c r="E71" s="1" t="n">
        <f aca="false">(B71+C71)/C70 -1</f>
        <v>0.0560534463092717</v>
      </c>
      <c r="F71" s="8" t="n">
        <f aca="false">1+E71</f>
        <v>1.05605344630927</v>
      </c>
      <c r="G71" s="5" t="n">
        <f aca="false">PRODUCT($F$3:F71)</f>
        <v>2.42384072482737</v>
      </c>
      <c r="I71" s="1" t="n">
        <f aca="false">E71-'Risk-free'!B70</f>
        <v>0.0516534463092717</v>
      </c>
    </row>
    <row r="72" customFormat="false" ht="13.8" hidden="false" customHeight="false" outlineLevel="0" collapsed="false">
      <c r="A72" s="4" t="n">
        <v>35339</v>
      </c>
      <c r="B72" s="5" t="n">
        <v>0</v>
      </c>
      <c r="C72" s="5" t="n">
        <v>66.37</v>
      </c>
      <c r="E72" s="1" t="n">
        <f aca="false">(B72+C72)/C71 -1</f>
        <v>0.0275584455798112</v>
      </c>
      <c r="F72" s="8" t="n">
        <f aca="false">1+E72</f>
        <v>1.02755844557981</v>
      </c>
      <c r="G72" s="5" t="n">
        <f aca="false">PRODUCT($F$3:F72)</f>
        <v>2.49063800753665</v>
      </c>
      <c r="I72" s="1" t="n">
        <f aca="false">E72-'Risk-free'!B71</f>
        <v>0.0233584455798112</v>
      </c>
    </row>
    <row r="73" customFormat="false" ht="13.8" hidden="false" customHeight="false" outlineLevel="0" collapsed="false">
      <c r="A73" s="4" t="n">
        <v>35370</v>
      </c>
      <c r="B73" s="5" t="n">
        <v>0</v>
      </c>
      <c r="C73" s="5" t="n">
        <v>71.39</v>
      </c>
      <c r="E73" s="1" t="n">
        <f aca="false">(B73+C73)/C72 -1</f>
        <v>0.0756365827934307</v>
      </c>
      <c r="F73" s="8" t="n">
        <f aca="false">1+E73</f>
        <v>1.07563658279343</v>
      </c>
      <c r="G73" s="5" t="n">
        <f aca="false">PRODUCT($F$3:F73)</f>
        <v>2.67902135540216</v>
      </c>
      <c r="I73" s="1" t="n">
        <f aca="false">E73-'Risk-free'!B72</f>
        <v>0.0715365827934307</v>
      </c>
    </row>
    <row r="74" customFormat="false" ht="13.8" hidden="false" customHeight="false" outlineLevel="0" collapsed="false">
      <c r="A74" s="4" t="n">
        <v>35400</v>
      </c>
      <c r="B74" s="5" t="n">
        <v>0.83</v>
      </c>
      <c r="C74" s="5" t="n">
        <v>69.17</v>
      </c>
      <c r="E74" s="1" t="n">
        <f aca="false">(B74+C74)/C73 -1</f>
        <v>-0.0194705140776019</v>
      </c>
      <c r="F74" s="8" t="n">
        <f aca="false">1+E74</f>
        <v>0.980529485922398</v>
      </c>
      <c r="G74" s="5" t="n">
        <f aca="false">PRODUCT($F$3:F74)</f>
        <v>2.62685943238761</v>
      </c>
      <c r="I74" s="1" t="n">
        <f aca="false">E74-'Risk-free'!B73</f>
        <v>-0.0240705140776019</v>
      </c>
    </row>
    <row r="75" customFormat="false" ht="13.8" hidden="false" customHeight="false" outlineLevel="0" collapsed="false">
      <c r="A75" s="4" t="n">
        <v>35431</v>
      </c>
      <c r="B75" s="5" t="n">
        <v>0</v>
      </c>
      <c r="C75" s="5" t="n">
        <v>73.47</v>
      </c>
      <c r="E75" s="1" t="n">
        <f aca="false">(B75+C75)/C74 -1</f>
        <v>0.0621656787624691</v>
      </c>
      <c r="F75" s="8" t="n">
        <f aca="false">1+E75</f>
        <v>1.06216567876247</v>
      </c>
      <c r="G75" s="5" t="n">
        <f aca="false">PRODUCT($F$3:F75)</f>
        <v>2.79015993201558</v>
      </c>
      <c r="I75" s="1" t="n">
        <f aca="false">E75-'Risk-free'!B74</f>
        <v>0.0576656787624691</v>
      </c>
    </row>
    <row r="76" customFormat="false" ht="13.8" hidden="false" customHeight="false" outlineLevel="0" collapsed="false">
      <c r="A76" s="4" t="n">
        <v>35462</v>
      </c>
      <c r="B76" s="5" t="n">
        <v>0</v>
      </c>
      <c r="C76" s="5" t="n">
        <v>74.05</v>
      </c>
      <c r="E76" s="1" t="n">
        <f aca="false">(B76+C76)/C75 -1</f>
        <v>0.0078943786579555</v>
      </c>
      <c r="F76" s="8" t="n">
        <f aca="false">1+E76</f>
        <v>1.00789437865796</v>
      </c>
      <c r="G76" s="5" t="n">
        <f aca="false">PRODUCT($F$3:F76)</f>
        <v>2.81218651103516</v>
      </c>
      <c r="I76" s="1" t="n">
        <f aca="false">E76-'Risk-free'!B75</f>
        <v>0.0039943786579555</v>
      </c>
    </row>
    <row r="77" customFormat="false" ht="13.8" hidden="false" customHeight="false" outlineLevel="0" collapsed="false">
      <c r="A77" s="4" t="n">
        <v>35490</v>
      </c>
      <c r="B77" s="5" t="n">
        <v>0.31</v>
      </c>
      <c r="C77" s="5" t="n">
        <v>70.69</v>
      </c>
      <c r="E77" s="1" t="n">
        <f aca="false">(B77+C77)/C76 -1</f>
        <v>-0.0411883862255232</v>
      </c>
      <c r="F77" s="8" t="n">
        <f aca="false">1+E77</f>
        <v>0.958811613774477</v>
      </c>
      <c r="G77" s="5" t="n">
        <f aca="false">PRODUCT($F$3:F77)</f>
        <v>2.69635708688044</v>
      </c>
      <c r="I77" s="1" t="n">
        <f aca="false">E77-'Risk-free'!B76</f>
        <v>-0.0454883862255232</v>
      </c>
    </row>
    <row r="78" customFormat="false" ht="13.8" hidden="false" customHeight="false" outlineLevel="0" collapsed="false">
      <c r="A78" s="4" t="n">
        <v>35521</v>
      </c>
      <c r="B78" s="5" t="n">
        <v>0</v>
      </c>
      <c r="C78" s="5" t="n">
        <v>74.9</v>
      </c>
      <c r="E78" s="1" t="n">
        <f aca="false">(B78+C78)/C77 -1</f>
        <v>0.0595558070448439</v>
      </c>
      <c r="F78" s="8" t="n">
        <f aca="false">1+E78</f>
        <v>1.05955580704484</v>
      </c>
      <c r="G78" s="5" t="n">
        <f aca="false">PRODUCT($F$3:F78)</f>
        <v>2.85694080927069</v>
      </c>
      <c r="I78" s="1" t="n">
        <f aca="false">E78-'Risk-free'!B77</f>
        <v>0.0552558070448439</v>
      </c>
    </row>
    <row r="79" customFormat="false" ht="13.8" hidden="false" customHeight="false" outlineLevel="0" collapsed="false">
      <c r="A79" s="4" t="n">
        <v>35551</v>
      </c>
      <c r="B79" s="5" t="n">
        <v>0</v>
      </c>
      <c r="C79" s="5" t="n">
        <v>79.46</v>
      </c>
      <c r="E79" s="1" t="n">
        <f aca="false">(B79+C79)/C78 -1</f>
        <v>0.0608811748998663</v>
      </c>
      <c r="F79" s="8" t="n">
        <f aca="false">1+E79</f>
        <v>1.06088117489987</v>
      </c>
      <c r="G79" s="5" t="n">
        <f aca="false">PRODUCT($F$3:F79)</f>
        <v>3.03087472235846</v>
      </c>
      <c r="I79" s="1" t="n">
        <f aca="false">E79-'Risk-free'!B78</f>
        <v>0.0559811748998663</v>
      </c>
    </row>
    <row r="80" customFormat="false" ht="13.8" hidden="false" customHeight="false" outlineLevel="0" collapsed="false">
      <c r="A80" s="4" t="n">
        <v>35582</v>
      </c>
      <c r="B80" s="5" t="n">
        <v>0.27</v>
      </c>
      <c r="C80" s="5" t="n">
        <v>82.73</v>
      </c>
      <c r="E80" s="1" t="n">
        <f aca="false">(B80+C80)/C79 -1</f>
        <v>0.044550717342059</v>
      </c>
      <c r="F80" s="8" t="n">
        <f aca="false">1+E80</f>
        <v>1.04455071734206</v>
      </c>
      <c r="G80" s="5" t="n">
        <f aca="false">PRODUCT($F$3:F80)</f>
        <v>3.16590236541345</v>
      </c>
      <c r="I80" s="1" t="n">
        <f aca="false">E80-'Risk-free'!B79</f>
        <v>0.040850717342059</v>
      </c>
    </row>
    <row r="81" customFormat="false" ht="13.8" hidden="false" customHeight="false" outlineLevel="0" collapsed="false">
      <c r="A81" s="4" t="n">
        <v>35612</v>
      </c>
      <c r="B81" s="5" t="n">
        <v>0</v>
      </c>
      <c r="C81" s="5" t="n">
        <v>89.32</v>
      </c>
      <c r="E81" s="1" t="n">
        <f aca="false">(B81+C81)/C80 -1</f>
        <v>0.0796567146138039</v>
      </c>
      <c r="F81" s="8" t="n">
        <f aca="false">1+E81</f>
        <v>1.0796567146138</v>
      </c>
      <c r="G81" s="5" t="n">
        <f aca="false">PRODUCT($F$3:F81)</f>
        <v>3.41808774663035</v>
      </c>
      <c r="I81" s="1" t="n">
        <f aca="false">E81-'Risk-free'!B80</f>
        <v>0.0753567146138039</v>
      </c>
    </row>
    <row r="82" customFormat="false" ht="13.8" hidden="false" customHeight="false" outlineLevel="0" collapsed="false">
      <c r="A82" s="4" t="n">
        <v>35643</v>
      </c>
      <c r="B82" s="5" t="n">
        <v>0</v>
      </c>
      <c r="C82" s="5" t="n">
        <v>84.31</v>
      </c>
      <c r="E82" s="1" t="n">
        <f aca="false">(B82+C82)/C81 -1</f>
        <v>-0.056090461262875</v>
      </c>
      <c r="F82" s="8" t="n">
        <f aca="false">1+E82</f>
        <v>0.943909538737125</v>
      </c>
      <c r="G82" s="5" t="n">
        <f aca="false">PRODUCT($F$3:F82)</f>
        <v>3.22636562828488</v>
      </c>
      <c r="I82" s="1" t="n">
        <f aca="false">E82-'Risk-free'!B81</f>
        <v>-0.060190461262875</v>
      </c>
    </row>
    <row r="83" customFormat="false" ht="13.8" hidden="false" customHeight="false" outlineLevel="0" collapsed="false">
      <c r="A83" s="4" t="n">
        <v>35674</v>
      </c>
      <c r="B83" s="5" t="n">
        <v>0.27</v>
      </c>
      <c r="C83" s="5" t="n">
        <v>88.65</v>
      </c>
      <c r="E83" s="1" t="n">
        <f aca="false">(B83+C83)/C82 -1</f>
        <v>0.0546791602419641</v>
      </c>
      <c r="F83" s="8" t="n">
        <f aca="false">1+E83</f>
        <v>1.05467916024196</v>
      </c>
      <c r="G83" s="5" t="n">
        <f aca="false">PRODUCT($F$3:F83)</f>
        <v>3.40278059147303</v>
      </c>
      <c r="I83" s="1" t="n">
        <f aca="false">E83-'Risk-free'!B82</f>
        <v>0.0502791602419641</v>
      </c>
    </row>
    <row r="84" customFormat="false" ht="13.8" hidden="false" customHeight="false" outlineLevel="0" collapsed="false">
      <c r="A84" s="4" t="n">
        <v>35704</v>
      </c>
      <c r="B84" s="5" t="n">
        <v>0</v>
      </c>
      <c r="C84" s="5" t="n">
        <v>85.68</v>
      </c>
      <c r="E84" s="1" t="n">
        <f aca="false">(B84+C84)/C83 -1</f>
        <v>-0.033502538071066</v>
      </c>
      <c r="F84" s="8" t="n">
        <f aca="false">1+E84</f>
        <v>0.966497461928934</v>
      </c>
      <c r="G84" s="5" t="n">
        <f aca="false">PRODUCT($F$3:F84)</f>
        <v>3.28877880515972</v>
      </c>
      <c r="I84" s="1" t="n">
        <f aca="false">E84-'Risk-free'!B83</f>
        <v>-0.037702538071066</v>
      </c>
    </row>
    <row r="85" customFormat="false" ht="13.8" hidden="false" customHeight="false" outlineLevel="0" collapsed="false">
      <c r="A85" s="4" t="n">
        <v>35735</v>
      </c>
      <c r="B85" s="5" t="n">
        <v>0</v>
      </c>
      <c r="C85" s="5" t="n">
        <v>89.62</v>
      </c>
      <c r="E85" s="1" t="n">
        <f aca="false">(B85+C85)/C84 -1</f>
        <v>0.0459850606909431</v>
      </c>
      <c r="F85" s="8" t="n">
        <f aca="false">1+E85</f>
        <v>1.04598506069094</v>
      </c>
      <c r="G85" s="5" t="n">
        <f aca="false">PRODUCT($F$3:F85)</f>
        <v>3.44001349811408</v>
      </c>
      <c r="I85" s="1" t="n">
        <f aca="false">E85-'Risk-free'!B84</f>
        <v>0.0420850606909431</v>
      </c>
    </row>
    <row r="86" customFormat="false" ht="13.8" hidden="false" customHeight="false" outlineLevel="0" collapsed="false">
      <c r="A86" s="4" t="n">
        <v>35765</v>
      </c>
      <c r="B86" s="5" t="n">
        <v>1.06</v>
      </c>
      <c r="C86" s="5" t="n">
        <v>90.07</v>
      </c>
      <c r="E86" s="1" t="n">
        <f aca="false">(B86+C86)/C85 -1</f>
        <v>0.0168489176523097</v>
      </c>
      <c r="F86" s="8" t="n">
        <f aca="false">1+E86</f>
        <v>1.01684891765231</v>
      </c>
      <c r="G86" s="5" t="n">
        <f aca="false">PRODUCT($F$3:F86)</f>
        <v>3.49797400226664</v>
      </c>
      <c r="I86" s="1" t="n">
        <f aca="false">E86-'Risk-free'!B85</f>
        <v>0.0120489176523097</v>
      </c>
    </row>
    <row r="87" customFormat="false" ht="13.8" hidden="false" customHeight="false" outlineLevel="0" collapsed="false">
      <c r="A87" s="4" t="n">
        <v>35796</v>
      </c>
      <c r="B87" s="5" t="n">
        <v>0</v>
      </c>
      <c r="C87" s="5" t="n">
        <v>91.07</v>
      </c>
      <c r="E87" s="1" t="n">
        <f aca="false">(B87+C87)/C86 -1</f>
        <v>0.011102475852115</v>
      </c>
      <c r="F87" s="8" t="n">
        <f aca="false">1+E87</f>
        <v>1.01110247585212</v>
      </c>
      <c r="G87" s="5" t="n">
        <f aca="false">PRODUCT($F$3:F87)</f>
        <v>3.53681017415813</v>
      </c>
      <c r="I87" s="1" t="n">
        <f aca="false">E87-'Risk-free'!B86</f>
        <v>0.00680247585211499</v>
      </c>
    </row>
    <row r="88" customFormat="false" ht="13.8" hidden="false" customHeight="false" outlineLevel="0" collapsed="false">
      <c r="A88" s="4" t="n">
        <v>35827</v>
      </c>
      <c r="B88" s="5" t="n">
        <v>0</v>
      </c>
      <c r="C88" s="5" t="n">
        <v>97.62</v>
      </c>
      <c r="E88" s="1" t="n">
        <f aca="false">(B88+C88)/C87 -1</f>
        <v>0.0719226968266171</v>
      </c>
      <c r="F88" s="8" t="n">
        <f aca="false">1+E88</f>
        <v>1.07192269682662</v>
      </c>
      <c r="G88" s="5" t="n">
        <f aca="false">PRODUCT($F$3:F88)</f>
        <v>3.7911871000474</v>
      </c>
      <c r="I88" s="1" t="n">
        <f aca="false">E88-'Risk-free'!B87</f>
        <v>0.0680226968266171</v>
      </c>
    </row>
    <row r="89" customFormat="false" ht="13.8" hidden="false" customHeight="false" outlineLevel="0" collapsed="false">
      <c r="A89" s="4" t="n">
        <v>35855</v>
      </c>
      <c r="B89" s="5" t="n">
        <v>0.39</v>
      </c>
      <c r="C89" s="5" t="n">
        <v>102.21</v>
      </c>
      <c r="E89" s="1" t="n">
        <f aca="false">(B89+C89)/C88 -1</f>
        <v>0.0510141364474492</v>
      </c>
      <c r="F89" s="8" t="n">
        <f aca="false">1+E89</f>
        <v>1.05101413644745</v>
      </c>
      <c r="G89" s="5" t="n">
        <f aca="false">PRODUCT($F$3:F89)</f>
        <v>3.98459123606702</v>
      </c>
      <c r="I89" s="1" t="n">
        <f aca="false">E89-'Risk-free'!B88</f>
        <v>0.0471141364474492</v>
      </c>
    </row>
    <row r="90" customFormat="false" ht="13.8" hidden="false" customHeight="false" outlineLevel="0" collapsed="false">
      <c r="A90" s="4" t="n">
        <v>35886</v>
      </c>
      <c r="B90" s="5" t="n">
        <v>0</v>
      </c>
      <c r="C90" s="5" t="n">
        <v>103.24</v>
      </c>
      <c r="E90" s="1" t="n">
        <f aca="false">(B90+C90)/C89 -1</f>
        <v>0.0100772918501126</v>
      </c>
      <c r="F90" s="8" t="n">
        <f aca="false">1+E90</f>
        <v>1.01007729185011</v>
      </c>
      <c r="G90" s="5" t="n">
        <f aca="false">PRODUCT($F$3:F90)</f>
        <v>4.02474512485627</v>
      </c>
      <c r="I90" s="1" t="n">
        <f aca="false">E90-'Risk-free'!B89</f>
        <v>0.00577729185011264</v>
      </c>
    </row>
    <row r="91" customFormat="false" ht="13.8" hidden="false" customHeight="false" outlineLevel="0" collapsed="false">
      <c r="A91" s="4" t="n">
        <v>35916</v>
      </c>
      <c r="B91" s="5" t="n">
        <v>0</v>
      </c>
      <c r="C91" s="5" t="n">
        <v>101.44</v>
      </c>
      <c r="E91" s="1" t="n">
        <f aca="false">(B91+C91)/C90 -1</f>
        <v>-0.0174351026733823</v>
      </c>
      <c r="F91" s="8" t="n">
        <f aca="false">1+E91</f>
        <v>0.982564897326618</v>
      </c>
      <c r="G91" s="5" t="n">
        <f aca="false">PRODUCT($F$3:F91)</f>
        <v>3.95457328037021</v>
      </c>
      <c r="I91" s="1" t="n">
        <f aca="false">E91-'Risk-free'!B90</f>
        <v>-0.0214351026733823</v>
      </c>
    </row>
    <row r="92" customFormat="false" ht="13.8" hidden="false" customHeight="false" outlineLevel="0" collapsed="false">
      <c r="A92" s="4" t="n">
        <v>35947</v>
      </c>
      <c r="B92" s="5" t="n">
        <v>0.27</v>
      </c>
      <c r="C92" s="5" t="n">
        <v>105.3</v>
      </c>
      <c r="E92" s="1" t="n">
        <f aca="false">(B92+C92)/C91 -1</f>
        <v>0.0407137223974763</v>
      </c>
      <c r="F92" s="8" t="n">
        <f aca="false">1+E92</f>
        <v>1.04071372239748</v>
      </c>
      <c r="G92" s="5" t="n">
        <f aca="false">PRODUCT($F$3:F92)</f>
        <v>4.11557867910768</v>
      </c>
      <c r="I92" s="1" t="n">
        <f aca="false">E92-'Risk-free'!B91</f>
        <v>0.0366137223974763</v>
      </c>
    </row>
    <row r="93" customFormat="false" ht="13.8" hidden="false" customHeight="false" outlineLevel="0" collapsed="false">
      <c r="A93" s="4" t="n">
        <v>35977</v>
      </c>
      <c r="B93" s="5" t="n">
        <v>0</v>
      </c>
      <c r="C93" s="5" t="n">
        <v>104.19</v>
      </c>
      <c r="E93" s="1" t="n">
        <f aca="false">(B93+C93)/C92 -1</f>
        <v>-0.0105413105413106</v>
      </c>
      <c r="F93" s="8" t="n">
        <f aca="false">1+E93</f>
        <v>0.989458689458689</v>
      </c>
      <c r="G93" s="5" t="n">
        <f aca="false">PRODUCT($F$3:F93)</f>
        <v>4.07219508619401</v>
      </c>
      <c r="I93" s="1" t="n">
        <f aca="false">E93-'Risk-free'!B92</f>
        <v>-0.0145413105413106</v>
      </c>
    </row>
    <row r="94" customFormat="false" ht="13.8" hidden="false" customHeight="false" outlineLevel="0" collapsed="false">
      <c r="A94" s="4" t="n">
        <v>36008</v>
      </c>
      <c r="B94" s="5" t="n">
        <v>0</v>
      </c>
      <c r="C94" s="5" t="n">
        <v>89.11</v>
      </c>
      <c r="E94" s="1" t="n">
        <f aca="false">(B94+C94)/C93 -1</f>
        <v>-0.144735579230252</v>
      </c>
      <c r="F94" s="8" t="n">
        <f aca="false">1+E94</f>
        <v>0.855264420769748</v>
      </c>
      <c r="G94" s="5" t="n">
        <f aca="false">PRODUCT($F$3:F94)</f>
        <v>3.48280357165513</v>
      </c>
      <c r="I94" s="1" t="n">
        <f aca="false">E94-'Risk-free'!B93</f>
        <v>-0.149035579230252</v>
      </c>
    </row>
    <row r="95" customFormat="false" ht="13.8" hidden="false" customHeight="false" outlineLevel="0" collapsed="false">
      <c r="A95" s="4" t="n">
        <v>36039</v>
      </c>
      <c r="B95" s="5" t="n">
        <v>0.27</v>
      </c>
      <c r="C95" s="5" t="n">
        <v>94.56</v>
      </c>
      <c r="E95" s="1" t="n">
        <f aca="false">(B95+C95)/C94 -1</f>
        <v>0.0641903265626753</v>
      </c>
      <c r="F95" s="8" t="n">
        <f aca="false">1+E95</f>
        <v>1.06419032656268</v>
      </c>
      <c r="G95" s="5" t="n">
        <f aca="false">PRODUCT($F$3:F95)</f>
        <v>3.70636587027332</v>
      </c>
      <c r="I95" s="1" t="n">
        <f aca="false">E95-'Risk-free'!B94</f>
        <v>0.0595903265626753</v>
      </c>
    </row>
    <row r="96" customFormat="false" ht="13.8" hidden="false" customHeight="false" outlineLevel="0" collapsed="false">
      <c r="A96" s="4" t="n">
        <v>36069</v>
      </c>
      <c r="B96" s="5" t="n">
        <v>0</v>
      </c>
      <c r="C96" s="5" t="n">
        <v>102.28</v>
      </c>
      <c r="E96" s="1" t="n">
        <f aca="false">(B96+C96)/C95 -1</f>
        <v>0.0816412859560067</v>
      </c>
      <c r="F96" s="8" t="n">
        <f aca="false">1+E96</f>
        <v>1.08164128595601</v>
      </c>
      <c r="G96" s="5" t="n">
        <f aca="false">PRODUCT($F$3:F96)</f>
        <v>4.00895834614589</v>
      </c>
      <c r="I96" s="1" t="n">
        <f aca="false">E96-'Risk-free'!B95</f>
        <v>0.0784412859560067</v>
      </c>
    </row>
    <row r="97" customFormat="false" ht="13.8" hidden="false" customHeight="false" outlineLevel="0" collapsed="false">
      <c r="A97" s="4" t="n">
        <v>36100</v>
      </c>
      <c r="B97" s="5" t="n">
        <v>0</v>
      </c>
      <c r="C97" s="5" t="n">
        <v>108.49</v>
      </c>
      <c r="E97" s="1" t="n">
        <f aca="false">(B97+C97)/C96 -1</f>
        <v>0.0607156824403596</v>
      </c>
      <c r="F97" s="8" t="n">
        <f aca="false">1+E97</f>
        <v>1.06071568244036</v>
      </c>
      <c r="G97" s="5" t="n">
        <f aca="false">PRODUCT($F$3:F97)</f>
        <v>4.25236498800712</v>
      </c>
      <c r="I97" s="1" t="n">
        <f aca="false">E97-'Risk-free'!B96</f>
        <v>0.0576156824403596</v>
      </c>
    </row>
    <row r="98" customFormat="false" ht="13.8" hidden="false" customHeight="false" outlineLevel="0" collapsed="false">
      <c r="A98" s="4" t="n">
        <v>36130</v>
      </c>
      <c r="B98" s="5" t="n">
        <v>0.82</v>
      </c>
      <c r="C98" s="5" t="n">
        <v>113.95</v>
      </c>
      <c r="E98" s="1" t="n">
        <f aca="false">(B98+C98)/C97 -1</f>
        <v>0.0578855194027099</v>
      </c>
      <c r="F98" s="8" t="n">
        <f aca="false">1+E98</f>
        <v>1.05788551940271</v>
      </c>
      <c r="G98" s="5" t="n">
        <f aca="false">PRODUCT($F$3:F98)</f>
        <v>4.49851534402781</v>
      </c>
      <c r="I98" s="1" t="n">
        <f aca="false">E98-'Risk-free'!B97</f>
        <v>0.0540855194027099</v>
      </c>
    </row>
    <row r="99" customFormat="false" ht="13.8" hidden="false" customHeight="false" outlineLevel="0" collapsed="false">
      <c r="A99" s="4" t="n">
        <v>36161</v>
      </c>
      <c r="B99" s="5" t="n">
        <v>0</v>
      </c>
      <c r="C99" s="5" t="n">
        <v>118.74</v>
      </c>
      <c r="E99" s="1" t="n">
        <f aca="false">(B99+C99)/C98 -1</f>
        <v>0.0420359806932864</v>
      </c>
      <c r="F99" s="8" t="n">
        <f aca="false">1+E99</f>
        <v>1.04203598069329</v>
      </c>
      <c r="G99" s="5" t="n">
        <f aca="false">PRODUCT($F$3:F99)</f>
        <v>4.68761484817781</v>
      </c>
      <c r="I99" s="1" t="n">
        <f aca="false">E99-'Risk-free'!B98</f>
        <v>0.0385359806932864</v>
      </c>
    </row>
    <row r="100" customFormat="false" ht="13.8" hidden="false" customHeight="false" outlineLevel="0" collapsed="false">
      <c r="A100" s="4" t="n">
        <v>36192</v>
      </c>
      <c r="B100" s="5" t="n">
        <v>0</v>
      </c>
      <c r="C100" s="5" t="n">
        <v>115.03</v>
      </c>
      <c r="E100" s="1" t="n">
        <f aca="false">(B100+C100)/C99 -1</f>
        <v>-0.0312447363988546</v>
      </c>
      <c r="F100" s="8" t="n">
        <f aca="false">1+E100</f>
        <v>0.968755263601145</v>
      </c>
      <c r="G100" s="5" t="n">
        <f aca="false">PRODUCT($F$3:F100)</f>
        <v>4.54115155790714</v>
      </c>
      <c r="I100" s="1" t="n">
        <f aca="false">E100-'Risk-free'!B99</f>
        <v>-0.0347447363988546</v>
      </c>
    </row>
    <row r="101" customFormat="false" ht="13.8" hidden="false" customHeight="false" outlineLevel="0" collapsed="false">
      <c r="A101" s="4" t="n">
        <v>36220</v>
      </c>
      <c r="B101" s="5" t="n">
        <v>0.725</v>
      </c>
      <c r="C101" s="5" t="n">
        <v>118.9</v>
      </c>
      <c r="E101" s="1" t="n">
        <f aca="false">(B101+C101)/C100 -1</f>
        <v>0.039946101017126</v>
      </c>
      <c r="F101" s="8" t="n">
        <f aca="false">1+E101</f>
        <v>1.03994610101713</v>
      </c>
      <c r="G101" s="5" t="n">
        <f aca="false">PRODUCT($F$3:F101)</f>
        <v>4.72255285677338</v>
      </c>
      <c r="I101" s="1" t="n">
        <f aca="false">E101-'Risk-free'!B100</f>
        <v>0.035646101017126</v>
      </c>
    </row>
    <row r="102" customFormat="false" ht="13.8" hidden="false" customHeight="false" outlineLevel="0" collapsed="false">
      <c r="A102" s="4" t="n">
        <v>36251</v>
      </c>
      <c r="B102" s="5" t="n">
        <v>0</v>
      </c>
      <c r="C102" s="5" t="n">
        <v>123.48</v>
      </c>
      <c r="E102" s="1" t="n">
        <f aca="false">(B102+C102)/C101 -1</f>
        <v>0.03851976450799</v>
      </c>
      <c r="F102" s="8" t="n">
        <f aca="false">1+E102</f>
        <v>1.03851976450799</v>
      </c>
      <c r="G102" s="5" t="n">
        <f aca="false">PRODUCT($F$3:F102)</f>
        <v>4.90446448069282</v>
      </c>
      <c r="I102" s="1" t="n">
        <f aca="false">E102-'Risk-free'!B101</f>
        <v>0.03481976450799</v>
      </c>
    </row>
    <row r="103" customFormat="false" ht="13.8" hidden="false" customHeight="false" outlineLevel="0" collapsed="false">
      <c r="A103" s="4" t="n">
        <v>36281</v>
      </c>
      <c r="B103" s="5" t="n">
        <v>0</v>
      </c>
      <c r="C103" s="5" t="n">
        <v>120.53</v>
      </c>
      <c r="E103" s="1" t="n">
        <f aca="false">(B103+C103)/C102 -1</f>
        <v>-0.0238905085843861</v>
      </c>
      <c r="F103" s="8" t="n">
        <f aca="false">1+E103</f>
        <v>0.976109491415614</v>
      </c>
      <c r="G103" s="5" t="n">
        <f aca="false">PRODUCT($F$3:F103)</f>
        <v>4.78729432991501</v>
      </c>
      <c r="I103" s="1" t="n">
        <f aca="false">E103-'Risk-free'!B102</f>
        <v>-0.0272905085843861</v>
      </c>
    </row>
    <row r="104" customFormat="false" ht="13.8" hidden="false" customHeight="false" outlineLevel="0" collapsed="false">
      <c r="A104" s="4" t="n">
        <v>36312</v>
      </c>
      <c r="B104" s="5" t="n">
        <v>0.38</v>
      </c>
      <c r="C104" s="5" t="n">
        <v>126.83</v>
      </c>
      <c r="E104" s="1" t="n">
        <f aca="false">(B104+C104)/C103 -1</f>
        <v>0.0554218866672198</v>
      </c>
      <c r="F104" s="8" t="n">
        <f aca="false">1+E104</f>
        <v>1.05542188666722</v>
      </c>
      <c r="G104" s="5" t="n">
        <f aca="false">PRODUCT($F$3:F104)</f>
        <v>5.05261521371019</v>
      </c>
      <c r="I104" s="1" t="n">
        <f aca="false">E104-'Risk-free'!B103</f>
        <v>0.0514218866672198</v>
      </c>
    </row>
    <row r="105" customFormat="false" ht="13.8" hidden="false" customHeight="false" outlineLevel="0" collapsed="false">
      <c r="A105" s="4" t="n">
        <v>36342</v>
      </c>
      <c r="B105" s="5" t="n">
        <v>0</v>
      </c>
      <c r="C105" s="5" t="n">
        <v>122.86</v>
      </c>
      <c r="E105" s="1" t="n">
        <f aca="false">(B105+C105)/C104 -1</f>
        <v>-0.0313017424899472</v>
      </c>
      <c r="F105" s="8" t="n">
        <f aca="false">1+E105</f>
        <v>0.968698257510053</v>
      </c>
      <c r="G105" s="5" t="n">
        <f aca="false">PRODUCT($F$3:F105)</f>
        <v>4.89445955338984</v>
      </c>
      <c r="I105" s="1" t="n">
        <f aca="false">E105-'Risk-free'!B104</f>
        <v>-0.0351017424899472</v>
      </c>
    </row>
    <row r="106" customFormat="false" ht="13.8" hidden="false" customHeight="false" outlineLevel="0" collapsed="false">
      <c r="A106" s="4" t="n">
        <v>36373</v>
      </c>
      <c r="B106" s="5" t="n">
        <v>0</v>
      </c>
      <c r="C106" s="5" t="n">
        <v>122.25</v>
      </c>
      <c r="E106" s="1" t="n">
        <f aca="false">(B106+C106)/C105 -1</f>
        <v>-0.00496500081393458</v>
      </c>
      <c r="F106" s="8" t="n">
        <f aca="false">1+E106</f>
        <v>0.995034999186065</v>
      </c>
      <c r="G106" s="5" t="n">
        <f aca="false">PRODUCT($F$3:F106)</f>
        <v>4.87015855772349</v>
      </c>
      <c r="I106" s="1" t="n">
        <f aca="false">E106-'Risk-free'!B105</f>
        <v>-0.00886500081393458</v>
      </c>
    </row>
    <row r="107" customFormat="false" ht="13.8" hidden="false" customHeight="false" outlineLevel="0" collapsed="false">
      <c r="A107" s="4" t="n">
        <v>36404</v>
      </c>
      <c r="B107" s="5" t="n">
        <v>0.35</v>
      </c>
      <c r="C107" s="5" t="n">
        <v>118.55</v>
      </c>
      <c r="E107" s="1" t="n">
        <f aca="false">(B107+C107)/C106 -1</f>
        <v>-0.0274028629856852</v>
      </c>
      <c r="F107" s="8" t="n">
        <f aca="false">1+E107</f>
        <v>0.972597137014315</v>
      </c>
      <c r="G107" s="5" t="n">
        <f aca="false">PRODUCT($F$3:F107)</f>
        <v>4.73670227004763</v>
      </c>
      <c r="I107" s="1" t="n">
        <f aca="false">E107-'Risk-free'!B106</f>
        <v>-0.0313028629856852</v>
      </c>
    </row>
    <row r="108" customFormat="false" ht="13.8" hidden="false" customHeight="false" outlineLevel="0" collapsed="false">
      <c r="A108" s="4" t="n">
        <v>36434</v>
      </c>
      <c r="B108" s="5" t="n">
        <v>0</v>
      </c>
      <c r="C108" s="5" t="n">
        <v>126.05</v>
      </c>
      <c r="E108" s="1" t="n">
        <f aca="false">(B108+C108)/C107 -1</f>
        <v>0.0632644453816955</v>
      </c>
      <c r="F108" s="8" t="n">
        <f aca="false">1+E108</f>
        <v>1.0632644453817</v>
      </c>
      <c r="G108" s="5" t="n">
        <f aca="false">PRODUCT($F$3:F108)</f>
        <v>5.03636711210041</v>
      </c>
      <c r="I108" s="1" t="n">
        <f aca="false">E108-'Risk-free'!B107</f>
        <v>0.0593644453816955</v>
      </c>
    </row>
    <row r="109" customFormat="false" ht="13.8" hidden="false" customHeight="false" outlineLevel="0" collapsed="false">
      <c r="A109" s="4" t="n">
        <v>36465</v>
      </c>
      <c r="B109" s="5" t="n">
        <v>0</v>
      </c>
      <c r="C109" s="5" t="n">
        <v>128.6</v>
      </c>
      <c r="E109" s="1" t="n">
        <f aca="false">(B109+C109)/C108 -1</f>
        <v>0.020230067433558</v>
      </c>
      <c r="F109" s="8" t="n">
        <f aca="false">1+E109</f>
        <v>1.02023006743356</v>
      </c>
      <c r="G109" s="5" t="n">
        <f aca="false">PRODUCT($F$3:F109)</f>
        <v>5.13825315839836</v>
      </c>
      <c r="I109" s="1" t="n">
        <f aca="false">E109-'Risk-free'!B108</f>
        <v>0.016630067433558</v>
      </c>
    </row>
    <row r="110" customFormat="false" ht="13.8" hidden="false" customHeight="false" outlineLevel="0" collapsed="false">
      <c r="A110" s="4" t="n">
        <v>36495</v>
      </c>
      <c r="B110" s="5" t="n">
        <v>0.95</v>
      </c>
      <c r="C110" s="5" t="n">
        <v>135.33</v>
      </c>
      <c r="E110" s="1" t="n">
        <f aca="false">(B110+C110)/C109 -1</f>
        <v>0.0597200622083982</v>
      </c>
      <c r="F110" s="8" t="n">
        <f aca="false">1+E110</f>
        <v>1.0597200622084</v>
      </c>
      <c r="G110" s="5" t="n">
        <f aca="false">PRODUCT($F$3:F110)</f>
        <v>5.44510995666041</v>
      </c>
      <c r="I110" s="1" t="n">
        <f aca="false">E110-'Risk-free'!B109</f>
        <v>0.0553200622083982</v>
      </c>
    </row>
    <row r="111" customFormat="false" ht="13.8" hidden="false" customHeight="false" outlineLevel="0" collapsed="false">
      <c r="A111" s="4" t="n">
        <v>36526</v>
      </c>
      <c r="B111" s="5" t="n">
        <v>0</v>
      </c>
      <c r="C111" s="5" t="n">
        <v>128.52</v>
      </c>
      <c r="E111" s="1" t="n">
        <f aca="false">(B111+C111)/C110 -1</f>
        <v>-0.0503214364885834</v>
      </c>
      <c r="F111" s="8" t="n">
        <f aca="false">1+E111</f>
        <v>0.949678563511417</v>
      </c>
      <c r="G111" s="5" t="n">
        <f aca="false">PRODUCT($F$3:F111)</f>
        <v>5.17110420180297</v>
      </c>
      <c r="I111" s="1" t="n">
        <f aca="false">E111-'Risk-free'!B110</f>
        <v>-0.0544214364885834</v>
      </c>
    </row>
    <row r="112" customFormat="false" ht="13.8" hidden="false" customHeight="false" outlineLevel="0" collapsed="false">
      <c r="A112" s="4" t="n">
        <v>36557</v>
      </c>
      <c r="B112" s="5" t="n">
        <v>0</v>
      </c>
      <c r="C112" s="5" t="n">
        <v>126.07</v>
      </c>
      <c r="E112" s="1" t="n">
        <f aca="false">(B112+C112)/C111 -1</f>
        <v>-0.0190631808278868</v>
      </c>
      <c r="F112" s="8" t="n">
        <f aca="false">1+E112</f>
        <v>0.980936819172113</v>
      </c>
      <c r="G112" s="5" t="n">
        <f aca="false">PRODUCT($F$3:F112)</f>
        <v>5.07252650732415</v>
      </c>
      <c r="I112" s="1" t="n">
        <f aca="false">E112-'Risk-free'!B111</f>
        <v>-0.0233631808278868</v>
      </c>
    </row>
    <row r="113" customFormat="false" ht="13.8" hidden="false" customHeight="false" outlineLevel="0" collapsed="false">
      <c r="A113" s="4" t="n">
        <v>36586</v>
      </c>
      <c r="B113" s="5" t="n">
        <v>0.3</v>
      </c>
      <c r="C113" s="5" t="n">
        <v>138.07</v>
      </c>
      <c r="E113" s="1" t="n">
        <f aca="false">(B113+C113)/C112 -1</f>
        <v>0.0975648449274213</v>
      </c>
      <c r="F113" s="8" t="n">
        <f aca="false">1+E113</f>
        <v>1.09756484492742</v>
      </c>
      <c r="G113" s="5" t="n">
        <f aca="false">PRODUCT($F$3:F113)</f>
        <v>5.56742676940147</v>
      </c>
      <c r="I113" s="1" t="n">
        <f aca="false">E113-'Risk-free'!B112</f>
        <v>0.0928648449274214</v>
      </c>
    </row>
    <row r="114" customFormat="false" ht="13.8" hidden="false" customHeight="false" outlineLevel="0" collapsed="false">
      <c r="A114" s="4" t="n">
        <v>36617</v>
      </c>
      <c r="B114" s="5" t="n">
        <v>0</v>
      </c>
      <c r="C114" s="5" t="n">
        <v>133.93</v>
      </c>
      <c r="E114" s="1" t="n">
        <f aca="false">(B114+C114)/C113 -1</f>
        <v>-0.0299847903237487</v>
      </c>
      <c r="F114" s="8" t="n">
        <f aca="false">1+E114</f>
        <v>0.970015209676251</v>
      </c>
      <c r="G114" s="5" t="n">
        <f aca="false">PRODUCT($F$3:F114)</f>
        <v>5.40048864507814</v>
      </c>
      <c r="I114" s="1" t="n">
        <f aca="false">E114-'Risk-free'!B113</f>
        <v>-0.0345847903237487</v>
      </c>
    </row>
    <row r="115" customFormat="false" ht="13.8" hidden="false" customHeight="false" outlineLevel="0" collapsed="false">
      <c r="A115" s="4" t="n">
        <v>36647</v>
      </c>
      <c r="B115" s="5" t="n">
        <v>0</v>
      </c>
      <c r="C115" s="5" t="n">
        <v>131.2</v>
      </c>
      <c r="E115" s="1" t="n">
        <f aca="false">(B115+C115)/C114 -1</f>
        <v>-0.020383782572986</v>
      </c>
      <c r="F115" s="8" t="n">
        <f aca="false">1+E115</f>
        <v>0.979616217427014</v>
      </c>
      <c r="G115" s="5" t="n">
        <f aca="false">PRODUCT($F$3:F115)</f>
        <v>5.29040625874899</v>
      </c>
      <c r="I115" s="1" t="n">
        <f aca="false">E115-'Risk-free'!B114</f>
        <v>-0.025383782572986</v>
      </c>
    </row>
    <row r="116" customFormat="false" ht="13.8" hidden="false" customHeight="false" outlineLevel="0" collapsed="false">
      <c r="A116" s="4" t="n">
        <v>36678</v>
      </c>
      <c r="B116" s="5" t="n">
        <v>0.31</v>
      </c>
      <c r="C116" s="5" t="n">
        <v>134.16</v>
      </c>
      <c r="E116" s="1" t="n">
        <f aca="false">(B116+C116)/C115 -1</f>
        <v>0.0249237804878049</v>
      </c>
      <c r="F116" s="8" t="n">
        <f aca="false">1+E116</f>
        <v>1.0249237804878</v>
      </c>
      <c r="G116" s="5" t="n">
        <f aca="false">PRODUCT($F$3:F116)</f>
        <v>5.42226318303336</v>
      </c>
      <c r="I116" s="1" t="n">
        <f aca="false">E116-'Risk-free'!B115</f>
        <v>0.0209237804878049</v>
      </c>
    </row>
    <row r="117" customFormat="false" ht="13.8" hidden="false" customHeight="false" outlineLevel="0" collapsed="false">
      <c r="A117" s="4" t="n">
        <v>36708</v>
      </c>
      <c r="B117" s="5" t="n">
        <v>0</v>
      </c>
      <c r="C117" s="5" t="n">
        <v>132.15</v>
      </c>
      <c r="E117" s="1" t="n">
        <f aca="false">(B117+C117)/C116 -1</f>
        <v>-0.0149821109123434</v>
      </c>
      <c r="F117" s="8" t="n">
        <f aca="false">1+E117</f>
        <v>0.985017889087657</v>
      </c>
      <c r="G117" s="5" t="n">
        <f aca="false">PRODUCT($F$3:F117)</f>
        <v>5.34102623462923</v>
      </c>
      <c r="I117" s="1" t="n">
        <f aca="false">E117-'Risk-free'!B116</f>
        <v>-0.0197821109123434</v>
      </c>
    </row>
    <row r="118" customFormat="false" ht="13.8" hidden="false" customHeight="false" outlineLevel="0" collapsed="false">
      <c r="A118" s="4" t="n">
        <v>36739</v>
      </c>
      <c r="B118" s="5" t="n">
        <v>0</v>
      </c>
      <c r="C118" s="5" t="n">
        <v>140.33</v>
      </c>
      <c r="E118" s="1" t="n">
        <f aca="false">(B118+C118)/C117 -1</f>
        <v>0.0618993567915249</v>
      </c>
      <c r="F118" s="8" t="n">
        <f aca="false">1+E118</f>
        <v>1.06189935679153</v>
      </c>
      <c r="G118" s="5" t="n">
        <f aca="false">PRODUCT($F$3:F118)</f>
        <v>5.67163232315944</v>
      </c>
      <c r="I118" s="1" t="n">
        <f aca="false">E118-'Risk-free'!B117</f>
        <v>0.0568993567915249</v>
      </c>
    </row>
    <row r="119" customFormat="false" ht="13.8" hidden="false" customHeight="false" outlineLevel="0" collapsed="false">
      <c r="A119" s="4" t="n">
        <v>36770</v>
      </c>
      <c r="B119" s="5" t="n">
        <v>0.32</v>
      </c>
      <c r="C119" s="5" t="n">
        <v>132.59</v>
      </c>
      <c r="E119" s="1" t="n">
        <f aca="false">(B119+C119)/C118 -1</f>
        <v>-0.0528753652105752</v>
      </c>
      <c r="F119" s="8" t="n">
        <f aca="false">1+E119</f>
        <v>0.947124634789425</v>
      </c>
      <c r="G119" s="5" t="n">
        <f aca="false">PRODUCT($F$3:F119)</f>
        <v>5.37174269273228</v>
      </c>
      <c r="I119" s="1" t="n">
        <f aca="false">E119-'Risk-free'!B118</f>
        <v>-0.0579753652105752</v>
      </c>
    </row>
    <row r="120" customFormat="false" ht="13.8" hidden="false" customHeight="false" outlineLevel="0" collapsed="false">
      <c r="A120" s="4" t="n">
        <v>36800</v>
      </c>
      <c r="B120" s="5" t="n">
        <v>0</v>
      </c>
      <c r="C120" s="5" t="n">
        <v>132.02</v>
      </c>
      <c r="E120" s="1" t="n">
        <f aca="false">(B120+C120)/C119 -1</f>
        <v>-0.00429896673957308</v>
      </c>
      <c r="F120" s="8" t="n">
        <f aca="false">1+E120</f>
        <v>0.995701033260427</v>
      </c>
      <c r="G120" s="5" t="n">
        <f aca="false">PRODUCT($F$3:F120)</f>
        <v>5.34864974956268</v>
      </c>
      <c r="I120" s="1" t="n">
        <f aca="false">E120-'Risk-free'!B119</f>
        <v>-0.00989896673957309</v>
      </c>
    </row>
    <row r="121" customFormat="false" ht="13.8" hidden="false" customHeight="false" outlineLevel="0" collapsed="false">
      <c r="A121" s="4" t="n">
        <v>36831</v>
      </c>
      <c r="B121" s="5" t="n">
        <v>0</v>
      </c>
      <c r="C121" s="5" t="n">
        <v>121.61</v>
      </c>
      <c r="E121" s="1" t="n">
        <f aca="false">(B121+C121)/C120 -1</f>
        <v>-0.0788516891380094</v>
      </c>
      <c r="F121" s="8" t="n">
        <f aca="false">1+E121</f>
        <v>0.921148310861991</v>
      </c>
      <c r="G121" s="5" t="n">
        <f aca="false">PRODUCT($F$3:F121)</f>
        <v>4.92689968220207</v>
      </c>
      <c r="I121" s="1" t="n">
        <f aca="false">E121-'Risk-free'!B120</f>
        <v>-0.0839516891380094</v>
      </c>
    </row>
    <row r="122" customFormat="false" ht="13.8" hidden="false" customHeight="false" outlineLevel="0" collapsed="false">
      <c r="A122" s="4" t="n">
        <v>36861</v>
      </c>
      <c r="B122" s="5" t="n">
        <v>0.37</v>
      </c>
      <c r="C122" s="5" t="n">
        <v>121.86</v>
      </c>
      <c r="E122" s="1" t="n">
        <f aca="false">(B122+C122)/C121 -1</f>
        <v>0.00509826494531707</v>
      </c>
      <c r="F122" s="8" t="n">
        <f aca="false">1+E122</f>
        <v>1.00509826494532</v>
      </c>
      <c r="G122" s="5" t="n">
        <f aca="false">PRODUCT($F$3:F122)</f>
        <v>4.95201832214094</v>
      </c>
      <c r="I122" s="1" t="n">
        <f aca="false">E122-'Risk-free'!B121</f>
        <v>9.82649453170658E-005</v>
      </c>
    </row>
    <row r="123" customFormat="false" ht="13.8" hidden="false" customHeight="false" outlineLevel="0" collapsed="false">
      <c r="A123" s="4" t="n">
        <v>36892</v>
      </c>
      <c r="B123" s="5" t="n">
        <v>0</v>
      </c>
      <c r="C123" s="5" t="n">
        <v>126.18</v>
      </c>
      <c r="E123" s="1" t="n">
        <f aca="false">(B123+C123)/C122 -1</f>
        <v>0.0354505169867061</v>
      </c>
      <c r="F123" s="8" t="n">
        <f aca="false">1+E123</f>
        <v>1.03545051698671</v>
      </c>
      <c r="G123" s="5" t="n">
        <f aca="false">PRODUCT($F$3:F123)</f>
        <v>5.12756993178848</v>
      </c>
      <c r="I123" s="1" t="n">
        <f aca="false">E123-'Risk-free'!B122</f>
        <v>0.0300505169867061</v>
      </c>
    </row>
    <row r="124" customFormat="false" ht="13.8" hidden="false" customHeight="false" outlineLevel="0" collapsed="false">
      <c r="A124" s="4" t="n">
        <v>36923</v>
      </c>
      <c r="B124" s="5" t="n">
        <v>0</v>
      </c>
      <c r="C124" s="5" t="n">
        <v>114.65</v>
      </c>
      <c r="E124" s="1" t="n">
        <f aca="false">(B124+C124)/C123 -1</f>
        <v>-0.0913773973688382</v>
      </c>
      <c r="F124" s="8" t="n">
        <f aca="false">1+E124</f>
        <v>0.908622602631162</v>
      </c>
      <c r="G124" s="5" t="n">
        <f aca="false">PRODUCT($F$3:F124)</f>
        <v>4.65902593659493</v>
      </c>
      <c r="I124" s="1" t="n">
        <f aca="false">E124-'Risk-free'!B123</f>
        <v>-0.0951773973688382</v>
      </c>
    </row>
    <row r="125" customFormat="false" ht="13.8" hidden="false" customHeight="false" outlineLevel="0" collapsed="false">
      <c r="A125" s="4" t="n">
        <v>36951</v>
      </c>
      <c r="B125" s="5" t="n">
        <v>0.29</v>
      </c>
      <c r="C125" s="5" t="n">
        <v>107.07</v>
      </c>
      <c r="E125" s="1" t="n">
        <f aca="false">(B125+C125)/C124 -1</f>
        <v>-0.0635848233754906</v>
      </c>
      <c r="F125" s="8" t="n">
        <f aca="false">1+E125</f>
        <v>0.936415176624509</v>
      </c>
      <c r="G125" s="5" t="n">
        <f aca="false">PRODUCT($F$3:F125)</f>
        <v>4.36278259531471</v>
      </c>
      <c r="I125" s="1" t="n">
        <f aca="false">E125-'Risk-free'!B124</f>
        <v>-0.0677848233754906</v>
      </c>
    </row>
    <row r="126" customFormat="false" ht="13.8" hidden="false" customHeight="false" outlineLevel="0" collapsed="false">
      <c r="A126" s="4" t="n">
        <v>36982</v>
      </c>
      <c r="B126" s="5" t="n">
        <v>0</v>
      </c>
      <c r="C126" s="5" t="n">
        <v>115.39</v>
      </c>
      <c r="E126" s="1" t="n">
        <f aca="false">(B126+C126)/C125 -1</f>
        <v>0.0777061735313347</v>
      </c>
      <c r="F126" s="8" t="n">
        <f aca="false">1+E126</f>
        <v>1.07770617353133</v>
      </c>
      <c r="G126" s="5" t="n">
        <f aca="false">PRODUCT($F$3:F126)</f>
        <v>4.70179773674573</v>
      </c>
      <c r="I126" s="1" t="n">
        <f aca="false">E126-'Risk-free'!B125</f>
        <v>0.0738061735313347</v>
      </c>
    </row>
    <row r="127" customFormat="false" ht="13.8" hidden="false" customHeight="false" outlineLevel="0" collapsed="false">
      <c r="A127" s="4" t="n">
        <v>37012</v>
      </c>
      <c r="B127" s="5" t="n">
        <v>0</v>
      </c>
      <c r="C127" s="5" t="n">
        <v>116.14</v>
      </c>
      <c r="E127" s="1" t="n">
        <f aca="false">(B127+C127)/C126 -1</f>
        <v>0.00649969668082151</v>
      </c>
      <c r="F127" s="8" t="n">
        <f aca="false">1+E127</f>
        <v>1.00649969668082</v>
      </c>
      <c r="G127" s="5" t="n">
        <f aca="false">PRODUCT($F$3:F127)</f>
        <v>4.73235799588915</v>
      </c>
      <c r="I127" s="1" t="n">
        <f aca="false">E127-'Risk-free'!B126</f>
        <v>0.00329969668082151</v>
      </c>
    </row>
    <row r="128" customFormat="false" ht="13.8" hidden="false" customHeight="false" outlineLevel="0" collapsed="false">
      <c r="A128" s="4" t="n">
        <v>37043</v>
      </c>
      <c r="B128" s="5" t="n">
        <v>0.28</v>
      </c>
      <c r="C128" s="5" t="n">
        <v>113.02</v>
      </c>
      <c r="E128" s="1" t="n">
        <f aca="false">(B128+C128)/C127 -1</f>
        <v>-0.0244532460823145</v>
      </c>
      <c r="F128" s="8" t="n">
        <f aca="false">1+E128</f>
        <v>0.975546753917686</v>
      </c>
      <c r="G128" s="5" t="n">
        <f aca="false">PRODUCT($F$3:F128)</f>
        <v>4.61663648126606</v>
      </c>
      <c r="I128" s="1" t="n">
        <f aca="false">E128-'Risk-free'!B127</f>
        <v>-0.0272532460823145</v>
      </c>
    </row>
    <row r="129" customFormat="false" ht="13.8" hidden="false" customHeight="false" outlineLevel="0" collapsed="false">
      <c r="A129" s="4" t="n">
        <v>37073</v>
      </c>
      <c r="B129" s="5" t="n">
        <v>0</v>
      </c>
      <c r="C129" s="5" t="n">
        <v>111.89</v>
      </c>
      <c r="E129" s="1" t="n">
        <f aca="false">(B129+C129)/C128 -1</f>
        <v>-0.00999823040169878</v>
      </c>
      <c r="F129" s="8" t="n">
        <f aca="false">1+E129</f>
        <v>0.990001769598301</v>
      </c>
      <c r="G129" s="5" t="n">
        <f aca="false">PRODUCT($F$3:F129)</f>
        <v>4.57047828604547</v>
      </c>
      <c r="I129" s="1" t="n">
        <f aca="false">E129-'Risk-free'!B128</f>
        <v>-0.0129982304016988</v>
      </c>
    </row>
    <row r="130" customFormat="false" ht="13.8" hidden="false" customHeight="false" outlineLevel="0" collapsed="false">
      <c r="A130" s="4" t="n">
        <v>37104</v>
      </c>
      <c r="B130" s="5" t="n">
        <v>0</v>
      </c>
      <c r="C130" s="5" t="n">
        <v>104.87</v>
      </c>
      <c r="E130" s="1" t="n">
        <f aca="false">(B130+C130)/C129 -1</f>
        <v>-0.0627401912592724</v>
      </c>
      <c r="F130" s="8" t="n">
        <f aca="false">1+E130</f>
        <v>0.937259808740727</v>
      </c>
      <c r="G130" s="5" t="n">
        <f aca="false">PRODUCT($F$3:F130)</f>
        <v>4.28372560423263</v>
      </c>
      <c r="I130" s="1" t="n">
        <f aca="false">E130-'Risk-free'!B129</f>
        <v>-0.0658401912592724</v>
      </c>
    </row>
    <row r="131" customFormat="false" ht="13.8" hidden="false" customHeight="false" outlineLevel="0" collapsed="false">
      <c r="A131" s="4" t="n">
        <v>37135</v>
      </c>
      <c r="B131" s="5" t="n">
        <v>0.32</v>
      </c>
      <c r="C131" s="5" t="n">
        <v>96.04</v>
      </c>
      <c r="E131" s="1" t="n">
        <f aca="false">(B131+C131)/C130 -1</f>
        <v>-0.0811480881090875</v>
      </c>
      <c r="F131" s="8" t="n">
        <f aca="false">1+E131</f>
        <v>0.918851911890913</v>
      </c>
      <c r="G131" s="5" t="n">
        <f aca="false">PRODUCT($F$3:F131)</f>
        <v>3.93610946146521</v>
      </c>
      <c r="I131" s="1" t="n">
        <f aca="false">E131-'Risk-free'!B130</f>
        <v>-0.0839480881090875</v>
      </c>
    </row>
    <row r="132" customFormat="false" ht="13.8" hidden="false" customHeight="false" outlineLevel="0" collapsed="false">
      <c r="A132" s="4" t="n">
        <v>37165</v>
      </c>
      <c r="B132" s="5" t="n">
        <v>0</v>
      </c>
      <c r="C132" s="5" t="n">
        <v>97.86</v>
      </c>
      <c r="E132" s="1" t="n">
        <f aca="false">(B132+C132)/C131 -1</f>
        <v>0.0189504373177842</v>
      </c>
      <c r="F132" s="8" t="n">
        <f aca="false">1+E132</f>
        <v>1.01895043731778</v>
      </c>
      <c r="G132" s="5" t="n">
        <f aca="false">PRODUCT($F$3:F132)</f>
        <v>4.01070045709064</v>
      </c>
      <c r="I132" s="1" t="n">
        <f aca="false">E132-'Risk-free'!B131</f>
        <v>0.0167504373177842</v>
      </c>
    </row>
    <row r="133" customFormat="false" ht="13.8" hidden="false" customHeight="false" outlineLevel="0" collapsed="false">
      <c r="A133" s="4" t="n">
        <v>37196</v>
      </c>
      <c r="B133" s="5" t="n">
        <v>0</v>
      </c>
      <c r="C133" s="5" t="n">
        <v>105.35</v>
      </c>
      <c r="E133" s="1" t="n">
        <f aca="false">(B133+C133)/C132 -1</f>
        <v>0.0765379113018598</v>
      </c>
      <c r="F133" s="8" t="n">
        <f aca="false">1+E133</f>
        <v>1.07653791130186</v>
      </c>
      <c r="G133" s="5" t="n">
        <f aca="false">PRODUCT($F$3:F133)</f>
        <v>4.31767109293377</v>
      </c>
      <c r="I133" s="1" t="n">
        <f aca="false">E133-'Risk-free'!B132</f>
        <v>0.0748379113018598</v>
      </c>
    </row>
    <row r="134" customFormat="false" ht="13.8" hidden="false" customHeight="false" outlineLevel="0" collapsed="false">
      <c r="A134" s="4" t="n">
        <v>37226</v>
      </c>
      <c r="B134" s="5" t="n">
        <v>0.385</v>
      </c>
      <c r="C134" s="5" t="n">
        <v>105.89</v>
      </c>
      <c r="E134" s="1" t="n">
        <f aca="false">(B134+C134)/C133 -1</f>
        <v>0.00878025628856194</v>
      </c>
      <c r="F134" s="8" t="n">
        <f aca="false">1+E134</f>
        <v>1.00878025628856</v>
      </c>
      <c r="G134" s="5" t="n">
        <f aca="false">PRODUCT($F$3:F134)</f>
        <v>4.35558135169945</v>
      </c>
      <c r="I134" s="1" t="n">
        <f aca="false">E134-'Risk-free'!B133</f>
        <v>0.00728025628856194</v>
      </c>
    </row>
    <row r="135" customFormat="false" ht="13.8" hidden="false" customHeight="false" outlineLevel="0" collapsed="false">
      <c r="A135" s="4" t="n">
        <v>37257</v>
      </c>
      <c r="B135" s="5" t="n">
        <v>0</v>
      </c>
      <c r="C135" s="5" t="n">
        <v>104.33</v>
      </c>
      <c r="E135" s="1" t="n">
        <f aca="false">(B135+C135)/C134 -1</f>
        <v>-0.0147322693361035</v>
      </c>
      <c r="F135" s="8" t="n">
        <f aca="false">1+E135</f>
        <v>0.985267730663897</v>
      </c>
      <c r="G135" s="5" t="n">
        <f aca="false">PRODUCT($F$3:F135)</f>
        <v>4.2914137541109</v>
      </c>
      <c r="I135" s="1" t="n">
        <f aca="false">E135-'Risk-free'!B134</f>
        <v>-0.0161322693361035</v>
      </c>
    </row>
    <row r="136" customFormat="false" ht="13.8" hidden="false" customHeight="false" outlineLevel="0" collapsed="false">
      <c r="A136" s="4" t="n">
        <v>37288</v>
      </c>
      <c r="B136" s="5" t="n">
        <v>0</v>
      </c>
      <c r="C136" s="5" t="n">
        <v>102.31</v>
      </c>
      <c r="E136" s="1" t="n">
        <f aca="false">(B136+C136)/C135 -1</f>
        <v>-0.0193616409469951</v>
      </c>
      <c r="F136" s="8" t="n">
        <f aca="false">1+E136</f>
        <v>0.980638359053005</v>
      </c>
      <c r="G136" s="5" t="n">
        <f aca="false">PRODUCT($F$3:F136)</f>
        <v>4.20832494184881</v>
      </c>
      <c r="I136" s="1" t="n">
        <f aca="false">E136-'Risk-free'!B135</f>
        <v>-0.0206616409469951</v>
      </c>
    </row>
    <row r="137" customFormat="false" ht="13.8" hidden="false" customHeight="false" outlineLevel="0" collapsed="false">
      <c r="A137" s="4" t="n">
        <v>37316</v>
      </c>
      <c r="B137" s="5" t="n">
        <v>0.29</v>
      </c>
      <c r="C137" s="5" t="n">
        <v>105.85</v>
      </c>
      <c r="E137" s="1" t="n">
        <f aca="false">(B137+C137)/C136 -1</f>
        <v>0.0374352458215228</v>
      </c>
      <c r="F137" s="8" t="n">
        <f aca="false">1+E137</f>
        <v>1.03743524582152</v>
      </c>
      <c r="G137" s="5" t="n">
        <f aca="false">PRODUCT($F$3:F137)</f>
        <v>4.36586462054376</v>
      </c>
      <c r="I137" s="1" t="n">
        <f aca="false">E137-'Risk-free'!B136</f>
        <v>0.0361352458215228</v>
      </c>
    </row>
    <row r="138" customFormat="false" ht="13.8" hidden="false" customHeight="false" outlineLevel="0" collapsed="false">
      <c r="A138" s="4" t="n">
        <v>37347</v>
      </c>
      <c r="B138" s="5" t="n">
        <v>0</v>
      </c>
      <c r="C138" s="5" t="n">
        <v>99.42</v>
      </c>
      <c r="E138" s="1" t="n">
        <f aca="false">(B138+C138)/C137 -1</f>
        <v>-0.0607463391591875</v>
      </c>
      <c r="F138" s="8" t="n">
        <f aca="false">1+E138</f>
        <v>0.939253660840813</v>
      </c>
      <c r="G138" s="5" t="n">
        <f aca="false">PRODUCT($F$3:F138)</f>
        <v>4.10065432758112</v>
      </c>
      <c r="I138" s="1" t="n">
        <f aca="false">E138-'Risk-free'!B137</f>
        <v>-0.0622463391591875</v>
      </c>
    </row>
    <row r="139" customFormat="false" ht="13.8" hidden="false" customHeight="false" outlineLevel="0" collapsed="false">
      <c r="A139" s="4" t="n">
        <v>37377</v>
      </c>
      <c r="B139" s="5" t="n">
        <v>0</v>
      </c>
      <c r="C139" s="5" t="n">
        <v>98.67</v>
      </c>
      <c r="E139" s="1" t="n">
        <f aca="false">(B139+C139)/C138 -1</f>
        <v>-0.00754375377187688</v>
      </c>
      <c r="F139" s="8" t="n">
        <f aca="false">1+E139</f>
        <v>0.992456246228123</v>
      </c>
      <c r="G139" s="5" t="n">
        <f aca="false">PRODUCT($F$3:F139)</f>
        <v>4.06972000103026</v>
      </c>
      <c r="I139" s="1" t="n">
        <f aca="false">E139-'Risk-free'!B138</f>
        <v>-0.00894375377187688</v>
      </c>
    </row>
    <row r="140" customFormat="false" ht="13.8" hidden="false" customHeight="false" outlineLevel="0" collapsed="false">
      <c r="A140" s="4" t="n">
        <v>37408</v>
      </c>
      <c r="B140" s="5" t="n">
        <v>0.3</v>
      </c>
      <c r="C140" s="5" t="n">
        <v>91.33</v>
      </c>
      <c r="E140" s="1" t="n">
        <f aca="false">(B140+C140)/C139 -1</f>
        <v>-0.0713489409141583</v>
      </c>
      <c r="F140" s="8" t="n">
        <f aca="false">1+E140</f>
        <v>0.928651059085842</v>
      </c>
      <c r="G140" s="5" t="n">
        <f aca="false">PRODUCT($F$3:F140)</f>
        <v>3.77934978913959</v>
      </c>
      <c r="I140" s="1" t="n">
        <f aca="false">E140-'Risk-free'!B139</f>
        <v>-0.0726489409141583</v>
      </c>
    </row>
    <row r="141" customFormat="false" ht="13.8" hidden="false" customHeight="false" outlineLevel="0" collapsed="false">
      <c r="A141" s="4" t="n">
        <v>37438</v>
      </c>
      <c r="B141" s="5" t="n">
        <v>0</v>
      </c>
      <c r="C141" s="5" t="n">
        <v>84.28</v>
      </c>
      <c r="E141" s="1" t="n">
        <f aca="false">(B141+C141)/C140 -1</f>
        <v>-0.0771925982700098</v>
      </c>
      <c r="F141" s="8" t="n">
        <f aca="false">1+E141</f>
        <v>0.92280740172999</v>
      </c>
      <c r="G141" s="5" t="n">
        <f aca="false">PRODUCT($F$3:F141)</f>
        <v>3.48761195914469</v>
      </c>
      <c r="I141" s="1" t="n">
        <f aca="false">E141-'Risk-free'!B140</f>
        <v>-0.0786925982700098</v>
      </c>
    </row>
    <row r="142" customFormat="false" ht="13.8" hidden="false" customHeight="false" outlineLevel="0" collapsed="false">
      <c r="A142" s="4" t="n">
        <v>37469</v>
      </c>
      <c r="B142" s="5" t="n">
        <v>0</v>
      </c>
      <c r="C142" s="5" t="n">
        <v>84.83</v>
      </c>
      <c r="E142" s="1" t="n">
        <f aca="false">(B142+C142)/C141 -1</f>
        <v>0.00652586616041773</v>
      </c>
      <c r="F142" s="8" t="n">
        <f aca="false">1+E142</f>
        <v>1.00652586616042</v>
      </c>
      <c r="G142" s="5" t="n">
        <f aca="false">PRODUCT($F$3:F142)</f>
        <v>3.51037164800954</v>
      </c>
      <c r="I142" s="1" t="n">
        <f aca="false">E142-'Risk-free'!B141</f>
        <v>0.00512586616041773</v>
      </c>
    </row>
    <row r="143" customFormat="false" ht="13.8" hidden="false" customHeight="false" outlineLevel="0" collapsed="false">
      <c r="A143" s="4" t="n">
        <v>37500</v>
      </c>
      <c r="B143" s="5" t="n">
        <v>0.35</v>
      </c>
      <c r="C143" s="5" t="n">
        <v>75.26</v>
      </c>
      <c r="E143" s="1" t="n">
        <f aca="false">(B143+C143)/C142 -1</f>
        <v>-0.108687964163621</v>
      </c>
      <c r="F143" s="8" t="n">
        <f aca="false">1+E143</f>
        <v>0.891312035836379</v>
      </c>
      <c r="G143" s="5" t="n">
        <f aca="false">PRODUCT($F$3:F143)</f>
        <v>3.12883650012968</v>
      </c>
      <c r="I143" s="1" t="n">
        <f aca="false">E143-'Risk-free'!B142</f>
        <v>-0.110087964163621</v>
      </c>
    </row>
    <row r="144" customFormat="false" ht="13.8" hidden="false" customHeight="false" outlineLevel="0" collapsed="false">
      <c r="A144" s="4" t="n">
        <v>37530</v>
      </c>
      <c r="B144" s="5" t="n">
        <v>0</v>
      </c>
      <c r="C144" s="5" t="n">
        <v>81.87</v>
      </c>
      <c r="E144" s="1" t="n">
        <f aca="false">(B144+C144)/C143 -1</f>
        <v>0.0878288599521657</v>
      </c>
      <c r="F144" s="8" t="n">
        <f aca="false">1+E144</f>
        <v>1.08782885995217</v>
      </c>
      <c r="G144" s="5" t="n">
        <f aca="false">PRODUCT($F$3:F144)</f>
        <v>3.4036386429128</v>
      </c>
      <c r="I144" s="1" t="n">
        <f aca="false">E144-'Risk-free'!B143</f>
        <v>0.0864288599521657</v>
      </c>
    </row>
    <row r="145" customFormat="false" ht="13.8" hidden="false" customHeight="false" outlineLevel="0" collapsed="false">
      <c r="A145" s="4" t="n">
        <v>37561</v>
      </c>
      <c r="B145" s="5" t="n">
        <v>0</v>
      </c>
      <c r="C145" s="5" t="n">
        <v>86.68</v>
      </c>
      <c r="E145" s="1" t="n">
        <f aca="false">(B145+C145)/C144 -1</f>
        <v>0.0587516794918774</v>
      </c>
      <c r="F145" s="8" t="n">
        <f aca="false">1+E145</f>
        <v>1.05875167949188</v>
      </c>
      <c r="G145" s="5" t="n">
        <f aca="false">PRODUCT($F$3:F145)</f>
        <v>3.60360812956738</v>
      </c>
      <c r="I145" s="1" t="n">
        <f aca="false">E145-'Risk-free'!B144</f>
        <v>0.0575516794918774</v>
      </c>
    </row>
    <row r="146" customFormat="false" ht="13.8" hidden="false" customHeight="false" outlineLevel="0" collapsed="false">
      <c r="A146" s="4" t="n">
        <v>37591</v>
      </c>
      <c r="B146" s="5" t="n">
        <v>0.42</v>
      </c>
      <c r="C146" s="5" t="n">
        <v>81.15</v>
      </c>
      <c r="E146" s="1" t="n">
        <f aca="false">(B146+C146)/C145 -1</f>
        <v>-0.058952468850946</v>
      </c>
      <c r="F146" s="8" t="n">
        <f aca="false">1+E146</f>
        <v>0.941047531149054</v>
      </c>
      <c r="G146" s="5" t="n">
        <f aca="false">PRODUCT($F$3:F146)</f>
        <v>3.39116653355804</v>
      </c>
      <c r="I146" s="1" t="n">
        <f aca="false">E146-'Risk-free'!B145</f>
        <v>-0.060052468850946</v>
      </c>
    </row>
    <row r="147" customFormat="false" ht="13.8" hidden="false" customHeight="false" outlineLevel="0" collapsed="false">
      <c r="A147" s="4" t="n">
        <v>37622</v>
      </c>
      <c r="B147" s="5" t="n">
        <v>0</v>
      </c>
      <c r="C147" s="5" t="n">
        <v>79.02</v>
      </c>
      <c r="E147" s="1" t="n">
        <f aca="false">(B147+C147)/C146 -1</f>
        <v>-0.0262476894639557</v>
      </c>
      <c r="F147" s="8" t="n">
        <f aca="false">1+E147</f>
        <v>0.973752310536044</v>
      </c>
      <c r="G147" s="5" t="n">
        <f aca="false">PRODUCT($F$3:F147)</f>
        <v>3.30215624746465</v>
      </c>
      <c r="I147" s="1" t="n">
        <f aca="false">E147-'Risk-free'!B146</f>
        <v>-0.0272476894639557</v>
      </c>
    </row>
    <row r="148" customFormat="false" ht="13.8" hidden="false" customHeight="false" outlineLevel="0" collapsed="false">
      <c r="A148" s="4" t="n">
        <v>37653</v>
      </c>
      <c r="B148" s="5" t="n">
        <v>0</v>
      </c>
      <c r="C148" s="5" t="n">
        <v>77.82</v>
      </c>
      <c r="E148" s="1" t="n">
        <f aca="false">(B148+C148)/C147 -1</f>
        <v>-0.0151860288534549</v>
      </c>
      <c r="F148" s="8" t="n">
        <f aca="false">1+E148</f>
        <v>0.984813971146545</v>
      </c>
      <c r="G148" s="5" t="n">
        <f aca="false">PRODUCT($F$3:F148)</f>
        <v>3.25200960741204</v>
      </c>
      <c r="I148" s="1" t="n">
        <f aca="false">E148-'Risk-free'!B147</f>
        <v>-0.0160860288534549</v>
      </c>
    </row>
    <row r="149" customFormat="false" ht="13.8" hidden="false" customHeight="false" outlineLevel="0" collapsed="false">
      <c r="A149" s="4" t="n">
        <v>37681</v>
      </c>
      <c r="B149" s="5" t="n">
        <v>0.3</v>
      </c>
      <c r="C149" s="5" t="n">
        <v>78.27</v>
      </c>
      <c r="E149" s="1" t="n">
        <f aca="false">(B149+C149)/C148 -1</f>
        <v>0.00963762528912882</v>
      </c>
      <c r="F149" s="8" t="n">
        <f aca="false">1+E149</f>
        <v>1.00963762528913</v>
      </c>
      <c r="G149" s="5" t="n">
        <f aca="false">PRODUCT($F$3:F149)</f>
        <v>3.28335125744492</v>
      </c>
      <c r="I149" s="1" t="n">
        <f aca="false">E149-'Risk-free'!B148</f>
        <v>0.00863762528912881</v>
      </c>
    </row>
    <row r="150" customFormat="false" ht="13.8" hidden="false" customHeight="false" outlineLevel="0" collapsed="false">
      <c r="A150" s="4" t="n">
        <v>37712</v>
      </c>
      <c r="B150" s="5" t="n">
        <v>0</v>
      </c>
      <c r="C150" s="5" t="n">
        <v>84.73</v>
      </c>
      <c r="E150" s="1" t="n">
        <f aca="false">(B150+C150)/C149 -1</f>
        <v>0.0825348153826499</v>
      </c>
      <c r="F150" s="8" t="n">
        <f aca="false">1+E150</f>
        <v>1.08253481538265</v>
      </c>
      <c r="G150" s="5" t="n">
        <f aca="false">PRODUCT($F$3:F150)</f>
        <v>3.55434204731453</v>
      </c>
      <c r="I150" s="1" t="n">
        <f aca="false">E150-'Risk-free'!B149</f>
        <v>0.0815348153826499</v>
      </c>
    </row>
    <row r="151" customFormat="false" ht="13.8" hidden="false" customHeight="false" outlineLevel="0" collapsed="false">
      <c r="A151" s="4" t="n">
        <v>37742</v>
      </c>
      <c r="B151" s="5" t="n">
        <v>0</v>
      </c>
      <c r="C151" s="5" t="n">
        <v>89.19</v>
      </c>
      <c r="E151" s="1" t="n">
        <f aca="false">(B151+C151)/C150 -1</f>
        <v>0.0526377906290569</v>
      </c>
      <c r="F151" s="8" t="n">
        <f aca="false">1+E151</f>
        <v>1.05263779062906</v>
      </c>
      <c r="G151" s="5" t="n">
        <f aca="false">PRODUCT($F$3:F151)</f>
        <v>3.74143475982513</v>
      </c>
      <c r="I151" s="1" t="n">
        <f aca="false">E151-'Risk-free'!B150</f>
        <v>0.0517377906290569</v>
      </c>
    </row>
    <row r="152" customFormat="false" ht="13.8" hidden="false" customHeight="false" outlineLevel="0" collapsed="false">
      <c r="A152" s="4" t="n">
        <v>37773</v>
      </c>
      <c r="B152" s="5" t="n">
        <v>0.3</v>
      </c>
      <c r="C152" s="5" t="n">
        <v>90.02</v>
      </c>
      <c r="E152" s="1" t="n">
        <f aca="false">(B152+C152)/C151 -1</f>
        <v>0.0126695817916807</v>
      </c>
      <c r="F152" s="8" t="n">
        <f aca="false">1+E152</f>
        <v>1.01266958179168</v>
      </c>
      <c r="G152" s="5" t="n">
        <f aca="false">PRODUCT($F$3:F152)</f>
        <v>3.78883717353297</v>
      </c>
      <c r="I152" s="1" t="n">
        <f aca="false">E152-'Risk-free'!B151</f>
        <v>0.0116695817916807</v>
      </c>
    </row>
    <row r="153" customFormat="false" ht="13.8" hidden="false" customHeight="false" outlineLevel="0" collapsed="false">
      <c r="A153" s="4" t="n">
        <v>37803</v>
      </c>
      <c r="B153" s="5" t="n">
        <v>0</v>
      </c>
      <c r="C153" s="5" t="n">
        <v>91.59</v>
      </c>
      <c r="E153" s="1" t="n">
        <f aca="false">(B153+C153)/C152 -1</f>
        <v>0.0174405687624972</v>
      </c>
      <c r="F153" s="8" t="n">
        <f aca="false">1+E153</f>
        <v>1.0174405687625</v>
      </c>
      <c r="G153" s="5" t="n">
        <f aca="false">PRODUCT($F$3:F153)</f>
        <v>3.85491664878788</v>
      </c>
      <c r="I153" s="1" t="n">
        <f aca="false">E153-'Risk-free'!B152</f>
        <v>0.0167405687624972</v>
      </c>
    </row>
    <row r="154" customFormat="false" ht="13.8" hidden="false" customHeight="false" outlineLevel="0" collapsed="false">
      <c r="A154" s="4" t="n">
        <v>37834</v>
      </c>
      <c r="B154" s="5" t="n">
        <v>0</v>
      </c>
      <c r="C154" s="5" t="n">
        <v>93.36</v>
      </c>
      <c r="E154" s="1" t="n">
        <f aca="false">(B154+C154)/C153 -1</f>
        <v>0.0193252538486735</v>
      </c>
      <c r="F154" s="8" t="n">
        <f aca="false">1+E154</f>
        <v>1.01932525384867</v>
      </c>
      <c r="G154" s="5" t="n">
        <f aca="false">PRODUCT($F$3:F154)</f>
        <v>3.92941389159118</v>
      </c>
      <c r="I154" s="1" t="n">
        <f aca="false">E154-'Risk-free'!B153</f>
        <v>0.0186252538486735</v>
      </c>
    </row>
    <row r="155" customFormat="false" ht="13.8" hidden="false" customHeight="false" outlineLevel="0" collapsed="false">
      <c r="A155" s="4" t="n">
        <v>37865</v>
      </c>
      <c r="B155" s="5" t="n">
        <v>0.36</v>
      </c>
      <c r="C155" s="5" t="n">
        <v>92</v>
      </c>
      <c r="E155" s="1" t="n">
        <f aca="false">(B155+C155)/C154 -1</f>
        <v>-0.0107112253641817</v>
      </c>
      <c r="F155" s="8" t="n">
        <f aca="false">1+E155</f>
        <v>0.989288774635818</v>
      </c>
      <c r="G155" s="5" t="n">
        <f aca="false">PRODUCT($F$3:F155)</f>
        <v>3.8873250538492</v>
      </c>
      <c r="I155" s="1" t="n">
        <f aca="false">E155-'Risk-free'!B154</f>
        <v>-0.0115112253641817</v>
      </c>
    </row>
    <row r="156" customFormat="false" ht="13.8" hidden="false" customHeight="false" outlineLevel="0" collapsed="false">
      <c r="A156" s="4" t="n">
        <v>37895</v>
      </c>
      <c r="B156" s="5" t="n">
        <v>0</v>
      </c>
      <c r="C156" s="5" t="n">
        <v>97.19</v>
      </c>
      <c r="E156" s="1" t="n">
        <f aca="false">(B156+C156)/C155 -1</f>
        <v>0.0564130434782608</v>
      </c>
      <c r="F156" s="8" t="n">
        <f aca="false">1+E156</f>
        <v>1.05641304347826</v>
      </c>
      <c r="G156" s="5" t="n">
        <f aca="false">PRODUCT($F$3:F156)</f>
        <v>4.10662089112613</v>
      </c>
      <c r="I156" s="1" t="n">
        <f aca="false">E156-'Risk-free'!B155</f>
        <v>0.0557130434782608</v>
      </c>
    </row>
    <row r="157" customFormat="false" ht="13.8" hidden="false" customHeight="false" outlineLevel="0" collapsed="false">
      <c r="A157" s="4" t="n">
        <v>37926</v>
      </c>
      <c r="B157" s="5" t="n">
        <v>0</v>
      </c>
      <c r="C157" s="5" t="n">
        <v>98.03</v>
      </c>
      <c r="E157" s="1" t="n">
        <f aca="false">(B157+C157)/C156 -1</f>
        <v>0.00864286449223184</v>
      </c>
      <c r="F157" s="8" t="n">
        <f aca="false">1+E157</f>
        <v>1.00864286449223</v>
      </c>
      <c r="G157" s="5" t="n">
        <f aca="false">PRODUCT($F$3:F157)</f>
        <v>4.1421138590091</v>
      </c>
      <c r="I157" s="1" t="n">
        <f aca="false">E157-'Risk-free'!B156</f>
        <v>0.00794286449223184</v>
      </c>
    </row>
    <row r="158" customFormat="false" ht="13.8" hidden="false" customHeight="false" outlineLevel="0" collapsed="false">
      <c r="A158" s="4" t="n">
        <v>37956</v>
      </c>
      <c r="B158" s="5" t="n">
        <v>0.47</v>
      </c>
      <c r="C158" s="5" t="n">
        <v>102.67</v>
      </c>
      <c r="E158" s="1" t="n">
        <f aca="false">(B158+C158)/C157 -1</f>
        <v>0.0521268999285933</v>
      </c>
      <c r="F158" s="8" t="n">
        <f aca="false">1+E158</f>
        <v>1.05212689992859</v>
      </c>
      <c r="G158" s="5" t="n">
        <f aca="false">PRODUCT($F$3:F158)</f>
        <v>4.35802941363051</v>
      </c>
      <c r="I158" s="1" t="n">
        <f aca="false">E158-'Risk-free'!B157</f>
        <v>0.0513268999285933</v>
      </c>
    </row>
    <row r="159" customFormat="false" ht="13.8" hidden="false" customHeight="false" outlineLevel="0" collapsed="false">
      <c r="A159" s="4" t="n">
        <v>37987</v>
      </c>
      <c r="B159" s="5" t="n">
        <v>0</v>
      </c>
      <c r="C159" s="5" t="n">
        <v>104.54</v>
      </c>
      <c r="E159" s="1" t="n">
        <f aca="false">(B159+C159)/C158 -1</f>
        <v>0.0182136943605729</v>
      </c>
      <c r="F159" s="8" t="n">
        <f aca="false">1+E159</f>
        <v>1.01821369436057</v>
      </c>
      <c r="G159" s="5" t="n">
        <f aca="false">PRODUCT($F$3:F159)</f>
        <v>4.43740522938476</v>
      </c>
      <c r="I159" s="1" t="n">
        <f aca="false">E159-'Risk-free'!B158</f>
        <v>0.0175136943605729</v>
      </c>
    </row>
    <row r="160" customFormat="false" ht="13.8" hidden="false" customHeight="false" outlineLevel="0" collapsed="false">
      <c r="A160" s="4" t="n">
        <v>38018</v>
      </c>
      <c r="B160" s="5" t="n">
        <v>0</v>
      </c>
      <c r="C160" s="5" t="n">
        <v>105.98</v>
      </c>
      <c r="E160" s="1" t="n">
        <f aca="false">(B160+C160)/C159 -1</f>
        <v>0.0137746317199159</v>
      </c>
      <c r="F160" s="8" t="n">
        <f aca="false">1+E160</f>
        <v>1.01377463171992</v>
      </c>
      <c r="G160" s="5" t="n">
        <f aca="false">PRODUCT($F$3:F160)</f>
        <v>4.49852885221156</v>
      </c>
      <c r="I160" s="1" t="n">
        <f aca="false">E160-'Risk-free'!B159</f>
        <v>0.0131746317199159</v>
      </c>
    </row>
    <row r="161" customFormat="false" ht="13.8" hidden="false" customHeight="false" outlineLevel="0" collapsed="false">
      <c r="A161" s="4" t="n">
        <v>38047</v>
      </c>
      <c r="B161" s="5" t="n">
        <v>0.36</v>
      </c>
      <c r="C161" s="5" t="n">
        <v>104.01</v>
      </c>
      <c r="E161" s="1" t="n">
        <f aca="false">(B161+C161)/C160 -1</f>
        <v>-0.0151915455746368</v>
      </c>
      <c r="F161" s="8" t="n">
        <f aca="false">1+E161</f>
        <v>0.984808454425363</v>
      </c>
      <c r="G161" s="5" t="n">
        <f aca="false">PRODUCT($F$3:F161)</f>
        <v>4.43018924613437</v>
      </c>
      <c r="I161" s="1" t="n">
        <f aca="false">E161-'Risk-free'!B160</f>
        <v>-0.0160915455746368</v>
      </c>
    </row>
    <row r="162" customFormat="false" ht="13.8" hidden="false" customHeight="false" outlineLevel="0" collapsed="false">
      <c r="A162" s="4" t="n">
        <v>38078</v>
      </c>
      <c r="B162" s="5" t="n">
        <v>0</v>
      </c>
      <c r="C162" s="5" t="n">
        <v>102.37</v>
      </c>
      <c r="E162" s="1" t="n">
        <f aca="false">(B162+C162)/C161 -1</f>
        <v>-0.0157677146428228</v>
      </c>
      <c r="F162" s="8" t="n">
        <f aca="false">1+E162</f>
        <v>0.984232285357177</v>
      </c>
      <c r="G162" s="5" t="n">
        <f aca="false">PRODUCT($F$3:F162)</f>
        <v>4.36033528628762</v>
      </c>
      <c r="I162" s="1" t="n">
        <f aca="false">E162-'Risk-free'!B161</f>
        <v>-0.0165677146428228</v>
      </c>
    </row>
    <row r="163" customFormat="false" ht="13.8" hidden="false" customHeight="false" outlineLevel="0" collapsed="false">
      <c r="A163" s="4" t="n">
        <v>38108</v>
      </c>
      <c r="B163" s="5" t="n">
        <v>0</v>
      </c>
      <c r="C163" s="5" t="n">
        <v>103.76</v>
      </c>
      <c r="E163" s="1" t="n">
        <f aca="false">(B163+C163)/C162 -1</f>
        <v>0.0135781967373254</v>
      </c>
      <c r="F163" s="8" t="n">
        <f aca="false">1+E163</f>
        <v>1.01357819673733</v>
      </c>
      <c r="G163" s="5" t="n">
        <f aca="false">PRODUCT($F$3:F163)</f>
        <v>4.41954077664554</v>
      </c>
      <c r="I163" s="1" t="n">
        <f aca="false">E163-'Risk-free'!B162</f>
        <v>0.0129781967373254</v>
      </c>
    </row>
    <row r="164" customFormat="false" ht="13.8" hidden="false" customHeight="false" outlineLevel="0" collapsed="false">
      <c r="A164" s="4" t="n">
        <v>38139</v>
      </c>
      <c r="B164" s="5" t="n">
        <v>0.35</v>
      </c>
      <c r="C164" s="5" t="n">
        <v>105.41</v>
      </c>
      <c r="E164" s="1" t="n">
        <f aca="false">(B164+C164)/C163 -1</f>
        <v>0.0192752505782574</v>
      </c>
      <c r="F164" s="8" t="n">
        <f aca="false">1+E164</f>
        <v>1.01927525057826</v>
      </c>
      <c r="G164" s="5" t="n">
        <f aca="false">PRODUCT($F$3:F164)</f>
        <v>4.50472853255621</v>
      </c>
      <c r="I164" s="1" t="n">
        <f aca="false">E164-'Risk-free'!B163</f>
        <v>0.0184752505782574</v>
      </c>
    </row>
    <row r="165" customFormat="false" ht="13.8" hidden="false" customHeight="false" outlineLevel="0" collapsed="false">
      <c r="A165" s="4" t="n">
        <v>38169</v>
      </c>
      <c r="B165" s="5" t="n">
        <v>0</v>
      </c>
      <c r="C165" s="5" t="n">
        <v>101.92</v>
      </c>
      <c r="E165" s="1" t="n">
        <f aca="false">(B165+C165)/C164 -1</f>
        <v>-0.0331088132055781</v>
      </c>
      <c r="F165" s="8" t="n">
        <f aca="false">1+E165</f>
        <v>0.966891186794422</v>
      </c>
      <c r="G165" s="5" t="n">
        <f aca="false">PRODUCT($F$3:F165)</f>
        <v>4.35558231702997</v>
      </c>
      <c r="I165" s="1" t="n">
        <f aca="false">E165-'Risk-free'!B164</f>
        <v>-0.0341088132055781</v>
      </c>
    </row>
    <row r="166" customFormat="false" ht="13.8" hidden="false" customHeight="false" outlineLevel="0" collapsed="false">
      <c r="A166" s="4" t="n">
        <v>38200</v>
      </c>
      <c r="B166" s="5" t="n">
        <v>0</v>
      </c>
      <c r="C166" s="5" t="n">
        <v>102.31</v>
      </c>
      <c r="E166" s="1" t="n">
        <f aca="false">(B166+C166)/C165 -1</f>
        <v>0.00382653061224492</v>
      </c>
      <c r="F166" s="8" t="n">
        <f aca="false">1+E166</f>
        <v>1.00382653061225</v>
      </c>
      <c r="G166" s="5" t="n">
        <f aca="false">PRODUCT($F$3:F166)</f>
        <v>4.37224908610023</v>
      </c>
      <c r="I166" s="1" t="n">
        <f aca="false">E166-'Risk-free'!B165</f>
        <v>0.00272653061224492</v>
      </c>
    </row>
    <row r="167" customFormat="false" ht="13.8" hidden="false" customHeight="false" outlineLevel="0" collapsed="false">
      <c r="A167" s="4" t="n">
        <v>38231</v>
      </c>
      <c r="B167" s="5" t="n">
        <v>0.41</v>
      </c>
      <c r="C167" s="5" t="n">
        <v>102.99</v>
      </c>
      <c r="E167" s="1" t="n">
        <f aca="false">(B167+C167)/C166 -1</f>
        <v>0.0106538950249242</v>
      </c>
      <c r="F167" s="8" t="n">
        <f aca="false">1+E167</f>
        <v>1.01065389502492</v>
      </c>
      <c r="G167" s="5" t="n">
        <f aca="false">PRODUCT($F$3:F167)</f>
        <v>4.41883056888637</v>
      </c>
      <c r="I167" s="1" t="n">
        <f aca="false">E167-'Risk-free'!B166</f>
        <v>0.0095538950249242</v>
      </c>
    </row>
    <row r="168" customFormat="false" ht="13.8" hidden="false" customHeight="false" outlineLevel="0" collapsed="false">
      <c r="A168" s="4" t="n">
        <v>38261</v>
      </c>
      <c r="B168" s="5" t="n">
        <v>0</v>
      </c>
      <c r="C168" s="5" t="n">
        <v>104.55</v>
      </c>
      <c r="E168" s="1" t="n">
        <f aca="false">(B168+C168)/C167 -1</f>
        <v>0.0151471016603555</v>
      </c>
      <c r="F168" s="8" t="n">
        <f aca="false">1+E168</f>
        <v>1.01514710166036</v>
      </c>
      <c r="G168" s="5" t="n">
        <f aca="false">PRODUCT($F$3:F168)</f>
        <v>4.48576304473318</v>
      </c>
      <c r="I168" s="1" t="n">
        <f aca="false">E168-'Risk-free'!B167</f>
        <v>0.0140471016603555</v>
      </c>
    </row>
    <row r="169" customFormat="false" ht="13.8" hidden="false" customHeight="false" outlineLevel="0" collapsed="false">
      <c r="A169" s="4" t="n">
        <v>38292</v>
      </c>
      <c r="B169" s="5" t="n">
        <v>0</v>
      </c>
      <c r="C169" s="5" t="n">
        <v>108.78</v>
      </c>
      <c r="E169" s="1" t="n">
        <f aca="false">(B169+C169)/C168 -1</f>
        <v>0.0404591104734577</v>
      </c>
      <c r="F169" s="8" t="n">
        <f aca="false">1+E169</f>
        <v>1.04045911047346</v>
      </c>
      <c r="G169" s="5" t="n">
        <f aca="false">PRODUCT($F$3:F169)</f>
        <v>4.66725302731779</v>
      </c>
      <c r="I169" s="1" t="n">
        <f aca="false">E169-'Risk-free'!B168</f>
        <v>0.0389591104734577</v>
      </c>
    </row>
    <row r="170" customFormat="false" ht="13.8" hidden="false" customHeight="false" outlineLevel="0" collapsed="false">
      <c r="A170" s="4" t="n">
        <v>38322</v>
      </c>
      <c r="B170" s="5" t="n">
        <v>0.83</v>
      </c>
      <c r="C170" s="5" t="n">
        <v>111.64</v>
      </c>
      <c r="E170" s="1" t="n">
        <f aca="false">(B170+C170)/C169 -1</f>
        <v>0.0339216767788195</v>
      </c>
      <c r="F170" s="8" t="n">
        <f aca="false">1+E170</f>
        <v>1.03392167677882</v>
      </c>
      <c r="G170" s="5" t="n">
        <f aca="false">PRODUCT($F$3:F170)</f>
        <v>4.82557407595543</v>
      </c>
      <c r="I170" s="1" t="n">
        <f aca="false">E170-'Risk-free'!B169</f>
        <v>0.0323216767788195</v>
      </c>
    </row>
    <row r="171" customFormat="false" ht="13.8" hidden="false" customHeight="false" outlineLevel="0" collapsed="false">
      <c r="A171" s="4" t="n">
        <v>38353</v>
      </c>
      <c r="B171" s="5" t="n">
        <v>0</v>
      </c>
      <c r="C171" s="5" t="n">
        <v>108.9</v>
      </c>
      <c r="E171" s="1" t="n">
        <f aca="false">(B171+C171)/C170 -1</f>
        <v>-0.0245431744894302</v>
      </c>
      <c r="F171" s="8" t="n">
        <f aca="false">1+E171</f>
        <v>0.97545682551057</v>
      </c>
      <c r="G171" s="5" t="n">
        <f aca="false">PRODUCT($F$3:F171)</f>
        <v>4.70713916939758</v>
      </c>
      <c r="I171" s="1" t="n">
        <f aca="false">E171-'Risk-free'!B170</f>
        <v>-0.0261431744894302</v>
      </c>
    </row>
    <row r="172" customFormat="false" ht="13.8" hidden="false" customHeight="false" outlineLevel="0" collapsed="false">
      <c r="A172" s="4" t="n">
        <v>38384</v>
      </c>
      <c r="B172" s="5" t="n">
        <v>0</v>
      </c>
      <c r="C172" s="5" t="n">
        <v>111.18</v>
      </c>
      <c r="E172" s="1" t="n">
        <f aca="false">(B172+C172)/C171 -1</f>
        <v>0.0209366391184573</v>
      </c>
      <c r="F172" s="8" t="n">
        <f aca="false">1+E172</f>
        <v>1.02093663911846</v>
      </c>
      <c r="G172" s="5" t="n">
        <f aca="false">PRODUCT($F$3:F172)</f>
        <v>4.80569084346762</v>
      </c>
      <c r="I172" s="1" t="n">
        <f aca="false">E172-'Risk-free'!B171</f>
        <v>0.0193366391184573</v>
      </c>
    </row>
    <row r="173" customFormat="false" ht="13.8" hidden="false" customHeight="false" outlineLevel="0" collapsed="false">
      <c r="A173" s="4" t="n">
        <v>38412</v>
      </c>
      <c r="B173" s="5" t="n">
        <v>0.43</v>
      </c>
      <c r="C173" s="5" t="n">
        <v>108.79</v>
      </c>
      <c r="E173" s="1" t="n">
        <f aca="false">(B173+C173)/C172 -1</f>
        <v>-0.0176290699766144</v>
      </c>
      <c r="F173" s="8" t="n">
        <f aca="false">1+E173</f>
        <v>0.982370930023386</v>
      </c>
      <c r="G173" s="5" t="n">
        <f aca="false">PRODUCT($F$3:F173)</f>
        <v>4.72097098330215</v>
      </c>
      <c r="I173" s="1" t="n">
        <f aca="false">E173-'Risk-free'!B172</f>
        <v>-0.0197290699766144</v>
      </c>
    </row>
    <row r="174" customFormat="false" ht="13.8" hidden="false" customHeight="false" outlineLevel="0" collapsed="false">
      <c r="A174" s="4" t="n">
        <v>38443</v>
      </c>
      <c r="B174" s="5" t="n">
        <v>0</v>
      </c>
      <c r="C174" s="5" t="n">
        <v>106.71</v>
      </c>
      <c r="E174" s="1" t="n">
        <f aca="false">(B174+C174)/C173 -1</f>
        <v>-0.0191194043570182</v>
      </c>
      <c r="F174" s="8" t="n">
        <f aca="false">1+E174</f>
        <v>0.980880595642982</v>
      </c>
      <c r="G174" s="5" t="n">
        <f aca="false">PRODUCT($F$3:F174)</f>
        <v>4.63070883011465</v>
      </c>
      <c r="I174" s="1" t="n">
        <f aca="false">E174-'Risk-free'!B173</f>
        <v>-0.0212194043570182</v>
      </c>
    </row>
    <row r="175" customFormat="false" ht="13.8" hidden="false" customHeight="false" outlineLevel="0" collapsed="false">
      <c r="A175" s="4" t="n">
        <v>38473</v>
      </c>
      <c r="B175" s="5" t="n">
        <v>0</v>
      </c>
      <c r="C175" s="5" t="n">
        <v>110.09</v>
      </c>
      <c r="E175" s="1" t="n">
        <f aca="false">(B175+C175)/C174 -1</f>
        <v>0.0316746321806767</v>
      </c>
      <c r="F175" s="8" t="n">
        <f aca="false">1+E175</f>
        <v>1.03167463218068</v>
      </c>
      <c r="G175" s="5" t="n">
        <f aca="false">PRODUCT($F$3:F175)</f>
        <v>4.77738482904434</v>
      </c>
      <c r="I175" s="1" t="n">
        <f aca="false">E175-'Risk-free'!B174</f>
        <v>0.0292746321806767</v>
      </c>
    </row>
    <row r="176" customFormat="false" ht="13.8" hidden="false" customHeight="false" outlineLevel="0" collapsed="false">
      <c r="A176" s="4" t="n">
        <v>38504</v>
      </c>
      <c r="B176" s="5" t="n">
        <v>0.42</v>
      </c>
      <c r="C176" s="5" t="n">
        <v>109.81</v>
      </c>
      <c r="E176" s="1" t="n">
        <f aca="false">(B176+C176)/C175 -1</f>
        <v>0.00127168680170775</v>
      </c>
      <c r="F176" s="8" t="n">
        <f aca="false">1+E176</f>
        <v>1.00127168680171</v>
      </c>
      <c r="G176" s="5" t="n">
        <f aca="false">PRODUCT($F$3:F176)</f>
        <v>4.78346016627811</v>
      </c>
      <c r="I176" s="1" t="n">
        <f aca="false">E176-'Risk-free'!B175</f>
        <v>-0.00102831319829225</v>
      </c>
    </row>
    <row r="177" customFormat="false" ht="13.8" hidden="false" customHeight="false" outlineLevel="0" collapsed="false">
      <c r="A177" s="4" t="n">
        <v>38534</v>
      </c>
      <c r="B177" s="5" t="n">
        <v>0</v>
      </c>
      <c r="C177" s="5" t="n">
        <v>113.88</v>
      </c>
      <c r="E177" s="1" t="n">
        <f aca="false">(B177+C177)/C176 -1</f>
        <v>0.0370640196703396</v>
      </c>
      <c r="F177" s="8" t="n">
        <f aca="false">1+E177</f>
        <v>1.03706401967034</v>
      </c>
      <c r="G177" s="5" t="n">
        <f aca="false">PRODUCT($F$3:F177)</f>
        <v>4.96075442797333</v>
      </c>
      <c r="I177" s="1" t="n">
        <f aca="false">E177-'Risk-free'!B176</f>
        <v>0.0346640196703396</v>
      </c>
    </row>
    <row r="178" customFormat="false" ht="13.8" hidden="false" customHeight="false" outlineLevel="0" collapsed="false">
      <c r="A178" s="4" t="n">
        <v>38565</v>
      </c>
      <c r="B178" s="5" t="n">
        <v>0</v>
      </c>
      <c r="C178" s="5" t="n">
        <v>112.84</v>
      </c>
      <c r="E178" s="1" t="n">
        <f aca="false">(B178+C178)/C177 -1</f>
        <v>-0.00913242009132409</v>
      </c>
      <c r="F178" s="8" t="n">
        <f aca="false">1+E178</f>
        <v>0.990867579908676</v>
      </c>
      <c r="G178" s="5" t="n">
        <f aca="false">PRODUCT($F$3:F178)</f>
        <v>4.91545073456718</v>
      </c>
      <c r="I178" s="1" t="n">
        <f aca="false">E178-'Risk-free'!B177</f>
        <v>-0.0121324200913241</v>
      </c>
    </row>
    <row r="179" customFormat="false" ht="13.8" hidden="false" customHeight="false" outlineLevel="0" collapsed="false">
      <c r="A179" s="4" t="n">
        <v>38596</v>
      </c>
      <c r="B179" s="5" t="n">
        <v>0.53</v>
      </c>
      <c r="C179" s="5" t="n">
        <v>113.2</v>
      </c>
      <c r="E179" s="1" t="n">
        <f aca="false">(B179+C179)/C178 -1</f>
        <v>0.00788727401630629</v>
      </c>
      <c r="F179" s="8" t="n">
        <f aca="false">1+E179</f>
        <v>1.00788727401631</v>
      </c>
      <c r="G179" s="5" t="n">
        <f aca="false">PRODUCT($F$3:F179)</f>
        <v>4.95422024142437</v>
      </c>
      <c r="I179" s="1" t="n">
        <f aca="false">E179-'Risk-free'!B178</f>
        <v>0.00498727401630629</v>
      </c>
    </row>
    <row r="180" customFormat="false" ht="13.8" hidden="false" customHeight="false" outlineLevel="0" collapsed="false">
      <c r="A180" s="4" t="n">
        <v>38626</v>
      </c>
      <c r="B180" s="5" t="n">
        <v>0</v>
      </c>
      <c r="C180" s="5" t="n">
        <v>111.3</v>
      </c>
      <c r="E180" s="1" t="n">
        <f aca="false">(B180+C180)/C179 -1</f>
        <v>-0.0167844522968198</v>
      </c>
      <c r="F180" s="8" t="n">
        <f aca="false">1+E180</f>
        <v>0.98321554770318</v>
      </c>
      <c r="G180" s="5" t="n">
        <f aca="false">PRODUCT($F$3:F180)</f>
        <v>4.87106636811424</v>
      </c>
      <c r="I180" s="1" t="n">
        <f aca="false">E180-'Risk-free'!B179</f>
        <v>-0.0194844522968198</v>
      </c>
    </row>
    <row r="181" customFormat="false" ht="13.8" hidden="false" customHeight="false" outlineLevel="0" collapsed="false">
      <c r="A181" s="4" t="n">
        <v>38657</v>
      </c>
      <c r="B181" s="5" t="n">
        <v>0</v>
      </c>
      <c r="C181" s="5" t="n">
        <v>115.49</v>
      </c>
      <c r="E181" s="1" t="n">
        <f aca="false">(B181+C181)/C180 -1</f>
        <v>0.0376460017969451</v>
      </c>
      <c r="F181" s="8" t="n">
        <f aca="false">1+E181</f>
        <v>1.03764600179695</v>
      </c>
      <c r="G181" s="5" t="n">
        <f aca="false">PRODUCT($F$3:F181)</f>
        <v>5.05444254136131</v>
      </c>
      <c r="I181" s="1" t="n">
        <f aca="false">E181-'Risk-free'!B180</f>
        <v>0.0345460017969451</v>
      </c>
    </row>
    <row r="182" customFormat="false" ht="13.8" hidden="false" customHeight="false" outlineLevel="0" collapsed="false">
      <c r="A182" s="4" t="n">
        <v>38687</v>
      </c>
      <c r="B182" s="5" t="n">
        <v>0.6</v>
      </c>
      <c r="C182" s="5" t="n">
        <v>114.92</v>
      </c>
      <c r="E182" s="1" t="n">
        <f aca="false">(B182+C182)/C181 -1</f>
        <v>0.000259762750021597</v>
      </c>
      <c r="F182" s="8" t="n">
        <f aca="false">1+E182</f>
        <v>1.00025976275002</v>
      </c>
      <c r="G182" s="5" t="n">
        <f aca="false">PRODUCT($F$3:F182)</f>
        <v>5.05575549725568</v>
      </c>
      <c r="I182" s="1" t="n">
        <f aca="false">E182-'Risk-free'!B181</f>
        <v>-0.0029402372499784</v>
      </c>
    </row>
    <row r="183" customFormat="false" ht="13.8" hidden="false" customHeight="false" outlineLevel="0" collapsed="false">
      <c r="A183" s="4" t="n">
        <v>38718</v>
      </c>
      <c r="B183" s="5" t="n">
        <v>0</v>
      </c>
      <c r="C183" s="5" t="n">
        <v>117.96</v>
      </c>
      <c r="E183" s="1" t="n">
        <f aca="false">(B183+C183)/C182 -1</f>
        <v>0.0264531848242255</v>
      </c>
      <c r="F183" s="8" t="n">
        <f aca="false">1+E183</f>
        <v>1.02645318482423</v>
      </c>
      <c r="G183" s="5" t="n">
        <f aca="false">PRODUCT($F$3:F183)</f>
        <v>5.18949633185068</v>
      </c>
      <c r="I183" s="1" t="n">
        <f aca="false">E183-'Risk-free'!B182</f>
        <v>0.0229531848242255</v>
      </c>
    </row>
    <row r="184" customFormat="false" ht="13.8" hidden="false" customHeight="false" outlineLevel="0" collapsed="false">
      <c r="A184" s="4" t="n">
        <v>38749</v>
      </c>
      <c r="B184" s="5" t="n">
        <v>0</v>
      </c>
      <c r="C184" s="5" t="n">
        <v>118.27</v>
      </c>
      <c r="E184" s="1" t="n">
        <f aca="false">(B184+C184)/C183 -1</f>
        <v>0.00262800949474395</v>
      </c>
      <c r="F184" s="8" t="n">
        <f aca="false">1+E184</f>
        <v>1.00262800949474</v>
      </c>
      <c r="G184" s="5" t="n">
        <f aca="false">PRODUCT($F$3:F184)</f>
        <v>5.20313437748372</v>
      </c>
      <c r="I184" s="1" t="n">
        <f aca="false">E184-'Risk-free'!B183</f>
        <v>-0.000771990505256045</v>
      </c>
    </row>
    <row r="185" customFormat="false" ht="13.8" hidden="false" customHeight="false" outlineLevel="0" collapsed="false">
      <c r="A185" s="4" t="n">
        <v>38777</v>
      </c>
      <c r="B185" s="5" t="n">
        <v>0.49</v>
      </c>
      <c r="C185" s="5" t="n">
        <v>119.24</v>
      </c>
      <c r="E185" s="1" t="n">
        <f aca="false">(B185+C185)/C184 -1</f>
        <v>0.0123446351568444</v>
      </c>
      <c r="F185" s="8" t="n">
        <f aca="false">1+E185</f>
        <v>1.01234463515684</v>
      </c>
      <c r="G185" s="5" t="n">
        <f aca="false">PRODUCT($F$3:F185)</f>
        <v>5.26736517304579</v>
      </c>
      <c r="I185" s="1" t="n">
        <f aca="false">E185-'Risk-free'!B184</f>
        <v>0.00864463515684436</v>
      </c>
    </row>
    <row r="186" customFormat="false" ht="13.8" hidden="false" customHeight="false" outlineLevel="0" collapsed="false">
      <c r="A186" s="4" t="n">
        <v>38808</v>
      </c>
      <c r="B186" s="5" t="n">
        <v>0</v>
      </c>
      <c r="C186" s="5" t="n">
        <v>120.83</v>
      </c>
      <c r="E186" s="1" t="n">
        <f aca="false">(B186+C186)/C185 -1</f>
        <v>0.0133344515263334</v>
      </c>
      <c r="F186" s="8" t="n">
        <f aca="false">1+E186</f>
        <v>1.01333445152633</v>
      </c>
      <c r="G186" s="5" t="n">
        <f aca="false">PRODUCT($F$3:F186)</f>
        <v>5.33760259861727</v>
      </c>
      <c r="I186" s="1" t="n">
        <f aca="false">E186-'Risk-free'!B185</f>
        <v>0.00973445152633339</v>
      </c>
    </row>
    <row r="187" customFormat="false" ht="13.8" hidden="false" customHeight="false" outlineLevel="0" collapsed="false">
      <c r="A187" s="4" t="n">
        <v>38838</v>
      </c>
      <c r="B187" s="5" t="n">
        <v>0</v>
      </c>
      <c r="C187" s="5" t="n">
        <v>117.33</v>
      </c>
      <c r="E187" s="1" t="n">
        <f aca="false">(B187+C187)/C186 -1</f>
        <v>-0.0289663163121742</v>
      </c>
      <c r="F187" s="8" t="n">
        <f aca="false">1+E187</f>
        <v>0.971033683687826</v>
      </c>
      <c r="G187" s="5" t="n">
        <f aca="false">PRODUCT($F$3:F187)</f>
        <v>5.18299191339704</v>
      </c>
      <c r="I187" s="1" t="n">
        <f aca="false">E187-'Risk-free'!B186</f>
        <v>-0.0332663163121742</v>
      </c>
    </row>
    <row r="188" customFormat="false" ht="13.8" hidden="false" customHeight="false" outlineLevel="0" collapsed="false">
      <c r="A188" s="4" t="n">
        <v>38869</v>
      </c>
      <c r="B188" s="5" t="n">
        <v>0.48</v>
      </c>
      <c r="C188" s="5" t="n">
        <v>116.99</v>
      </c>
      <c r="E188" s="1" t="n">
        <f aca="false">(B188+C188)/C187 -1</f>
        <v>0.00119321571635567</v>
      </c>
      <c r="F188" s="8" t="n">
        <f aca="false">1+E188</f>
        <v>1.00119321571636</v>
      </c>
      <c r="G188" s="5" t="n">
        <f aca="false">PRODUCT($F$3:F188)</f>
        <v>5.18917634080585</v>
      </c>
      <c r="I188" s="1" t="n">
        <f aca="false">E188-'Risk-free'!B187</f>
        <v>-0.00280678428364433</v>
      </c>
    </row>
    <row r="189" customFormat="false" ht="13.8" hidden="false" customHeight="false" outlineLevel="0" collapsed="false">
      <c r="A189" s="4" t="n">
        <v>38899</v>
      </c>
      <c r="B189" s="5" t="n">
        <v>0</v>
      </c>
      <c r="C189" s="5" t="n">
        <v>117.7</v>
      </c>
      <c r="E189" s="1" t="n">
        <f aca="false">(B189+C189)/C188 -1</f>
        <v>0.00606889477733152</v>
      </c>
      <c r="F189" s="8" t="n">
        <f aca="false">1+E189</f>
        <v>1.00606889477733</v>
      </c>
      <c r="G189" s="5" t="n">
        <f aca="false">PRODUCT($F$3:F189)</f>
        <v>5.22066890599922</v>
      </c>
      <c r="I189" s="1" t="n">
        <f aca="false">E189-'Risk-free'!B188</f>
        <v>0.00206889477733152</v>
      </c>
    </row>
    <row r="190" customFormat="false" ht="13.8" hidden="false" customHeight="false" outlineLevel="0" collapsed="false">
      <c r="A190" s="4" t="n">
        <v>38930</v>
      </c>
      <c r="B190" s="5" t="n">
        <v>0</v>
      </c>
      <c r="C190" s="5" t="n">
        <v>120.48</v>
      </c>
      <c r="E190" s="1" t="n">
        <f aca="false">(B190+C190)/C189 -1</f>
        <v>0.0236193712829227</v>
      </c>
      <c r="F190" s="8" t="n">
        <f aca="false">1+E190</f>
        <v>1.02361937128292</v>
      </c>
      <c r="G190" s="5" t="n">
        <f aca="false">PRODUCT($F$3:F190)</f>
        <v>5.34397782323522</v>
      </c>
      <c r="I190" s="1" t="n">
        <f aca="false">E190-'Risk-free'!B189</f>
        <v>0.0194193712829227</v>
      </c>
    </row>
    <row r="191" customFormat="false" ht="13.8" hidden="false" customHeight="false" outlineLevel="0" collapsed="false">
      <c r="A191" s="4" t="n">
        <v>38961</v>
      </c>
      <c r="B191" s="5" t="n">
        <v>0.52</v>
      </c>
      <c r="C191" s="5" t="n">
        <v>123.04</v>
      </c>
      <c r="E191" s="1" t="n">
        <f aca="false">(B191+C191)/C190 -1</f>
        <v>0.0255644090305445</v>
      </c>
      <c r="F191" s="8" t="n">
        <f aca="false">1+E191</f>
        <v>1.02556440903054</v>
      </c>
      <c r="G191" s="5" t="n">
        <f aca="false">PRODUCT($F$3:F191)</f>
        <v>5.48059345815856</v>
      </c>
      <c r="I191" s="1" t="n">
        <f aca="false">E191-'Risk-free'!B190</f>
        <v>0.0214644090305445</v>
      </c>
    </row>
    <row r="192" customFormat="false" ht="13.8" hidden="false" customHeight="false" outlineLevel="0" collapsed="false">
      <c r="A192" s="4" t="n">
        <v>38991</v>
      </c>
      <c r="B192" s="5" t="n">
        <v>0</v>
      </c>
      <c r="C192" s="5" t="n">
        <v>127.04</v>
      </c>
      <c r="E192" s="1" t="n">
        <f aca="false">(B192+C192)/C191 -1</f>
        <v>0.0325097529258778</v>
      </c>
      <c r="F192" s="8" t="n">
        <f aca="false">1+E192</f>
        <v>1.03250975292588</v>
      </c>
      <c r="G192" s="5" t="n">
        <f aca="false">PRODUCT($F$3:F192)</f>
        <v>5.65876619737048</v>
      </c>
      <c r="I192" s="1" t="n">
        <f aca="false">E192-'Risk-free'!B191</f>
        <v>0.0284097529258778</v>
      </c>
    </row>
    <row r="193" customFormat="false" ht="13.8" hidden="false" customHeight="false" outlineLevel="0" collapsed="false">
      <c r="A193" s="4" t="n">
        <v>39022</v>
      </c>
      <c r="B193" s="5" t="n">
        <v>0</v>
      </c>
      <c r="C193" s="5" t="n">
        <v>129.44</v>
      </c>
      <c r="E193" s="1" t="n">
        <f aca="false">(B193+C193)/C192 -1</f>
        <v>0.0188916876574308</v>
      </c>
      <c r="F193" s="8" t="n">
        <f aca="false">1+E193</f>
        <v>1.01889168765743</v>
      </c>
      <c r="G193" s="5" t="n">
        <f aca="false">PRODUCT($F$3:F193)</f>
        <v>5.76566984089763</v>
      </c>
      <c r="I193" s="1" t="n">
        <f aca="false">E193-'Risk-free'!B192</f>
        <v>0.0146916876574308</v>
      </c>
    </row>
    <row r="194" customFormat="false" ht="13.8" hidden="false" customHeight="false" outlineLevel="0" collapsed="false">
      <c r="A194" s="4" t="n">
        <v>39052</v>
      </c>
      <c r="B194" s="5" t="n">
        <v>0.65</v>
      </c>
      <c r="C194" s="5" t="n">
        <v>130.59</v>
      </c>
      <c r="E194" s="1" t="n">
        <f aca="false">(B194+C194)/C193 -1</f>
        <v>0.0139060568603215</v>
      </c>
      <c r="F194" s="8" t="n">
        <f aca="false">1+E194</f>
        <v>1.01390605686032</v>
      </c>
      <c r="G194" s="5" t="n">
        <f aca="false">PRODUCT($F$3:F194)</f>
        <v>5.845847573543</v>
      </c>
      <c r="I194" s="1" t="n">
        <f aca="false">E194-'Risk-free'!B193</f>
        <v>0.00990605686032154</v>
      </c>
    </row>
    <row r="195" customFormat="false" ht="13.8" hidden="false" customHeight="false" outlineLevel="0" collapsed="false">
      <c r="A195" s="4" t="n">
        <v>39083</v>
      </c>
      <c r="B195" s="5" t="n">
        <v>0</v>
      </c>
      <c r="C195" s="5" t="n">
        <v>132.54</v>
      </c>
      <c r="E195" s="1" t="n">
        <f aca="false">(B195+C195)/C194 -1</f>
        <v>0.0149322306455317</v>
      </c>
      <c r="F195" s="8" t="n">
        <f aca="false">1+E195</f>
        <v>1.01493223064553</v>
      </c>
      <c r="G195" s="5" t="n">
        <f aca="false">PRODUCT($F$3:F195)</f>
        <v>5.93313911782976</v>
      </c>
      <c r="I195" s="1" t="n">
        <f aca="false">E195-'Risk-free'!B194</f>
        <v>0.0105322306455317</v>
      </c>
    </row>
    <row r="196" customFormat="false" ht="13.8" hidden="false" customHeight="false" outlineLevel="0" collapsed="false">
      <c r="A196" s="4" t="n">
        <v>39114</v>
      </c>
      <c r="B196" s="5" t="n">
        <v>0</v>
      </c>
      <c r="C196" s="5" t="n">
        <v>129.93</v>
      </c>
      <c r="E196" s="1" t="n">
        <f aca="false">(B196+C196)/C195 -1</f>
        <v>-0.0196921684019917</v>
      </c>
      <c r="F196" s="8" t="n">
        <f aca="false">1+E196</f>
        <v>0.980307831598008</v>
      </c>
      <c r="G196" s="5" t="n">
        <f aca="false">PRODUCT($F$3:F196)</f>
        <v>5.81630274316901</v>
      </c>
      <c r="I196" s="1" t="n">
        <f aca="false">E196-'Risk-free'!B195</f>
        <v>-0.0234921684019917</v>
      </c>
    </row>
    <row r="197" customFormat="false" ht="13.8" hidden="false" customHeight="false" outlineLevel="0" collapsed="false">
      <c r="A197" s="4" t="n">
        <v>39142</v>
      </c>
      <c r="B197" s="5" t="n">
        <v>0.55</v>
      </c>
      <c r="C197" s="5" t="n">
        <v>130.83</v>
      </c>
      <c r="E197" s="1" t="n">
        <f aca="false">(B197+C197)/C196 -1</f>
        <v>0.0111598553067038</v>
      </c>
      <c r="F197" s="8" t="n">
        <f aca="false">1+E197</f>
        <v>1.0111598553067</v>
      </c>
      <c r="G197" s="5" t="n">
        <f aca="false">PRODUCT($F$3:F197)</f>
        <v>5.88121184020276</v>
      </c>
      <c r="I197" s="1" t="n">
        <f aca="false">E197-'Risk-free'!B196</f>
        <v>0.00685985530670383</v>
      </c>
    </row>
    <row r="198" customFormat="false" ht="13.8" hidden="false" customHeight="false" outlineLevel="0" collapsed="false">
      <c r="A198" s="4" t="n">
        <v>39173</v>
      </c>
      <c r="B198" s="5" t="n">
        <v>0</v>
      </c>
      <c r="C198" s="5" t="n">
        <v>136.61</v>
      </c>
      <c r="E198" s="1" t="n">
        <f aca="false">(B198+C198)/C197 -1</f>
        <v>0.0441794695406252</v>
      </c>
      <c r="F198" s="8" t="n">
        <f aca="false">1+E198</f>
        <v>1.04417946954063</v>
      </c>
      <c r="G198" s="5" t="n">
        <f aca="false">PRODUCT($F$3:F198)</f>
        <v>6.14104065955897</v>
      </c>
      <c r="I198" s="1" t="n">
        <f aca="false">E198-'Risk-free'!B197</f>
        <v>0.0397794695406252</v>
      </c>
    </row>
    <row r="199" customFormat="false" ht="13.8" hidden="false" customHeight="false" outlineLevel="0" collapsed="false">
      <c r="A199" s="4" t="n">
        <v>39203</v>
      </c>
      <c r="B199" s="5" t="n">
        <v>0</v>
      </c>
      <c r="C199" s="5" t="n">
        <v>141.36</v>
      </c>
      <c r="E199" s="1" t="n">
        <f aca="false">(B199+C199)/C198 -1</f>
        <v>0.0347705146036161</v>
      </c>
      <c r="F199" s="8" t="n">
        <f aca="false">1+E199</f>
        <v>1.03477051460362</v>
      </c>
      <c r="G199" s="5" t="n">
        <f aca="false">PRODUCT($F$3:F199)</f>
        <v>6.35456780349356</v>
      </c>
      <c r="I199" s="1" t="n">
        <f aca="false">E199-'Risk-free'!B198</f>
        <v>0.0306705146036161</v>
      </c>
    </row>
    <row r="200" customFormat="false" ht="13.8" hidden="false" customHeight="false" outlineLevel="0" collapsed="false">
      <c r="A200" s="4" t="n">
        <v>39234</v>
      </c>
      <c r="B200" s="5" t="n">
        <v>0.57</v>
      </c>
      <c r="C200" s="5" t="n">
        <v>138.42</v>
      </c>
      <c r="E200" s="1" t="n">
        <f aca="false">(B200+C200)/C199 -1</f>
        <v>-0.016765704584041</v>
      </c>
      <c r="F200" s="8" t="n">
        <f aca="false">1+E200</f>
        <v>0.983234295415959</v>
      </c>
      <c r="G200" s="5" t="n">
        <f aca="false">PRODUCT($F$3:F200)</f>
        <v>6.24802899694093</v>
      </c>
      <c r="I200" s="1" t="n">
        <f aca="false">E200-'Risk-free'!B199</f>
        <v>-0.020765704584041</v>
      </c>
    </row>
    <row r="201" customFormat="false" ht="13.8" hidden="false" customHeight="false" outlineLevel="0" collapsed="false">
      <c r="A201" s="4" t="n">
        <v>39264</v>
      </c>
      <c r="B201" s="5" t="n">
        <v>0</v>
      </c>
      <c r="C201" s="5" t="n">
        <v>134.15</v>
      </c>
      <c r="E201" s="1" t="n">
        <f aca="false">(B201+C201)/C200 -1</f>
        <v>-0.0308481433318883</v>
      </c>
      <c r="F201" s="8" t="n">
        <f aca="false">1+E201</f>
        <v>0.969151856668112</v>
      </c>
      <c r="G201" s="5" t="n">
        <f aca="false">PRODUCT($F$3:F201)</f>
        <v>6.0552889029015</v>
      </c>
      <c r="I201" s="1" t="n">
        <f aca="false">E201-'Risk-free'!B200</f>
        <v>-0.0348481433318883</v>
      </c>
    </row>
    <row r="202" customFormat="false" ht="13.8" hidden="false" customHeight="false" outlineLevel="0" collapsed="false">
      <c r="A202" s="4" t="n">
        <v>39295</v>
      </c>
      <c r="B202" s="5" t="n">
        <v>0</v>
      </c>
      <c r="C202" s="5" t="n">
        <v>136.16</v>
      </c>
      <c r="E202" s="1" t="n">
        <f aca="false">(B202+C202)/C201 -1</f>
        <v>0.0149832277301527</v>
      </c>
      <c r="F202" s="8" t="n">
        <f aca="false">1+E202</f>
        <v>1.01498322773015</v>
      </c>
      <c r="G202" s="5" t="n">
        <f aca="false">PRODUCT($F$3:F202)</f>
        <v>6.14601667550554</v>
      </c>
      <c r="I202" s="1" t="n">
        <f aca="false">E202-'Risk-free'!B201</f>
        <v>0.0107832277301527</v>
      </c>
    </row>
    <row r="203" customFormat="false" ht="13.8" hidden="false" customHeight="false" outlineLevel="0" collapsed="false">
      <c r="A203" s="4" t="n">
        <v>39326</v>
      </c>
      <c r="B203" s="5" t="n">
        <v>0.62</v>
      </c>
      <c r="C203" s="5" t="n">
        <v>140.61</v>
      </c>
      <c r="E203" s="1" t="n">
        <f aca="false">(B203+C203)/C202 -1</f>
        <v>0.0372356051703879</v>
      </c>
      <c r="F203" s="8" t="n">
        <f aca="false">1+E203</f>
        <v>1.03723560517039</v>
      </c>
      <c r="G203" s="5" t="n">
        <f aca="false">PRODUCT($F$3:F203)</f>
        <v>6.37486732580529</v>
      </c>
      <c r="I203" s="1" t="n">
        <f aca="false">E203-'Risk-free'!B202</f>
        <v>0.0340356051703879</v>
      </c>
    </row>
    <row r="204" customFormat="false" ht="13.8" hidden="false" customHeight="false" outlineLevel="0" collapsed="false">
      <c r="A204" s="4" t="n">
        <v>39356</v>
      </c>
      <c r="B204" s="5" t="n">
        <v>0</v>
      </c>
      <c r="C204" s="5" t="n">
        <v>142.83</v>
      </c>
      <c r="E204" s="1" t="n">
        <f aca="false">(B204+C204)/C203 -1</f>
        <v>0.0157883507574141</v>
      </c>
      <c r="F204" s="8" t="n">
        <f aca="false">1+E204</f>
        <v>1.01578835075741</v>
      </c>
      <c r="G204" s="5" t="n">
        <f aca="false">PRODUCT($F$3:F204)</f>
        <v>6.47551596717708</v>
      </c>
      <c r="I204" s="1" t="n">
        <f aca="false">E204-'Risk-free'!B203</f>
        <v>0.0125883507574141</v>
      </c>
    </row>
    <row r="205" customFormat="false" ht="13.8" hidden="false" customHeight="false" outlineLevel="0" collapsed="false">
      <c r="A205" s="4" t="n">
        <v>39387</v>
      </c>
      <c r="B205" s="5" t="n">
        <v>0</v>
      </c>
      <c r="C205" s="5" t="n">
        <v>136.85</v>
      </c>
      <c r="E205" s="1" t="n">
        <f aca="false">(B205+C205)/C204 -1</f>
        <v>-0.0418679549114332</v>
      </c>
      <c r="F205" s="8" t="n">
        <f aca="false">1+E205</f>
        <v>0.958132045088567</v>
      </c>
      <c r="G205" s="5" t="n">
        <f aca="false">PRODUCT($F$3:F205)</f>
        <v>6.20439935663504</v>
      </c>
      <c r="I205" s="1" t="n">
        <f aca="false">E205-'Risk-free'!B204</f>
        <v>-0.0452679549114333</v>
      </c>
    </row>
    <row r="206" customFormat="false" ht="13.8" hidden="false" customHeight="false" outlineLevel="0" collapsed="false">
      <c r="A206" s="4" t="n">
        <v>39417</v>
      </c>
      <c r="B206" s="5" t="n">
        <v>0.75</v>
      </c>
      <c r="C206" s="5" t="n">
        <v>135.15</v>
      </c>
      <c r="E206" s="1" t="n">
        <f aca="false">(B206+C206)/C205 -1</f>
        <v>-0.00694190719766163</v>
      </c>
      <c r="F206" s="8" t="n">
        <f aca="false">1+E206</f>
        <v>0.993058092802338</v>
      </c>
      <c r="G206" s="5" t="n">
        <f aca="false">PRODUCT($F$3:F206)</f>
        <v>6.16132899208405</v>
      </c>
      <c r="I206" s="1" t="n">
        <f aca="false">E206-'Risk-free'!B205</f>
        <v>-0.00964190719766163</v>
      </c>
    </row>
    <row r="207" customFormat="false" ht="13.8" hidden="false" customHeight="false" outlineLevel="0" collapsed="false">
      <c r="A207" s="4" t="n">
        <v>39448</v>
      </c>
      <c r="B207" s="5" t="n">
        <v>0</v>
      </c>
      <c r="C207" s="5" t="n">
        <v>127.02</v>
      </c>
      <c r="E207" s="1" t="n">
        <f aca="false">(B207+C207)/C206 -1</f>
        <v>-0.0601553829078803</v>
      </c>
      <c r="F207" s="8" t="n">
        <f aca="false">1+E207</f>
        <v>0.93984461709212</v>
      </c>
      <c r="G207" s="5" t="n">
        <f aca="false">PRODUCT($F$3:F207)</f>
        <v>5.79069188734381</v>
      </c>
      <c r="I207" s="1" t="n">
        <f aca="false">E207-'Risk-free'!B206</f>
        <v>-0.0622553829078803</v>
      </c>
    </row>
    <row r="208" customFormat="false" ht="13.8" hidden="false" customHeight="false" outlineLevel="0" collapsed="false">
      <c r="A208" s="4" t="n">
        <v>39479</v>
      </c>
      <c r="B208" s="5" t="n">
        <v>0</v>
      </c>
      <c r="C208" s="5" t="n">
        <v>122.89</v>
      </c>
      <c r="E208" s="1" t="n">
        <f aca="false">(B208+C208)/C207 -1</f>
        <v>-0.0325145646354904</v>
      </c>
      <c r="F208" s="8" t="n">
        <f aca="false">1+E208</f>
        <v>0.96748543536451</v>
      </c>
      <c r="G208" s="5" t="n">
        <f aca="false">PRODUCT($F$3:F208)</f>
        <v>5.60241006168856</v>
      </c>
      <c r="I208" s="1" t="n">
        <f aca="false">E208-'Risk-free'!B207</f>
        <v>-0.0338145646354904</v>
      </c>
    </row>
    <row r="209" customFormat="false" ht="13.8" hidden="false" customHeight="false" outlineLevel="0" collapsed="false">
      <c r="A209" s="4" t="n">
        <v>39508</v>
      </c>
      <c r="B209" s="5" t="n">
        <v>0.6</v>
      </c>
      <c r="C209" s="5" t="n">
        <v>121.75</v>
      </c>
      <c r="E209" s="1" t="n">
        <f aca="false">(B209+C209)/C208 -1</f>
        <v>-0.00439417365123285</v>
      </c>
      <c r="F209" s="8" t="n">
        <f aca="false">1+E209</f>
        <v>0.995605826348767</v>
      </c>
      <c r="G209" s="5" t="n">
        <f aca="false">PRODUCT($F$3:F209)</f>
        <v>5.57779209901209</v>
      </c>
      <c r="I209" s="1" t="n">
        <f aca="false">E209-'Risk-free'!B208</f>
        <v>-0.00609417365123285</v>
      </c>
    </row>
    <row r="210" customFormat="false" ht="13.8" hidden="false" customHeight="false" outlineLevel="0" collapsed="false">
      <c r="A210" s="4" t="n">
        <v>39539</v>
      </c>
      <c r="B210" s="5" t="n">
        <v>0</v>
      </c>
      <c r="C210" s="5" t="n">
        <v>127.66</v>
      </c>
      <c r="E210" s="1" t="n">
        <f aca="false">(B210+C210)/C209 -1</f>
        <v>0.0485420944558521</v>
      </c>
      <c r="F210" s="8" t="n">
        <f aca="false">1+E210</f>
        <v>1.04854209445585</v>
      </c>
      <c r="G210" s="5" t="n">
        <f aca="false">PRODUCT($F$3:F210)</f>
        <v>5.84854980993744</v>
      </c>
      <c r="I210" s="1" t="n">
        <f aca="false">E210-'Risk-free'!B209</f>
        <v>0.0467420944558521</v>
      </c>
    </row>
    <row r="211" customFormat="false" ht="13.8" hidden="false" customHeight="false" outlineLevel="0" collapsed="false">
      <c r="A211" s="4" t="n">
        <v>39569</v>
      </c>
      <c r="B211" s="5" t="n">
        <v>0</v>
      </c>
      <c r="C211" s="5" t="n">
        <v>129.31</v>
      </c>
      <c r="E211" s="1" t="n">
        <f aca="false">(B211+C211)/C210 -1</f>
        <v>0.0129249569168104</v>
      </c>
      <c r="F211" s="8" t="n">
        <f aca="false">1+E211</f>
        <v>1.01292495691681</v>
      </c>
      <c r="G211" s="5" t="n">
        <f aca="false">PRODUCT($F$3:F211)</f>
        <v>5.9241420642567</v>
      </c>
      <c r="I211" s="1" t="n">
        <f aca="false">E211-'Risk-free'!B210</f>
        <v>0.0111249569168104</v>
      </c>
    </row>
    <row r="212" customFormat="false" ht="13.8" hidden="false" customHeight="false" outlineLevel="0" collapsed="false">
      <c r="A212" s="4" t="n">
        <v>39600</v>
      </c>
      <c r="B212" s="5" t="n">
        <v>0.57</v>
      </c>
      <c r="C212" s="5" t="n">
        <v>117.83</v>
      </c>
      <c r="E212" s="1" t="n">
        <f aca="false">(B212+C212)/C211 -1</f>
        <v>-0.0843708916557112</v>
      </c>
      <c r="F212" s="8" t="n">
        <f aca="false">1+E212</f>
        <v>0.915629108344289</v>
      </c>
      <c r="G212" s="5" t="n">
        <f aca="false">PRODUCT($F$3:F212)</f>
        <v>5.42431691600026</v>
      </c>
      <c r="I212" s="1" t="n">
        <f aca="false">E212-'Risk-free'!B211</f>
        <v>-0.0860708916557112</v>
      </c>
    </row>
    <row r="213" customFormat="false" ht="13.8" hidden="false" customHeight="false" outlineLevel="0" collapsed="false">
      <c r="A213" s="4" t="n">
        <v>39630</v>
      </c>
      <c r="B213" s="5" t="n">
        <v>0</v>
      </c>
      <c r="C213" s="5" t="n">
        <v>116.85</v>
      </c>
      <c r="E213" s="1" t="n">
        <f aca="false">(B213+C213)/C212 -1</f>
        <v>-0.00831706696087586</v>
      </c>
      <c r="F213" s="8" t="n">
        <f aca="false">1+E213</f>
        <v>0.991682933039124</v>
      </c>
      <c r="G213" s="5" t="n">
        <f aca="false">PRODUCT($F$3:F213)</f>
        <v>5.37920250899287</v>
      </c>
      <c r="I213" s="1" t="n">
        <f aca="false">E213-'Risk-free'!B212</f>
        <v>-0.00981706696087586</v>
      </c>
    </row>
    <row r="214" customFormat="false" ht="13.8" hidden="false" customHeight="false" outlineLevel="0" collapsed="false">
      <c r="A214" s="4" t="n">
        <v>39661</v>
      </c>
      <c r="B214" s="5" t="n">
        <v>0</v>
      </c>
      <c r="C214" s="5" t="n">
        <v>118.54</v>
      </c>
      <c r="E214" s="1" t="n">
        <f aca="false">(B214+C214)/C213 -1</f>
        <v>0.0144629867351307</v>
      </c>
      <c r="F214" s="8" t="n">
        <f aca="false">1+E214</f>
        <v>1.01446298673513</v>
      </c>
      <c r="G214" s="5" t="n">
        <f aca="false">PRODUCT($F$3:F214)</f>
        <v>5.45700184352602</v>
      </c>
      <c r="I214" s="1" t="n">
        <f aca="false">E214-'Risk-free'!B213</f>
        <v>0.0131629867351307</v>
      </c>
    </row>
    <row r="215" customFormat="false" ht="13.8" hidden="false" customHeight="false" outlineLevel="0" collapsed="false">
      <c r="A215" s="4" t="n">
        <v>39692</v>
      </c>
      <c r="B215" s="5" t="n">
        <v>0.635</v>
      </c>
      <c r="C215" s="5" t="n">
        <v>107.37</v>
      </c>
      <c r="E215" s="1" t="n">
        <f aca="false">(B215+C215)/C214 -1</f>
        <v>-0.0888729542770372</v>
      </c>
      <c r="F215" s="8" t="n">
        <f aca="false">1+E215</f>
        <v>0.911127045722963</v>
      </c>
      <c r="G215" s="5" t="n">
        <f aca="false">PRODUCT($F$3:F215)</f>
        <v>4.97202196819662</v>
      </c>
      <c r="I215" s="1" t="n">
        <f aca="false">E215-'Risk-free'!B214</f>
        <v>-0.0903729542770372</v>
      </c>
    </row>
    <row r="216" customFormat="false" ht="13.8" hidden="false" customHeight="false" outlineLevel="0" collapsed="false">
      <c r="A216" s="4" t="n">
        <v>39722</v>
      </c>
      <c r="B216" s="5" t="n">
        <v>0</v>
      </c>
      <c r="C216" s="5" t="n">
        <v>89.34</v>
      </c>
      <c r="E216" s="1" t="n">
        <f aca="false">(B216+C216)/C215 -1</f>
        <v>-0.167924001117631</v>
      </c>
      <c r="F216" s="8" t="n">
        <f aca="false">1+E216</f>
        <v>0.832075998882369</v>
      </c>
      <c r="G216" s="5" t="n">
        <f aca="false">PRODUCT($F$3:F216)</f>
        <v>4.13710014565229</v>
      </c>
      <c r="I216" s="1" t="n">
        <f aca="false">E216-'Risk-free'!B215</f>
        <v>-0.168724001117631</v>
      </c>
    </row>
    <row r="217" customFormat="false" ht="13.8" hidden="false" customHeight="false" outlineLevel="0" collapsed="false">
      <c r="A217" s="4" t="n">
        <v>39753</v>
      </c>
      <c r="B217" s="5" t="n">
        <v>0</v>
      </c>
      <c r="C217" s="5" t="n">
        <v>82.93</v>
      </c>
      <c r="E217" s="1" t="n">
        <f aca="false">(B217+C217)/C216 -1</f>
        <v>-0.071748376986792</v>
      </c>
      <c r="F217" s="8" t="n">
        <f aca="false">1+E217</f>
        <v>0.928251623013208</v>
      </c>
      <c r="G217" s="5" t="n">
        <f aca="false">PRODUCT($F$3:F217)</f>
        <v>3.84026992476991</v>
      </c>
      <c r="I217" s="1" t="n">
        <f aca="false">E217-'Risk-free'!B216</f>
        <v>-0.072048376986792</v>
      </c>
    </row>
    <row r="218" customFormat="false" ht="13.8" hidden="false" customHeight="false" outlineLevel="0" collapsed="false">
      <c r="A218" s="4" t="n">
        <v>39783</v>
      </c>
      <c r="B218" s="5" t="n">
        <v>0.7</v>
      </c>
      <c r="C218" s="5" t="n">
        <v>83.09</v>
      </c>
      <c r="E218" s="1" t="n">
        <f aca="false">(B218+C218)/C217 -1</f>
        <v>0.0103701917279633</v>
      </c>
      <c r="F218" s="8" t="n">
        <f aca="false">1+E218</f>
        <v>1.01037019172796</v>
      </c>
      <c r="G218" s="5" t="n">
        <f aca="false">PRODUCT($F$3:F218)</f>
        <v>3.88009426017691</v>
      </c>
      <c r="I218" s="1" t="n">
        <f aca="false">E218-'Risk-free'!B217</f>
        <v>0.0103701917279633</v>
      </c>
    </row>
    <row r="219" customFormat="false" ht="13.8" hidden="false" customHeight="false" outlineLevel="0" collapsed="false">
      <c r="A219" s="4" t="n">
        <v>39814</v>
      </c>
      <c r="B219" s="5" t="n">
        <v>0</v>
      </c>
      <c r="C219" s="5" t="n">
        <v>76.1</v>
      </c>
      <c r="E219" s="1" t="n">
        <f aca="false">(B219+C219)/C218 -1</f>
        <v>-0.0841256468889158</v>
      </c>
      <c r="F219" s="8" t="n">
        <f aca="false">1+E219</f>
        <v>0.915874353111084</v>
      </c>
      <c r="G219" s="5" t="n">
        <f aca="false">PRODUCT($F$3:F219)</f>
        <v>3.55367882054956</v>
      </c>
      <c r="I219" s="1" t="n">
        <f aca="false">E219-'Risk-free'!B218</f>
        <v>-0.0841256468889158</v>
      </c>
    </row>
    <row r="220" customFormat="false" ht="13.8" hidden="false" customHeight="false" outlineLevel="0" collapsed="false">
      <c r="A220" s="4" t="n">
        <v>39845</v>
      </c>
      <c r="B220" s="5" t="n">
        <v>0</v>
      </c>
      <c r="C220" s="5" t="n">
        <v>67.99</v>
      </c>
      <c r="E220" s="1" t="n">
        <f aca="false">(B220+C220)/C219 -1</f>
        <v>-0.106570302233903</v>
      </c>
      <c r="F220" s="8" t="n">
        <f aca="false">1+E220</f>
        <v>0.893429697766097</v>
      </c>
      <c r="G220" s="5" t="n">
        <f aca="false">PRODUCT($F$3:F220)</f>
        <v>3.17496219460137</v>
      </c>
      <c r="I220" s="1" t="n">
        <f aca="false">E220-'Risk-free'!B219</f>
        <v>-0.106670302233903</v>
      </c>
    </row>
    <row r="221" customFormat="false" ht="13.8" hidden="false" customHeight="false" outlineLevel="0" collapsed="false">
      <c r="A221" s="4" t="n">
        <v>39873</v>
      </c>
      <c r="B221" s="5" t="n">
        <v>0.528</v>
      </c>
      <c r="C221" s="5" t="n">
        <v>73.44</v>
      </c>
      <c r="E221" s="1" t="n">
        <f aca="false">(B221+C221)/C220 -1</f>
        <v>0.0879246948080601</v>
      </c>
      <c r="F221" s="8" t="n">
        <f aca="false">1+E221</f>
        <v>1.08792469480806</v>
      </c>
      <c r="G221" s="5" t="n">
        <f aca="false">PRODUCT($F$3:F221)</f>
        <v>3.45411977658883</v>
      </c>
      <c r="I221" s="1" t="n">
        <f aca="false">E221-'Risk-free'!B220</f>
        <v>0.0877246948080601</v>
      </c>
    </row>
    <row r="222" customFormat="false" ht="13.8" hidden="false" customHeight="false" outlineLevel="0" collapsed="false">
      <c r="A222" s="4" t="n">
        <v>39904</v>
      </c>
      <c r="B222" s="5" t="n">
        <v>0</v>
      </c>
      <c r="C222" s="5" t="n">
        <v>80.46</v>
      </c>
      <c r="E222" s="1" t="n">
        <f aca="false">(B222+C222)/C221 -1</f>
        <v>0.0955882352941175</v>
      </c>
      <c r="F222" s="8" t="n">
        <f aca="false">1+E222</f>
        <v>1.09558823529412</v>
      </c>
      <c r="G222" s="5" t="n">
        <f aca="false">PRODUCT($F$3:F222)</f>
        <v>3.78429299052746</v>
      </c>
      <c r="I222" s="1" t="n">
        <f aca="false">E222-'Risk-free'!B221</f>
        <v>0.0954882352941175</v>
      </c>
    </row>
    <row r="223" customFormat="false" ht="13.8" hidden="false" customHeight="false" outlineLevel="0" collapsed="false">
      <c r="A223" s="4" t="n">
        <v>39934</v>
      </c>
      <c r="B223" s="5" t="n">
        <v>0</v>
      </c>
      <c r="C223" s="5" t="n">
        <v>84.98</v>
      </c>
      <c r="E223" s="1" t="n">
        <f aca="false">(B223+C223)/C222 -1</f>
        <v>0.0561769823514791</v>
      </c>
      <c r="F223" s="8" t="n">
        <f aca="false">1+E223</f>
        <v>1.05617698235148</v>
      </c>
      <c r="G223" s="5" t="n">
        <f aca="false">PRODUCT($F$3:F223)</f>
        <v>3.99688315106915</v>
      </c>
      <c r="I223" s="1" t="n">
        <f aca="false">E223-'Risk-free'!B222</f>
        <v>0.0561769823514791</v>
      </c>
    </row>
    <row r="224" customFormat="false" ht="13.8" hidden="false" customHeight="false" outlineLevel="0" collapsed="false">
      <c r="A224" s="4" t="n">
        <v>39965</v>
      </c>
      <c r="B224" s="5" t="n">
        <v>0.435</v>
      </c>
      <c r="C224" s="5" t="n">
        <v>84.72</v>
      </c>
      <c r="E224" s="1" t="n">
        <f aca="false">(B224+C224)/C223 -1</f>
        <v>0.00205930807248755</v>
      </c>
      <c r="F224" s="8" t="n">
        <f aca="false">1+E224</f>
        <v>1.00205930807249</v>
      </c>
      <c r="G224" s="5" t="n">
        <f aca="false">PRODUCT($F$3:F224)</f>
        <v>4.00511396480694</v>
      </c>
      <c r="I224" s="1" t="n">
        <f aca="false">E224-'Risk-free'!B223</f>
        <v>0.00195930807248755</v>
      </c>
    </row>
    <row r="225" customFormat="false" ht="13.8" hidden="false" customHeight="false" outlineLevel="0" collapsed="false">
      <c r="A225" s="4" t="n">
        <v>39995</v>
      </c>
      <c r="B225" s="5" t="n">
        <v>0</v>
      </c>
      <c r="C225" s="5" t="n">
        <v>91.14</v>
      </c>
      <c r="E225" s="1" t="n">
        <f aca="false">(B225+C225)/C224 -1</f>
        <v>0.0757790368271956</v>
      </c>
      <c r="F225" s="8" t="n">
        <f aca="false">1+E225</f>
        <v>1.0757790368272</v>
      </c>
      <c r="G225" s="5" t="n">
        <f aca="false">PRODUCT($F$3:F225)</f>
        <v>4.30861764344316</v>
      </c>
      <c r="I225" s="1" t="n">
        <f aca="false">E225-'Risk-free'!B224</f>
        <v>0.0756790368271956</v>
      </c>
    </row>
    <row r="226" customFormat="false" ht="13.8" hidden="false" customHeight="false" outlineLevel="0" collapsed="false">
      <c r="A226" s="4" t="n">
        <v>40026</v>
      </c>
      <c r="B226" s="5" t="n">
        <v>0</v>
      </c>
      <c r="C226" s="5" t="n">
        <v>94.42</v>
      </c>
      <c r="E226" s="1" t="n">
        <f aca="false">(B226+C226)/C225 -1</f>
        <v>0.0359885889839806</v>
      </c>
      <c r="F226" s="8" t="n">
        <f aca="false">1+E226</f>
        <v>1.03598858898398</v>
      </c>
      <c r="G226" s="5" t="n">
        <f aca="false">PRODUCT($F$3:F226)</f>
        <v>4.46367871290216</v>
      </c>
      <c r="I226" s="1" t="n">
        <f aca="false">E226-'Risk-free'!B225</f>
        <v>0.0358885889839806</v>
      </c>
    </row>
    <row r="227" customFormat="false" ht="13.8" hidden="false" customHeight="false" outlineLevel="0" collapsed="false">
      <c r="A227" s="4" t="n">
        <v>40057</v>
      </c>
      <c r="B227" s="5" t="n">
        <v>0.482</v>
      </c>
      <c r="C227" s="5" t="n">
        <v>97.45</v>
      </c>
      <c r="E227" s="1" t="n">
        <f aca="false">(B227+C227)/C226 -1</f>
        <v>0.0371955094259691</v>
      </c>
      <c r="F227" s="8" t="n">
        <f aca="false">1+E227</f>
        <v>1.03719550942597</v>
      </c>
      <c r="G227" s="5" t="n">
        <f aca="false">PRODUCT($F$3:F227)</f>
        <v>4.62970751654241</v>
      </c>
      <c r="I227" s="1" t="n">
        <f aca="false">E227-'Risk-free'!B226</f>
        <v>0.037095509425969</v>
      </c>
    </row>
    <row r="228" customFormat="false" ht="13.8" hidden="false" customHeight="false" outlineLevel="0" collapsed="false">
      <c r="A228" s="4" t="n">
        <v>40087</v>
      </c>
      <c r="B228" s="5" t="n">
        <v>0</v>
      </c>
      <c r="C228" s="5" t="n">
        <v>95.63</v>
      </c>
      <c r="E228" s="1" t="n">
        <f aca="false">(B228+C228)/C227 -1</f>
        <v>-0.0186762442278092</v>
      </c>
      <c r="F228" s="8" t="n">
        <f aca="false">1+E228</f>
        <v>0.981323755772191</v>
      </c>
      <c r="G228" s="5" t="n">
        <f aca="false">PRODUCT($F$3:F228)</f>
        <v>4.54324196826014</v>
      </c>
      <c r="I228" s="1" t="n">
        <f aca="false">E228-'Risk-free'!B227</f>
        <v>-0.0186762442278092</v>
      </c>
    </row>
    <row r="229" customFormat="false" ht="13.8" hidden="false" customHeight="false" outlineLevel="0" collapsed="false">
      <c r="A229" s="4" t="n">
        <v>40118</v>
      </c>
      <c r="B229" s="5" t="n">
        <v>0</v>
      </c>
      <c r="C229" s="5" t="n">
        <v>101.35</v>
      </c>
      <c r="E229" s="1" t="n">
        <f aca="false">(B229+C229)/C228 -1</f>
        <v>0.0598138659416501</v>
      </c>
      <c r="F229" s="8" t="n">
        <f aca="false">1+E229</f>
        <v>1.05981386594165</v>
      </c>
      <c r="G229" s="5" t="n">
        <f aca="false">PRODUCT($F$3:F229)</f>
        <v>4.81499083429013</v>
      </c>
      <c r="I229" s="1" t="n">
        <f aca="false">E229-'Risk-free'!B228</f>
        <v>0.0598138659416501</v>
      </c>
    </row>
    <row r="230" customFormat="false" ht="13.8" hidden="false" customHeight="false" outlineLevel="0" collapsed="false">
      <c r="A230" s="4" t="n">
        <v>40148</v>
      </c>
      <c r="B230" s="5" t="n">
        <v>0.659</v>
      </c>
      <c r="C230" s="5" t="n">
        <v>102.67</v>
      </c>
      <c r="E230" s="1" t="n">
        <f aca="false">(B230+C230)/C229 -1</f>
        <v>0.0195263936852492</v>
      </c>
      <c r="F230" s="8" t="n">
        <f aca="false">1+E230</f>
        <v>1.01952639368525</v>
      </c>
      <c r="G230" s="5" t="n">
        <f aca="false">PRODUCT($F$3:F230)</f>
        <v>4.90901024091135</v>
      </c>
      <c r="I230" s="1" t="n">
        <f aca="false">E230-'Risk-free'!B229</f>
        <v>0.0194263936852492</v>
      </c>
    </row>
    <row r="231" customFormat="false" ht="13.8" hidden="false" customHeight="false" outlineLevel="0" collapsed="false">
      <c r="A231" s="4" t="n">
        <v>40179</v>
      </c>
      <c r="B231" s="5" t="n">
        <v>0</v>
      </c>
      <c r="C231" s="5" t="n">
        <v>98.97</v>
      </c>
      <c r="E231" s="1" t="n">
        <f aca="false">(B231+C231)/C230 -1</f>
        <v>-0.0360377909808124</v>
      </c>
      <c r="F231" s="8" t="n">
        <f aca="false">1+E231</f>
        <v>0.963962209019188</v>
      </c>
      <c r="G231" s="5" t="n">
        <f aca="false">PRODUCT($F$3:F231)</f>
        <v>4.73210035592672</v>
      </c>
      <c r="I231" s="1" t="n">
        <f aca="false">E231-'Risk-free'!B230</f>
        <v>-0.0360377909808124</v>
      </c>
    </row>
    <row r="232" customFormat="false" ht="13.8" hidden="false" customHeight="false" outlineLevel="0" collapsed="false">
      <c r="A232" s="4" t="n">
        <v>40210</v>
      </c>
      <c r="B232" s="5" t="n">
        <v>0</v>
      </c>
      <c r="C232" s="5" t="n">
        <v>102.03</v>
      </c>
      <c r="E232" s="1" t="n">
        <f aca="false">(B232+C232)/C231 -1</f>
        <v>0.0309184601394361</v>
      </c>
      <c r="F232" s="8" t="n">
        <f aca="false">1+E232</f>
        <v>1.03091846013944</v>
      </c>
      <c r="G232" s="5" t="n">
        <f aca="false">PRODUCT($F$3:F232)</f>
        <v>4.87840961215725</v>
      </c>
      <c r="I232" s="1" t="n">
        <f aca="false">E232-'Risk-free'!B231</f>
        <v>0.0309184601394361</v>
      </c>
    </row>
    <row r="233" customFormat="false" ht="13.8" hidden="false" customHeight="false" outlineLevel="0" collapsed="false">
      <c r="A233" s="4" t="n">
        <v>40238</v>
      </c>
      <c r="B233" s="5" t="n">
        <v>0.437</v>
      </c>
      <c r="C233" s="5" t="n">
        <v>107.73</v>
      </c>
      <c r="E233" s="1" t="n">
        <f aca="false">(B233+C233)/C232 -1</f>
        <v>0.060148975791434</v>
      </c>
      <c r="F233" s="8" t="n">
        <f aca="false">1+E233</f>
        <v>1.06014897579143</v>
      </c>
      <c r="G233" s="5" t="n">
        <f aca="false">PRODUCT($F$3:F233)</f>
        <v>5.17184095381959</v>
      </c>
      <c r="I233" s="1" t="n">
        <f aca="false">E233-'Risk-free'!B232</f>
        <v>0.060048975791434</v>
      </c>
    </row>
    <row r="234" customFormat="false" ht="13.8" hidden="false" customHeight="false" outlineLevel="0" collapsed="false">
      <c r="A234" s="4" t="n">
        <v>40269</v>
      </c>
      <c r="B234" s="5" t="n">
        <v>0</v>
      </c>
      <c r="C234" s="5" t="n">
        <v>109.43</v>
      </c>
      <c r="E234" s="1" t="n">
        <f aca="false">(B234+C234)/C233 -1</f>
        <v>0.0157801912187878</v>
      </c>
      <c r="F234" s="8" t="n">
        <f aca="false">1+E234</f>
        <v>1.01578019121879</v>
      </c>
      <c r="G234" s="5" t="n">
        <f aca="false">PRODUCT($F$3:F234)</f>
        <v>5.25345359302402</v>
      </c>
      <c r="I234" s="1" t="n">
        <f aca="false">E234-'Risk-free'!B233</f>
        <v>0.0156801912187878</v>
      </c>
    </row>
    <row r="235" customFormat="false" ht="13.8" hidden="false" customHeight="false" outlineLevel="0" collapsed="false">
      <c r="A235" s="4" t="n">
        <v>40299</v>
      </c>
      <c r="B235" s="5" t="n">
        <v>0</v>
      </c>
      <c r="C235" s="5" t="n">
        <v>100.67</v>
      </c>
      <c r="E235" s="1" t="n">
        <f aca="false">(B235+C235)/C234 -1</f>
        <v>-0.0800511742666545</v>
      </c>
      <c r="F235" s="8" t="n">
        <f aca="false">1+E235</f>
        <v>0.919948825733345</v>
      </c>
      <c r="G235" s="5" t="n">
        <f aca="false">PRODUCT($F$3:F235)</f>
        <v>4.83290846394707</v>
      </c>
      <c r="I235" s="1" t="n">
        <f aca="false">E235-'Risk-free'!B234</f>
        <v>-0.0801511742666545</v>
      </c>
    </row>
    <row r="236" customFormat="false" ht="13.8" hidden="false" customHeight="false" outlineLevel="0" collapsed="false">
      <c r="A236" s="4" t="n">
        <v>40330</v>
      </c>
      <c r="B236" s="5" t="n">
        <v>0.506</v>
      </c>
      <c r="C236" s="5" t="n">
        <v>94.91</v>
      </c>
      <c r="E236" s="1" t="n">
        <f aca="false">(B236+C236)/C235 -1</f>
        <v>-0.0521903248236814</v>
      </c>
      <c r="F236" s="8" t="n">
        <f aca="false">1+E236</f>
        <v>0.947809675176319</v>
      </c>
      <c r="G236" s="5" t="n">
        <f aca="false">PRODUCT($F$3:F236)</f>
        <v>4.58067740137056</v>
      </c>
      <c r="I236" s="1" t="n">
        <f aca="false">E236-'Risk-free'!B235</f>
        <v>-0.0522903248236814</v>
      </c>
    </row>
    <row r="237" customFormat="false" ht="13.8" hidden="false" customHeight="false" outlineLevel="0" collapsed="false">
      <c r="A237" s="4" t="n">
        <v>40360</v>
      </c>
      <c r="B237" s="5" t="n">
        <v>0</v>
      </c>
      <c r="C237" s="5" t="n">
        <v>101.55</v>
      </c>
      <c r="E237" s="1" t="n">
        <f aca="false">(B237+C237)/C236 -1</f>
        <v>0.0699610156990833</v>
      </c>
      <c r="F237" s="8" t="n">
        <f aca="false">1+E237</f>
        <v>1.06996101569908</v>
      </c>
      <c r="G237" s="5" t="n">
        <f aca="false">PRODUCT($F$3:F237)</f>
        <v>4.90114624496028</v>
      </c>
      <c r="I237" s="1" t="n">
        <f aca="false">E237-'Risk-free'!B236</f>
        <v>0.0698610156990833</v>
      </c>
    </row>
    <row r="238" customFormat="false" ht="13.8" hidden="false" customHeight="false" outlineLevel="0" collapsed="false">
      <c r="A238" s="4" t="n">
        <v>40391</v>
      </c>
      <c r="B238" s="5" t="n">
        <v>0</v>
      </c>
      <c r="C238" s="5" t="n">
        <v>96.95</v>
      </c>
      <c r="E238" s="1" t="n">
        <f aca="false">(B238+C238)/C237 -1</f>
        <v>-0.0452978828163466</v>
      </c>
      <c r="F238" s="8" t="n">
        <f aca="false">1+E238</f>
        <v>0.954702117183653</v>
      </c>
      <c r="G238" s="5" t="n">
        <f aca="false">PRODUCT($F$3:F238)</f>
        <v>4.67913469669029</v>
      </c>
      <c r="I238" s="1" t="n">
        <f aca="false">E238-'Risk-free'!B237</f>
        <v>-0.0453978828163466</v>
      </c>
    </row>
    <row r="239" customFormat="false" ht="13.8" hidden="false" customHeight="false" outlineLevel="0" collapsed="false">
      <c r="A239" s="4" t="n">
        <v>40422</v>
      </c>
      <c r="B239" s="5" t="n">
        <v>0.529</v>
      </c>
      <c r="C239" s="5" t="n">
        <v>105.06</v>
      </c>
      <c r="E239" s="1" t="n">
        <f aca="false">(B239+C239)/C238 -1</f>
        <v>0.0891077875193398</v>
      </c>
      <c r="F239" s="8" t="n">
        <f aca="false">1+E239</f>
        <v>1.08910778751934</v>
      </c>
      <c r="G239" s="5" t="n">
        <f aca="false">PRODUCT($F$3:F239)</f>
        <v>5.09608203701734</v>
      </c>
      <c r="I239" s="1" t="n">
        <f aca="false">E239-'Risk-free'!B238</f>
        <v>0.0890077875193398</v>
      </c>
    </row>
    <row r="240" customFormat="false" ht="13.8" hidden="false" customHeight="false" outlineLevel="0" collapsed="false">
      <c r="A240" s="4" t="n">
        <v>40452</v>
      </c>
      <c r="B240" s="5" t="n">
        <v>0</v>
      </c>
      <c r="C240" s="5" t="n">
        <v>109.04</v>
      </c>
      <c r="E240" s="1" t="n">
        <f aca="false">(B240+C240)/C239 -1</f>
        <v>0.0378831144108129</v>
      </c>
      <c r="F240" s="8" t="n">
        <f aca="false">1+E240</f>
        <v>1.03788311441081</v>
      </c>
      <c r="G240" s="5" t="n">
        <f aca="false">PRODUCT($F$3:F240)</f>
        <v>5.28913749587256</v>
      </c>
      <c r="I240" s="1" t="n">
        <f aca="false">E240-'Risk-free'!B239</f>
        <v>0.0377831144108129</v>
      </c>
    </row>
    <row r="241" customFormat="false" ht="13.8" hidden="false" customHeight="false" outlineLevel="0" collapsed="false">
      <c r="A241" s="4" t="n">
        <v>40483</v>
      </c>
      <c r="B241" s="5" t="n">
        <v>0</v>
      </c>
      <c r="C241" s="5" t="n">
        <v>109.04</v>
      </c>
      <c r="E241" s="1" t="n">
        <f aca="false">(B241+C241)/C240 -1</f>
        <v>0</v>
      </c>
      <c r="F241" s="8" t="n">
        <f aca="false">1+E241</f>
        <v>1</v>
      </c>
      <c r="G241" s="5" t="n">
        <f aca="false">PRODUCT($F$3:F241)</f>
        <v>5.28913749587256</v>
      </c>
      <c r="I241" s="1" t="n">
        <f aca="false">E241-'Risk-free'!B240</f>
        <v>-0.0001</v>
      </c>
    </row>
    <row r="242" customFormat="false" ht="13.8" hidden="false" customHeight="false" outlineLevel="0" collapsed="false">
      <c r="A242" s="4" t="n">
        <v>40513</v>
      </c>
      <c r="B242" s="5" t="n">
        <v>0.494</v>
      </c>
      <c r="C242" s="5" t="n">
        <v>115.82</v>
      </c>
      <c r="E242" s="1" t="n">
        <f aca="false">(B242+C242)/C241 -1</f>
        <v>0.0667094644167277</v>
      </c>
      <c r="F242" s="8" t="n">
        <f aca="false">1+E242</f>
        <v>1.06670946441673</v>
      </c>
      <c r="G242" s="5" t="n">
        <f aca="false">PRODUCT($F$3:F242)</f>
        <v>5.64197302544865</v>
      </c>
      <c r="I242" s="1" t="n">
        <f aca="false">E242-'Risk-free'!B241</f>
        <v>0.0666094644167276</v>
      </c>
    </row>
    <row r="243" customFormat="false" ht="13.8" hidden="false" customHeight="false" outlineLevel="0" collapsed="false">
      <c r="A243" s="4" t="n">
        <v>40544</v>
      </c>
      <c r="B243" s="5" t="n">
        <v>0</v>
      </c>
      <c r="C243" s="5" t="n">
        <v>118.55</v>
      </c>
      <c r="E243" s="1" t="n">
        <f aca="false">(B243+C243)/C242 -1</f>
        <v>0.0235710585391125</v>
      </c>
      <c r="F243" s="8" t="n">
        <f aca="false">1+E243</f>
        <v>1.02357105853911</v>
      </c>
      <c r="G243" s="5" t="n">
        <f aca="false">PRODUCT($F$3:F243)</f>
        <v>5.77496030190759</v>
      </c>
      <c r="I243" s="1" t="n">
        <f aca="false">E243-'Risk-free'!B242</f>
        <v>0.0234710585391125</v>
      </c>
    </row>
    <row r="244" customFormat="false" ht="13.8" hidden="false" customHeight="false" outlineLevel="0" collapsed="false">
      <c r="A244" s="4" t="n">
        <v>40575</v>
      </c>
      <c r="B244" s="5" t="n">
        <v>0</v>
      </c>
      <c r="C244" s="5" t="n">
        <v>122.6</v>
      </c>
      <c r="E244" s="1" t="n">
        <f aca="false">(B244+C244)/C243 -1</f>
        <v>0.0341628005061156</v>
      </c>
      <c r="F244" s="8" t="n">
        <f aca="false">1+E244</f>
        <v>1.03416280050612</v>
      </c>
      <c r="G244" s="5" t="n">
        <f aca="false">PRODUCT($F$3:F244)</f>
        <v>5.9722491186324</v>
      </c>
      <c r="I244" s="1" t="n">
        <f aca="false">E244-'Risk-free'!B243</f>
        <v>0.0340628005061156</v>
      </c>
    </row>
    <row r="245" customFormat="false" ht="13.8" hidden="false" customHeight="false" outlineLevel="0" collapsed="false">
      <c r="A245" s="4" t="n">
        <v>40603</v>
      </c>
      <c r="B245" s="5" t="n">
        <v>0.505</v>
      </c>
      <c r="C245" s="5" t="n">
        <v>122.12</v>
      </c>
      <c r="E245" s="1" t="n">
        <f aca="false">(B245+C245)/C244 -1</f>
        <v>0.000203915171288704</v>
      </c>
      <c r="F245" s="8" t="n">
        <f aca="false">1+E245</f>
        <v>1.00020391517129</v>
      </c>
      <c r="G245" s="5" t="n">
        <f aca="false">PRODUCT($F$3:F245)</f>
        <v>5.9734669508344</v>
      </c>
      <c r="I245" s="1" t="n">
        <f aca="false">E245-'Risk-free'!B244</f>
        <v>0.000103915171288704</v>
      </c>
    </row>
    <row r="246" customFormat="false" ht="13.8" hidden="false" customHeight="false" outlineLevel="0" collapsed="false">
      <c r="A246" s="4" t="n">
        <v>40634</v>
      </c>
      <c r="B246" s="5" t="n">
        <v>0</v>
      </c>
      <c r="C246" s="5" t="n">
        <v>125.72</v>
      </c>
      <c r="E246" s="1" t="n">
        <f aca="false">(B246+C246)/C245 -1</f>
        <v>0.029479200786112</v>
      </c>
      <c r="F246" s="8" t="n">
        <f aca="false">1+E246</f>
        <v>1.02947920078611</v>
      </c>
      <c r="G246" s="5" t="n">
        <f aca="false">PRODUCT($F$3:F246)</f>
        <v>6.14955998246725</v>
      </c>
      <c r="I246" s="1" t="n">
        <f aca="false">E246-'Risk-free'!B245</f>
        <v>0.029479200786112</v>
      </c>
    </row>
    <row r="247" customFormat="false" ht="13.8" hidden="false" customHeight="false" outlineLevel="0" collapsed="false">
      <c r="A247" s="4" t="n">
        <v>40664</v>
      </c>
      <c r="B247" s="5" t="n">
        <v>0</v>
      </c>
      <c r="C247" s="5" t="n">
        <v>124.28</v>
      </c>
      <c r="E247" s="1" t="n">
        <f aca="false">(B247+C247)/C246 -1</f>
        <v>-0.0114540248170537</v>
      </c>
      <c r="F247" s="8" t="n">
        <f aca="false">1+E247</f>
        <v>0.988545975182946</v>
      </c>
      <c r="G247" s="5" t="n">
        <f aca="false">PRODUCT($F$3:F247)</f>
        <v>6.07912276981411</v>
      </c>
      <c r="I247" s="1" t="n">
        <f aca="false">E247-'Risk-free'!B246</f>
        <v>-0.0114540248170537</v>
      </c>
    </row>
    <row r="248" customFormat="false" ht="13.8" hidden="false" customHeight="false" outlineLevel="0" collapsed="false">
      <c r="A248" s="4" t="n">
        <v>40695</v>
      </c>
      <c r="B248" s="5" t="n">
        <v>0.536</v>
      </c>
      <c r="C248" s="5" t="n">
        <v>121.65</v>
      </c>
      <c r="E248" s="1" t="n">
        <f aca="false">(B248+C248)/C247 -1</f>
        <v>-0.0168490505310589</v>
      </c>
      <c r="F248" s="8" t="n">
        <f aca="false">1+E248</f>
        <v>0.983150949468941</v>
      </c>
      <c r="G248" s="5" t="n">
        <f aca="false">PRODUCT($F$3:F248)</f>
        <v>5.976695323081</v>
      </c>
      <c r="I248" s="1" t="n">
        <f aca="false">E248-'Risk-free'!B247</f>
        <v>-0.0168490505310589</v>
      </c>
    </row>
    <row r="249" customFormat="false" ht="13.8" hidden="false" customHeight="false" outlineLevel="0" collapsed="false">
      <c r="A249" s="4" t="n">
        <v>40725</v>
      </c>
      <c r="B249" s="5" t="n">
        <v>0</v>
      </c>
      <c r="C249" s="5" t="n">
        <v>119.16</v>
      </c>
      <c r="E249" s="1" t="n">
        <f aca="false">(B249+C249)/C248 -1</f>
        <v>-0.0204685573366216</v>
      </c>
      <c r="F249" s="8" t="n">
        <f aca="false">1+E249</f>
        <v>0.979531442663378</v>
      </c>
      <c r="G249" s="5" t="n">
        <f aca="false">PRODUCT($F$3:F249)</f>
        <v>5.854360992177</v>
      </c>
      <c r="I249" s="1" t="n">
        <f aca="false">E249-'Risk-free'!B248</f>
        <v>-0.0204685573366216</v>
      </c>
    </row>
    <row r="250" customFormat="false" ht="13.8" hidden="false" customHeight="false" outlineLevel="0" collapsed="false">
      <c r="A250" s="4" t="n">
        <v>40756</v>
      </c>
      <c r="B250" s="5" t="n">
        <v>0</v>
      </c>
      <c r="C250" s="5" t="n">
        <v>112.67</v>
      </c>
      <c r="E250" s="1" t="n">
        <f aca="false">(B250+C250)/C249 -1</f>
        <v>-0.0544645854313528</v>
      </c>
      <c r="F250" s="8" t="n">
        <f aca="false">1+E250</f>
        <v>0.945535414568647</v>
      </c>
      <c r="G250" s="5" t="n">
        <f aca="false">PRODUCT($F$3:F250)</f>
        <v>5.5355056477726</v>
      </c>
      <c r="I250" s="1" t="n">
        <f aca="false">E250-'Risk-free'!B249</f>
        <v>-0.0545645854313528</v>
      </c>
    </row>
    <row r="251" customFormat="false" ht="13.8" hidden="false" customHeight="false" outlineLevel="0" collapsed="false">
      <c r="A251" s="4" t="n">
        <v>40787</v>
      </c>
      <c r="B251" s="5" t="n">
        <v>0.554</v>
      </c>
      <c r="C251" s="5" t="n">
        <v>104.18</v>
      </c>
      <c r="E251" s="1" t="n">
        <f aca="false">(B251+C251)/C250 -1</f>
        <v>-0.0704357859234933</v>
      </c>
      <c r="F251" s="8" t="n">
        <f aca="false">1+E251</f>
        <v>0.929564214076507</v>
      </c>
      <c r="G251" s="5" t="n">
        <f aca="false">PRODUCT($F$3:F251)</f>
        <v>5.1456079569878</v>
      </c>
      <c r="I251" s="1" t="n">
        <f aca="false">E251-'Risk-free'!B250</f>
        <v>-0.0704357859234933</v>
      </c>
    </row>
    <row r="252" customFormat="false" ht="13.8" hidden="false" customHeight="false" outlineLevel="0" collapsed="false">
      <c r="A252" s="4" t="n">
        <v>40817</v>
      </c>
      <c r="B252" s="5" t="n">
        <v>0</v>
      </c>
      <c r="C252" s="5" t="n">
        <v>115.55</v>
      </c>
      <c r="E252" s="1" t="n">
        <f aca="false">(B252+C252)/C251 -1</f>
        <v>0.109138030332117</v>
      </c>
      <c r="F252" s="8" t="n">
        <f aca="false">1+E252</f>
        <v>1.10913803033212</v>
      </c>
      <c r="G252" s="5" t="n">
        <f aca="false">PRODUCT($F$3:F252)</f>
        <v>5.70718947427472</v>
      </c>
      <c r="I252" s="1" t="n">
        <f aca="false">E252-'Risk-free'!B251</f>
        <v>0.109138030332117</v>
      </c>
    </row>
    <row r="253" customFormat="false" ht="13.8" hidden="false" customHeight="false" outlineLevel="0" collapsed="false">
      <c r="A253" s="4" t="n">
        <v>40848</v>
      </c>
      <c r="B253" s="5" t="n">
        <v>0</v>
      </c>
      <c r="C253" s="5" t="n">
        <v>115.28</v>
      </c>
      <c r="E253" s="1" t="n">
        <f aca="false">(B253+C253)/C252 -1</f>
        <v>-0.00233665080051926</v>
      </c>
      <c r="F253" s="8" t="n">
        <f aca="false">1+E253</f>
        <v>0.997663349199481</v>
      </c>
      <c r="G253" s="5" t="n">
        <f aca="false">PRODUCT($F$3:F253)</f>
        <v>5.69385376542094</v>
      </c>
      <c r="I253" s="1" t="n">
        <f aca="false">E253-'Risk-free'!B252</f>
        <v>-0.00233665080051926</v>
      </c>
    </row>
    <row r="254" customFormat="false" ht="13.8" hidden="false" customHeight="false" outlineLevel="0" collapsed="false">
      <c r="A254" s="4" t="n">
        <v>40878</v>
      </c>
      <c r="B254" s="5" t="n">
        <v>0.651</v>
      </c>
      <c r="C254" s="5" t="n">
        <v>115.8</v>
      </c>
      <c r="E254" s="1" t="n">
        <f aca="false">(B254+C254)/C253 -1</f>
        <v>0.0101578764746704</v>
      </c>
      <c r="F254" s="8" t="n">
        <f aca="false">1+E254</f>
        <v>1.01015787647467</v>
      </c>
      <c r="G254" s="5" t="n">
        <f aca="false">PRODUCT($F$3:F254)</f>
        <v>5.75169122863492</v>
      </c>
      <c r="I254" s="1" t="n">
        <f aca="false">E254-'Risk-free'!B253</f>
        <v>0.0101578764746704</v>
      </c>
    </row>
    <row r="255" customFormat="false" ht="13.8" hidden="false" customHeight="false" outlineLevel="0" collapsed="false">
      <c r="A255" s="4" t="n">
        <v>40909</v>
      </c>
      <c r="B255" s="5" t="n">
        <v>0</v>
      </c>
      <c r="C255" s="5" t="n">
        <v>120.97</v>
      </c>
      <c r="E255" s="1" t="n">
        <f aca="false">(B255+C255)/C254 -1</f>
        <v>0.0446459412780655</v>
      </c>
      <c r="F255" s="8" t="n">
        <f aca="false">1+E255</f>
        <v>1.04464594127807</v>
      </c>
      <c r="G255" s="5" t="n">
        <f aca="false">PRODUCT($F$3:F255)</f>
        <v>6.00848089747812</v>
      </c>
      <c r="I255" s="1" t="n">
        <f aca="false">E255-'Risk-free'!B254</f>
        <v>0.0446459412780655</v>
      </c>
    </row>
    <row r="256" customFormat="false" ht="13.8" hidden="false" customHeight="false" outlineLevel="0" collapsed="false">
      <c r="A256" s="4" t="n">
        <v>40940</v>
      </c>
      <c r="B256" s="5" t="n">
        <v>0</v>
      </c>
      <c r="C256" s="5" t="n">
        <v>126.18</v>
      </c>
      <c r="E256" s="1" t="n">
        <f aca="false">(B256+C256)/C255 -1</f>
        <v>0.0430685293874515</v>
      </c>
      <c r="F256" s="8" t="n">
        <f aca="false">1+E256</f>
        <v>1.04306852938745</v>
      </c>
      <c r="G256" s="5" t="n">
        <f aca="false">PRODUCT($F$3:F256)</f>
        <v>6.2672573335851</v>
      </c>
      <c r="I256" s="1" t="n">
        <f aca="false">E256-'Risk-free'!B255</f>
        <v>0.0430685293874515</v>
      </c>
    </row>
    <row r="257" customFormat="false" ht="13.8" hidden="false" customHeight="false" outlineLevel="0" collapsed="false">
      <c r="A257" s="4" t="n">
        <v>40969</v>
      </c>
      <c r="B257" s="5" t="n">
        <v>0.536</v>
      </c>
      <c r="C257" s="5" t="n">
        <v>129.78</v>
      </c>
      <c r="E257" s="1" t="n">
        <f aca="false">(B257+C257)/C256 -1</f>
        <v>0.0327785702964019</v>
      </c>
      <c r="F257" s="8" t="n">
        <f aca="false">1+E257</f>
        <v>1.0327785702964</v>
      </c>
      <c r="G257" s="5" t="n">
        <f aca="false">PRODUCT($F$3:F257)</f>
        <v>6.47268906865966</v>
      </c>
      <c r="I257" s="1" t="n">
        <f aca="false">E257-'Risk-free'!B256</f>
        <v>0.0327785702964019</v>
      </c>
    </row>
    <row r="258" customFormat="false" ht="13.8" hidden="false" customHeight="false" outlineLevel="0" collapsed="false">
      <c r="A258" s="4" t="n">
        <v>41000</v>
      </c>
      <c r="B258" s="5" t="n">
        <v>0</v>
      </c>
      <c r="C258" s="5" t="n">
        <v>128.95</v>
      </c>
      <c r="E258" s="1" t="n">
        <f aca="false">(B258+C258)/C257 -1</f>
        <v>-0.00639543843427348</v>
      </c>
      <c r="F258" s="8" t="n">
        <f aca="false">1+E258</f>
        <v>0.993604561565726</v>
      </c>
      <c r="G258" s="5" t="n">
        <f aca="false">PRODUCT($F$3:F258)</f>
        <v>6.43129338421685</v>
      </c>
      <c r="I258" s="1" t="n">
        <f aca="false">E258-'Risk-free'!B257</f>
        <v>-0.00639543843427348</v>
      </c>
    </row>
    <row r="259" customFormat="false" ht="13.8" hidden="false" customHeight="false" outlineLevel="0" collapsed="false">
      <c r="A259" s="4" t="n">
        <v>41030</v>
      </c>
      <c r="B259" s="5" t="n">
        <v>0</v>
      </c>
      <c r="C259" s="5" t="n">
        <v>121.19</v>
      </c>
      <c r="E259" s="1" t="n">
        <f aca="false">(B259+C259)/C258 -1</f>
        <v>-0.060178363706863</v>
      </c>
      <c r="F259" s="8" t="n">
        <f aca="false">1+E259</f>
        <v>0.939821636293137</v>
      </c>
      <c r="G259" s="5" t="n">
        <f aca="false">PRODUCT($F$3:F259)</f>
        <v>6.04426867183591</v>
      </c>
      <c r="I259" s="1" t="n">
        <f aca="false">E259-'Risk-free'!B258</f>
        <v>-0.060278363706863</v>
      </c>
    </row>
    <row r="260" customFormat="false" ht="13.8" hidden="false" customHeight="false" outlineLevel="0" collapsed="false">
      <c r="A260" s="4" t="n">
        <v>41061</v>
      </c>
      <c r="B260" s="5" t="n">
        <v>0.607</v>
      </c>
      <c r="C260" s="5" t="n">
        <v>125.55</v>
      </c>
      <c r="E260" s="1" t="n">
        <f aca="false">(B260+C260)/C259 -1</f>
        <v>0.0409852298044393</v>
      </c>
      <c r="F260" s="8" t="n">
        <f aca="false">1+E260</f>
        <v>1.04098522980444</v>
      </c>
      <c r="G260" s="5" t="n">
        <f aca="false">PRODUCT($F$3:F260)</f>
        <v>6.29199441235088</v>
      </c>
      <c r="I260" s="1" t="n">
        <f aca="false">E260-'Risk-free'!B259</f>
        <v>0.0409852298044393</v>
      </c>
    </row>
    <row r="261" customFormat="false" ht="13.8" hidden="false" customHeight="false" outlineLevel="0" collapsed="false">
      <c r="A261" s="4" t="n">
        <v>41091</v>
      </c>
      <c r="B261" s="5" t="n">
        <v>0</v>
      </c>
      <c r="C261" s="5" t="n">
        <v>127.27</v>
      </c>
      <c r="E261" s="1" t="n">
        <f aca="false">(B261+C261)/C260 -1</f>
        <v>0.013699721226603</v>
      </c>
      <c r="F261" s="8" t="n">
        <f aca="false">1+E261</f>
        <v>1.0136997212266</v>
      </c>
      <c r="G261" s="5" t="n">
        <f aca="false">PRODUCT($F$3:F261)</f>
        <v>6.37819298175943</v>
      </c>
      <c r="I261" s="1" t="n">
        <f aca="false">E261-'Risk-free'!B260</f>
        <v>0.013699721226603</v>
      </c>
    </row>
    <row r="262" customFormat="false" ht="13.8" hidden="false" customHeight="false" outlineLevel="0" collapsed="false">
      <c r="A262" s="4" t="n">
        <v>41122</v>
      </c>
      <c r="B262" s="5" t="n">
        <v>0</v>
      </c>
      <c r="C262" s="5" t="n">
        <v>130.12</v>
      </c>
      <c r="E262" s="1" t="n">
        <f aca="false">(B262+C262)/C261 -1</f>
        <v>0.0223933370000786</v>
      </c>
      <c r="F262" s="8" t="n">
        <f aca="false">1+E262</f>
        <v>1.02239333700008</v>
      </c>
      <c r="G262" s="5" t="n">
        <f aca="false">PRODUCT($F$3:F262)</f>
        <v>6.5210220066515</v>
      </c>
      <c r="I262" s="1" t="n">
        <f aca="false">E262-'Risk-free'!B261</f>
        <v>0.0222933370000786</v>
      </c>
    </row>
    <row r="263" customFormat="false" ht="13.8" hidden="false" customHeight="false" outlineLevel="0" collapsed="false">
      <c r="A263" s="4" t="n">
        <v>41153</v>
      </c>
      <c r="B263" s="5" t="n">
        <v>0.651</v>
      </c>
      <c r="C263" s="5" t="n">
        <v>132.83</v>
      </c>
      <c r="E263" s="1" t="n">
        <f aca="false">(B263+C263)/C262 -1</f>
        <v>0.0258300030740857</v>
      </c>
      <c r="F263" s="8" t="n">
        <f aca="false">1+E263</f>
        <v>1.02583000307409</v>
      </c>
      <c r="G263" s="5" t="n">
        <f aca="false">PRODUCT($F$3:F263)</f>
        <v>6.68946002512949</v>
      </c>
      <c r="I263" s="1" t="n">
        <f aca="false">E263-'Risk-free'!B262</f>
        <v>0.0257300030740857</v>
      </c>
    </row>
    <row r="264" customFormat="false" ht="13.8" hidden="false" customHeight="false" outlineLevel="0" collapsed="false">
      <c r="A264" s="4" t="n">
        <v>41183</v>
      </c>
      <c r="B264" s="5" t="n">
        <v>0</v>
      </c>
      <c r="C264" s="5" t="n">
        <v>130.36</v>
      </c>
      <c r="E264" s="1" t="n">
        <f aca="false">(B264+C264)/C263 -1</f>
        <v>-0.0185951968681773</v>
      </c>
      <c r="F264" s="8" t="n">
        <f aca="false">1+E264</f>
        <v>0.981404803131823</v>
      </c>
      <c r="G264" s="5" t="n">
        <f aca="false">PRODUCT($F$3:F264)</f>
        <v>6.56506819902041</v>
      </c>
      <c r="I264" s="1" t="n">
        <f aca="false">E264-'Risk-free'!B263</f>
        <v>-0.0186951968681773</v>
      </c>
    </row>
    <row r="265" customFormat="false" ht="13.8" hidden="false" customHeight="false" outlineLevel="0" collapsed="false">
      <c r="A265" s="4" t="n">
        <v>41214</v>
      </c>
      <c r="B265" s="5" t="n">
        <v>0</v>
      </c>
      <c r="C265" s="5" t="n">
        <v>131.09</v>
      </c>
      <c r="E265" s="1" t="n">
        <f aca="false">(B265+C265)/C264 -1</f>
        <v>0.00559987726296396</v>
      </c>
      <c r="F265" s="8" t="n">
        <f aca="false">1+E265</f>
        <v>1.00559987726296</v>
      </c>
      <c r="G265" s="5" t="n">
        <f aca="false">PRODUCT($F$3:F265)</f>
        <v>6.60183177515791</v>
      </c>
      <c r="I265" s="1" t="n">
        <f aca="false">E265-'Risk-free'!B264</f>
        <v>0.00549987726296396</v>
      </c>
    </row>
    <row r="266" customFormat="false" ht="13.8" hidden="false" customHeight="false" outlineLevel="0" collapsed="false">
      <c r="A266" s="4" t="n">
        <v>41244</v>
      </c>
      <c r="B266" s="5" t="n">
        <v>0.905</v>
      </c>
      <c r="C266" s="5" t="n">
        <v>131.37</v>
      </c>
      <c r="E266" s="1" t="n">
        <f aca="false">(B266+C266)/C265 -1</f>
        <v>0.00903959112060426</v>
      </c>
      <c r="F266" s="8" t="n">
        <f aca="false">1+E266</f>
        <v>1.0090395911206</v>
      </c>
      <c r="G266" s="5" t="n">
        <f aca="false">PRODUCT($F$3:F266)</f>
        <v>6.66150963505235</v>
      </c>
      <c r="I266" s="1" t="n">
        <f aca="false">E266-'Risk-free'!B265</f>
        <v>0.00893959112060426</v>
      </c>
    </row>
    <row r="267" customFormat="false" ht="13.8" hidden="false" customHeight="false" outlineLevel="0" collapsed="false">
      <c r="A267" s="4" t="n">
        <v>41275</v>
      </c>
      <c r="B267" s="5" t="n">
        <v>0</v>
      </c>
      <c r="C267" s="5" t="n">
        <v>138.17</v>
      </c>
      <c r="E267" s="1" t="n">
        <f aca="false">(B267+C267)/C266 -1</f>
        <v>0.051762198371013</v>
      </c>
      <c r="F267" s="8" t="n">
        <f aca="false">1+E267</f>
        <v>1.05176219837101</v>
      </c>
      <c r="G267" s="5" t="n">
        <f aca="false">PRODUCT($F$3:F267)</f>
        <v>7.00632401823234</v>
      </c>
      <c r="I267" s="1" t="n">
        <f aca="false">E267-'Risk-free'!B266</f>
        <v>0.051762198371013</v>
      </c>
    </row>
    <row r="268" customFormat="false" ht="13.8" hidden="false" customHeight="false" outlineLevel="0" collapsed="false">
      <c r="A268" s="4" t="n">
        <v>41306</v>
      </c>
      <c r="B268" s="5" t="n">
        <v>0</v>
      </c>
      <c r="C268" s="5" t="n">
        <v>140.02</v>
      </c>
      <c r="E268" s="1" t="n">
        <f aca="false">(B268+C268)/C267 -1</f>
        <v>0.0133893030324963</v>
      </c>
      <c r="F268" s="8" t="n">
        <f aca="false">1+E268</f>
        <v>1.0133893030325</v>
      </c>
      <c r="G268" s="5" t="n">
        <f aca="false">PRODUCT($F$3:F268)</f>
        <v>7.10013381365631</v>
      </c>
      <c r="I268" s="1" t="n">
        <f aca="false">E268-'Risk-free'!B267</f>
        <v>0.0133893030324963</v>
      </c>
    </row>
    <row r="269" customFormat="false" ht="13.8" hidden="false" customHeight="false" outlineLevel="0" collapsed="false">
      <c r="A269" s="4" t="n">
        <v>41334</v>
      </c>
      <c r="B269" s="5" t="n">
        <v>0.635</v>
      </c>
      <c r="C269" s="5" t="n">
        <v>144.61</v>
      </c>
      <c r="E269" s="1" t="n">
        <f aca="false">(B269+C269)/C268 -1</f>
        <v>0.0373160977003284</v>
      </c>
      <c r="F269" s="8" t="n">
        <f aca="false">1+E269</f>
        <v>1.03731609770033</v>
      </c>
      <c r="G269" s="5" t="n">
        <f aca="false">PRODUCT($F$3:F269)</f>
        <v>7.36508310073212</v>
      </c>
      <c r="I269" s="1" t="n">
        <f aca="false">E269-'Risk-free'!B268</f>
        <v>0.0373160977003284</v>
      </c>
    </row>
    <row r="270" customFormat="false" ht="13.8" hidden="false" customHeight="false" outlineLevel="0" collapsed="false">
      <c r="A270" s="4" t="n">
        <v>41365</v>
      </c>
      <c r="B270" s="5" t="n">
        <v>0</v>
      </c>
      <c r="C270" s="5" t="n">
        <v>147.37</v>
      </c>
      <c r="E270" s="1" t="n">
        <f aca="false">(B270+C270)/C269 -1</f>
        <v>0.019085817025102</v>
      </c>
      <c r="F270" s="8" t="n">
        <f aca="false">1+E270</f>
        <v>1.0190858170251</v>
      </c>
      <c r="G270" s="5" t="n">
        <f aca="false">PRODUCT($F$3:F270)</f>
        <v>7.50565172916736</v>
      </c>
      <c r="I270" s="1" t="n">
        <f aca="false">E270-'Risk-free'!B269</f>
        <v>0.019085817025102</v>
      </c>
    </row>
    <row r="271" customFormat="false" ht="13.8" hidden="false" customHeight="false" outlineLevel="0" collapsed="false">
      <c r="A271" s="4" t="n">
        <v>41395</v>
      </c>
      <c r="B271" s="5" t="n">
        <v>0</v>
      </c>
      <c r="C271" s="5" t="n">
        <v>150.8</v>
      </c>
      <c r="E271" s="1" t="n">
        <f aca="false">(B271+C271)/C270 -1</f>
        <v>0.0232747506276718</v>
      </c>
      <c r="F271" s="8" t="n">
        <f aca="false">1+E271</f>
        <v>1.02327475062767</v>
      </c>
      <c r="G271" s="5" t="n">
        <f aca="false">PRODUCT($F$3:F271)</f>
        <v>7.68034390146188</v>
      </c>
      <c r="I271" s="1" t="n">
        <f aca="false">E271-'Risk-free'!B270</f>
        <v>0.0232747506276718</v>
      </c>
    </row>
    <row r="272" customFormat="false" ht="13.8" hidden="false" customHeight="false" outlineLevel="0" collapsed="false">
      <c r="A272" s="4" t="n">
        <v>41426</v>
      </c>
      <c r="B272" s="5" t="n">
        <v>0.697</v>
      </c>
      <c r="C272" s="5" t="n">
        <v>148.06</v>
      </c>
      <c r="E272" s="1" t="n">
        <f aca="false">(B272+C272)/C271 -1</f>
        <v>-0.0135477453580902</v>
      </c>
      <c r="F272" s="8" t="n">
        <f aca="false">1+E272</f>
        <v>0.98645225464191</v>
      </c>
      <c r="G272" s="5" t="n">
        <f aca="false">PRODUCT($F$3:F272)</f>
        <v>7.57629255802232</v>
      </c>
      <c r="I272" s="1" t="n">
        <f aca="false">E272-'Risk-free'!B271</f>
        <v>-0.0135477453580902</v>
      </c>
    </row>
    <row r="273" customFormat="false" ht="13.8" hidden="false" customHeight="false" outlineLevel="0" collapsed="false">
      <c r="A273" s="4" t="n">
        <v>41456</v>
      </c>
      <c r="B273" s="5" t="n">
        <v>0</v>
      </c>
      <c r="C273" s="5" t="n">
        <v>155.57</v>
      </c>
      <c r="E273" s="1" t="n">
        <f aca="false">(B273+C273)/C272 -1</f>
        <v>0.0507226799945968</v>
      </c>
      <c r="F273" s="8" t="n">
        <f aca="false">1+E273</f>
        <v>1.0507226799946</v>
      </c>
      <c r="G273" s="5" t="n">
        <f aca="false">PRODUCT($F$3:F273)</f>
        <v>7.96058242098833</v>
      </c>
      <c r="I273" s="1" t="n">
        <f aca="false">E273-'Risk-free'!B272</f>
        <v>0.0507226799945968</v>
      </c>
    </row>
    <row r="274" customFormat="false" ht="13.8" hidden="false" customHeight="false" outlineLevel="0" collapsed="false">
      <c r="A274" s="4" t="n">
        <v>41487</v>
      </c>
      <c r="B274" s="5" t="n">
        <v>0</v>
      </c>
      <c r="C274" s="5" t="n">
        <v>151.04</v>
      </c>
      <c r="E274" s="1" t="n">
        <f aca="false">(B274+C274)/C273 -1</f>
        <v>-0.0291187246898502</v>
      </c>
      <c r="F274" s="8" t="n">
        <f aca="false">1+E274</f>
        <v>0.97088127531015</v>
      </c>
      <c r="G274" s="5" t="n">
        <f aca="false">PRODUCT($F$3:F274)</f>
        <v>7.72878041310071</v>
      </c>
      <c r="I274" s="1" t="n">
        <f aca="false">E274-'Risk-free'!B273</f>
        <v>-0.0291187246898502</v>
      </c>
    </row>
    <row r="275" customFormat="false" ht="13.8" hidden="false" customHeight="false" outlineLevel="0" collapsed="false">
      <c r="A275" s="4" t="n">
        <v>41518</v>
      </c>
      <c r="B275" s="5" t="n">
        <v>0.747</v>
      </c>
      <c r="C275" s="5" t="n">
        <v>155.02</v>
      </c>
      <c r="E275" s="1" t="n">
        <f aca="false">(B275+C275)/C274 -1</f>
        <v>0.0312963453389832</v>
      </c>
      <c r="F275" s="8" t="n">
        <f aca="false">1+E275</f>
        <v>1.03129634533898</v>
      </c>
      <c r="G275" s="5" t="n">
        <f aca="false">PRODUCT($F$3:F275)</f>
        <v>7.97066299395828</v>
      </c>
      <c r="I275" s="1" t="n">
        <f aca="false">E275-'Risk-free'!B274</f>
        <v>0.0312963453389832</v>
      </c>
    </row>
    <row r="276" customFormat="false" ht="13.8" hidden="false" customHeight="false" outlineLevel="0" collapsed="false">
      <c r="A276" s="4" t="n">
        <v>41548</v>
      </c>
      <c r="B276" s="5" t="n">
        <v>0</v>
      </c>
      <c r="C276" s="5" t="n">
        <v>162.13</v>
      </c>
      <c r="E276" s="1" t="n">
        <f aca="false">(B276+C276)/C275 -1</f>
        <v>0.04586504967101</v>
      </c>
      <c r="F276" s="8" t="n">
        <f aca="false">1+E276</f>
        <v>1.04586504967101</v>
      </c>
      <c r="G276" s="5" t="n">
        <f aca="false">PRODUCT($F$3:F276)</f>
        <v>8.33623784808705</v>
      </c>
      <c r="I276" s="1" t="n">
        <f aca="false">E276-'Risk-free'!B275</f>
        <v>0.04586504967101</v>
      </c>
    </row>
    <row r="277" customFormat="false" ht="13.8" hidden="false" customHeight="false" outlineLevel="0" collapsed="false">
      <c r="A277" s="4" t="n">
        <v>41579</v>
      </c>
      <c r="B277" s="5" t="n">
        <v>0</v>
      </c>
      <c r="C277" s="5" t="n">
        <v>167.04</v>
      </c>
      <c r="E277" s="1" t="n">
        <f aca="false">(B277+C277)/C276 -1</f>
        <v>0.0302843397273793</v>
      </c>
      <c r="F277" s="8" t="n">
        <f aca="false">1+E277</f>
        <v>1.03028433972738</v>
      </c>
      <c r="G277" s="5" t="n">
        <f aca="false">PRODUCT($F$3:F277)</f>
        <v>8.58869530712676</v>
      </c>
      <c r="I277" s="1" t="n">
        <f aca="false">E277-'Risk-free'!B276</f>
        <v>0.0302843397273793</v>
      </c>
    </row>
    <row r="278" customFormat="false" ht="13.8" hidden="false" customHeight="false" outlineLevel="0" collapsed="false">
      <c r="A278" s="4" t="n">
        <v>41609</v>
      </c>
      <c r="B278" s="5" t="n">
        <v>0.869</v>
      </c>
      <c r="C278" s="5" t="n">
        <v>170.36</v>
      </c>
      <c r="E278" s="1" t="n">
        <f aca="false">(B278+C278)/C277 -1</f>
        <v>0.0250778256704982</v>
      </c>
      <c r="F278" s="8" t="n">
        <f aca="false">1+E278</f>
        <v>1.0250778256705</v>
      </c>
      <c r="G278" s="5" t="n">
        <f aca="false">PRODUCT($F$3:F278)</f>
        <v>8.80408111077591</v>
      </c>
      <c r="I278" s="1" t="n">
        <f aca="false">E278-'Risk-free'!B277</f>
        <v>0.0250778256704982</v>
      </c>
    </row>
    <row r="279" customFormat="false" ht="13.8" hidden="false" customHeight="false" outlineLevel="0" collapsed="false">
      <c r="A279" s="4" t="n">
        <v>41640</v>
      </c>
      <c r="B279" s="5" t="n">
        <v>0</v>
      </c>
      <c r="C279" s="5" t="n">
        <v>164.45</v>
      </c>
      <c r="E279" s="1" t="n">
        <f aca="false">(B279+C279)/C278 -1</f>
        <v>-0.0346912420756047</v>
      </c>
      <c r="F279" s="8" t="n">
        <f aca="false">1+E279</f>
        <v>0.965308757924395</v>
      </c>
      <c r="G279" s="5" t="n">
        <f aca="false">PRODUCT($F$3:F279)</f>
        <v>8.49865660170872</v>
      </c>
      <c r="I279" s="1" t="n">
        <f aca="false">E279-'Risk-free'!B278</f>
        <v>-0.0346912420756047</v>
      </c>
    </row>
    <row r="280" customFormat="false" ht="13.8" hidden="false" customHeight="false" outlineLevel="0" collapsed="false">
      <c r="A280" s="4" t="n">
        <v>41671</v>
      </c>
      <c r="B280" s="5" t="n">
        <v>0</v>
      </c>
      <c r="C280" s="5" t="n">
        <v>171.95</v>
      </c>
      <c r="E280" s="1" t="n">
        <f aca="false">(B280+C280)/C279 -1</f>
        <v>0.0456065673456978</v>
      </c>
      <c r="F280" s="8" t="n">
        <f aca="false">1+E280</f>
        <v>1.0456065673457</v>
      </c>
      <c r="G280" s="5" t="n">
        <f aca="false">PRODUCT($F$3:F280)</f>
        <v>8.88625115636251</v>
      </c>
      <c r="I280" s="1" t="n">
        <f aca="false">E280-'Risk-free'!B279</f>
        <v>0.0456065673456978</v>
      </c>
    </row>
    <row r="281" customFormat="false" ht="13.8" hidden="false" customHeight="false" outlineLevel="0" collapsed="false">
      <c r="A281" s="4" t="n">
        <v>41699</v>
      </c>
      <c r="B281" s="5" t="n">
        <v>0.734</v>
      </c>
      <c r="C281" s="5" t="n">
        <v>172.63</v>
      </c>
      <c r="E281" s="1" t="n">
        <f aca="false">(B281+C281)/C280 -1</f>
        <v>0.00822332073277132</v>
      </c>
      <c r="F281" s="8" t="n">
        <f aca="false">1+E281</f>
        <v>1.00822332073277</v>
      </c>
      <c r="G281" s="5" t="n">
        <f aca="false">PRODUCT($F$3:F281)</f>
        <v>8.95932564973324</v>
      </c>
      <c r="I281" s="1" t="n">
        <f aca="false">E281-'Risk-free'!B280</f>
        <v>0.00822332073277132</v>
      </c>
    </row>
    <row r="282" customFormat="false" ht="13.8" hidden="false" customHeight="false" outlineLevel="0" collapsed="false">
      <c r="A282" s="4" t="n">
        <v>41730</v>
      </c>
      <c r="B282" s="5" t="n">
        <v>0</v>
      </c>
      <c r="C282" s="5" t="n">
        <v>173.88</v>
      </c>
      <c r="E282" s="1" t="n">
        <f aca="false">(B282+C282)/C281 -1</f>
        <v>0.00724091988646247</v>
      </c>
      <c r="F282" s="8" t="n">
        <f aca="false">1+E282</f>
        <v>1.00724091988646</v>
      </c>
      <c r="G282" s="5" t="n">
        <f aca="false">PRODUCT($F$3:F282)</f>
        <v>9.02419940899969</v>
      </c>
      <c r="I282" s="1" t="n">
        <f aca="false">E282-'Risk-free'!B281</f>
        <v>0.00724091988646247</v>
      </c>
    </row>
    <row r="283" customFormat="false" ht="13.8" hidden="false" customHeight="false" outlineLevel="0" collapsed="false">
      <c r="A283" s="4" t="n">
        <v>41760</v>
      </c>
      <c r="B283" s="5" t="n">
        <v>0</v>
      </c>
      <c r="C283" s="5" t="n">
        <v>177.94</v>
      </c>
      <c r="E283" s="1" t="n">
        <f aca="false">(B283+C283)/C282 -1</f>
        <v>0.0233494363929148</v>
      </c>
      <c r="F283" s="8" t="n">
        <f aca="false">1+E283</f>
        <v>1.02334943639291</v>
      </c>
      <c r="G283" s="5" t="n">
        <f aca="false">PRODUCT($F$3:F283)</f>
        <v>9.23490937909711</v>
      </c>
      <c r="I283" s="1" t="n">
        <f aca="false">E283-'Risk-free'!B282</f>
        <v>0.0233494363929148</v>
      </c>
    </row>
    <row r="284" customFormat="false" ht="13.8" hidden="false" customHeight="false" outlineLevel="0" collapsed="false">
      <c r="A284" s="4" t="n">
        <v>41791</v>
      </c>
      <c r="B284" s="5" t="n">
        <v>0.762</v>
      </c>
      <c r="C284" s="5" t="n">
        <v>180.83</v>
      </c>
      <c r="E284" s="1" t="n">
        <f aca="false">(B284+C284)/C283 -1</f>
        <v>0.0205237720579972</v>
      </c>
      <c r="F284" s="8" t="n">
        <f aca="false">1+E284</f>
        <v>1.020523772058</v>
      </c>
      <c r="G284" s="5" t="n">
        <f aca="false">PRODUCT($F$3:F284)</f>
        <v>9.42444455416996</v>
      </c>
      <c r="I284" s="1" t="n">
        <f aca="false">E284-'Risk-free'!B283</f>
        <v>0.0205237720579972</v>
      </c>
    </row>
    <row r="285" customFormat="false" ht="13.8" hidden="false" customHeight="false" outlineLevel="0" collapsed="false">
      <c r="A285" s="4" t="n">
        <v>41821</v>
      </c>
      <c r="B285" s="5" t="n">
        <v>0</v>
      </c>
      <c r="C285" s="5" t="n">
        <v>178.32</v>
      </c>
      <c r="E285" s="1" t="n">
        <f aca="false">(B285+C285)/C284 -1</f>
        <v>-0.0138804401924461</v>
      </c>
      <c r="F285" s="8" t="n">
        <f aca="false">1+E285</f>
        <v>0.986119559807554</v>
      </c>
      <c r="G285" s="5" t="n">
        <f aca="false">PRODUCT($F$3:F285)</f>
        <v>9.29362911518878</v>
      </c>
      <c r="I285" s="1" t="n">
        <f aca="false">E285-'Risk-free'!B284</f>
        <v>-0.0138804401924461</v>
      </c>
    </row>
    <row r="286" customFormat="false" ht="13.8" hidden="false" customHeight="false" outlineLevel="0" collapsed="false">
      <c r="A286" s="4" t="n">
        <v>41852</v>
      </c>
      <c r="B286" s="5" t="n">
        <v>0</v>
      </c>
      <c r="C286" s="5" t="n">
        <v>185.43</v>
      </c>
      <c r="E286" s="1" t="n">
        <f aca="false">(B286+C286)/C285 -1</f>
        <v>0.0398721399730821</v>
      </c>
      <c r="F286" s="8" t="n">
        <f aca="false">1+E286</f>
        <v>1.03987213997308</v>
      </c>
      <c r="G286" s="5" t="n">
        <f aca="false">PRODUCT($F$3:F286)</f>
        <v>9.66418599612749</v>
      </c>
      <c r="I286" s="1" t="n">
        <f aca="false">E286-'Risk-free'!B285</f>
        <v>0.0398721399730821</v>
      </c>
    </row>
    <row r="287" customFormat="false" ht="13.8" hidden="false" customHeight="false" outlineLevel="0" collapsed="false">
      <c r="A287" s="4" t="n">
        <v>41883</v>
      </c>
      <c r="B287" s="5" t="n">
        <v>0.826</v>
      </c>
      <c r="C287" s="5" t="n">
        <v>181.99</v>
      </c>
      <c r="E287" s="1" t="n">
        <f aca="false">(B287+C287)/C286 -1</f>
        <v>-0.0140969638138382</v>
      </c>
      <c r="F287" s="8" t="n">
        <f aca="false">1+E287</f>
        <v>0.985903036186162</v>
      </c>
      <c r="G287" s="5" t="n">
        <f aca="false">PRODUCT($F$3:F287)</f>
        <v>9.52795031584988</v>
      </c>
      <c r="I287" s="1" t="n">
        <f aca="false">E287-'Risk-free'!B286</f>
        <v>-0.0140969638138382</v>
      </c>
    </row>
    <row r="288" customFormat="false" ht="13.8" hidden="false" customHeight="false" outlineLevel="0" collapsed="false">
      <c r="A288" s="4" t="n">
        <v>41913</v>
      </c>
      <c r="B288" s="5" t="n">
        <v>0</v>
      </c>
      <c r="C288" s="5" t="n">
        <v>186.4</v>
      </c>
      <c r="E288" s="1" t="n">
        <f aca="false">(B288+C288)/C287 -1</f>
        <v>0.0242321006648716</v>
      </c>
      <c r="F288" s="8" t="n">
        <f aca="false">1+E288</f>
        <v>1.02423210066487</v>
      </c>
      <c r="G288" s="5" t="n">
        <f aca="false">PRODUCT($F$3:F288)</f>
        <v>9.75883256703345</v>
      </c>
      <c r="I288" s="1" t="n">
        <f aca="false">E288-'Risk-free'!B287</f>
        <v>0.0242321006648716</v>
      </c>
    </row>
    <row r="289" customFormat="false" ht="13.8" hidden="false" customHeight="false" outlineLevel="0" collapsed="false">
      <c r="A289" s="4" t="n">
        <v>41944</v>
      </c>
      <c r="B289" s="5" t="n">
        <v>0</v>
      </c>
      <c r="C289" s="5" t="n">
        <v>191.4</v>
      </c>
      <c r="E289" s="1" t="n">
        <f aca="false">(B289+C289)/C288 -1</f>
        <v>0.0268240343347639</v>
      </c>
      <c r="F289" s="8" t="n">
        <f aca="false">1+E289</f>
        <v>1.02682403433476</v>
      </c>
      <c r="G289" s="5" t="n">
        <f aca="false">PRODUCT($F$3:F289)</f>
        <v>10.0206038268788</v>
      </c>
      <c r="I289" s="1" t="n">
        <f aca="false">E289-'Risk-free'!B288</f>
        <v>0.0268240343347639</v>
      </c>
    </row>
    <row r="290" customFormat="false" ht="13.8" hidden="false" customHeight="false" outlineLevel="0" collapsed="false">
      <c r="A290" s="4" t="n">
        <v>41974</v>
      </c>
      <c r="B290" s="5" t="n">
        <v>0.981</v>
      </c>
      <c r="C290" s="5" t="n">
        <v>189.89</v>
      </c>
      <c r="E290" s="1" t="n">
        <f aca="false">(B290+C290)/C289 -1</f>
        <v>-0.00276384535005236</v>
      </c>
      <c r="F290" s="8" t="n">
        <f aca="false">1+E290</f>
        <v>0.997236154649948</v>
      </c>
      <c r="G290" s="5" t="n">
        <f aca="false">PRODUCT($F$3:F290)</f>
        <v>9.99290842758713</v>
      </c>
      <c r="I290" s="1" t="n">
        <f aca="false">E290-'Risk-free'!B289</f>
        <v>-0.00276384535005236</v>
      </c>
    </row>
    <row r="291" customFormat="false" ht="13.8" hidden="false" customHeight="false" outlineLevel="0" collapsed="false">
      <c r="A291" s="4" t="n">
        <v>42005</v>
      </c>
      <c r="B291" s="5" t="n">
        <v>0</v>
      </c>
      <c r="C291" s="5" t="n">
        <v>184.16</v>
      </c>
      <c r="E291" s="1" t="n">
        <f aca="false">(B291+C291)/C290 -1</f>
        <v>-0.0301753646848175</v>
      </c>
      <c r="F291" s="8" t="n">
        <f aca="false">1+E291</f>
        <v>0.969824635315182</v>
      </c>
      <c r="G291" s="5" t="n">
        <f aca="false">PRODUCT($F$3:F291)</f>
        <v>9.6913687715227</v>
      </c>
      <c r="I291" s="1" t="n">
        <f aca="false">E291-'Risk-free'!B290</f>
        <v>-0.0301753646848175</v>
      </c>
    </row>
    <row r="292" customFormat="false" ht="13.8" hidden="false" customHeight="false" outlineLevel="0" collapsed="false">
      <c r="A292" s="4" t="n">
        <v>42036</v>
      </c>
      <c r="B292" s="5" t="n">
        <v>0</v>
      </c>
      <c r="C292" s="5" t="n">
        <v>194.73</v>
      </c>
      <c r="E292" s="1" t="n">
        <f aca="false">(B292+C292)/C291 -1</f>
        <v>0.0573957428323197</v>
      </c>
      <c r="F292" s="8" t="n">
        <f aca="false">1+E292</f>
        <v>1.05739574283232</v>
      </c>
      <c r="G292" s="5" t="n">
        <f aca="false">PRODUCT($F$3:F292)</f>
        <v>10.2476120812262</v>
      </c>
      <c r="I292" s="1" t="n">
        <f aca="false">E292-'Risk-free'!B291</f>
        <v>0.0573957428323197</v>
      </c>
    </row>
    <row r="293" customFormat="false" ht="13.8" hidden="false" customHeight="false" outlineLevel="0" collapsed="false">
      <c r="A293" s="4" t="n">
        <v>42064</v>
      </c>
      <c r="B293" s="5" t="n">
        <v>0.934</v>
      </c>
      <c r="C293" s="5" t="n">
        <v>190.71</v>
      </c>
      <c r="E293" s="1" t="n">
        <f aca="false">(B293+C293)/C292 -1</f>
        <v>-0.0158475838340265</v>
      </c>
      <c r="F293" s="8" t="n">
        <f aca="false">1+E293</f>
        <v>0.984152416165973</v>
      </c>
      <c r="G293" s="5" t="n">
        <f aca="false">PRODUCT($F$3:F293)</f>
        <v>10.0852121896704</v>
      </c>
      <c r="I293" s="1" t="n">
        <f aca="false">E293-'Risk-free'!B292</f>
        <v>-0.0158475838340265</v>
      </c>
    </row>
    <row r="294" customFormat="false" ht="13.8" hidden="false" customHeight="false" outlineLevel="0" collapsed="false">
      <c r="A294" s="4" t="n">
        <v>42095</v>
      </c>
      <c r="B294" s="5" t="n">
        <v>0</v>
      </c>
      <c r="C294" s="5" t="n">
        <v>192.52</v>
      </c>
      <c r="E294" s="1" t="n">
        <f aca="false">(B294+C294)/C293 -1</f>
        <v>0.00949084998164751</v>
      </c>
      <c r="F294" s="8" t="n">
        <f aca="false">1+E294</f>
        <v>1.00949084998165</v>
      </c>
      <c r="G294" s="5" t="n">
        <f aca="false">PRODUCT($F$3:F294)</f>
        <v>10.1809294255956</v>
      </c>
      <c r="I294" s="1" t="n">
        <f aca="false">E294-'Risk-free'!B293</f>
        <v>0.00949084998164751</v>
      </c>
    </row>
    <row r="295" customFormat="false" ht="13.8" hidden="false" customHeight="false" outlineLevel="0" collapsed="false">
      <c r="A295" s="4" t="n">
        <v>42125</v>
      </c>
      <c r="B295" s="5" t="n">
        <v>0</v>
      </c>
      <c r="C295" s="5" t="n">
        <v>194.97</v>
      </c>
      <c r="E295" s="1" t="n">
        <f aca="false">(B295+C295)/C294 -1</f>
        <v>0.0127259505505921</v>
      </c>
      <c r="F295" s="8" t="n">
        <f aca="false">1+E295</f>
        <v>1.01272595055059</v>
      </c>
      <c r="G295" s="5" t="n">
        <f aca="false">PRODUCT($F$3:F295)</f>
        <v>10.3104914300248</v>
      </c>
      <c r="I295" s="1" t="n">
        <f aca="false">E295-'Risk-free'!B294</f>
        <v>0.0127259505505921</v>
      </c>
    </row>
    <row r="296" customFormat="false" ht="13.8" hidden="false" customHeight="false" outlineLevel="0" collapsed="false">
      <c r="A296" s="4" t="n">
        <v>42156</v>
      </c>
      <c r="B296" s="5" t="n">
        <v>0.86</v>
      </c>
      <c r="C296" s="5" t="n">
        <v>190.36</v>
      </c>
      <c r="E296" s="1" t="n">
        <f aca="false">(B296+C296)/C295 -1</f>
        <v>-0.0192337282658869</v>
      </c>
      <c r="F296" s="8" t="n">
        <f aca="false">1+E296</f>
        <v>0.980766271734113</v>
      </c>
      <c r="G296" s="5" t="n">
        <f aca="false">PRODUCT($F$3:F296)</f>
        <v>10.112182239572</v>
      </c>
      <c r="I296" s="1" t="n">
        <f aca="false">E296-'Risk-free'!B295</f>
        <v>-0.0192337282658869</v>
      </c>
    </row>
    <row r="297" customFormat="false" ht="13.8" hidden="false" customHeight="false" outlineLevel="0" collapsed="false">
      <c r="A297" s="4" t="n">
        <v>42186</v>
      </c>
      <c r="B297" s="5" t="n">
        <v>0</v>
      </c>
      <c r="C297" s="5" t="n">
        <v>194.32</v>
      </c>
      <c r="E297" s="1" t="n">
        <f aca="false">(B297+C297)/C296 -1</f>
        <v>0.0208026896406808</v>
      </c>
      <c r="F297" s="8" t="n">
        <f aca="false">1+E297</f>
        <v>1.02080268964068</v>
      </c>
      <c r="G297" s="5" t="n">
        <f aca="false">PRODUCT($F$3:F297)</f>
        <v>10.3225428282918</v>
      </c>
      <c r="I297" s="1" t="n">
        <f aca="false">E297-'Risk-free'!B296</f>
        <v>0.0208026896406808</v>
      </c>
    </row>
    <row r="298" customFormat="false" ht="13.8" hidden="false" customHeight="false" outlineLevel="0" collapsed="false">
      <c r="A298" s="4" t="n">
        <v>42217</v>
      </c>
      <c r="B298" s="5" t="n">
        <v>0</v>
      </c>
      <c r="C298" s="5" t="n">
        <v>182.58</v>
      </c>
      <c r="E298" s="1" t="n">
        <f aca="false">(B298+C298)/C297 -1</f>
        <v>-0.0604158089748867</v>
      </c>
      <c r="F298" s="8" t="n">
        <f aca="false">1+E298</f>
        <v>0.939584191025113</v>
      </c>
      <c r="G298" s="5" t="n">
        <f aca="false">PRODUCT($F$3:F298)</f>
        <v>9.69889805264263</v>
      </c>
      <c r="I298" s="1" t="n">
        <f aca="false">E298-'Risk-free'!B297</f>
        <v>-0.0604158089748867</v>
      </c>
    </row>
    <row r="299" customFormat="false" ht="13.8" hidden="false" customHeight="false" outlineLevel="0" collapsed="false">
      <c r="A299" s="4" t="n">
        <v>42248</v>
      </c>
      <c r="B299" s="5" t="n">
        <v>0.911</v>
      </c>
      <c r="C299" s="5" t="n">
        <v>177.14</v>
      </c>
      <c r="E299" s="1" t="n">
        <f aca="false">(B299+C299)/C298 -1</f>
        <v>-0.0248055646839743</v>
      </c>
      <c r="F299" s="8" t="n">
        <f aca="false">1+E299</f>
        <v>0.975194435316026</v>
      </c>
      <c r="G299" s="5" t="n">
        <f aca="false">PRODUCT($F$3:F299)</f>
        <v>9.45831140963453</v>
      </c>
      <c r="I299" s="1" t="n">
        <f aca="false">E299-'Risk-free'!B298</f>
        <v>-0.0248055646839743</v>
      </c>
    </row>
    <row r="300" customFormat="false" ht="13.8" hidden="false" customHeight="false" outlineLevel="0" collapsed="false">
      <c r="A300" s="4" t="n">
        <v>42278</v>
      </c>
      <c r="B300" s="5" t="n">
        <v>0</v>
      </c>
      <c r="C300" s="5" t="n">
        <v>192.06</v>
      </c>
      <c r="E300" s="1" t="n">
        <f aca="false">(B300+C300)/C299 -1</f>
        <v>0.0842271649542736</v>
      </c>
      <c r="F300" s="8" t="n">
        <f aca="false">1+E300</f>
        <v>1.08422716495427</v>
      </c>
      <c r="G300" s="5" t="n">
        <f aca="false">PRODUCT($F$3:F300)</f>
        <v>10.2549581649227</v>
      </c>
      <c r="I300" s="1" t="n">
        <f aca="false">E300-'Risk-free'!B299</f>
        <v>0.0842271649542736</v>
      </c>
    </row>
    <row r="301" customFormat="false" ht="13.8" hidden="false" customHeight="false" outlineLevel="0" collapsed="false">
      <c r="A301" s="4" t="n">
        <v>42309</v>
      </c>
      <c r="B301" s="5" t="n">
        <v>0</v>
      </c>
      <c r="C301" s="5" t="n">
        <v>192.61</v>
      </c>
      <c r="E301" s="1" t="n">
        <f aca="false">(B301+C301)/C300 -1</f>
        <v>0.00286368843069873</v>
      </c>
      <c r="F301" s="8" t="n">
        <f aca="false">1+E301</f>
        <v>1.0028636884307</v>
      </c>
      <c r="G301" s="5" t="n">
        <f aca="false">PRODUCT($F$3:F301)</f>
        <v>10.2843251699769</v>
      </c>
      <c r="I301" s="1" t="n">
        <f aca="false">E301-'Risk-free'!B300</f>
        <v>0.00286368843069873</v>
      </c>
    </row>
    <row r="302" customFormat="false" ht="13.8" hidden="false" customHeight="false" outlineLevel="0" collapsed="false">
      <c r="A302" s="4" t="n">
        <v>42339</v>
      </c>
      <c r="B302" s="5" t="n">
        <v>1.042</v>
      </c>
      <c r="C302" s="5" t="n">
        <v>188.48</v>
      </c>
      <c r="E302" s="1" t="n">
        <f aca="false">(B302+C302)/C301 -1</f>
        <v>-0.0160323970718033</v>
      </c>
      <c r="F302" s="8" t="n">
        <f aca="false">1+E302</f>
        <v>0.983967602928197</v>
      </c>
      <c r="G302" s="5" t="n">
        <f aca="false">PRODUCT($F$3:F302)</f>
        <v>10.1194427852363</v>
      </c>
      <c r="I302" s="1" t="n">
        <f aca="false">E302-'Risk-free'!B301</f>
        <v>-0.0161323970718033</v>
      </c>
    </row>
    <row r="303" customFormat="false" ht="13.8" hidden="false" customHeight="false" outlineLevel="0" collapsed="false">
      <c r="A303" s="4" t="n">
        <v>42370</v>
      </c>
      <c r="B303" s="5" t="n">
        <v>0</v>
      </c>
      <c r="C303" s="5" t="n">
        <v>179.1</v>
      </c>
      <c r="E303" s="1" t="n">
        <f aca="false">(B303+C303)/C302 -1</f>
        <v>-0.0497665534804753</v>
      </c>
      <c r="F303" s="8" t="n">
        <f aca="false">1+E303</f>
        <v>0.950233446519525</v>
      </c>
      <c r="G303" s="5" t="n">
        <f aca="false">PRODUCT($F$3:F303)</f>
        <v>9.61583299467221</v>
      </c>
      <c r="I303" s="1" t="n">
        <f aca="false">E303-'Risk-free'!B302</f>
        <v>-0.0498665534804753</v>
      </c>
    </row>
    <row r="304" customFormat="false" ht="13.8" hidden="false" customHeight="false" outlineLevel="0" collapsed="false">
      <c r="A304" s="4" t="n">
        <v>42401</v>
      </c>
      <c r="B304" s="5" t="n">
        <v>0</v>
      </c>
      <c r="C304" s="5" t="n">
        <v>178.84</v>
      </c>
      <c r="E304" s="1" t="n">
        <f aca="false">(B304+C304)/C303 -1</f>
        <v>-0.00145170295924058</v>
      </c>
      <c r="F304" s="8" t="n">
        <f aca="false">1+E304</f>
        <v>0.998548297040759</v>
      </c>
      <c r="G304" s="5" t="n">
        <f aca="false">PRODUCT($F$3:F304)</f>
        <v>9.60187366145828</v>
      </c>
      <c r="I304" s="1" t="n">
        <f aca="false">E304-'Risk-free'!B303</f>
        <v>-0.00165170295924058</v>
      </c>
    </row>
    <row r="305" customFormat="false" ht="13.8" hidden="false" customHeight="false" outlineLevel="0" collapsed="false">
      <c r="A305" s="4" t="n">
        <v>42430</v>
      </c>
      <c r="B305" s="5" t="n">
        <v>0.962</v>
      </c>
      <c r="C305" s="5" t="n">
        <v>189.99</v>
      </c>
      <c r="E305" s="1" t="n">
        <f aca="false">(B305+C305)/C304 -1</f>
        <v>0.0677253410870051</v>
      </c>
      <c r="F305" s="8" t="n">
        <f aca="false">1+E305</f>
        <v>1.06772534108701</v>
      </c>
      <c r="G305" s="5" t="n">
        <f aca="false">PRODUCT($F$3:F305)</f>
        <v>10.2521638302549</v>
      </c>
      <c r="I305" s="1" t="n">
        <f aca="false">E305-'Risk-free'!B304</f>
        <v>0.0675253410870051</v>
      </c>
    </row>
    <row r="306" customFormat="false" ht="13.8" hidden="false" customHeight="false" outlineLevel="0" collapsed="false">
      <c r="A306" s="4" t="n">
        <v>42461</v>
      </c>
      <c r="B306" s="5" t="n">
        <v>0</v>
      </c>
      <c r="C306" s="5" t="n">
        <v>190.7</v>
      </c>
      <c r="E306" s="1" t="n">
        <f aca="false">(B306+C306)/C305 -1</f>
        <v>0.00373703879151521</v>
      </c>
      <c r="F306" s="8" t="n">
        <f aca="false">1+E306</f>
        <v>1.00373703879152</v>
      </c>
      <c r="G306" s="5" t="n">
        <f aca="false">PRODUCT($F$3:F306)</f>
        <v>10.2904765641855</v>
      </c>
      <c r="I306" s="1" t="n">
        <f aca="false">E306-'Risk-free'!B305</f>
        <v>0.00363703879151521</v>
      </c>
    </row>
    <row r="307" customFormat="false" ht="13.8" hidden="false" customHeight="false" outlineLevel="0" collapsed="false">
      <c r="A307" s="4" t="n">
        <v>42491</v>
      </c>
      <c r="B307" s="5" t="n">
        <v>0</v>
      </c>
      <c r="C307" s="5" t="n">
        <v>194.1</v>
      </c>
      <c r="E307" s="1" t="n">
        <f aca="false">(B307+C307)/C306 -1</f>
        <v>0.0178290508652335</v>
      </c>
      <c r="F307" s="8" t="n">
        <f aca="false">1+E307</f>
        <v>1.01782905086523</v>
      </c>
      <c r="G307" s="5" t="n">
        <f aca="false">PRODUCT($F$3:F307)</f>
        <v>10.4739459942759</v>
      </c>
      <c r="I307" s="1" t="n">
        <f aca="false">E307-'Risk-free'!B306</f>
        <v>0.0177290508652335</v>
      </c>
    </row>
    <row r="308" customFormat="false" ht="13.8" hidden="false" customHeight="false" outlineLevel="0" collapsed="false">
      <c r="A308" s="4" t="n">
        <v>42522</v>
      </c>
      <c r="B308" s="5" t="n">
        <v>0.908</v>
      </c>
      <c r="C308" s="5" t="n">
        <v>193.67</v>
      </c>
      <c r="E308" s="1" t="n">
        <f aca="false">(B308+C308)/C307 -1</f>
        <v>0.00246264811952601</v>
      </c>
      <c r="F308" s="8" t="n">
        <f aca="false">1+E308</f>
        <v>1.00246264811953</v>
      </c>
      <c r="G308" s="5" t="n">
        <f aca="false">PRODUCT($F$3:F308)</f>
        <v>10.4997396376827</v>
      </c>
      <c r="I308" s="1" t="n">
        <f aca="false">E308-'Risk-free'!B307</f>
        <v>0.00226264811952601</v>
      </c>
    </row>
    <row r="309" customFormat="false" ht="13.8" hidden="false" customHeight="false" outlineLevel="0" collapsed="false">
      <c r="A309" s="4" t="n">
        <v>42552</v>
      </c>
      <c r="B309" s="5" t="n">
        <v>0</v>
      </c>
      <c r="C309" s="5" t="n">
        <v>200.79</v>
      </c>
      <c r="E309" s="1" t="n">
        <f aca="false">(B309+C309)/C308 -1</f>
        <v>0.0367635668921362</v>
      </c>
      <c r="F309" s="8" t="n">
        <f aca="false">1+E309</f>
        <v>1.03676356689214</v>
      </c>
      <c r="G309" s="5" t="n">
        <f aca="false">PRODUCT($F$3:F309)</f>
        <v>10.8857475182026</v>
      </c>
      <c r="I309" s="1" t="n">
        <f aca="false">E309-'Risk-free'!B308</f>
        <v>0.0365635668921362</v>
      </c>
    </row>
    <row r="310" customFormat="false" ht="13.8" hidden="false" customHeight="false" outlineLevel="0" collapsed="false">
      <c r="A310" s="4" t="n">
        <v>42583</v>
      </c>
      <c r="B310" s="5" t="n">
        <v>0</v>
      </c>
      <c r="C310" s="5" t="n">
        <v>201.05</v>
      </c>
      <c r="E310" s="1" t="n">
        <f aca="false">(B310+C310)/C309 -1</f>
        <v>0.00129488520344645</v>
      </c>
      <c r="F310" s="8" t="n">
        <f aca="false">1+E310</f>
        <v>1.00129488520345</v>
      </c>
      <c r="G310" s="5" t="n">
        <f aca="false">PRODUCT($F$3:F310)</f>
        <v>10.8998433115924</v>
      </c>
      <c r="I310" s="1" t="n">
        <f aca="false">E310-'Risk-free'!B309</f>
        <v>0.00109488520344645</v>
      </c>
    </row>
    <row r="311" customFormat="false" ht="13.8" hidden="false" customHeight="false" outlineLevel="0" collapsed="false">
      <c r="A311" s="4" t="n">
        <v>42614</v>
      </c>
      <c r="B311" s="5" t="n">
        <v>0.852</v>
      </c>
      <c r="C311" s="5" t="n">
        <v>200.21</v>
      </c>
      <c r="E311" s="1" t="n">
        <f aca="false">(B311+C311)/C310 -1</f>
        <v>5.96866451132438E-005</v>
      </c>
      <c r="F311" s="8" t="n">
        <f aca="false">1+E311</f>
        <v>1.00005968664511</v>
      </c>
      <c r="G311" s="5" t="n">
        <f aca="false">PRODUCT($F$3:F311)</f>
        <v>10.900493886672</v>
      </c>
      <c r="I311" s="1" t="n">
        <f aca="false">E311-'Risk-free'!B310</f>
        <v>-0.000140313354886756</v>
      </c>
    </row>
    <row r="312" customFormat="false" ht="13.8" hidden="false" customHeight="false" outlineLevel="0" collapsed="false">
      <c r="A312" s="4" t="n">
        <v>42644</v>
      </c>
      <c r="B312" s="5" t="n">
        <v>0</v>
      </c>
      <c r="C312" s="5" t="n">
        <v>196.54</v>
      </c>
      <c r="E312" s="1" t="n">
        <f aca="false">(B312+C312)/C311 -1</f>
        <v>-0.0183307527096549</v>
      </c>
      <c r="F312" s="8" t="n">
        <f aca="false">1+E312</f>
        <v>0.981669247290345</v>
      </c>
      <c r="G312" s="5" t="n">
        <f aca="false">PRODUCT($F$3:F312)</f>
        <v>10.7006796288223</v>
      </c>
      <c r="I312" s="1" t="n">
        <f aca="false">E312-'Risk-free'!B311</f>
        <v>-0.0185307527096549</v>
      </c>
    </row>
    <row r="313" customFormat="false" ht="13.8" hidden="false" customHeight="false" outlineLevel="0" collapsed="false">
      <c r="A313" s="4" t="n">
        <v>42675</v>
      </c>
      <c r="B313" s="5" t="n">
        <v>0</v>
      </c>
      <c r="C313" s="5" t="n">
        <v>203.81</v>
      </c>
      <c r="E313" s="1" t="n">
        <f aca="false">(B313+C313)/C312 -1</f>
        <v>0.0369899257148674</v>
      </c>
      <c r="F313" s="8" t="n">
        <f aca="false">1+E313</f>
        <v>1.03698992571487</v>
      </c>
      <c r="G313" s="5" t="n">
        <f aca="false">PRODUCT($F$3:F313)</f>
        <v>11.096496973391</v>
      </c>
      <c r="I313" s="1" t="n">
        <f aca="false">E313-'Risk-free'!B312</f>
        <v>0.0368899257148674</v>
      </c>
    </row>
    <row r="314" customFormat="false" ht="13.8" hidden="false" customHeight="false" outlineLevel="0" collapsed="false">
      <c r="A314" s="4" t="n">
        <v>42705</v>
      </c>
      <c r="B314" s="5" t="n">
        <v>1.254</v>
      </c>
      <c r="C314" s="5" t="n">
        <v>206.57</v>
      </c>
      <c r="E314" s="1" t="n">
        <f aca="false">(B314+C314)/C313 -1</f>
        <v>0.019694813797164</v>
      </c>
      <c r="F314" s="8" t="n">
        <f aca="false">1+E314</f>
        <v>1.01969481379716</v>
      </c>
      <c r="G314" s="5" t="n">
        <f aca="false">PRODUCT($F$3:F314)</f>
        <v>11.3150404150827</v>
      </c>
      <c r="I314" s="1" t="n">
        <f aca="false">E314-'Risk-free'!B313</f>
        <v>0.019394813797164</v>
      </c>
    </row>
    <row r="315" customFormat="false" ht="13.8" hidden="false" customHeight="false" outlineLevel="0" collapsed="false">
      <c r="A315" s="4" t="n">
        <v>42736</v>
      </c>
      <c r="B315" s="5" t="n">
        <v>0</v>
      </c>
      <c r="C315" s="5" t="n">
        <v>210.46</v>
      </c>
      <c r="E315" s="1" t="n">
        <f aca="false">(B315+C315)/C314 -1</f>
        <v>0.0188313888754419</v>
      </c>
      <c r="F315" s="8" t="n">
        <f aca="false">1+E315</f>
        <v>1.01883138887544</v>
      </c>
      <c r="G315" s="5" t="n">
        <f aca="false">PRODUCT($F$3:F315)</f>
        <v>11.5281183412805</v>
      </c>
      <c r="I315" s="1" t="n">
        <f aca="false">E315-'Risk-free'!B314</f>
        <v>0.0184313888754419</v>
      </c>
    </row>
    <row r="316" customFormat="false" ht="13.8" hidden="false" customHeight="false" outlineLevel="0" collapsed="false">
      <c r="A316" s="4" t="n">
        <v>42767</v>
      </c>
      <c r="B316" s="5" t="n">
        <v>0</v>
      </c>
      <c r="C316" s="5" t="n">
        <v>218.8</v>
      </c>
      <c r="E316" s="1" t="n">
        <f aca="false">(B316+C316)/C315 -1</f>
        <v>0.0396274826570371</v>
      </c>
      <c r="F316" s="8" t="n">
        <f aca="false">1+E316</f>
        <v>1.03962748265704</v>
      </c>
      <c r="G316" s="5" t="n">
        <f aca="false">PRODUCT($F$3:F316)</f>
        <v>11.9849486509178</v>
      </c>
      <c r="I316" s="1" t="n">
        <f aca="false">E316-'Risk-free'!B315</f>
        <v>0.0392274826570371</v>
      </c>
    </row>
    <row r="317" customFormat="false" ht="13.8" hidden="false" customHeight="false" outlineLevel="0" collapsed="false">
      <c r="A317" s="4" t="n">
        <v>42795</v>
      </c>
      <c r="B317" s="5" t="n">
        <v>0.961</v>
      </c>
      <c r="C317" s="5" t="n">
        <v>218.05</v>
      </c>
      <c r="E317" s="1" t="n">
        <f aca="false">(B317+C317)/C316 -1</f>
        <v>0.000964351005484421</v>
      </c>
      <c r="F317" s="8" t="n">
        <f aca="false">1+E317</f>
        <v>1.00096435100548</v>
      </c>
      <c r="G317" s="5" t="n">
        <f aca="false">PRODUCT($F$3:F317)</f>
        <v>11.9965063482</v>
      </c>
      <c r="I317" s="1" t="n">
        <f aca="false">E317-'Risk-free'!B316</f>
        <v>0.000664351005484421</v>
      </c>
    </row>
    <row r="318" customFormat="false" ht="13.8" hidden="false" customHeight="false" outlineLevel="0" collapsed="false">
      <c r="A318" s="4" t="n">
        <v>42826</v>
      </c>
      <c r="B318" s="5" t="n">
        <v>0</v>
      </c>
      <c r="C318" s="5" t="n">
        <v>220.27</v>
      </c>
      <c r="E318" s="1" t="n">
        <f aca="false">(B318+C318)/C317 -1</f>
        <v>0.0101811511121301</v>
      </c>
      <c r="F318" s="8" t="n">
        <f aca="false">1+E318</f>
        <v>1.01018115111213</v>
      </c>
      <c r="G318" s="5" t="n">
        <f aca="false">PRODUCT($F$3:F318)</f>
        <v>12.1186445921487</v>
      </c>
      <c r="I318" s="1" t="n">
        <f aca="false">E318-'Risk-free'!B317</f>
        <v>0.00968115111213014</v>
      </c>
    </row>
    <row r="319" customFormat="false" ht="13.8" hidden="false" customHeight="false" outlineLevel="0" collapsed="false">
      <c r="A319" s="4" t="n">
        <v>42856</v>
      </c>
      <c r="B319" s="5" t="n">
        <v>0</v>
      </c>
      <c r="C319" s="5" t="n">
        <v>223.34</v>
      </c>
      <c r="E319" s="1" t="n">
        <f aca="false">(B319+C319)/C318 -1</f>
        <v>0.0139374404140373</v>
      </c>
      <c r="F319" s="8" t="n">
        <f aca="false">1+E319</f>
        <v>1.01393744041404</v>
      </c>
      <c r="G319" s="5" t="n">
        <f aca="false">PRODUCT($F$3:F319)</f>
        <v>12.2875474790507</v>
      </c>
      <c r="I319" s="1" t="n">
        <f aca="false">E319-'Risk-free'!B318</f>
        <v>0.0133374404140373</v>
      </c>
    </row>
    <row r="320" customFormat="false" ht="13.8" hidden="false" customHeight="false" outlineLevel="0" collapsed="false">
      <c r="A320" s="4" t="n">
        <v>42887</v>
      </c>
      <c r="B320" s="5" t="n">
        <v>0.96</v>
      </c>
      <c r="C320" s="5" t="n">
        <v>223.75</v>
      </c>
      <c r="E320" s="1" t="n">
        <f aca="false">(B320+C320)/C319 -1</f>
        <v>0.00613414524939548</v>
      </c>
      <c r="F320" s="8" t="n">
        <f aca="false">1+E320</f>
        <v>1.0061341452494</v>
      </c>
      <c r="G320" s="5" t="n">
        <f aca="false">PRODUCT($F$3:F320)</f>
        <v>12.362921080046</v>
      </c>
      <c r="I320" s="1" t="n">
        <f aca="false">E320-'Risk-free'!B319</f>
        <v>0.00553414524939548</v>
      </c>
    </row>
    <row r="321" customFormat="false" ht="13.8" hidden="false" customHeight="false" outlineLevel="0" collapsed="false">
      <c r="A321" s="4" t="n">
        <v>42917</v>
      </c>
      <c r="B321" s="5" t="n">
        <v>0</v>
      </c>
      <c r="C321" s="5" t="n">
        <v>228.32</v>
      </c>
      <c r="E321" s="1" t="n">
        <f aca="false">(B321+C321)/C320 -1</f>
        <v>0.0204245810055865</v>
      </c>
      <c r="F321" s="8" t="n">
        <f aca="false">1+E321</f>
        <v>1.02042458100559</v>
      </c>
      <c r="G321" s="5" t="n">
        <f aca="false">PRODUCT($F$3:F321)</f>
        <v>12.6154285631111</v>
      </c>
      <c r="I321" s="1" t="n">
        <f aca="false">E321-'Risk-free'!B320</f>
        <v>0.0197245810055865</v>
      </c>
    </row>
    <row r="322" customFormat="false" ht="13.8" hidden="false" customHeight="false" outlineLevel="0" collapsed="false">
      <c r="A322" s="4" t="n">
        <v>42948</v>
      </c>
      <c r="B322" s="5" t="n">
        <v>0</v>
      </c>
      <c r="C322" s="5" t="n">
        <v>228.99</v>
      </c>
      <c r="E322" s="1" t="n">
        <f aca="false">(B322+C322)/C321 -1</f>
        <v>0.00293447792571833</v>
      </c>
      <c r="F322" s="8" t="n">
        <f aca="false">1+E322</f>
        <v>1.00293447792572</v>
      </c>
      <c r="G322" s="5" t="n">
        <f aca="false">PRODUCT($F$3:F322)</f>
        <v>12.652448259753</v>
      </c>
      <c r="I322" s="1" t="n">
        <f aca="false">E322-'Risk-free'!B321</f>
        <v>0.00203447792571833</v>
      </c>
    </row>
    <row r="323" customFormat="false" ht="13.8" hidden="false" customHeight="false" outlineLevel="0" collapsed="false">
      <c r="A323" s="4" t="n">
        <v>42979</v>
      </c>
      <c r="B323" s="5" t="n">
        <v>1.129</v>
      </c>
      <c r="C323" s="5" t="n">
        <v>232.57</v>
      </c>
      <c r="E323" s="1" t="n">
        <f aca="false">(B323+C323)/C322 -1</f>
        <v>0.0205642167780251</v>
      </c>
      <c r="F323" s="8" t="n">
        <f aca="false">1+E323</f>
        <v>1.02056421677803</v>
      </c>
      <c r="G323" s="5" t="n">
        <f aca="false">PRODUCT($F$3:F323)</f>
        <v>12.9126359485393</v>
      </c>
      <c r="I323" s="1" t="n">
        <f aca="false">E323-'Risk-free'!B322</f>
        <v>0.0196642167780251</v>
      </c>
    </row>
    <row r="324" customFormat="false" ht="13.8" hidden="false" customHeight="false" outlineLevel="0" collapsed="false">
      <c r="A324" s="4" t="n">
        <v>43009</v>
      </c>
      <c r="B324" s="5" t="n">
        <v>0</v>
      </c>
      <c r="C324" s="5" t="n">
        <v>237.96</v>
      </c>
      <c r="E324" s="1" t="n">
        <f aca="false">(B324+C324)/C323 -1</f>
        <v>0.0231758180332804</v>
      </c>
      <c r="F324" s="8" t="n">
        <f aca="false">1+E324</f>
        <v>1.02317581803328</v>
      </c>
      <c r="G324" s="5" t="n">
        <f aca="false">PRODUCT($F$3:F324)</f>
        <v>13.2118968496126</v>
      </c>
      <c r="I324" s="1" t="n">
        <f aca="false">E324-'Risk-free'!B323</f>
        <v>0.0222758180332804</v>
      </c>
    </row>
    <row r="325" customFormat="false" ht="13.8" hidden="false" customHeight="false" outlineLevel="0" collapsed="false">
      <c r="A325" s="4" t="n">
        <v>43040</v>
      </c>
      <c r="B325" s="5" t="n">
        <v>0</v>
      </c>
      <c r="C325" s="5" t="n">
        <v>245.24</v>
      </c>
      <c r="E325" s="1" t="n">
        <f aca="false">(B325+C325)/C324 -1</f>
        <v>0.0305933770381577</v>
      </c>
      <c r="F325" s="8" t="n">
        <f aca="false">1+E325</f>
        <v>1.03059337703816</v>
      </c>
      <c r="G325" s="5" t="n">
        <f aca="false">PRODUCT($F$3:F325)</f>
        <v>13.6160933913221</v>
      </c>
      <c r="I325" s="1" t="n">
        <f aca="false">E325-'Risk-free'!B324</f>
        <v>0.0297933770381577</v>
      </c>
    </row>
    <row r="326" customFormat="false" ht="13.8" hidden="false" customHeight="false" outlineLevel="0" collapsed="false">
      <c r="A326" s="4" t="n">
        <v>43070</v>
      </c>
      <c r="B326" s="5" t="n">
        <v>1.1262</v>
      </c>
      <c r="C326" s="5" t="n">
        <v>246.82</v>
      </c>
      <c r="E326" s="1" t="n">
        <f aca="false">(B326+C326)/C325 -1</f>
        <v>0.0110349045832654</v>
      </c>
      <c r="F326" s="8" t="n">
        <f aca="false">1+E326</f>
        <v>1.01103490458327</v>
      </c>
      <c r="G326" s="5" t="n">
        <f aca="false">PRODUCT($F$3:F326)</f>
        <v>13.7663456826936</v>
      </c>
      <c r="I326" s="1" t="n">
        <f aca="false">E326-'Risk-free'!B325</f>
        <v>0.0101349045832654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ColWidth="8.73046875" defaultRowHeight="13.8" zeroHeight="false" outlineLevelRow="0" outlineLevelCol="0"/>
  <cols>
    <col collapsed="false" customWidth="true" hidden="false" outlineLevel="0" max="2" min="2" style="5" width="31.58"/>
    <col collapsed="false" customWidth="true" hidden="false" outlineLevel="0" max="3" min="3" style="5" width="26.44"/>
    <col collapsed="false" customWidth="false" hidden="false" outlineLevel="0" max="4" min="4" style="5" width="8.67"/>
    <col collapsed="false" customWidth="true" hidden="false" outlineLevel="0" max="5" min="5" style="1" width="25.6"/>
    <col collapsed="false" customWidth="true" hidden="false" outlineLevel="0" max="6" min="6" style="6" width="11.99"/>
    <col collapsed="false" customWidth="true" hidden="false" outlineLevel="0" max="7" min="7" style="5" width="33.52"/>
    <col collapsed="false" customWidth="true" hidden="false" outlineLevel="0" max="9" min="9" style="1" width="17.83"/>
    <col collapsed="false" customWidth="true" hidden="false" outlineLevel="0" max="11" min="11" style="0" width="39.09"/>
  </cols>
  <sheetData>
    <row r="1" customFormat="false" ht="13.8" hidden="false" customHeight="false" outlineLevel="0" collapsed="false">
      <c r="A1" s="2" t="s">
        <v>0</v>
      </c>
      <c r="B1" s="7" t="s">
        <v>20</v>
      </c>
      <c r="C1" s="7" t="s">
        <v>21</v>
      </c>
      <c r="D1" s="7"/>
      <c r="E1" s="1" t="s">
        <v>22</v>
      </c>
      <c r="F1" s="8" t="s">
        <v>9</v>
      </c>
      <c r="G1" s="5" t="s">
        <v>23</v>
      </c>
      <c r="I1" s="1" t="s">
        <v>11</v>
      </c>
      <c r="K1" s="0" t="s">
        <v>12</v>
      </c>
    </row>
    <row r="2" customFormat="false" ht="13.8" hidden="false" customHeight="false" outlineLevel="0" collapsed="false">
      <c r="A2" s="4" t="n">
        <v>33208</v>
      </c>
      <c r="B2" s="5" t="n">
        <v>1.02</v>
      </c>
      <c r="C2" s="5" t="n">
        <v>53.93</v>
      </c>
    </row>
    <row r="3" customFormat="false" ht="13.8" hidden="false" customHeight="false" outlineLevel="0" collapsed="false">
      <c r="A3" s="4" t="n">
        <v>33239</v>
      </c>
      <c r="B3" s="5" t="n">
        <v>0</v>
      </c>
      <c r="C3" s="5" t="n">
        <v>57.7</v>
      </c>
      <c r="E3" s="1" t="n">
        <f aca="false">(B3+C3)/C2 -1</f>
        <v>0.0699054329686633</v>
      </c>
      <c r="F3" s="8" t="n">
        <f aca="false">1+E3</f>
        <v>1.06990543296866</v>
      </c>
      <c r="G3" s="5" t="n">
        <f aca="false">PRODUCT($F$3:F3)</f>
        <v>1.06990543296866</v>
      </c>
      <c r="I3" s="1" t="n">
        <f aca="false">E3-'Risk-free'!B2</f>
        <v>0.0647054329686633</v>
      </c>
      <c r="K3" s="0" t="s">
        <v>13</v>
      </c>
      <c r="L3" s="1" t="n">
        <f aca="false">AVERAGE(E3:E326)</f>
        <v>0.0087211034806042</v>
      </c>
    </row>
    <row r="4" customFormat="false" ht="13.8" hidden="false" customHeight="false" outlineLevel="0" collapsed="false">
      <c r="A4" s="4" t="n">
        <v>33270</v>
      </c>
      <c r="B4" s="5" t="n">
        <v>0</v>
      </c>
      <c r="C4" s="5" t="n">
        <v>62.71</v>
      </c>
      <c r="E4" s="1" t="n">
        <f aca="false">(B4+C4)/C3 -1</f>
        <v>0.0868284228769494</v>
      </c>
      <c r="F4" s="8" t="n">
        <f aca="false">1+E4</f>
        <v>1.08682842287695</v>
      </c>
      <c r="G4" s="5" t="n">
        <f aca="false">PRODUCT($F$3:F4)</f>
        <v>1.16280363434081</v>
      </c>
      <c r="I4" s="1" t="n">
        <f aca="false">E4-'Risk-free'!B3</f>
        <v>0.0820284228769494</v>
      </c>
      <c r="K4" s="0" t="s">
        <v>14</v>
      </c>
      <c r="L4" s="1" t="n">
        <f aca="false">STDEV(E3:E326)</f>
        <v>0.0463255415778035</v>
      </c>
    </row>
    <row r="5" customFormat="false" ht="13.8" hidden="false" customHeight="false" outlineLevel="0" collapsed="false">
      <c r="A5" s="4" t="n">
        <v>33298</v>
      </c>
      <c r="B5" s="5" t="n">
        <v>0</v>
      </c>
      <c r="C5" s="5" t="n">
        <v>64.84</v>
      </c>
      <c r="E5" s="1" t="n">
        <f aca="false">(B5+C5)/C4 -1</f>
        <v>0.0339658746611386</v>
      </c>
      <c r="F5" s="8" t="n">
        <f aca="false">1+E5</f>
        <v>1.03396587466114</v>
      </c>
      <c r="G5" s="5" t="n">
        <f aca="false">PRODUCT($F$3:F5)</f>
        <v>1.20229927684035</v>
      </c>
      <c r="I5" s="1" t="n">
        <f aca="false">E5-'Risk-free'!B4</f>
        <v>0.0295658746611386</v>
      </c>
    </row>
    <row r="6" customFormat="false" ht="13.8" hidden="false" customHeight="false" outlineLevel="0" collapsed="false">
      <c r="A6" s="4" t="n">
        <v>33329</v>
      </c>
      <c r="B6" s="5" t="n">
        <v>0</v>
      </c>
      <c r="C6" s="5" t="n">
        <v>65.08</v>
      </c>
      <c r="E6" s="1" t="n">
        <f aca="false">(B6+C6)/C5 -1</f>
        <v>0.00370141887723641</v>
      </c>
      <c r="F6" s="8" t="n">
        <f aca="false">1+E6</f>
        <v>1.00370141887724</v>
      </c>
      <c r="G6" s="5" t="n">
        <f aca="false">PRODUCT($F$3:F6)</f>
        <v>1.20674949007973</v>
      </c>
      <c r="I6" s="1" t="n">
        <f aca="false">E6-'Risk-free'!B5</f>
        <v>-0.00159858112276359</v>
      </c>
      <c r="K6" s="0" t="s">
        <v>15</v>
      </c>
      <c r="L6" s="1" t="n">
        <f aca="false">AVERAGE(I3:I326)</f>
        <v>0.00659085656702395</v>
      </c>
    </row>
    <row r="7" customFormat="false" ht="13.8" hidden="false" customHeight="false" outlineLevel="0" collapsed="false">
      <c r="A7" s="4" t="n">
        <v>33359</v>
      </c>
      <c r="B7" s="5" t="n">
        <v>2.01</v>
      </c>
      <c r="C7" s="5" t="n">
        <v>66.71</v>
      </c>
      <c r="E7" s="1" t="n">
        <f aca="false">(B7+C7)/C6 -1</f>
        <v>0.0559311616472034</v>
      </c>
      <c r="F7" s="8" t="n">
        <f aca="false">1+E7</f>
        <v>1.0559311616472</v>
      </c>
      <c r="G7" s="5" t="n">
        <f aca="false">PRODUCT($F$3:F7)</f>
        <v>1.27424439087706</v>
      </c>
      <c r="I7" s="1" t="n">
        <f aca="false">E7-'Risk-free'!B6</f>
        <v>0.0512311616472034</v>
      </c>
      <c r="K7" s="0" t="s">
        <v>16</v>
      </c>
      <c r="L7" s="1" t="n">
        <f aca="false">STDEV(I3:I326)</f>
        <v>0.0462811841802195</v>
      </c>
    </row>
    <row r="8" customFormat="false" ht="13.8" hidden="false" customHeight="false" outlineLevel="0" collapsed="false">
      <c r="A8" s="4" t="n">
        <v>33390</v>
      </c>
      <c r="B8" s="5" t="n">
        <v>0</v>
      </c>
      <c r="C8" s="5" t="n">
        <v>62.79</v>
      </c>
      <c r="E8" s="1" t="n">
        <f aca="false">(B8+C8)/C7 -1</f>
        <v>-0.0587618048268624</v>
      </c>
      <c r="F8" s="8" t="n">
        <f aca="false">1+E8</f>
        <v>0.941238195173137</v>
      </c>
      <c r="G8" s="5" t="n">
        <f aca="false">PRODUCT($F$3:F8)</f>
        <v>1.19936749067862</v>
      </c>
      <c r="I8" s="1" t="n">
        <f aca="false">E8-'Risk-free'!B7</f>
        <v>-0.0629618048268624</v>
      </c>
      <c r="K8" s="0" t="s">
        <v>17</v>
      </c>
      <c r="L8" s="0" t="n">
        <f aca="false">L6/L7</f>
        <v>0.142408987232459</v>
      </c>
    </row>
    <row r="9" customFormat="false" ht="13.8" hidden="false" customHeight="false" outlineLevel="0" collapsed="false">
      <c r="A9" s="4" t="n">
        <v>33420</v>
      </c>
      <c r="B9" s="5" t="n">
        <v>0</v>
      </c>
      <c r="C9" s="5" t="n">
        <v>66.69</v>
      </c>
      <c r="E9" s="1" t="n">
        <f aca="false">(B9+C9)/C8 -1</f>
        <v>0.0621118012422359</v>
      </c>
      <c r="F9" s="8" t="n">
        <f aca="false">1+E9</f>
        <v>1.06211180124224</v>
      </c>
      <c r="G9" s="5" t="n">
        <f aca="false">PRODUCT($F$3:F9)</f>
        <v>1.27386236587605</v>
      </c>
      <c r="I9" s="1" t="n">
        <f aca="false">E9-'Risk-free'!B8</f>
        <v>0.0572118012422359</v>
      </c>
    </row>
    <row r="10" customFormat="false" ht="13.8" hidden="false" customHeight="false" outlineLevel="0" collapsed="false">
      <c r="A10" s="4" t="n">
        <v>33451</v>
      </c>
      <c r="B10" s="5" t="n">
        <v>0</v>
      </c>
      <c r="C10" s="5" t="n">
        <v>68.74</v>
      </c>
      <c r="E10" s="1" t="n">
        <f aca="false">(B10+C10)/C9 -1</f>
        <v>0.0307392412655569</v>
      </c>
      <c r="F10" s="8" t="n">
        <f aca="false">1+E10</f>
        <v>1.03073924126556</v>
      </c>
      <c r="G10" s="5" t="n">
        <f aca="false">PRODUCT($F$3:F10)</f>
        <v>1.31301992847983</v>
      </c>
      <c r="I10" s="1" t="n">
        <f aca="false">E10-'Risk-free'!B9</f>
        <v>0.0261392412655569</v>
      </c>
      <c r="K10" s="0" t="s">
        <v>18</v>
      </c>
      <c r="L10" s="5" t="n">
        <f aca="false">G326</f>
        <v>11.737697123874</v>
      </c>
    </row>
    <row r="11" customFormat="false" ht="13.8" hidden="false" customHeight="false" outlineLevel="0" collapsed="false">
      <c r="A11" s="4" t="n">
        <v>33482</v>
      </c>
      <c r="B11" s="5" t="n">
        <v>0</v>
      </c>
      <c r="C11" s="5" t="n">
        <v>68.48</v>
      </c>
      <c r="E11" s="1" t="n">
        <f aca="false">(B11+C11)/C10 -1</f>
        <v>-0.00378236834448653</v>
      </c>
      <c r="F11" s="8" t="n">
        <f aca="false">1+E11</f>
        <v>0.996217631655513</v>
      </c>
      <c r="G11" s="5" t="n">
        <f aca="false">PRODUCT($F$3:F11)</f>
        <v>1.30805360346667</v>
      </c>
      <c r="I11" s="1" t="n">
        <f aca="false">E11-'Risk-free'!B10</f>
        <v>-0.00838236834448653</v>
      </c>
      <c r="K11" s="0" t="s">
        <v>19</v>
      </c>
      <c r="L11" s="1" t="n">
        <f aca="false">G326^(1/324)-1</f>
        <v>0.00763021482538928</v>
      </c>
    </row>
    <row r="12" customFormat="false" ht="13.8" hidden="false" customHeight="false" outlineLevel="0" collapsed="false">
      <c r="A12" s="4" t="n">
        <v>33512</v>
      </c>
      <c r="B12" s="5" t="n">
        <v>0</v>
      </c>
      <c r="C12" s="5" t="n">
        <v>69.4</v>
      </c>
      <c r="E12" s="1" t="n">
        <f aca="false">(B12+C12)/C11 -1</f>
        <v>0.0134345794392525</v>
      </c>
      <c r="F12" s="8" t="n">
        <f aca="false">1+E12</f>
        <v>1.01343457943925</v>
      </c>
      <c r="G12" s="5" t="n">
        <f aca="false">PRODUCT($F$3:F12)</f>
        <v>1.32562675351324</v>
      </c>
      <c r="I12" s="1" t="n">
        <f aca="false">E12-'Risk-free'!B11</f>
        <v>0.00923457943925253</v>
      </c>
    </row>
    <row r="13" customFormat="false" ht="13.8" hidden="false" customHeight="false" outlineLevel="0" collapsed="false">
      <c r="A13" s="4" t="n">
        <v>33543</v>
      </c>
      <c r="B13" s="5" t="n">
        <v>0</v>
      </c>
      <c r="C13" s="5" t="n">
        <v>65.97</v>
      </c>
      <c r="E13" s="1" t="n">
        <f aca="false">(B13+C13)/C12 -1</f>
        <v>-0.0494236311239195</v>
      </c>
      <c r="F13" s="8" t="n">
        <f aca="false">1+E13</f>
        <v>0.950576368876081</v>
      </c>
      <c r="G13" s="5" t="n">
        <f aca="false">PRODUCT($F$3:F13)</f>
        <v>1.2601094658396</v>
      </c>
      <c r="I13" s="1" t="n">
        <f aca="false">E13-'Risk-free'!B12</f>
        <v>-0.0533236311239195</v>
      </c>
    </row>
    <row r="14" customFormat="false" ht="13.8" hidden="false" customHeight="false" outlineLevel="0" collapsed="false">
      <c r="A14" s="4" t="n">
        <v>33573</v>
      </c>
      <c r="B14" s="5" t="n">
        <v>4.72</v>
      </c>
      <c r="C14" s="5" t="n">
        <v>68.61</v>
      </c>
      <c r="E14" s="1" t="n">
        <f aca="false">(B14+C14)/C13 -1</f>
        <v>0.111565863271184</v>
      </c>
      <c r="F14" s="8" t="n">
        <f aca="false">1+E14</f>
        <v>1.11156586327118</v>
      </c>
      <c r="G14" s="5" t="n">
        <f aca="false">PRODUCT($F$3:F14)</f>
        <v>1.40069466621219</v>
      </c>
      <c r="I14" s="1" t="n">
        <f aca="false">E14-'Risk-free'!B13</f>
        <v>0.107765863271184</v>
      </c>
    </row>
    <row r="15" customFormat="false" ht="13.8" hidden="false" customHeight="false" outlineLevel="0" collapsed="false">
      <c r="A15" s="4" t="n">
        <v>33604</v>
      </c>
      <c r="B15" s="5" t="n">
        <v>0</v>
      </c>
      <c r="C15" s="5" t="n">
        <v>68.64</v>
      </c>
      <c r="E15" s="1" t="n">
        <f aca="false">(B15+C15)/C14 -1</f>
        <v>0.000437254044599822</v>
      </c>
      <c r="F15" s="8" t="n">
        <f aca="false">1+E15</f>
        <v>1.0004372540446</v>
      </c>
      <c r="G15" s="5" t="n">
        <f aca="false">PRODUCT($F$3:F15)</f>
        <v>1.40130712562024</v>
      </c>
      <c r="I15" s="1" t="n">
        <f aca="false">E15-'Risk-free'!B14</f>
        <v>-0.00296274595540018</v>
      </c>
    </row>
    <row r="16" customFormat="false" ht="13.8" hidden="false" customHeight="false" outlineLevel="0" collapsed="false">
      <c r="A16" s="4" t="n">
        <v>33635</v>
      </c>
      <c r="B16" s="5" t="n">
        <v>0</v>
      </c>
      <c r="C16" s="5" t="n">
        <v>70.03</v>
      </c>
      <c r="E16" s="1" t="n">
        <f aca="false">(B16+C16)/C15 -1</f>
        <v>0.0202505827505828</v>
      </c>
      <c r="F16" s="8" t="n">
        <f aca="false">1+E16</f>
        <v>1.02025058275058</v>
      </c>
      <c r="G16" s="5" t="n">
        <f aca="false">PRODUCT($F$3:F16)</f>
        <v>1.42968441152659</v>
      </c>
      <c r="I16" s="1" t="n">
        <f aca="false">E16-'Risk-free'!B15</f>
        <v>0.0174505827505828</v>
      </c>
    </row>
    <row r="17" customFormat="false" ht="13.8" hidden="false" customHeight="false" outlineLevel="0" collapsed="false">
      <c r="A17" s="4" t="n">
        <v>33664</v>
      </c>
      <c r="B17" s="5" t="n">
        <v>0</v>
      </c>
      <c r="C17" s="5" t="n">
        <v>68.13</v>
      </c>
      <c r="E17" s="1" t="n">
        <f aca="false">(B17+C17)/C16 -1</f>
        <v>-0.027131229473083</v>
      </c>
      <c r="F17" s="8" t="n">
        <f aca="false">1+E17</f>
        <v>0.972868770526917</v>
      </c>
      <c r="G17" s="5" t="n">
        <f aca="false">PRODUCT($F$3:F17)</f>
        <v>1.39089531568337</v>
      </c>
      <c r="I17" s="1" t="n">
        <f aca="false">E17-'Risk-free'!B16</f>
        <v>-0.030531229473083</v>
      </c>
    </row>
    <row r="18" customFormat="false" ht="13.8" hidden="false" customHeight="false" outlineLevel="0" collapsed="false">
      <c r="A18" s="4" t="n">
        <v>33695</v>
      </c>
      <c r="B18" s="5" t="n">
        <v>0</v>
      </c>
      <c r="C18" s="5" t="n">
        <v>69.14</v>
      </c>
      <c r="E18" s="1" t="n">
        <f aca="false">(B18+C18)/C17 -1</f>
        <v>0.0148246000293555</v>
      </c>
      <c r="F18" s="8" t="n">
        <f aca="false">1+E18</f>
        <v>1.01482460002936</v>
      </c>
      <c r="G18" s="5" t="n">
        <f aca="false">PRODUCT($F$3:F18)</f>
        <v>1.41151478242108</v>
      </c>
      <c r="I18" s="1" t="n">
        <f aca="false">E18-'Risk-free'!B17</f>
        <v>0.0116246000293555</v>
      </c>
    </row>
    <row r="19" customFormat="false" ht="13.8" hidden="false" customHeight="false" outlineLevel="0" collapsed="false">
      <c r="A19" s="4" t="n">
        <v>33725</v>
      </c>
      <c r="B19" s="5" t="n">
        <v>4.5</v>
      </c>
      <c r="C19" s="5" t="n">
        <v>65.29</v>
      </c>
      <c r="E19" s="1" t="n">
        <f aca="false">(B19+C19)/C18 -1</f>
        <v>0.0094012149262368</v>
      </c>
      <c r="F19" s="8" t="n">
        <f aca="false">1+E19</f>
        <v>1.00940121492624</v>
      </c>
      <c r="G19" s="5" t="n">
        <f aca="false">PRODUCT($F$3:F19)</f>
        <v>1.42478473626219</v>
      </c>
      <c r="I19" s="1" t="n">
        <f aca="false">E19-'Risk-free'!B18</f>
        <v>0.0066012149262368</v>
      </c>
    </row>
    <row r="20" customFormat="false" ht="13.8" hidden="false" customHeight="false" outlineLevel="0" collapsed="false">
      <c r="A20" s="4" t="n">
        <v>33756</v>
      </c>
      <c r="B20" s="5" t="n">
        <v>0</v>
      </c>
      <c r="C20" s="5" t="n">
        <v>64.14</v>
      </c>
      <c r="E20" s="1" t="n">
        <f aca="false">(B20+C20)/C19 -1</f>
        <v>-0.0176137233879615</v>
      </c>
      <c r="F20" s="8" t="n">
        <f aca="false">1+E20</f>
        <v>0.982386276612039</v>
      </c>
      <c r="G20" s="5" t="n">
        <f aca="false">PRODUCT($F$3:F20)</f>
        <v>1.39968897203027</v>
      </c>
      <c r="I20" s="1" t="n">
        <f aca="false">E20-'Risk-free'!B19</f>
        <v>-0.0208137233879615</v>
      </c>
    </row>
    <row r="21" customFormat="false" ht="13.8" hidden="false" customHeight="false" outlineLevel="0" collapsed="false">
      <c r="A21" s="4" t="n">
        <v>33786</v>
      </c>
      <c r="B21" s="5" t="n">
        <v>0</v>
      </c>
      <c r="C21" s="5" t="n">
        <v>65.94</v>
      </c>
      <c r="E21" s="1" t="n">
        <f aca="false">(B21+C21)/C20 -1</f>
        <v>0.0280636108512631</v>
      </c>
      <c r="F21" s="8" t="n">
        <f aca="false">1+E21</f>
        <v>1.02806361085126</v>
      </c>
      <c r="G21" s="5" t="n">
        <f aca="false">PRODUCT($F$3:F21)</f>
        <v>1.43896929865414</v>
      </c>
      <c r="I21" s="1" t="n">
        <f aca="false">E21-'Risk-free'!B20</f>
        <v>0.0249636108512631</v>
      </c>
    </row>
    <row r="22" customFormat="false" ht="13.8" hidden="false" customHeight="false" outlineLevel="0" collapsed="false">
      <c r="A22" s="4" t="n">
        <v>33817</v>
      </c>
      <c r="B22" s="5" t="n">
        <v>0</v>
      </c>
      <c r="C22" s="5" t="n">
        <v>64.51</v>
      </c>
      <c r="E22" s="1" t="n">
        <f aca="false">(B22+C22)/C21 -1</f>
        <v>-0.0216863815589932</v>
      </c>
      <c r="F22" s="8" t="n">
        <f aca="false">1+E22</f>
        <v>0.978313618441007</v>
      </c>
      <c r="G22" s="5" t="n">
        <f aca="false">PRODUCT($F$3:F22)</f>
        <v>1.40776326139185</v>
      </c>
      <c r="I22" s="1" t="n">
        <f aca="false">E22-'Risk-free'!B21</f>
        <v>-0.0242863815589932</v>
      </c>
    </row>
    <row r="23" customFormat="false" ht="13.8" hidden="false" customHeight="false" outlineLevel="0" collapsed="false">
      <c r="A23" s="4" t="n">
        <v>33848</v>
      </c>
      <c r="B23" s="5" t="n">
        <v>0</v>
      </c>
      <c r="C23" s="5" t="n">
        <v>65.25</v>
      </c>
      <c r="E23" s="1" t="n">
        <f aca="false">(B23+C23)/C22 -1</f>
        <v>0.0114710897535266</v>
      </c>
      <c r="F23" s="8" t="n">
        <f aca="false">1+E23</f>
        <v>1.01147108975353</v>
      </c>
      <c r="G23" s="5" t="n">
        <f aca="false">PRODUCT($F$3:F23)</f>
        <v>1.42391184011499</v>
      </c>
      <c r="I23" s="1" t="n">
        <f aca="false">E23-'Risk-free'!B22</f>
        <v>0.00887108975352662</v>
      </c>
    </row>
    <row r="24" customFormat="false" ht="13.8" hidden="false" customHeight="false" outlineLevel="0" collapsed="false">
      <c r="A24" s="4" t="n">
        <v>33878</v>
      </c>
      <c r="B24" s="5" t="n">
        <v>0</v>
      </c>
      <c r="C24" s="5" t="n">
        <v>65.71</v>
      </c>
      <c r="E24" s="1" t="n">
        <f aca="false">(B24+C24)/C23 -1</f>
        <v>0.00704980842911862</v>
      </c>
      <c r="F24" s="8" t="n">
        <f aca="false">1+E24</f>
        <v>1.00704980842912</v>
      </c>
      <c r="G24" s="5" t="n">
        <f aca="false">PRODUCT($F$3:F24)</f>
        <v>1.43395014580775</v>
      </c>
      <c r="I24" s="1" t="n">
        <f aca="false">E24-'Risk-free'!B23</f>
        <v>0.00474980842911862</v>
      </c>
    </row>
    <row r="25" customFormat="false" ht="13.8" hidden="false" customHeight="false" outlineLevel="0" collapsed="false">
      <c r="A25" s="4" t="n">
        <v>33909</v>
      </c>
      <c r="B25" s="5" t="n">
        <v>0</v>
      </c>
      <c r="C25" s="5" t="n">
        <v>67.37</v>
      </c>
      <c r="E25" s="1" t="n">
        <f aca="false">(B25+C25)/C24 -1</f>
        <v>0.0252625171206817</v>
      </c>
      <c r="F25" s="8" t="n">
        <f aca="false">1+E25</f>
        <v>1.02526251712068</v>
      </c>
      <c r="G25" s="5" t="n">
        <f aca="false">PRODUCT($F$3:F25)</f>
        <v>1.47017533591643</v>
      </c>
      <c r="I25" s="1" t="n">
        <f aca="false">E25-'Risk-free'!B24</f>
        <v>0.0229625171206817</v>
      </c>
    </row>
    <row r="26" customFormat="false" ht="13.8" hidden="false" customHeight="false" outlineLevel="0" collapsed="false">
      <c r="A26" s="4" t="n">
        <v>33939</v>
      </c>
      <c r="B26" s="5" t="n">
        <v>5.57</v>
      </c>
      <c r="C26" s="5" t="n">
        <v>63.01</v>
      </c>
      <c r="E26" s="1" t="n">
        <f aca="false">(B26+C26)/C25 -1</f>
        <v>0.0179605165503935</v>
      </c>
      <c r="F26" s="8" t="n">
        <f aca="false">1+E26</f>
        <v>1.01796051655039</v>
      </c>
      <c r="G26" s="5" t="n">
        <f aca="false">PRODUCT($F$3:F26)</f>
        <v>1.49658044436913</v>
      </c>
      <c r="I26" s="1" t="n">
        <f aca="false">E26-'Risk-free'!B25</f>
        <v>0.0151605165503935</v>
      </c>
    </row>
    <row r="27" customFormat="false" ht="13.8" hidden="false" customHeight="false" outlineLevel="0" collapsed="false">
      <c r="A27" s="4" t="n">
        <v>33970</v>
      </c>
      <c r="B27" s="5" t="n">
        <v>0</v>
      </c>
      <c r="C27" s="5" t="n">
        <v>64.67</v>
      </c>
      <c r="E27" s="1" t="n">
        <f aca="false">(B27+C27)/C26 -1</f>
        <v>0.0263450245992698</v>
      </c>
      <c r="F27" s="8" t="n">
        <f aca="false">1+E27</f>
        <v>1.02634502459927</v>
      </c>
      <c r="G27" s="5" t="n">
        <f aca="false">PRODUCT($F$3:F27)</f>
        <v>1.53600789299082</v>
      </c>
      <c r="I27" s="1" t="n">
        <f aca="false">E27-'Risk-free'!B26</f>
        <v>0.0240450245992698</v>
      </c>
    </row>
    <row r="28" customFormat="false" ht="13.8" hidden="false" customHeight="false" outlineLevel="0" collapsed="false">
      <c r="A28" s="4" t="n">
        <v>34001</v>
      </c>
      <c r="B28" s="5" t="n">
        <v>0</v>
      </c>
      <c r="C28" s="5" t="n">
        <v>66.02</v>
      </c>
      <c r="E28" s="1" t="n">
        <f aca="false">(B28+C28)/C27 -1</f>
        <v>0.0208752126179064</v>
      </c>
      <c r="F28" s="8" t="n">
        <f aca="false">1+E28</f>
        <v>1.02087521261791</v>
      </c>
      <c r="G28" s="5" t="n">
        <f aca="false">PRODUCT($F$3:F28)</f>
        <v>1.56807238433979</v>
      </c>
      <c r="I28" s="1" t="n">
        <f aca="false">E28-'Risk-free'!B27</f>
        <v>0.0186752126179064</v>
      </c>
    </row>
    <row r="29" customFormat="false" ht="13.8" hidden="false" customHeight="false" outlineLevel="0" collapsed="false">
      <c r="A29" s="4" t="n">
        <v>34029</v>
      </c>
      <c r="B29" s="5" t="n">
        <v>0</v>
      </c>
      <c r="C29" s="5" t="n">
        <v>68.44</v>
      </c>
      <c r="E29" s="1" t="n">
        <f aca="false">(B29+C29)/C28 -1</f>
        <v>0.0366555589215389</v>
      </c>
      <c r="F29" s="8" t="n">
        <f aca="false">1+E29</f>
        <v>1.03665555892154</v>
      </c>
      <c r="G29" s="5" t="n">
        <f aca="false">PRODUCT($F$3:F29)</f>
        <v>1.62555095401719</v>
      </c>
      <c r="I29" s="1" t="n">
        <f aca="false">E29-'Risk-free'!B28</f>
        <v>0.0341555589215389</v>
      </c>
    </row>
    <row r="30" customFormat="false" ht="13.8" hidden="false" customHeight="false" outlineLevel="0" collapsed="false">
      <c r="A30" s="4" t="n">
        <v>34060</v>
      </c>
      <c r="B30" s="5" t="n">
        <v>0</v>
      </c>
      <c r="C30" s="5" t="n">
        <v>69.11</v>
      </c>
      <c r="E30" s="1" t="n">
        <f aca="false">(B30+C30)/C29 -1</f>
        <v>0.00978959672706004</v>
      </c>
      <c r="F30" s="8" t="n">
        <f aca="false">1+E30</f>
        <v>1.00978959672706</v>
      </c>
      <c r="G30" s="5" t="n">
        <f aca="false">PRODUCT($F$3:F30)</f>
        <v>1.64146444231631</v>
      </c>
      <c r="I30" s="1" t="n">
        <f aca="false">E30-'Risk-free'!B29</f>
        <v>0.00738959672706004</v>
      </c>
    </row>
    <row r="31" customFormat="false" ht="13.8" hidden="false" customHeight="false" outlineLevel="0" collapsed="false">
      <c r="A31" s="4" t="n">
        <v>34090</v>
      </c>
      <c r="B31" s="5" t="n">
        <v>2.92</v>
      </c>
      <c r="C31" s="5" t="n">
        <v>68.84</v>
      </c>
      <c r="E31" s="1" t="n">
        <f aca="false">(B31+C31)/C30 -1</f>
        <v>0.0383446679207065</v>
      </c>
      <c r="F31" s="8" t="n">
        <f aca="false">1+E31</f>
        <v>1.03834466792071</v>
      </c>
      <c r="G31" s="5" t="n">
        <f aca="false">PRODUCT($F$3:F31)</f>
        <v>1.70440585126058</v>
      </c>
      <c r="I31" s="1" t="n">
        <f aca="false">E31-'Risk-free'!B30</f>
        <v>0.0361446679207065</v>
      </c>
    </row>
    <row r="32" customFormat="false" ht="13.8" hidden="false" customHeight="false" outlineLevel="0" collapsed="false">
      <c r="A32" s="4" t="n">
        <v>34121</v>
      </c>
      <c r="B32" s="5" t="n">
        <v>0</v>
      </c>
      <c r="C32" s="5" t="n">
        <v>69.8</v>
      </c>
      <c r="E32" s="1" t="n">
        <f aca="false">(B32+C32)/C31 -1</f>
        <v>0.0139453805926786</v>
      </c>
      <c r="F32" s="8" t="n">
        <f aca="false">1+E32</f>
        <v>1.01394538059268</v>
      </c>
      <c r="G32" s="5" t="n">
        <f aca="false">PRODUCT($F$3:F32)</f>
        <v>1.72817443954079</v>
      </c>
      <c r="I32" s="1" t="n">
        <f aca="false">E32-'Risk-free'!B31</f>
        <v>0.0114453805926786</v>
      </c>
    </row>
    <row r="33" customFormat="false" ht="13.8" hidden="false" customHeight="false" outlineLevel="0" collapsed="false">
      <c r="A33" s="4" t="n">
        <v>34151</v>
      </c>
      <c r="B33" s="5" t="n">
        <v>0</v>
      </c>
      <c r="C33" s="5" t="n">
        <v>70.57</v>
      </c>
      <c r="E33" s="1" t="n">
        <f aca="false">(B33+C33)/C32 -1</f>
        <v>0.0110315186246417</v>
      </c>
      <c r="F33" s="8" t="n">
        <f aca="false">1+E33</f>
        <v>1.01103151862464</v>
      </c>
      <c r="G33" s="5" t="n">
        <f aca="false">PRODUCT($F$3:F33)</f>
        <v>1.74723882805722</v>
      </c>
      <c r="I33" s="1" t="n">
        <f aca="false">E33-'Risk-free'!B32</f>
        <v>0.00863151862464169</v>
      </c>
    </row>
    <row r="34" customFormat="false" ht="13.8" hidden="false" customHeight="false" outlineLevel="0" collapsed="false">
      <c r="A34" s="4" t="n">
        <v>34182</v>
      </c>
      <c r="B34" s="5" t="n">
        <v>0</v>
      </c>
      <c r="C34" s="5" t="n">
        <v>74.72</v>
      </c>
      <c r="E34" s="1" t="n">
        <f aca="false">(B34+C34)/C33 -1</f>
        <v>0.05880685843843</v>
      </c>
      <c r="F34" s="8" t="n">
        <f aca="false">1+E34</f>
        <v>1.05880685843843</v>
      </c>
      <c r="G34" s="5" t="n">
        <f aca="false">PRODUCT($F$3:F34)</f>
        <v>1.84998845447691</v>
      </c>
      <c r="I34" s="1" t="n">
        <f aca="false">E34-'Risk-free'!B33</f>
        <v>0.05630685843843</v>
      </c>
    </row>
    <row r="35" customFormat="false" ht="13.8" hidden="false" customHeight="false" outlineLevel="0" collapsed="false">
      <c r="A35" s="4" t="n">
        <v>34213</v>
      </c>
      <c r="B35" s="5" t="n">
        <v>0</v>
      </c>
      <c r="C35" s="5" t="n">
        <v>75.53</v>
      </c>
      <c r="E35" s="1" t="n">
        <f aca="false">(B35+C35)/C34 -1</f>
        <v>0.0108404710920771</v>
      </c>
      <c r="F35" s="8" t="n">
        <f aca="false">1+E35</f>
        <v>1.01084047109208</v>
      </c>
      <c r="G35" s="5" t="n">
        <f aca="false">PRODUCT($F$3:F35)</f>
        <v>1.87004320083834</v>
      </c>
      <c r="I35" s="1" t="n">
        <f aca="false">E35-'Risk-free'!B34</f>
        <v>0.00824047109207709</v>
      </c>
    </row>
    <row r="36" customFormat="false" ht="13.8" hidden="false" customHeight="false" outlineLevel="0" collapsed="false">
      <c r="A36" s="4" t="n">
        <v>34243</v>
      </c>
      <c r="B36" s="5" t="n">
        <v>0</v>
      </c>
      <c r="C36" s="5" t="n">
        <v>75.58</v>
      </c>
      <c r="E36" s="1" t="n">
        <f aca="false">(B36+C36)/C35 -1</f>
        <v>0.000661988613795739</v>
      </c>
      <c r="F36" s="8" t="n">
        <f aca="false">1+E36</f>
        <v>1.0006619886138</v>
      </c>
      <c r="G36" s="5" t="n">
        <f aca="false">PRODUCT($F$3:F36)</f>
        <v>1.8712811481446</v>
      </c>
      <c r="I36" s="1" t="n">
        <f aca="false">E36-'Risk-free'!B35</f>
        <v>-0.00153801138620426</v>
      </c>
    </row>
    <row r="37" customFormat="false" ht="13.8" hidden="false" customHeight="false" outlineLevel="0" collapsed="false">
      <c r="A37" s="4" t="n">
        <v>34274</v>
      </c>
      <c r="B37" s="5" t="n">
        <v>0</v>
      </c>
      <c r="C37" s="5" t="n">
        <v>73.09</v>
      </c>
      <c r="E37" s="1" t="n">
        <f aca="false">(B37+C37)/C36 -1</f>
        <v>-0.032945223604128</v>
      </c>
      <c r="F37" s="8" t="n">
        <f aca="false">1+E37</f>
        <v>0.967054776395872</v>
      </c>
      <c r="G37" s="5" t="n">
        <f aca="false">PRODUCT($F$3:F37)</f>
        <v>1.80963137229279</v>
      </c>
      <c r="I37" s="1" t="n">
        <f aca="false">E37-'Risk-free'!B36</f>
        <v>-0.035445223604128</v>
      </c>
    </row>
    <row r="38" customFormat="false" ht="13.8" hidden="false" customHeight="false" outlineLevel="0" collapsed="false">
      <c r="A38" s="4" t="n">
        <v>34304</v>
      </c>
      <c r="B38" s="5" t="n">
        <v>4.33</v>
      </c>
      <c r="C38" s="5" t="n">
        <v>70.85</v>
      </c>
      <c r="E38" s="1" t="n">
        <f aca="false">(B38+C38)/C37 -1</f>
        <v>0.028594883020933</v>
      </c>
      <c r="F38" s="8" t="n">
        <f aca="false">1+E38</f>
        <v>1.02859488302093</v>
      </c>
      <c r="G38" s="5" t="n">
        <f aca="false">PRODUCT($F$3:F38)</f>
        <v>1.86137756969451</v>
      </c>
      <c r="I38" s="1" t="n">
        <f aca="false">E38-'Risk-free'!B37</f>
        <v>0.026294883020933</v>
      </c>
    </row>
    <row r="39" customFormat="false" ht="13.8" hidden="false" customHeight="false" outlineLevel="0" collapsed="false">
      <c r="A39" s="4" t="n">
        <v>34335</v>
      </c>
      <c r="B39" s="5" t="n">
        <v>0</v>
      </c>
      <c r="C39" s="5" t="n">
        <v>73.65</v>
      </c>
      <c r="E39" s="1" t="n">
        <f aca="false">(B39+C39)/C38 -1</f>
        <v>0.0395201129146083</v>
      </c>
      <c r="F39" s="8" t="n">
        <f aca="false">1+E39</f>
        <v>1.03952011291461</v>
      </c>
      <c r="G39" s="5" t="n">
        <f aca="false">PRODUCT($F$3:F39)</f>
        <v>1.93493942142556</v>
      </c>
      <c r="I39" s="1" t="n">
        <f aca="false">E39-'Risk-free'!B38</f>
        <v>0.0370201129146083</v>
      </c>
    </row>
    <row r="40" customFormat="false" ht="13.8" hidden="false" customHeight="false" outlineLevel="0" collapsed="false">
      <c r="A40" s="4" t="n">
        <v>34366</v>
      </c>
      <c r="B40" s="5" t="n">
        <v>0</v>
      </c>
      <c r="C40" s="5" t="n">
        <v>73.11</v>
      </c>
      <c r="E40" s="1" t="n">
        <f aca="false">(B40+C40)/C39 -1</f>
        <v>-0.00733197556008136</v>
      </c>
      <c r="F40" s="8" t="n">
        <f aca="false">1+E40</f>
        <v>0.992668024439919</v>
      </c>
      <c r="G40" s="5" t="n">
        <f aca="false">PRODUCT($F$3:F40)</f>
        <v>1.92075249287743</v>
      </c>
      <c r="I40" s="1" t="n">
        <f aca="false">E40-'Risk-free'!B39</f>
        <v>-0.00943197556008136</v>
      </c>
    </row>
    <row r="41" customFormat="false" ht="13.8" hidden="false" customHeight="false" outlineLevel="0" collapsed="false">
      <c r="A41" s="4" t="n">
        <v>34394</v>
      </c>
      <c r="B41" s="5" t="n">
        <v>0</v>
      </c>
      <c r="C41" s="5" t="n">
        <v>69.72</v>
      </c>
      <c r="E41" s="1" t="n">
        <f aca="false">(B41+C41)/C40 -1</f>
        <v>-0.0463684858432499</v>
      </c>
      <c r="F41" s="8" t="n">
        <f aca="false">1+E41</f>
        <v>0.95363151415675</v>
      </c>
      <c r="G41" s="5" t="n">
        <f aca="false">PRODUCT($F$3:F41)</f>
        <v>1.83169010810305</v>
      </c>
      <c r="I41" s="1" t="n">
        <f aca="false">E41-'Risk-free'!B40</f>
        <v>-0.0490684858432499</v>
      </c>
    </row>
    <row r="42" customFormat="false" ht="13.8" hidden="false" customHeight="false" outlineLevel="0" collapsed="false">
      <c r="A42" s="4" t="n">
        <v>34425</v>
      </c>
      <c r="B42" s="5" t="n">
        <v>0</v>
      </c>
      <c r="C42" s="5" t="n">
        <v>70.42</v>
      </c>
      <c r="E42" s="1" t="n">
        <f aca="false">(B42+C42)/C41 -1</f>
        <v>0.0100401606425702</v>
      </c>
      <c r="F42" s="8" t="n">
        <f aca="false">1+E42</f>
        <v>1.01004016064257</v>
      </c>
      <c r="G42" s="5" t="n">
        <f aca="false">PRODUCT($F$3:F42)</f>
        <v>1.85008057103581</v>
      </c>
      <c r="I42" s="1" t="n">
        <f aca="false">E42-'Risk-free'!B41</f>
        <v>0.00734016064257018</v>
      </c>
    </row>
    <row r="43" customFormat="false" ht="13.8" hidden="false" customHeight="false" outlineLevel="0" collapsed="false">
      <c r="A43" s="4" t="n">
        <v>34455</v>
      </c>
      <c r="B43" s="5" t="n">
        <v>2.77</v>
      </c>
      <c r="C43" s="5" t="n">
        <v>66.84</v>
      </c>
      <c r="E43" s="1" t="n">
        <f aca="false">(B43+C43)/C42 -1</f>
        <v>-0.011502414086907</v>
      </c>
      <c r="F43" s="8" t="n">
        <f aca="false">1+E43</f>
        <v>0.988497585913093</v>
      </c>
      <c r="G43" s="5" t="n">
        <f aca="false">PRODUCT($F$3:F43)</f>
        <v>1.82880017821362</v>
      </c>
      <c r="I43" s="1" t="n">
        <f aca="false">E43-'Risk-free'!B42</f>
        <v>-0.014602414086907</v>
      </c>
    </row>
    <row r="44" customFormat="false" ht="13.8" hidden="false" customHeight="false" outlineLevel="0" collapsed="false">
      <c r="A44" s="4" t="n">
        <v>34486</v>
      </c>
      <c r="B44" s="5" t="n">
        <v>0</v>
      </c>
      <c r="C44" s="5" t="n">
        <v>63.94</v>
      </c>
      <c r="E44" s="1" t="n">
        <f aca="false">(B44+C44)/C43 -1</f>
        <v>-0.0433871932974268</v>
      </c>
      <c r="F44" s="8" t="n">
        <f aca="false">1+E44</f>
        <v>0.956612806702573</v>
      </c>
      <c r="G44" s="5" t="n">
        <f aca="false">PRODUCT($F$3:F44)</f>
        <v>1.7494536713791</v>
      </c>
      <c r="I44" s="1" t="n">
        <f aca="false">E44-'Risk-free'!B43</f>
        <v>-0.0464871932974268</v>
      </c>
    </row>
    <row r="45" customFormat="false" ht="13.8" hidden="false" customHeight="false" outlineLevel="0" collapsed="false">
      <c r="A45" s="4" t="n">
        <v>34516</v>
      </c>
      <c r="B45" s="5" t="n">
        <v>0</v>
      </c>
      <c r="C45" s="5" t="n">
        <v>66.08</v>
      </c>
      <c r="E45" s="1" t="n">
        <f aca="false">(B45+C45)/C44 -1</f>
        <v>0.0334688770722553</v>
      </c>
      <c r="F45" s="8" t="n">
        <f aca="false">1+E45</f>
        <v>1.03346887707226</v>
      </c>
      <c r="G45" s="5" t="n">
        <f aca="false">PRODUCT($F$3:F45)</f>
        <v>1.80800592125009</v>
      </c>
      <c r="I45" s="1" t="n">
        <f aca="false">E45-'Risk-free'!B44</f>
        <v>0.0306688770722553</v>
      </c>
    </row>
    <row r="46" customFormat="false" ht="13.8" hidden="false" customHeight="false" outlineLevel="0" collapsed="false">
      <c r="A46" s="4" t="n">
        <v>34547</v>
      </c>
      <c r="B46" s="5" t="n">
        <v>0</v>
      </c>
      <c r="C46" s="5" t="n">
        <v>69.21</v>
      </c>
      <c r="E46" s="1" t="n">
        <f aca="false">(B46+C46)/C45 -1</f>
        <v>0.0473668280871671</v>
      </c>
      <c r="F46" s="8" t="n">
        <f aca="false">1+E46</f>
        <v>1.04736682808717</v>
      </c>
      <c r="G46" s="5" t="n">
        <f aca="false">PRODUCT($F$3:F46)</f>
        <v>1.89364542690252</v>
      </c>
      <c r="I46" s="1" t="n">
        <f aca="false">E46-'Risk-free'!B45</f>
        <v>0.0436668280871671</v>
      </c>
    </row>
    <row r="47" customFormat="false" ht="13.8" hidden="false" customHeight="false" outlineLevel="0" collapsed="false">
      <c r="A47" s="4" t="n">
        <v>34578</v>
      </c>
      <c r="B47" s="5" t="n">
        <v>0</v>
      </c>
      <c r="C47" s="5" t="n">
        <v>67.41</v>
      </c>
      <c r="E47" s="1" t="n">
        <f aca="false">(B47+C47)/C46 -1</f>
        <v>-0.0260078023407022</v>
      </c>
      <c r="F47" s="8" t="n">
        <f aca="false">1+E47</f>
        <v>0.973992197659298</v>
      </c>
      <c r="G47" s="5" t="n">
        <f aca="false">PRODUCT($F$3:F47)</f>
        <v>1.84439587093627</v>
      </c>
      <c r="I47" s="1" t="n">
        <f aca="false">E47-'Risk-free'!B46</f>
        <v>-0.0297078023407022</v>
      </c>
    </row>
    <row r="48" customFormat="false" ht="13.8" hidden="false" customHeight="false" outlineLevel="0" collapsed="false">
      <c r="A48" s="4" t="n">
        <v>34608</v>
      </c>
      <c r="B48" s="5" t="n">
        <v>0</v>
      </c>
      <c r="C48" s="5" t="n">
        <v>69.69</v>
      </c>
      <c r="E48" s="1" t="n">
        <f aca="false">(B48+C48)/C47 -1</f>
        <v>0.0338228749443703</v>
      </c>
      <c r="F48" s="8" t="n">
        <f aca="false">1+E48</f>
        <v>1.03382287494437</v>
      </c>
      <c r="G48" s="5" t="n">
        <f aca="false">PRODUCT($F$3:F48)</f>
        <v>1.90677864182686</v>
      </c>
      <c r="I48" s="1" t="n">
        <f aca="false">E48-'Risk-free'!B47</f>
        <v>0.0300228749443703</v>
      </c>
    </row>
    <row r="49" customFormat="false" ht="13.8" hidden="false" customHeight="false" outlineLevel="0" collapsed="false">
      <c r="A49" s="4" t="n">
        <v>34639</v>
      </c>
      <c r="B49" s="5" t="n">
        <v>0</v>
      </c>
      <c r="C49" s="5" t="n">
        <v>65.87</v>
      </c>
      <c r="E49" s="1" t="n">
        <f aca="false">(B49+C49)/C48 -1</f>
        <v>-0.054814177069881</v>
      </c>
      <c r="F49" s="8" t="n">
        <f aca="false">1+E49</f>
        <v>0.945185822930119</v>
      </c>
      <c r="G49" s="5" t="n">
        <f aca="false">PRODUCT($F$3:F49)</f>
        <v>1.80226013972069</v>
      </c>
      <c r="I49" s="1" t="n">
        <f aca="false">E49-'Risk-free'!B48</f>
        <v>-0.058514177069881</v>
      </c>
    </row>
    <row r="50" customFormat="false" ht="13.8" hidden="false" customHeight="false" outlineLevel="0" collapsed="false">
      <c r="A50" s="4" t="n">
        <v>34669</v>
      </c>
      <c r="B50" s="5" t="n">
        <v>0</v>
      </c>
      <c r="C50" s="5" t="n">
        <v>66.8</v>
      </c>
      <c r="E50" s="1" t="n">
        <f aca="false">(B50+C50)/C49 -1</f>
        <v>0.0141187186883256</v>
      </c>
      <c r="F50" s="8" t="n">
        <f aca="false">1+E50</f>
        <v>1.01411871868833</v>
      </c>
      <c r="G50" s="5" t="n">
        <f aca="false">PRODUCT($F$3:F50)</f>
        <v>1.82770574363659</v>
      </c>
      <c r="I50" s="1" t="n">
        <f aca="false">E50-'Risk-free'!B49</f>
        <v>0.00971871868832559</v>
      </c>
    </row>
    <row r="51" customFormat="false" ht="13.8" hidden="false" customHeight="false" outlineLevel="0" collapsed="false">
      <c r="A51" s="4" t="n">
        <v>34700</v>
      </c>
      <c r="B51" s="5" t="n">
        <v>0</v>
      </c>
      <c r="C51" s="5" t="n">
        <v>66.12</v>
      </c>
      <c r="E51" s="1" t="n">
        <f aca="false">(B51+C51)/C50 -1</f>
        <v>-0.010179640718563</v>
      </c>
      <c r="F51" s="8" t="n">
        <f aca="false">1+E51</f>
        <v>0.989820359281437</v>
      </c>
      <c r="G51" s="5" t="n">
        <f aca="false">PRODUCT($F$3:F51)</f>
        <v>1.80910035582712</v>
      </c>
      <c r="I51" s="1" t="n">
        <f aca="false">E51-'Risk-free'!B50</f>
        <v>-0.014379640718563</v>
      </c>
    </row>
    <row r="52" customFormat="false" ht="13.8" hidden="false" customHeight="false" outlineLevel="0" collapsed="false">
      <c r="A52" s="4" t="n">
        <v>34731</v>
      </c>
      <c r="B52" s="5" t="n">
        <v>0</v>
      </c>
      <c r="C52" s="5" t="n">
        <v>69.83</v>
      </c>
      <c r="E52" s="1" t="n">
        <f aca="false">(B52+C52)/C51 -1</f>
        <v>0.0561101028433153</v>
      </c>
      <c r="F52" s="8" t="n">
        <f aca="false">1+E52</f>
        <v>1.05611010284332</v>
      </c>
      <c r="G52" s="5" t="n">
        <f aca="false">PRODUCT($F$3:F52)</f>
        <v>1.91060916284645</v>
      </c>
      <c r="I52" s="1" t="n">
        <f aca="false">E52-'Risk-free'!B51</f>
        <v>0.0521101028433153</v>
      </c>
    </row>
    <row r="53" customFormat="false" ht="13.8" hidden="false" customHeight="false" outlineLevel="0" collapsed="false">
      <c r="A53" s="4" t="n">
        <v>34759</v>
      </c>
      <c r="B53" s="5" t="n">
        <v>0</v>
      </c>
      <c r="C53" s="5" t="n">
        <v>72.44</v>
      </c>
      <c r="E53" s="1" t="n">
        <f aca="false">(B53+C53)/C52 -1</f>
        <v>0.0373764857511099</v>
      </c>
      <c r="F53" s="8" t="n">
        <f aca="false">1+E53</f>
        <v>1.03737648575111</v>
      </c>
      <c r="G53" s="5" t="n">
        <f aca="false">PRODUCT($F$3:F53)</f>
        <v>1.98202101899753</v>
      </c>
      <c r="I53" s="1" t="n">
        <f aca="false">E53-'Risk-free'!B52</f>
        <v>0.0327764857511099</v>
      </c>
    </row>
    <row r="54" customFormat="false" ht="13.8" hidden="false" customHeight="false" outlineLevel="0" collapsed="false">
      <c r="A54" s="4" t="n">
        <v>34790</v>
      </c>
      <c r="B54" s="5" t="n">
        <v>0</v>
      </c>
      <c r="C54" s="5" t="n">
        <v>75.81</v>
      </c>
      <c r="E54" s="1" t="n">
        <f aca="false">(B54+C54)/C53 -1</f>
        <v>0.0465212589729431</v>
      </c>
      <c r="F54" s="8" t="n">
        <f aca="false">1+E54</f>
        <v>1.04652125897294</v>
      </c>
      <c r="G54" s="5" t="n">
        <f aca="false">PRODUCT($F$3:F54)</f>
        <v>2.07422713211213</v>
      </c>
      <c r="I54" s="1" t="n">
        <f aca="false">E54-'Risk-free'!B53</f>
        <v>0.0421212589729431</v>
      </c>
    </row>
    <row r="55" customFormat="false" ht="13.8" hidden="false" customHeight="false" outlineLevel="0" collapsed="false">
      <c r="A55" s="4" t="n">
        <v>34820</v>
      </c>
      <c r="B55" s="5" t="n">
        <v>0.33</v>
      </c>
      <c r="C55" s="5" t="n">
        <v>77.59</v>
      </c>
      <c r="E55" s="1" t="n">
        <f aca="false">(B55+C55)/C54 -1</f>
        <v>0.0278327397440972</v>
      </c>
      <c r="F55" s="8" t="n">
        <f aca="false">1+E55</f>
        <v>1.0278327397441</v>
      </c>
      <c r="G55" s="5" t="n">
        <f aca="false">PRODUCT($F$3:F55)</f>
        <v>2.13195855605035</v>
      </c>
      <c r="I55" s="1" t="n">
        <f aca="false">E55-'Risk-free'!B54</f>
        <v>0.0224327397440972</v>
      </c>
    </row>
    <row r="56" customFormat="false" ht="13.8" hidden="false" customHeight="false" outlineLevel="0" collapsed="false">
      <c r="A56" s="4" t="n">
        <v>34851</v>
      </c>
      <c r="B56" s="5" t="n">
        <v>0</v>
      </c>
      <c r="C56" s="5" t="n">
        <v>83.5</v>
      </c>
      <c r="E56" s="1" t="n">
        <f aca="false">(B56+C56)/C55 -1</f>
        <v>0.0761696094857582</v>
      </c>
      <c r="F56" s="8" t="n">
        <f aca="false">1+E56</f>
        <v>1.07616960948576</v>
      </c>
      <c r="G56" s="5" t="n">
        <f aca="false">PRODUCT($F$3:F56)</f>
        <v>2.29434900670452</v>
      </c>
      <c r="I56" s="1" t="n">
        <f aca="false">E56-'Risk-free'!B55</f>
        <v>0.0714696094857582</v>
      </c>
    </row>
    <row r="57" customFormat="false" ht="13.8" hidden="false" customHeight="false" outlineLevel="0" collapsed="false">
      <c r="A57" s="4" t="n">
        <v>34881</v>
      </c>
      <c r="B57" s="5" t="n">
        <v>0</v>
      </c>
      <c r="C57" s="5" t="n">
        <v>89.91</v>
      </c>
      <c r="E57" s="1" t="n">
        <f aca="false">(B57+C57)/C56 -1</f>
        <v>0.0767664670658683</v>
      </c>
      <c r="F57" s="8" t="n">
        <f aca="false">1+E57</f>
        <v>1.07676646706587</v>
      </c>
      <c r="G57" s="5" t="n">
        <f aca="false">PRODUCT($F$3:F57)</f>
        <v>2.47047807416531</v>
      </c>
      <c r="I57" s="1" t="n">
        <f aca="false">E57-'Risk-free'!B56</f>
        <v>0.0722664670658683</v>
      </c>
    </row>
    <row r="58" customFormat="false" ht="13.8" hidden="false" customHeight="false" outlineLevel="0" collapsed="false">
      <c r="A58" s="4" t="n">
        <v>34912</v>
      </c>
      <c r="B58" s="5" t="n">
        <v>0</v>
      </c>
      <c r="C58" s="5" t="n">
        <v>90.69</v>
      </c>
      <c r="E58" s="1" t="n">
        <f aca="false">(B58+C58)/C57 -1</f>
        <v>0.00867534200867537</v>
      </c>
      <c r="F58" s="8" t="n">
        <f aca="false">1+E58</f>
        <v>1.00867534200868</v>
      </c>
      <c r="G58" s="5" t="n">
        <f aca="false">PRODUCT($F$3:F58)</f>
        <v>2.49191031638363</v>
      </c>
      <c r="I58" s="1" t="n">
        <f aca="false">E58-'Risk-free'!B57</f>
        <v>0.00397534200867537</v>
      </c>
    </row>
    <row r="59" customFormat="false" ht="13.8" hidden="false" customHeight="false" outlineLevel="0" collapsed="false">
      <c r="A59" s="4" t="n">
        <v>34943</v>
      </c>
      <c r="B59" s="5" t="n">
        <v>0</v>
      </c>
      <c r="C59" s="5" t="n">
        <v>92.35</v>
      </c>
      <c r="E59" s="1" t="n">
        <f aca="false">(B59+C59)/C58 -1</f>
        <v>0.0183041129121182</v>
      </c>
      <c r="F59" s="8" t="n">
        <f aca="false">1+E59</f>
        <v>1.01830411291212</v>
      </c>
      <c r="G59" s="5" t="n">
        <f aca="false">PRODUCT($F$3:F59)</f>
        <v>2.53752252418159</v>
      </c>
      <c r="I59" s="1" t="n">
        <f aca="false">E59-'Risk-free'!B58</f>
        <v>0.0140041129121182</v>
      </c>
    </row>
    <row r="60" customFormat="false" ht="13.8" hidden="false" customHeight="false" outlineLevel="0" collapsed="false">
      <c r="A60" s="4" t="n">
        <v>34973</v>
      </c>
      <c r="B60" s="5" t="n">
        <v>0</v>
      </c>
      <c r="C60" s="5" t="n">
        <v>89.99</v>
      </c>
      <c r="E60" s="1" t="n">
        <f aca="false">(B60+C60)/C59 -1</f>
        <v>-0.0255549539794261</v>
      </c>
      <c r="F60" s="8" t="n">
        <f aca="false">1+E60</f>
        <v>0.974445046020574</v>
      </c>
      <c r="G60" s="5" t="n">
        <f aca="false">PRODUCT($F$3:F60)</f>
        <v>2.47267625285437</v>
      </c>
      <c r="I60" s="1" t="n">
        <f aca="false">E60-'Risk-free'!B59</f>
        <v>-0.0302549539794261</v>
      </c>
    </row>
    <row r="61" customFormat="false" ht="13.8" hidden="false" customHeight="false" outlineLevel="0" collapsed="false">
      <c r="A61" s="4" t="n">
        <v>35004</v>
      </c>
      <c r="B61" s="5" t="n">
        <v>0</v>
      </c>
      <c r="C61" s="5" t="n">
        <v>91.99</v>
      </c>
      <c r="E61" s="1" t="n">
        <f aca="false">(B61+C61)/C60 -1</f>
        <v>0.0222246916324036</v>
      </c>
      <c r="F61" s="8" t="n">
        <f aca="false">1+E61</f>
        <v>1.0222246916324</v>
      </c>
      <c r="G61" s="5" t="n">
        <f aca="false">PRODUCT($F$3:F61)</f>
        <v>2.52763072008083</v>
      </c>
      <c r="I61" s="1" t="n">
        <f aca="false">E61-'Risk-free'!B60</f>
        <v>0.0180246916324036</v>
      </c>
    </row>
    <row r="62" customFormat="false" ht="13.8" hidden="false" customHeight="false" outlineLevel="0" collapsed="false">
      <c r="A62" s="4" t="n">
        <v>35034</v>
      </c>
      <c r="B62" s="5" t="n">
        <v>4.95</v>
      </c>
      <c r="C62" s="5" t="n">
        <v>85.98</v>
      </c>
      <c r="E62" s="1" t="n">
        <f aca="false">(B62+C62)/C61 -1</f>
        <v>-0.0115229916295249</v>
      </c>
      <c r="F62" s="8" t="n">
        <f aca="false">1+E62</f>
        <v>0.988477008370475</v>
      </c>
      <c r="G62" s="5" t="n">
        <f aca="false">PRODUCT($F$3:F62)</f>
        <v>2.49850485245081</v>
      </c>
      <c r="I62" s="1" t="n">
        <f aca="false">E62-'Risk-free'!B61</f>
        <v>-0.0164229916295249</v>
      </c>
    </row>
    <row r="63" customFormat="false" ht="13.8" hidden="false" customHeight="false" outlineLevel="0" collapsed="false">
      <c r="A63" s="4" t="n">
        <v>35065</v>
      </c>
      <c r="B63" s="5" t="n">
        <v>0</v>
      </c>
      <c r="C63" s="5" t="n">
        <v>87.22</v>
      </c>
      <c r="E63" s="1" t="n">
        <f aca="false">(B63+C63)/C62 -1</f>
        <v>0.0144219585950218</v>
      </c>
      <c r="F63" s="8" t="n">
        <f aca="false">1+E63</f>
        <v>1.01442195859502</v>
      </c>
      <c r="G63" s="5" t="n">
        <f aca="false">PRODUCT($F$3:F63)</f>
        <v>2.53453818598231</v>
      </c>
      <c r="I63" s="1" t="n">
        <f aca="false">E63-'Risk-free'!B62</f>
        <v>0.0101219585950218</v>
      </c>
    </row>
    <row r="64" customFormat="false" ht="13.8" hidden="false" customHeight="false" outlineLevel="0" collapsed="false">
      <c r="A64" s="4" t="n">
        <v>35096</v>
      </c>
      <c r="B64" s="5" t="n">
        <v>0</v>
      </c>
      <c r="C64" s="5" t="n">
        <v>86.65</v>
      </c>
      <c r="E64" s="1" t="n">
        <f aca="false">(B64+C64)/C63 -1</f>
        <v>-0.0065351983490024</v>
      </c>
      <c r="F64" s="8" t="n">
        <f aca="false">1+E64</f>
        <v>0.993464801650998</v>
      </c>
      <c r="G64" s="5" t="n">
        <f aca="false">PRODUCT($F$3:F64)</f>
        <v>2.5179744762138</v>
      </c>
      <c r="I64" s="1" t="n">
        <f aca="false">E64-'Risk-free'!B63</f>
        <v>-0.0104351983490024</v>
      </c>
    </row>
    <row r="65" customFormat="false" ht="13.8" hidden="false" customHeight="false" outlineLevel="0" collapsed="false">
      <c r="A65" s="4" t="n">
        <v>35125</v>
      </c>
      <c r="B65" s="5" t="n">
        <v>0</v>
      </c>
      <c r="C65" s="5" t="n">
        <v>87.51</v>
      </c>
      <c r="E65" s="1" t="n">
        <f aca="false">(B65+C65)/C64 -1</f>
        <v>0.00992498557414878</v>
      </c>
      <c r="F65" s="8" t="n">
        <f aca="false">1+E65</f>
        <v>1.00992498557415</v>
      </c>
      <c r="G65" s="5" t="n">
        <f aca="false">PRODUCT($F$3:F65)</f>
        <v>2.54296533656629</v>
      </c>
      <c r="I65" s="1" t="n">
        <f aca="false">E65-'Risk-free'!B64</f>
        <v>0.00602498557414878</v>
      </c>
    </row>
    <row r="66" customFormat="false" ht="13.8" hidden="false" customHeight="false" outlineLevel="0" collapsed="false">
      <c r="A66" s="4" t="n">
        <v>35156</v>
      </c>
      <c r="B66" s="5" t="n">
        <v>0</v>
      </c>
      <c r="C66" s="5" t="n">
        <v>88.08</v>
      </c>
      <c r="E66" s="1" t="n">
        <f aca="false">(B66+C66)/C65 -1</f>
        <v>0.00651354130956472</v>
      </c>
      <c r="F66" s="8" t="n">
        <f aca="false">1+E66</f>
        <v>1.00651354130956</v>
      </c>
      <c r="G66" s="5" t="n">
        <f aca="false">PRODUCT($F$3:F66)</f>
        <v>2.55952904633481</v>
      </c>
      <c r="I66" s="1" t="n">
        <f aca="false">E66-'Risk-free'!B65</f>
        <v>0.00191354130956472</v>
      </c>
    </row>
    <row r="67" customFormat="false" ht="13.8" hidden="false" customHeight="false" outlineLevel="0" collapsed="false">
      <c r="A67" s="4" t="n">
        <v>35186</v>
      </c>
      <c r="B67" s="5" t="n">
        <v>13.35</v>
      </c>
      <c r="C67" s="5" t="n">
        <v>74.87</v>
      </c>
      <c r="E67" s="1" t="n">
        <f aca="false">(B67+C67)/C66 -1</f>
        <v>0.0015894641235239</v>
      </c>
      <c r="F67" s="8" t="n">
        <f aca="false">1+E67</f>
        <v>1.00158946412352</v>
      </c>
      <c r="G67" s="5" t="n">
        <f aca="false">PRODUCT($F$3:F67)</f>
        <v>2.56359732592708</v>
      </c>
      <c r="I67" s="1" t="n">
        <f aca="false">E67-'Risk-free'!B66</f>
        <v>-0.0026105358764761</v>
      </c>
    </row>
    <row r="68" customFormat="false" ht="13.8" hidden="false" customHeight="false" outlineLevel="0" collapsed="false">
      <c r="A68" s="4" t="n">
        <v>35217</v>
      </c>
      <c r="B68" s="5" t="n">
        <v>0</v>
      </c>
      <c r="C68" s="5" t="n">
        <v>74.8</v>
      </c>
      <c r="E68" s="1" t="n">
        <f aca="false">(B68+C68)/C67 -1</f>
        <v>-0.000934953920128101</v>
      </c>
      <c r="F68" s="8" t="n">
        <f aca="false">1+E68</f>
        <v>0.999065046079872</v>
      </c>
      <c r="G68" s="5" t="n">
        <f aca="false">PRODUCT($F$3:F68)</f>
        <v>2.56120048055757</v>
      </c>
      <c r="I68" s="1" t="n">
        <f aca="false">E68-'Risk-free'!B67</f>
        <v>-0.0049349539201281</v>
      </c>
    </row>
    <row r="69" customFormat="false" ht="13.8" hidden="false" customHeight="false" outlineLevel="0" collapsed="false">
      <c r="A69" s="4" t="n">
        <v>35247</v>
      </c>
      <c r="B69" s="5" t="n">
        <v>0</v>
      </c>
      <c r="C69" s="5" t="n">
        <v>71.32</v>
      </c>
      <c r="E69" s="1" t="n">
        <f aca="false">(B69+C69)/C68 -1</f>
        <v>-0.0465240641711231</v>
      </c>
      <c r="F69" s="8" t="n">
        <f aca="false">1+E69</f>
        <v>0.953475935828877</v>
      </c>
      <c r="G69" s="5" t="n">
        <f aca="false">PRODUCT($F$3:F69)</f>
        <v>2.442043025045</v>
      </c>
      <c r="I69" s="1" t="n">
        <f aca="false">E69-'Risk-free'!B68</f>
        <v>-0.0510240641711231</v>
      </c>
    </row>
    <row r="70" customFormat="false" ht="13.8" hidden="false" customHeight="false" outlineLevel="0" collapsed="false">
      <c r="A70" s="4" t="n">
        <v>35278</v>
      </c>
      <c r="B70" s="5" t="n">
        <v>0</v>
      </c>
      <c r="C70" s="5" t="n">
        <v>73.12</v>
      </c>
      <c r="E70" s="1" t="n">
        <f aca="false">(B70+C70)/C69 -1</f>
        <v>0.0252383623107124</v>
      </c>
      <c r="F70" s="8" t="n">
        <f aca="false">1+E70</f>
        <v>1.02523836231071</v>
      </c>
      <c r="G70" s="5" t="n">
        <f aca="false">PRODUCT($F$3:F70)</f>
        <v>2.50367619168943</v>
      </c>
      <c r="I70" s="1" t="n">
        <f aca="false">E70-'Risk-free'!B69</f>
        <v>0.0211383623107124</v>
      </c>
    </row>
    <row r="71" customFormat="false" ht="13.8" hidden="false" customHeight="false" outlineLevel="0" collapsed="false">
      <c r="A71" s="4" t="n">
        <v>35309</v>
      </c>
      <c r="B71" s="5" t="n">
        <v>0</v>
      </c>
      <c r="C71" s="5" t="n">
        <v>76.05</v>
      </c>
      <c r="E71" s="1" t="n">
        <f aca="false">(B71+C71)/C70 -1</f>
        <v>0.0400711159737417</v>
      </c>
      <c r="F71" s="8" t="n">
        <f aca="false">1+E71</f>
        <v>1.04007111597374</v>
      </c>
      <c r="G71" s="5" t="n">
        <f aca="false">PRODUCT($F$3:F71)</f>
        <v>2.60400129072732</v>
      </c>
      <c r="I71" s="1" t="n">
        <f aca="false">E71-'Risk-free'!B70</f>
        <v>0.0356711159737417</v>
      </c>
    </row>
    <row r="72" customFormat="false" ht="13.8" hidden="false" customHeight="false" outlineLevel="0" collapsed="false">
      <c r="A72" s="4" t="n">
        <v>35339</v>
      </c>
      <c r="B72" s="5" t="n">
        <v>0</v>
      </c>
      <c r="C72" s="5" t="n">
        <v>77.85</v>
      </c>
      <c r="E72" s="1" t="n">
        <f aca="false">(B72+C72)/C71 -1</f>
        <v>0.0236686390532543</v>
      </c>
      <c r="F72" s="8" t="n">
        <f aca="false">1+E72</f>
        <v>1.02366863905325</v>
      </c>
      <c r="G72" s="5" t="n">
        <f aca="false">PRODUCT($F$3:F72)</f>
        <v>2.66563445737175</v>
      </c>
      <c r="I72" s="1" t="n">
        <f aca="false">E72-'Risk-free'!B71</f>
        <v>0.0194686390532543</v>
      </c>
    </row>
    <row r="73" customFormat="false" ht="13.8" hidden="false" customHeight="false" outlineLevel="0" collapsed="false">
      <c r="A73" s="4" t="n">
        <v>35370</v>
      </c>
      <c r="B73" s="5" t="n">
        <v>0</v>
      </c>
      <c r="C73" s="5" t="n">
        <v>82.89</v>
      </c>
      <c r="E73" s="1" t="n">
        <f aca="false">(B73+C73)/C72 -1</f>
        <v>0.0647398843930636</v>
      </c>
      <c r="F73" s="8" t="n">
        <f aca="false">1+E73</f>
        <v>1.06473988439306</v>
      </c>
      <c r="G73" s="5" t="n">
        <f aca="false">PRODUCT($F$3:F73)</f>
        <v>2.83820732397616</v>
      </c>
      <c r="I73" s="1" t="n">
        <f aca="false">E73-'Risk-free'!B72</f>
        <v>0.0606398843930636</v>
      </c>
    </row>
    <row r="74" customFormat="false" ht="13.8" hidden="false" customHeight="false" outlineLevel="0" collapsed="false">
      <c r="A74" s="4" t="n">
        <v>35400</v>
      </c>
      <c r="B74" s="5" t="n">
        <v>0.6</v>
      </c>
      <c r="C74" s="5" t="n">
        <v>80.65</v>
      </c>
      <c r="E74" s="1" t="n">
        <f aca="false">(B74+C74)/C73 -1</f>
        <v>-0.0197852575702738</v>
      </c>
      <c r="F74" s="8" t="n">
        <f aca="false">1+E74</f>
        <v>0.980214742429726</v>
      </c>
      <c r="G74" s="5" t="n">
        <f aca="false">PRODUCT($F$3:F74)</f>
        <v>2.78205266103346</v>
      </c>
      <c r="I74" s="1" t="n">
        <f aca="false">E74-'Risk-free'!B73</f>
        <v>-0.0243852575702738</v>
      </c>
    </row>
    <row r="75" customFormat="false" ht="13.8" hidden="false" customHeight="false" outlineLevel="0" collapsed="false">
      <c r="A75" s="4" t="n">
        <v>35431</v>
      </c>
      <c r="B75" s="5" t="n">
        <v>0</v>
      </c>
      <c r="C75" s="5" t="n">
        <v>84.19</v>
      </c>
      <c r="E75" s="1" t="n">
        <f aca="false">(B75+C75)/C74 -1</f>
        <v>0.0438933663980161</v>
      </c>
      <c r="F75" s="8" t="n">
        <f aca="false">1+E75</f>
        <v>1.04389336639802</v>
      </c>
      <c r="G75" s="5" t="n">
        <f aca="false">PRODUCT($F$3:F75)</f>
        <v>2.90416631782277</v>
      </c>
      <c r="I75" s="1" t="n">
        <f aca="false">E75-'Risk-free'!B74</f>
        <v>0.0393933663980161</v>
      </c>
    </row>
    <row r="76" customFormat="false" ht="13.8" hidden="false" customHeight="false" outlineLevel="0" collapsed="false">
      <c r="A76" s="4" t="n">
        <v>35462</v>
      </c>
      <c r="B76" s="5" t="n">
        <v>0</v>
      </c>
      <c r="C76" s="5" t="n">
        <v>83.06</v>
      </c>
      <c r="E76" s="1" t="n">
        <f aca="false">(B76+C76)/C75 -1</f>
        <v>-0.0134220216177694</v>
      </c>
      <c r="F76" s="8" t="n">
        <f aca="false">1+E76</f>
        <v>0.986577978382231</v>
      </c>
      <c r="G76" s="5" t="n">
        <f aca="false">PRODUCT($F$3:F76)</f>
        <v>2.86518653472336</v>
      </c>
      <c r="I76" s="1" t="n">
        <f aca="false">E76-'Risk-free'!B75</f>
        <v>-0.0173220216177694</v>
      </c>
    </row>
    <row r="77" customFormat="false" ht="13.8" hidden="false" customHeight="false" outlineLevel="0" collapsed="false">
      <c r="A77" s="4" t="n">
        <v>35490</v>
      </c>
      <c r="B77" s="5" t="n">
        <v>0</v>
      </c>
      <c r="C77" s="5" t="n">
        <v>80.2</v>
      </c>
      <c r="E77" s="1" t="n">
        <f aca="false">(B77+C77)/C76 -1</f>
        <v>-0.0344329400433422</v>
      </c>
      <c r="F77" s="8" t="n">
        <f aca="false">1+E77</f>
        <v>0.965567059956658</v>
      </c>
      <c r="G77" s="5" t="n">
        <f aca="false">PRODUCT($F$3:F77)</f>
        <v>2.76652973856024</v>
      </c>
      <c r="I77" s="1" t="n">
        <f aca="false">E77-'Risk-free'!B76</f>
        <v>-0.0387329400433422</v>
      </c>
    </row>
    <row r="78" customFormat="false" ht="13.8" hidden="false" customHeight="false" outlineLevel="0" collapsed="false">
      <c r="A78" s="4" t="n">
        <v>35521</v>
      </c>
      <c r="B78" s="5" t="n">
        <v>0</v>
      </c>
      <c r="C78" s="5" t="n">
        <v>83.78</v>
      </c>
      <c r="E78" s="1" t="n">
        <f aca="false">(B78+C78)/C77 -1</f>
        <v>0.0446384039900252</v>
      </c>
      <c r="F78" s="8" t="n">
        <f aca="false">1+E78</f>
        <v>1.04463840399003</v>
      </c>
      <c r="G78" s="5" t="n">
        <f aca="false">PRODUCT($F$3:F78)</f>
        <v>2.89002321068051</v>
      </c>
      <c r="I78" s="1" t="n">
        <f aca="false">E78-'Risk-free'!B77</f>
        <v>0.0403384039900252</v>
      </c>
    </row>
    <row r="79" customFormat="false" ht="13.8" hidden="false" customHeight="false" outlineLevel="0" collapsed="false">
      <c r="A79" s="4" t="n">
        <v>35551</v>
      </c>
      <c r="B79" s="5" t="n">
        <v>2.21</v>
      </c>
      <c r="C79" s="5" t="n">
        <v>87.43</v>
      </c>
      <c r="E79" s="1" t="n">
        <f aca="false">(B79+C79)/C78 -1</f>
        <v>0.069945094294581</v>
      </c>
      <c r="F79" s="8" t="n">
        <f aca="false">1+E79</f>
        <v>1.06994509429458</v>
      </c>
      <c r="G79" s="5" t="n">
        <f aca="false">PRODUCT($F$3:F79)</f>
        <v>3.09216615666508</v>
      </c>
      <c r="I79" s="1" t="n">
        <f aca="false">E79-'Risk-free'!B78</f>
        <v>0.065045094294581</v>
      </c>
    </row>
    <row r="80" customFormat="false" ht="13.8" hidden="false" customHeight="false" outlineLevel="0" collapsed="false">
      <c r="A80" s="4" t="n">
        <v>35582</v>
      </c>
      <c r="B80" s="5" t="n">
        <v>0</v>
      </c>
      <c r="C80" s="5" t="n">
        <v>91.05</v>
      </c>
      <c r="E80" s="1" t="n">
        <f aca="false">(B80+C80)/C79 -1</f>
        <v>0.0414045522131992</v>
      </c>
      <c r="F80" s="8" t="n">
        <f aca="false">1+E80</f>
        <v>1.0414045522132</v>
      </c>
      <c r="G80" s="5" t="n">
        <f aca="false">PRODUCT($F$3:F80)</f>
        <v>3.22019591175061</v>
      </c>
      <c r="I80" s="1" t="n">
        <f aca="false">E80-'Risk-free'!B79</f>
        <v>0.0377045522131992</v>
      </c>
    </row>
    <row r="81" customFormat="false" ht="13.8" hidden="false" customHeight="false" outlineLevel="0" collapsed="false">
      <c r="A81" s="4" t="n">
        <v>35612</v>
      </c>
      <c r="B81" s="5" t="n">
        <v>0</v>
      </c>
      <c r="C81" s="5" t="n">
        <v>98.69</v>
      </c>
      <c r="E81" s="1" t="n">
        <f aca="false">(B81+C81)/C80 -1</f>
        <v>0.0839099395936298</v>
      </c>
      <c r="F81" s="8" t="n">
        <f aca="false">1+E81</f>
        <v>1.08390993959363</v>
      </c>
      <c r="G81" s="5" t="n">
        <f aca="false">PRODUCT($F$3:F81)</f>
        <v>3.49040235618526</v>
      </c>
      <c r="I81" s="1" t="n">
        <f aca="false">E81-'Risk-free'!B80</f>
        <v>0.0796099395936298</v>
      </c>
    </row>
    <row r="82" customFormat="false" ht="13.8" hidden="false" customHeight="false" outlineLevel="0" collapsed="false">
      <c r="A82" s="4" t="n">
        <v>35643</v>
      </c>
      <c r="B82" s="5" t="n">
        <v>0</v>
      </c>
      <c r="C82" s="5" t="n">
        <v>94.3</v>
      </c>
      <c r="E82" s="1" t="n">
        <f aca="false">(B82+C82)/C81 -1</f>
        <v>-0.0444827236802108</v>
      </c>
      <c r="F82" s="8" t="n">
        <f aca="false">1+E82</f>
        <v>0.955517276319789</v>
      </c>
      <c r="G82" s="5" t="n">
        <f aca="false">PRODUCT($F$3:F82)</f>
        <v>3.33513975264231</v>
      </c>
      <c r="I82" s="1" t="n">
        <f aca="false">E82-'Risk-free'!B81</f>
        <v>-0.0485827236802108</v>
      </c>
    </row>
    <row r="83" customFormat="false" ht="13.8" hidden="false" customHeight="false" outlineLevel="0" collapsed="false">
      <c r="A83" s="4" t="n">
        <v>35674</v>
      </c>
      <c r="B83" s="5" t="n">
        <v>0</v>
      </c>
      <c r="C83" s="5" t="n">
        <v>99.85</v>
      </c>
      <c r="E83" s="1" t="n">
        <f aca="false">(B83+C83)/C82 -1</f>
        <v>0.0588547189819724</v>
      </c>
      <c r="F83" s="8" t="n">
        <f aca="false">1+E83</f>
        <v>1.05885471898197</v>
      </c>
      <c r="G83" s="5" t="n">
        <f aca="false">PRODUCT($F$3:F83)</f>
        <v>3.53142846554968</v>
      </c>
      <c r="I83" s="1" t="n">
        <f aca="false">E83-'Risk-free'!B82</f>
        <v>0.0544547189819724</v>
      </c>
    </row>
    <row r="84" customFormat="false" ht="13.8" hidden="false" customHeight="false" outlineLevel="0" collapsed="false">
      <c r="A84" s="4" t="n">
        <v>35704</v>
      </c>
      <c r="B84" s="5" t="n">
        <v>0</v>
      </c>
      <c r="C84" s="5" t="n">
        <v>96.45</v>
      </c>
      <c r="E84" s="1" t="n">
        <f aca="false">(B84+C84)/C83 -1</f>
        <v>-0.0340510766149225</v>
      </c>
      <c r="F84" s="8" t="n">
        <f aca="false">1+E84</f>
        <v>0.965948923385077</v>
      </c>
      <c r="G84" s="5" t="n">
        <f aca="false">PRODUCT($F$3:F84)</f>
        <v>3.41117952430913</v>
      </c>
      <c r="I84" s="1" t="n">
        <f aca="false">E84-'Risk-free'!B83</f>
        <v>-0.0382510766149225</v>
      </c>
    </row>
    <row r="85" customFormat="false" ht="13.8" hidden="false" customHeight="false" outlineLevel="0" collapsed="false">
      <c r="A85" s="4" t="n">
        <v>35735</v>
      </c>
      <c r="B85" s="5" t="n">
        <v>0</v>
      </c>
      <c r="C85" s="5" t="n">
        <v>98.33</v>
      </c>
      <c r="E85" s="1" t="n">
        <f aca="false">(B85+C85)/C84 -1</f>
        <v>0.0194919647485745</v>
      </c>
      <c r="F85" s="8" t="n">
        <f aca="false">1+E85</f>
        <v>1.01949196474857</v>
      </c>
      <c r="G85" s="5" t="n">
        <f aca="false">PRODUCT($F$3:F85)</f>
        <v>3.47767011534803</v>
      </c>
      <c r="I85" s="1" t="n">
        <f aca="false">E85-'Risk-free'!B84</f>
        <v>0.0155919647485745</v>
      </c>
    </row>
    <row r="86" customFormat="false" ht="13.8" hidden="false" customHeight="false" outlineLevel="0" collapsed="false">
      <c r="A86" s="4" t="n">
        <v>35765</v>
      </c>
      <c r="B86" s="5" t="n">
        <v>4.25</v>
      </c>
      <c r="C86" s="5" t="n">
        <v>95.27</v>
      </c>
      <c r="E86" s="1" t="n">
        <f aca="false">(B86+C86)/C85 -1</f>
        <v>0.0121021051561068</v>
      </c>
      <c r="F86" s="8" t="n">
        <f aca="false">1+E86</f>
        <v>1.01210210515611</v>
      </c>
      <c r="G86" s="5" t="n">
        <f aca="false">PRODUCT($F$3:F86)</f>
        <v>3.51975724478222</v>
      </c>
      <c r="I86" s="1" t="n">
        <f aca="false">E86-'Risk-free'!B85</f>
        <v>0.00730210515610677</v>
      </c>
    </row>
    <row r="87" customFormat="false" ht="13.8" hidden="false" customHeight="false" outlineLevel="0" collapsed="false">
      <c r="A87" s="4" t="n">
        <v>35796</v>
      </c>
      <c r="B87" s="5" t="n">
        <v>0</v>
      </c>
      <c r="C87" s="5" t="n">
        <v>96.3</v>
      </c>
      <c r="E87" s="1" t="n">
        <f aca="false">(B87+C87)/C86 -1</f>
        <v>0.010811378188307</v>
      </c>
      <c r="F87" s="8" t="n">
        <f aca="false">1+E87</f>
        <v>1.01081137818831</v>
      </c>
      <c r="G87" s="5" t="n">
        <f aca="false">PRODUCT($F$3:F87)</f>
        <v>3.55781067148659</v>
      </c>
      <c r="I87" s="1" t="n">
        <f aca="false">E87-'Risk-free'!B86</f>
        <v>0.00651137818830702</v>
      </c>
    </row>
    <row r="88" customFormat="false" ht="13.8" hidden="false" customHeight="false" outlineLevel="0" collapsed="false">
      <c r="A88" s="4" t="n">
        <v>35827</v>
      </c>
      <c r="B88" s="5" t="n">
        <v>0</v>
      </c>
      <c r="C88" s="5" t="n">
        <v>103.6</v>
      </c>
      <c r="E88" s="1" t="n">
        <f aca="false">(B88+C88)/C87 -1</f>
        <v>0.0758047767393562</v>
      </c>
      <c r="F88" s="8" t="n">
        <f aca="false">1+E88</f>
        <v>1.07580477673936</v>
      </c>
      <c r="G88" s="5" t="n">
        <f aca="false">PRODUCT($F$3:F88)</f>
        <v>3.82750971511953</v>
      </c>
      <c r="I88" s="1" t="n">
        <f aca="false">E88-'Risk-free'!B87</f>
        <v>0.0719047767393561</v>
      </c>
    </row>
    <row r="89" customFormat="false" ht="13.8" hidden="false" customHeight="false" outlineLevel="0" collapsed="false">
      <c r="A89" s="4" t="n">
        <v>35855</v>
      </c>
      <c r="B89" s="5" t="n">
        <v>0</v>
      </c>
      <c r="C89" s="5" t="n">
        <v>108.82</v>
      </c>
      <c r="E89" s="1" t="n">
        <f aca="false">(B89+C89)/C88 -1</f>
        <v>0.0503861003861004</v>
      </c>
      <c r="F89" s="8" t="n">
        <f aca="false">1+E89</f>
        <v>1.0503861003861</v>
      </c>
      <c r="G89" s="5" t="n">
        <f aca="false">PRODUCT($F$3:F89)</f>
        <v>4.02036300385432</v>
      </c>
      <c r="I89" s="1" t="n">
        <f aca="false">E89-'Risk-free'!B88</f>
        <v>0.0464861003861004</v>
      </c>
    </row>
    <row r="90" customFormat="false" ht="13.8" hidden="false" customHeight="false" outlineLevel="0" collapsed="false">
      <c r="A90" s="4" t="n">
        <v>35886</v>
      </c>
      <c r="B90" s="5" t="n">
        <v>0</v>
      </c>
      <c r="C90" s="5" t="n">
        <v>110.07</v>
      </c>
      <c r="E90" s="1" t="n">
        <f aca="false">(B90+C90)/C89 -1</f>
        <v>0.011486859033266</v>
      </c>
      <c r="F90" s="8" t="n">
        <f aca="false">1+E90</f>
        <v>1.01148685903327</v>
      </c>
      <c r="G90" s="5" t="n">
        <f aca="false">PRODUCT($F$3:F90)</f>
        <v>4.06654434694215</v>
      </c>
      <c r="I90" s="1" t="n">
        <f aca="false">E90-'Risk-free'!B89</f>
        <v>0.00718685903326596</v>
      </c>
    </row>
    <row r="91" customFormat="false" ht="13.8" hidden="false" customHeight="false" outlineLevel="0" collapsed="false">
      <c r="A91" s="4" t="n">
        <v>35916</v>
      </c>
      <c r="B91" s="5" t="n">
        <v>2.82</v>
      </c>
      <c r="C91" s="5" t="n">
        <v>105.15</v>
      </c>
      <c r="E91" s="1" t="n">
        <f aca="false">(B91+C91)/C90 -1</f>
        <v>-0.0190787680566912</v>
      </c>
      <c r="F91" s="8" t="n">
        <f aca="false">1+E91</f>
        <v>0.980921231943309</v>
      </c>
      <c r="G91" s="5" t="n">
        <f aca="false">PRODUCT($F$3:F91)</f>
        <v>3.98895969055459</v>
      </c>
      <c r="I91" s="1" t="n">
        <f aca="false">E91-'Risk-free'!B90</f>
        <v>-0.0230787680566912</v>
      </c>
    </row>
    <row r="92" customFormat="false" ht="13.8" hidden="false" customHeight="false" outlineLevel="0" collapsed="false">
      <c r="A92" s="4" t="n">
        <v>35947</v>
      </c>
      <c r="B92" s="5" t="n">
        <v>0</v>
      </c>
      <c r="C92" s="5" t="n">
        <v>109.63</v>
      </c>
      <c r="E92" s="1" t="n">
        <f aca="false">(B92+C92)/C91 -1</f>
        <v>0.0426058012363288</v>
      </c>
      <c r="F92" s="8" t="n">
        <f aca="false">1+E92</f>
        <v>1.04260580123633</v>
      </c>
      <c r="G92" s="5" t="n">
        <f aca="false">PRODUCT($F$3:F92)</f>
        <v>4.15891251427009</v>
      </c>
      <c r="I92" s="1" t="n">
        <f aca="false">E92-'Risk-free'!B91</f>
        <v>0.0385058012363288</v>
      </c>
    </row>
    <row r="93" customFormat="false" ht="13.8" hidden="false" customHeight="false" outlineLevel="0" collapsed="false">
      <c r="A93" s="4" t="n">
        <v>35977</v>
      </c>
      <c r="B93" s="5" t="n">
        <v>0</v>
      </c>
      <c r="C93" s="5" t="n">
        <v>108.81</v>
      </c>
      <c r="E93" s="1" t="n">
        <f aca="false">(B93+C93)/C92 -1</f>
        <v>-0.00747970446045787</v>
      </c>
      <c r="F93" s="8" t="n">
        <f aca="false">1+E93</f>
        <v>0.992520295539542</v>
      </c>
      <c r="G93" s="5" t="n">
        <f aca="false">PRODUCT($F$3:F93)</f>
        <v>4.12780507778645</v>
      </c>
      <c r="I93" s="1" t="n">
        <f aca="false">E93-'Risk-free'!B92</f>
        <v>-0.0114797044604579</v>
      </c>
    </row>
    <row r="94" customFormat="false" ht="13.8" hidden="false" customHeight="false" outlineLevel="0" collapsed="false">
      <c r="A94" s="4" t="n">
        <v>36008</v>
      </c>
      <c r="B94" s="5" t="n">
        <v>0</v>
      </c>
      <c r="C94" s="5" t="n">
        <v>91.96</v>
      </c>
      <c r="E94" s="1" t="n">
        <f aca="false">(B94+C94)/C93 -1</f>
        <v>-0.154857090340961</v>
      </c>
      <c r="F94" s="8" t="n">
        <f aca="false">1+E94</f>
        <v>0.845142909659038</v>
      </c>
      <c r="G94" s="5" t="n">
        <f aca="false">PRODUCT($F$3:F94)</f>
        <v>3.48858519394579</v>
      </c>
      <c r="I94" s="1" t="n">
        <f aca="false">E94-'Risk-free'!B93</f>
        <v>-0.159157090340961</v>
      </c>
    </row>
    <row r="95" customFormat="false" ht="13.8" hidden="false" customHeight="false" outlineLevel="0" collapsed="false">
      <c r="A95" s="4" t="n">
        <v>36039</v>
      </c>
      <c r="B95" s="5" t="n">
        <v>0</v>
      </c>
      <c r="C95" s="5" t="n">
        <v>97.52</v>
      </c>
      <c r="E95" s="1" t="n">
        <f aca="false">(B95+C95)/C94 -1</f>
        <v>0.060461070030448</v>
      </c>
      <c r="F95" s="8" t="n">
        <f aca="false">1+E95</f>
        <v>1.06046107003045</v>
      </c>
      <c r="G95" s="5" t="n">
        <f aca="false">PRODUCT($F$3:F95)</f>
        <v>3.69950878766413</v>
      </c>
      <c r="I95" s="1" t="n">
        <f aca="false">E95-'Risk-free'!B94</f>
        <v>0.055861070030448</v>
      </c>
    </row>
    <row r="96" customFormat="false" ht="13.8" hidden="false" customHeight="false" outlineLevel="0" collapsed="false">
      <c r="A96" s="4" t="n">
        <v>36069</v>
      </c>
      <c r="B96" s="5" t="n">
        <v>0</v>
      </c>
      <c r="C96" s="5" t="n">
        <v>105.03</v>
      </c>
      <c r="E96" s="1" t="n">
        <f aca="false">(B96+C96)/C95 -1</f>
        <v>0.0770098441345366</v>
      </c>
      <c r="F96" s="8" t="n">
        <f aca="false">1+E96</f>
        <v>1.07700984413454</v>
      </c>
      <c r="G96" s="5" t="n">
        <f aca="false">PRODUCT($F$3:F96)</f>
        <v>3.9844073827765</v>
      </c>
      <c r="I96" s="1" t="n">
        <f aca="false">E96-'Risk-free'!B95</f>
        <v>0.0738098441345366</v>
      </c>
    </row>
    <row r="97" customFormat="false" ht="13.8" hidden="false" customHeight="false" outlineLevel="0" collapsed="false">
      <c r="A97" s="4" t="n">
        <v>36100</v>
      </c>
      <c r="B97" s="5" t="n">
        <v>0</v>
      </c>
      <c r="C97" s="5" t="n">
        <v>113.18</v>
      </c>
      <c r="E97" s="1" t="n">
        <f aca="false">(B97+C97)/C96 -1</f>
        <v>0.0775968770827382</v>
      </c>
      <c r="F97" s="8" t="n">
        <f aca="false">1+E97</f>
        <v>1.07759687708274</v>
      </c>
      <c r="G97" s="5" t="n">
        <f aca="false">PRODUCT($F$3:F97)</f>
        <v>4.29358495270536</v>
      </c>
      <c r="I97" s="1" t="n">
        <f aca="false">E97-'Risk-free'!B96</f>
        <v>0.0744968770827382</v>
      </c>
    </row>
    <row r="98" customFormat="false" ht="13.8" hidden="false" customHeight="false" outlineLevel="0" collapsed="false">
      <c r="A98" s="4" t="n">
        <v>36130</v>
      </c>
      <c r="B98" s="5" t="n">
        <v>3</v>
      </c>
      <c r="C98" s="5" t="n">
        <v>120.82</v>
      </c>
      <c r="E98" s="1" t="n">
        <f aca="false">(B98+C98)/C97 -1</f>
        <v>0.0940095423219649</v>
      </c>
      <c r="F98" s="8" t="n">
        <f aca="false">1+E98</f>
        <v>1.09400954232197</v>
      </c>
      <c r="G98" s="5" t="n">
        <f aca="false">PRODUCT($F$3:F98)</f>
        <v>4.69722290902967</v>
      </c>
      <c r="I98" s="1" t="n">
        <f aca="false">E98-'Risk-free'!B97</f>
        <v>0.0902095423219649</v>
      </c>
    </row>
    <row r="99" customFormat="false" ht="13.8" hidden="false" customHeight="false" outlineLevel="0" collapsed="false">
      <c r="A99" s="4" t="n">
        <v>36161</v>
      </c>
      <c r="B99" s="5" t="n">
        <v>0</v>
      </c>
      <c r="C99" s="5" t="n">
        <v>127.16</v>
      </c>
      <c r="E99" s="1" t="n">
        <f aca="false">(B99+C99)/C98 -1</f>
        <v>0.0524747558351266</v>
      </c>
      <c r="F99" s="8" t="n">
        <f aca="false">1+E99</f>
        <v>1.05247475583513</v>
      </c>
      <c r="G99" s="5" t="n">
        <f aca="false">PRODUCT($F$3:F99)</f>
        <v>4.94370853428416</v>
      </c>
      <c r="I99" s="1" t="n">
        <f aca="false">E99-'Risk-free'!B98</f>
        <v>0.0489747558351266</v>
      </c>
    </row>
    <row r="100" customFormat="false" ht="13.8" hidden="false" customHeight="false" outlineLevel="0" collapsed="false">
      <c r="A100" s="4" t="n">
        <v>36192</v>
      </c>
      <c r="B100" s="5" t="n">
        <v>0</v>
      </c>
      <c r="C100" s="5" t="n">
        <v>123.1</v>
      </c>
      <c r="E100" s="1" t="n">
        <f aca="false">(B100+C100)/C99 -1</f>
        <v>-0.0319282793331236</v>
      </c>
      <c r="F100" s="8" t="n">
        <f aca="false">1+E100</f>
        <v>0.968071720666876</v>
      </c>
      <c r="G100" s="5" t="n">
        <f aca="false">PRODUCT($F$3:F100)</f>
        <v>4.78586442725999</v>
      </c>
      <c r="I100" s="1" t="n">
        <f aca="false">E100-'Risk-free'!B99</f>
        <v>-0.0354282793331236</v>
      </c>
    </row>
    <row r="101" customFormat="false" ht="13.8" hidden="false" customHeight="false" outlineLevel="0" collapsed="false">
      <c r="A101" s="4" t="n">
        <v>36220</v>
      </c>
      <c r="B101" s="5" t="n">
        <v>0</v>
      </c>
      <c r="C101" s="5" t="n">
        <v>129.75</v>
      </c>
      <c r="E101" s="1" t="n">
        <f aca="false">(B101+C101)/C100 -1</f>
        <v>0.0540211210398052</v>
      </c>
      <c r="F101" s="8" t="n">
        <f aca="false">1+E101</f>
        <v>1.05402112103981</v>
      </c>
      <c r="G101" s="5" t="n">
        <f aca="false">PRODUCT($F$3:F101)</f>
        <v>5.0444021887651</v>
      </c>
      <c r="I101" s="1" t="n">
        <f aca="false">E101-'Risk-free'!B100</f>
        <v>0.0497211210398052</v>
      </c>
    </row>
    <row r="102" customFormat="false" ht="13.8" hidden="false" customHeight="false" outlineLevel="0" collapsed="false">
      <c r="A102" s="4" t="n">
        <v>36251</v>
      </c>
      <c r="B102" s="5" t="n">
        <v>0</v>
      </c>
      <c r="C102" s="5" t="n">
        <v>132.85</v>
      </c>
      <c r="E102" s="1" t="n">
        <f aca="false">(B102+C102)/C101 -1</f>
        <v>0.0238921001926782</v>
      </c>
      <c r="F102" s="8" t="n">
        <f aca="false">1+E102</f>
        <v>1.02389210019268</v>
      </c>
      <c r="G102" s="5" t="n">
        <f aca="false">PRODUCT($F$3:F102)</f>
        <v>5.16492355127124</v>
      </c>
      <c r="I102" s="1" t="n">
        <f aca="false">E102-'Risk-free'!B101</f>
        <v>0.0201921001926782</v>
      </c>
    </row>
    <row r="103" customFormat="false" ht="13.8" hidden="false" customHeight="false" outlineLevel="0" collapsed="false">
      <c r="A103" s="4" t="n">
        <v>36281</v>
      </c>
      <c r="B103" s="5" t="n">
        <v>7.42</v>
      </c>
      <c r="C103" s="5" t="n">
        <v>121.83</v>
      </c>
      <c r="E103" s="1" t="n">
        <f aca="false">(B103+C103)/C102 -1</f>
        <v>-0.0270982310876928</v>
      </c>
      <c r="F103" s="8" t="n">
        <f aca="false">1+E103</f>
        <v>0.972901768912307</v>
      </c>
      <c r="G103" s="5" t="n">
        <f aca="false">PRODUCT($F$3:F103)</f>
        <v>5.02496325932863</v>
      </c>
      <c r="I103" s="1" t="n">
        <f aca="false">E103-'Risk-free'!B102</f>
        <v>-0.0304982310876928</v>
      </c>
    </row>
    <row r="104" customFormat="false" ht="13.8" hidden="false" customHeight="false" outlineLevel="0" collapsed="false">
      <c r="A104" s="4" t="n">
        <v>36312</v>
      </c>
      <c r="B104" s="5" t="n">
        <v>0</v>
      </c>
      <c r="C104" s="5" t="n">
        <v>129.77</v>
      </c>
      <c r="E104" s="1" t="n">
        <f aca="false">(B104+C104)/C103 -1</f>
        <v>0.0651727817450547</v>
      </c>
      <c r="F104" s="8" t="n">
        <f aca="false">1+E104</f>
        <v>1.06517278174505</v>
      </c>
      <c r="G104" s="5" t="n">
        <f aca="false">PRODUCT($F$3:F104)</f>
        <v>5.35245409310577</v>
      </c>
      <c r="I104" s="1" t="n">
        <f aca="false">E104-'Risk-free'!B103</f>
        <v>0.0611727817450547</v>
      </c>
    </row>
    <row r="105" customFormat="false" ht="13.8" hidden="false" customHeight="false" outlineLevel="0" collapsed="false">
      <c r="A105" s="4" t="n">
        <v>36342</v>
      </c>
      <c r="B105" s="5" t="n">
        <v>0</v>
      </c>
      <c r="C105" s="5" t="n">
        <v>125.4</v>
      </c>
      <c r="E105" s="1" t="n">
        <f aca="false">(B105+C105)/C104 -1</f>
        <v>-0.033674963396779</v>
      </c>
      <c r="F105" s="8" t="n">
        <f aca="false">1+E105</f>
        <v>0.966325036603221</v>
      </c>
      <c r="G105" s="5" t="n">
        <f aca="false">PRODUCT($F$3:F105)</f>
        <v>5.17221039743749</v>
      </c>
      <c r="I105" s="1" t="n">
        <f aca="false">E105-'Risk-free'!B104</f>
        <v>-0.037474963396779</v>
      </c>
    </row>
    <row r="106" customFormat="false" ht="13.8" hidden="false" customHeight="false" outlineLevel="0" collapsed="false">
      <c r="A106" s="4" t="n">
        <v>36373</v>
      </c>
      <c r="B106" s="5" t="n">
        <v>0</v>
      </c>
      <c r="C106" s="5" t="n">
        <v>123.85</v>
      </c>
      <c r="E106" s="1" t="n">
        <f aca="false">(B106+C106)/C105 -1</f>
        <v>-0.012360446570973</v>
      </c>
      <c r="F106" s="8" t="n">
        <f aca="false">1+E106</f>
        <v>0.987639553429027</v>
      </c>
      <c r="G106" s="5" t="n">
        <f aca="false">PRODUCT($F$3:F106)</f>
        <v>5.10827956716613</v>
      </c>
      <c r="I106" s="1" t="n">
        <f aca="false">E106-'Risk-free'!B105</f>
        <v>-0.016260446570973</v>
      </c>
    </row>
    <row r="107" customFormat="false" ht="13.8" hidden="false" customHeight="false" outlineLevel="0" collapsed="false">
      <c r="A107" s="4" t="n">
        <v>36404</v>
      </c>
      <c r="B107" s="5" t="n">
        <v>0</v>
      </c>
      <c r="C107" s="5" t="n">
        <v>122.02</v>
      </c>
      <c r="E107" s="1" t="n">
        <f aca="false">(B107+C107)/C106 -1</f>
        <v>-0.0147759386354461</v>
      </c>
      <c r="F107" s="8" t="n">
        <f aca="false">1+E107</f>
        <v>0.985224061364554</v>
      </c>
      <c r="G107" s="5" t="n">
        <f aca="false">PRODUCT($F$3:F107)</f>
        <v>5.03279994174898</v>
      </c>
      <c r="I107" s="1" t="n">
        <f aca="false">E107-'Risk-free'!B106</f>
        <v>-0.0186759386354461</v>
      </c>
    </row>
    <row r="108" customFormat="false" ht="13.8" hidden="false" customHeight="false" outlineLevel="0" collapsed="false">
      <c r="A108" s="4" t="n">
        <v>36434</v>
      </c>
      <c r="B108" s="5" t="n">
        <v>0</v>
      </c>
      <c r="C108" s="5" t="n">
        <v>129.35</v>
      </c>
      <c r="E108" s="1" t="n">
        <f aca="false">(B108+C108)/C107 -1</f>
        <v>0.0600721193247009</v>
      </c>
      <c r="F108" s="8" t="n">
        <f aca="false">1+E108</f>
        <v>1.0600721193247</v>
      </c>
      <c r="G108" s="5" t="n">
        <f aca="false">PRODUCT($F$3:F108)</f>
        <v>5.33513090038708</v>
      </c>
      <c r="I108" s="1" t="n">
        <f aca="false">E108-'Risk-free'!B107</f>
        <v>0.0561721193247009</v>
      </c>
    </row>
    <row r="109" customFormat="false" ht="13.8" hidden="false" customHeight="false" outlineLevel="0" collapsed="false">
      <c r="A109" s="4" t="n">
        <v>36465</v>
      </c>
      <c r="B109" s="5" t="n">
        <v>0</v>
      </c>
      <c r="C109" s="5" t="n">
        <v>132</v>
      </c>
      <c r="E109" s="1" t="n">
        <f aca="false">(B109+C109)/C108 -1</f>
        <v>0.0204870506378045</v>
      </c>
      <c r="F109" s="8" t="n">
        <f aca="false">1+E109</f>
        <v>1.0204870506378</v>
      </c>
      <c r="G109" s="5" t="n">
        <f aca="false">PRODUCT($F$3:F109)</f>
        <v>5.44443199730262</v>
      </c>
      <c r="I109" s="1" t="n">
        <f aca="false">E109-'Risk-free'!B108</f>
        <v>0.0168870506378045</v>
      </c>
    </row>
    <row r="110" customFormat="false" ht="13.8" hidden="false" customHeight="false" outlineLevel="0" collapsed="false">
      <c r="A110" s="4" t="n">
        <v>36495</v>
      </c>
      <c r="B110" s="5" t="n">
        <v>4.7</v>
      </c>
      <c r="C110" s="5" t="n">
        <v>136.63</v>
      </c>
      <c r="E110" s="1" t="n">
        <f aca="false">(B110+C110)/C109 -1</f>
        <v>0.0706818181818181</v>
      </c>
      <c r="F110" s="8" t="n">
        <f aca="false">1+E110</f>
        <v>1.07068181818182</v>
      </c>
      <c r="G110" s="5" t="n">
        <f aca="false">PRODUCT($F$3:F110)</f>
        <v>5.82925434983924</v>
      </c>
      <c r="I110" s="1" t="n">
        <f aca="false">E110-'Risk-free'!B109</f>
        <v>0.0662818181818181</v>
      </c>
    </row>
    <row r="111" customFormat="false" ht="13.8" hidden="false" customHeight="false" outlineLevel="0" collapsed="false">
      <c r="A111" s="4" t="n">
        <v>36526</v>
      </c>
      <c r="B111" s="5" t="n">
        <v>0</v>
      </c>
      <c r="C111" s="5" t="n">
        <v>130.06</v>
      </c>
      <c r="E111" s="1" t="n">
        <f aca="false">(B111+C111)/C110 -1</f>
        <v>-0.0480860718729415</v>
      </c>
      <c r="F111" s="8" t="n">
        <f aca="false">1+E111</f>
        <v>0.951913928127058</v>
      </c>
      <c r="G111" s="5" t="n">
        <f aca="false">PRODUCT($F$3:F111)</f>
        <v>5.54894840620721</v>
      </c>
      <c r="I111" s="1" t="n">
        <f aca="false">E111-'Risk-free'!B110</f>
        <v>-0.0521860718729415</v>
      </c>
    </row>
    <row r="112" customFormat="false" ht="13.8" hidden="false" customHeight="false" outlineLevel="0" collapsed="false">
      <c r="A112" s="4" t="n">
        <v>36557</v>
      </c>
      <c r="B112" s="5" t="n">
        <v>0</v>
      </c>
      <c r="C112" s="5" t="n">
        <v>131.36</v>
      </c>
      <c r="E112" s="1" t="n">
        <f aca="false">(B112+C112)/C111 -1</f>
        <v>0.00999538674457945</v>
      </c>
      <c r="F112" s="8" t="n">
        <f aca="false">1+E112</f>
        <v>1.00999538674458</v>
      </c>
      <c r="G112" s="5" t="n">
        <f aca="false">PRODUCT($F$3:F112)</f>
        <v>5.60441229155297</v>
      </c>
      <c r="I112" s="1" t="n">
        <f aca="false">E112-'Risk-free'!B111</f>
        <v>0.00569538674457945</v>
      </c>
    </row>
    <row r="113" customFormat="false" ht="13.8" hidden="false" customHeight="false" outlineLevel="0" collapsed="false">
      <c r="A113" s="4" t="n">
        <v>36586</v>
      </c>
      <c r="B113" s="5" t="n">
        <v>0</v>
      </c>
      <c r="C113" s="5" t="n">
        <v>143.26</v>
      </c>
      <c r="E113" s="1" t="n">
        <f aca="false">(B113+C113)/C112 -1</f>
        <v>0.0905907429963457</v>
      </c>
      <c r="F113" s="8" t="n">
        <f aca="false">1+E113</f>
        <v>1.09059074299635</v>
      </c>
      <c r="G113" s="5" t="n">
        <f aca="false">PRODUCT($F$3:F113)</f>
        <v>6.11212016510261</v>
      </c>
      <c r="I113" s="1" t="n">
        <f aca="false">E113-'Risk-free'!B112</f>
        <v>0.0858907429963457</v>
      </c>
    </row>
    <row r="114" customFormat="false" ht="13.8" hidden="false" customHeight="false" outlineLevel="0" collapsed="false">
      <c r="A114" s="4" t="n">
        <v>36617</v>
      </c>
      <c r="B114" s="5" t="n">
        <v>0</v>
      </c>
      <c r="C114" s="5" t="n">
        <v>137.08</v>
      </c>
      <c r="E114" s="1" t="n">
        <f aca="false">(B114+C114)/C113 -1</f>
        <v>-0.0431383498534133</v>
      </c>
      <c r="F114" s="8" t="n">
        <f aca="false">1+E114</f>
        <v>0.956861650146587</v>
      </c>
      <c r="G114" s="5" t="n">
        <f aca="false">PRODUCT($F$3:F114)</f>
        <v>5.84845338707431</v>
      </c>
      <c r="I114" s="1" t="n">
        <f aca="false">E114-'Risk-free'!B113</f>
        <v>-0.0477383498534133</v>
      </c>
    </row>
    <row r="115" customFormat="false" ht="13.8" hidden="false" customHeight="false" outlineLevel="0" collapsed="false">
      <c r="A115" s="4" t="n">
        <v>36647</v>
      </c>
      <c r="B115" s="5" t="n">
        <v>2.9</v>
      </c>
      <c r="C115" s="5" t="n">
        <v>129.63</v>
      </c>
      <c r="E115" s="1" t="n">
        <f aca="false">(B115+C115)/C114 -1</f>
        <v>-0.0331922964692152</v>
      </c>
      <c r="F115" s="8" t="n">
        <f aca="false">1+E115</f>
        <v>0.966807703530785</v>
      </c>
      <c r="G115" s="5" t="n">
        <f aca="false">PRODUCT($F$3:F115)</f>
        <v>5.65432978836415</v>
      </c>
      <c r="I115" s="1" t="n">
        <f aca="false">E115-'Risk-free'!B114</f>
        <v>-0.0381922964692152</v>
      </c>
    </row>
    <row r="116" customFormat="false" ht="13.8" hidden="false" customHeight="false" outlineLevel="0" collapsed="false">
      <c r="A116" s="4" t="n">
        <v>36678</v>
      </c>
      <c r="B116" s="5" t="n">
        <v>0</v>
      </c>
      <c r="C116" s="5" t="n">
        <v>134.63</v>
      </c>
      <c r="E116" s="1" t="n">
        <f aca="false">(B116+C116)/C115 -1</f>
        <v>0.0385713183676617</v>
      </c>
      <c r="F116" s="8" t="n">
        <f aca="false">1+E116</f>
        <v>1.03857131836766</v>
      </c>
      <c r="G116" s="5" t="n">
        <f aca="false">PRODUCT($F$3:F116)</f>
        <v>5.8724247427869</v>
      </c>
      <c r="I116" s="1" t="n">
        <f aca="false">E116-'Risk-free'!B115</f>
        <v>0.0345713183676617</v>
      </c>
    </row>
    <row r="117" customFormat="false" ht="13.8" hidden="false" customHeight="false" outlineLevel="0" collapsed="false">
      <c r="A117" s="4" t="n">
        <v>36708</v>
      </c>
      <c r="B117" s="5" t="n">
        <v>0</v>
      </c>
      <c r="C117" s="5" t="n">
        <v>132.96</v>
      </c>
      <c r="E117" s="1" t="n">
        <f aca="false">(B117+C117)/C116 -1</f>
        <v>-0.0124043675258114</v>
      </c>
      <c r="F117" s="8" t="n">
        <f aca="false">1+E117</f>
        <v>0.987595632474189</v>
      </c>
      <c r="G117" s="5" t="n">
        <f aca="false">PRODUCT($F$3:F117)</f>
        <v>5.7995810280097</v>
      </c>
      <c r="I117" s="1" t="n">
        <f aca="false">E117-'Risk-free'!B116</f>
        <v>-0.0172043675258114</v>
      </c>
    </row>
    <row r="118" customFormat="false" ht="13.8" hidden="false" customHeight="false" outlineLevel="0" collapsed="false">
      <c r="A118" s="4" t="n">
        <v>36739</v>
      </c>
      <c r="B118" s="5" t="n">
        <v>0</v>
      </c>
      <c r="C118" s="5" t="n">
        <v>141.46</v>
      </c>
      <c r="E118" s="1" t="n">
        <f aca="false">(B118+C118)/C117 -1</f>
        <v>0.0639290012033695</v>
      </c>
      <c r="F118" s="8" t="n">
        <f aca="false">1+E118</f>
        <v>1.06392900120337</v>
      </c>
      <c r="G118" s="5" t="n">
        <f aca="false">PRODUCT($F$3:F118)</f>
        <v>6.17034245052838</v>
      </c>
      <c r="I118" s="1" t="n">
        <f aca="false">E118-'Risk-free'!B117</f>
        <v>0.0589290012033695</v>
      </c>
    </row>
    <row r="119" customFormat="false" ht="13.8" hidden="false" customHeight="false" outlineLevel="0" collapsed="false">
      <c r="A119" s="4" t="n">
        <v>36770</v>
      </c>
      <c r="B119" s="5" t="n">
        <v>0</v>
      </c>
      <c r="C119" s="5" t="n">
        <v>133.85</v>
      </c>
      <c r="E119" s="1" t="n">
        <f aca="false">(B119+C119)/C118 -1</f>
        <v>-0.053796126113389</v>
      </c>
      <c r="F119" s="8" t="n">
        <f aca="false">1+E119</f>
        <v>0.946203873886611</v>
      </c>
      <c r="G119" s="5" t="n">
        <f aca="false">PRODUCT($F$3:F119)</f>
        <v>5.83840192989695</v>
      </c>
      <c r="I119" s="1" t="n">
        <f aca="false">E119-'Risk-free'!B118</f>
        <v>-0.058896126113389</v>
      </c>
    </row>
    <row r="120" customFormat="false" ht="13.8" hidden="false" customHeight="false" outlineLevel="0" collapsed="false">
      <c r="A120" s="4" t="n">
        <v>36800</v>
      </c>
      <c r="B120" s="5" t="n">
        <v>0</v>
      </c>
      <c r="C120" s="5" t="n">
        <v>131.45</v>
      </c>
      <c r="E120" s="1" t="n">
        <f aca="false">(B120+C120)/C119 -1</f>
        <v>-0.017930519237953</v>
      </c>
      <c r="F120" s="8" t="n">
        <f aca="false">1+E120</f>
        <v>0.982069480762047</v>
      </c>
      <c r="G120" s="5" t="n">
        <f aca="false">PRODUCT($F$3:F120)</f>
        <v>5.73371635177403</v>
      </c>
      <c r="I120" s="1" t="n">
        <f aca="false">E120-'Risk-free'!B119</f>
        <v>-0.023530519237953</v>
      </c>
    </row>
    <row r="121" customFormat="false" ht="13.8" hidden="false" customHeight="false" outlineLevel="0" collapsed="false">
      <c r="A121" s="4" t="n">
        <v>36831</v>
      </c>
      <c r="B121" s="5" t="n">
        <v>0</v>
      </c>
      <c r="C121" s="5" t="n">
        <v>120.26</v>
      </c>
      <c r="E121" s="1" t="n">
        <f aca="false">(B121+C121)/C120 -1</f>
        <v>-0.0851274248763787</v>
      </c>
      <c r="F121" s="8" t="n">
        <f aca="false">1+E121</f>
        <v>0.914872575123621</v>
      </c>
      <c r="G121" s="5" t="n">
        <f aca="false">PRODUCT($F$3:F121)</f>
        <v>5.24561984377593</v>
      </c>
      <c r="I121" s="1" t="n">
        <f aca="false">E121-'Risk-free'!B120</f>
        <v>-0.0902274248763787</v>
      </c>
    </row>
    <row r="122" customFormat="false" ht="13.8" hidden="false" customHeight="false" outlineLevel="0" collapsed="false">
      <c r="A122" s="4" t="n">
        <v>36861</v>
      </c>
      <c r="B122" s="5" t="n">
        <v>2.06</v>
      </c>
      <c r="C122" s="5" t="n">
        <v>119.3</v>
      </c>
      <c r="E122" s="1" t="n">
        <f aca="false">(B122+C122)/C121 -1</f>
        <v>0.00914684849492753</v>
      </c>
      <c r="F122" s="8" t="n">
        <f aca="false">1+E122</f>
        <v>1.00914684849493</v>
      </c>
      <c r="G122" s="5" t="n">
        <f aca="false">PRODUCT($F$3:F122)</f>
        <v>5.29360073374893</v>
      </c>
      <c r="I122" s="1" t="n">
        <f aca="false">E122-'Risk-free'!B121</f>
        <v>0.00414684849492753</v>
      </c>
    </row>
    <row r="123" customFormat="false" ht="13.8" hidden="false" customHeight="false" outlineLevel="0" collapsed="false">
      <c r="A123" s="4" t="n">
        <v>36892</v>
      </c>
      <c r="B123" s="5" t="n">
        <v>0</v>
      </c>
      <c r="C123" s="5" t="n">
        <v>123.18</v>
      </c>
      <c r="E123" s="1" t="n">
        <f aca="false">(B123+C123)/C122 -1</f>
        <v>0.032523051131601</v>
      </c>
      <c r="F123" s="8" t="n">
        <f aca="false">1+E123</f>
        <v>1.0325230511316</v>
      </c>
      <c r="G123" s="5" t="n">
        <f aca="false">PRODUCT($F$3:F123)</f>
        <v>5.46576478108293</v>
      </c>
      <c r="I123" s="1" t="n">
        <f aca="false">E123-'Risk-free'!B122</f>
        <v>0.027123051131601</v>
      </c>
    </row>
    <row r="124" customFormat="false" ht="13.8" hidden="false" customHeight="false" outlineLevel="0" collapsed="false">
      <c r="A124" s="4" t="n">
        <v>36923</v>
      </c>
      <c r="B124" s="5" t="n">
        <v>0</v>
      </c>
      <c r="C124" s="5" t="n">
        <v>111.64</v>
      </c>
      <c r="E124" s="1" t="n">
        <f aca="false">(B124+C124)/C123 -1</f>
        <v>-0.0936840396168209</v>
      </c>
      <c r="F124" s="8" t="n">
        <f aca="false">1+E124</f>
        <v>0.906315960383179</v>
      </c>
      <c r="G124" s="5" t="n">
        <f aca="false">PRODUCT($F$3:F124)</f>
        <v>4.95370985679573</v>
      </c>
      <c r="I124" s="1" t="n">
        <f aca="false">E124-'Risk-free'!B123</f>
        <v>-0.0974840396168209</v>
      </c>
    </row>
    <row r="125" customFormat="false" ht="13.8" hidden="false" customHeight="false" outlineLevel="0" collapsed="false">
      <c r="A125" s="4" t="n">
        <v>36951</v>
      </c>
      <c r="B125" s="5" t="n">
        <v>0</v>
      </c>
      <c r="C125" s="5" t="n">
        <v>104.5</v>
      </c>
      <c r="E125" s="1" t="n">
        <f aca="false">(B125+C125)/C124 -1</f>
        <v>-0.0639555714797564</v>
      </c>
      <c r="F125" s="8" t="n">
        <f aca="false">1+E125</f>
        <v>0.936044428520244</v>
      </c>
      <c r="G125" s="5" t="n">
        <f aca="false">PRODUCT($F$3:F125)</f>
        <v>4.63689251195946</v>
      </c>
      <c r="I125" s="1" t="n">
        <f aca="false">E125-'Risk-free'!B124</f>
        <v>-0.0681555714797564</v>
      </c>
    </row>
    <row r="126" customFormat="false" ht="13.8" hidden="false" customHeight="false" outlineLevel="0" collapsed="false">
      <c r="A126" s="4" t="n">
        <v>36982</v>
      </c>
      <c r="B126" s="5" t="n">
        <v>0</v>
      </c>
      <c r="C126" s="5" t="n">
        <v>113.65</v>
      </c>
      <c r="E126" s="1" t="n">
        <f aca="false">(B126+C126)/C125 -1</f>
        <v>0.0875598086124403</v>
      </c>
      <c r="F126" s="8" t="n">
        <f aca="false">1+E126</f>
        <v>1.08755980861244</v>
      </c>
      <c r="G126" s="5" t="n">
        <f aca="false">PRODUCT($F$3:F126)</f>
        <v>5.04289793286308</v>
      </c>
      <c r="I126" s="1" t="n">
        <f aca="false">E126-'Risk-free'!B125</f>
        <v>0.0836598086124403</v>
      </c>
    </row>
    <row r="127" customFormat="false" ht="13.8" hidden="false" customHeight="false" outlineLevel="0" collapsed="false">
      <c r="A127" s="4" t="n">
        <v>37012</v>
      </c>
      <c r="B127" s="5" t="n">
        <v>0.94</v>
      </c>
      <c r="C127" s="5" t="n">
        <v>113.9</v>
      </c>
      <c r="E127" s="1" t="n">
        <f aca="false">(B127+C127)/C126 -1</f>
        <v>0.0104707435107787</v>
      </c>
      <c r="F127" s="8" t="n">
        <f aca="false">1+E127</f>
        <v>1.01047074351078</v>
      </c>
      <c r="G127" s="5" t="n">
        <f aca="false">PRODUCT($F$3:F127)</f>
        <v>5.09570082366913</v>
      </c>
      <c r="I127" s="1" t="n">
        <f aca="false">E127-'Risk-free'!B126</f>
        <v>0.0072707435107787</v>
      </c>
    </row>
    <row r="128" customFormat="false" ht="13.8" hidden="false" customHeight="false" outlineLevel="0" collapsed="false">
      <c r="A128" s="4" t="n">
        <v>37043</v>
      </c>
      <c r="B128" s="5" t="n">
        <v>0</v>
      </c>
      <c r="C128" s="5" t="n">
        <v>111.09</v>
      </c>
      <c r="E128" s="1" t="n">
        <f aca="false">(B128+C128)/C127 -1</f>
        <v>-0.0246707638279192</v>
      </c>
      <c r="F128" s="8" t="n">
        <f aca="false">1+E128</f>
        <v>0.975329236172081</v>
      </c>
      <c r="G128" s="5" t="n">
        <f aca="false">PRODUCT($F$3:F128)</f>
        <v>4.96998599211066</v>
      </c>
      <c r="I128" s="1" t="n">
        <f aca="false">E128-'Risk-free'!B127</f>
        <v>-0.0274707638279192</v>
      </c>
    </row>
    <row r="129" customFormat="false" ht="13.8" hidden="false" customHeight="false" outlineLevel="0" collapsed="false">
      <c r="A129" s="4" t="n">
        <v>37073</v>
      </c>
      <c r="B129" s="5" t="n">
        <v>0</v>
      </c>
      <c r="C129" s="5" t="n">
        <v>109.39</v>
      </c>
      <c r="E129" s="1" t="n">
        <f aca="false">(B129+C129)/C128 -1</f>
        <v>-0.015302907552435</v>
      </c>
      <c r="F129" s="8" t="n">
        <f aca="false">1+E129</f>
        <v>0.984697092447565</v>
      </c>
      <c r="G129" s="5" t="n">
        <f aca="false">PRODUCT($F$3:F129)</f>
        <v>4.89393075593649</v>
      </c>
      <c r="I129" s="1" t="n">
        <f aca="false">E129-'Risk-free'!B128</f>
        <v>-0.018302907552435</v>
      </c>
    </row>
    <row r="130" customFormat="false" ht="13.8" hidden="false" customHeight="false" outlineLevel="0" collapsed="false">
      <c r="A130" s="4" t="n">
        <v>37104</v>
      </c>
      <c r="B130" s="5" t="n">
        <v>0</v>
      </c>
      <c r="C130" s="5" t="n">
        <v>102.3</v>
      </c>
      <c r="E130" s="1" t="n">
        <f aca="false">(B130+C130)/C129 -1</f>
        <v>-0.0648139683700522</v>
      </c>
      <c r="F130" s="8" t="n">
        <f aca="false">1+E130</f>
        <v>0.935186031629948</v>
      </c>
      <c r="G130" s="5" t="n">
        <f aca="false">PRODUCT($F$3:F130)</f>
        <v>4.576735682716</v>
      </c>
      <c r="I130" s="1" t="n">
        <f aca="false">E130-'Risk-free'!B129</f>
        <v>-0.0679139683700522</v>
      </c>
    </row>
    <row r="131" customFormat="false" ht="13.8" hidden="false" customHeight="false" outlineLevel="0" collapsed="false">
      <c r="A131" s="4" t="n">
        <v>37135</v>
      </c>
      <c r="B131" s="5" t="n">
        <v>0</v>
      </c>
      <c r="C131" s="5" t="n">
        <v>94.03</v>
      </c>
      <c r="E131" s="1" t="n">
        <f aca="false">(B131+C131)/C130 -1</f>
        <v>-0.0808406647116324</v>
      </c>
      <c r="F131" s="8" t="n">
        <f aca="false">1+E131</f>
        <v>0.919159335288368</v>
      </c>
      <c r="G131" s="5" t="n">
        <f aca="false">PRODUCT($F$3:F131)</f>
        <v>4.20674932791579</v>
      </c>
      <c r="I131" s="1" t="n">
        <f aca="false">E131-'Risk-free'!B130</f>
        <v>-0.0836406647116324</v>
      </c>
    </row>
    <row r="132" customFormat="false" ht="13.8" hidden="false" customHeight="false" outlineLevel="0" collapsed="false">
      <c r="A132" s="4" t="n">
        <v>37165</v>
      </c>
      <c r="B132" s="5" t="n">
        <v>0</v>
      </c>
      <c r="C132" s="5" t="n">
        <v>96.26</v>
      </c>
      <c r="E132" s="1" t="n">
        <f aca="false">(B132+C132)/C131 -1</f>
        <v>0.0237158353716898</v>
      </c>
      <c r="F132" s="8" t="n">
        <f aca="false">1+E132</f>
        <v>1.02371583537169</v>
      </c>
      <c r="G132" s="5" t="n">
        <f aca="false">PRODUCT($F$3:F132)</f>
        <v>4.30651590242661</v>
      </c>
      <c r="I132" s="1" t="n">
        <f aca="false">E132-'Risk-free'!B131</f>
        <v>0.0215158353716897</v>
      </c>
    </row>
    <row r="133" customFormat="false" ht="13.8" hidden="false" customHeight="false" outlineLevel="0" collapsed="false">
      <c r="A133" s="4" t="n">
        <v>37196</v>
      </c>
      <c r="B133" s="5" t="n">
        <v>0</v>
      </c>
      <c r="C133" s="5" t="n">
        <v>103.46</v>
      </c>
      <c r="E133" s="1" t="n">
        <f aca="false">(B133+C133)/C132 -1</f>
        <v>0.0747974236442968</v>
      </c>
      <c r="F133" s="8" t="n">
        <f aca="false">1+E133</f>
        <v>1.0747974236443</v>
      </c>
      <c r="G133" s="5" t="n">
        <f aca="false">PRODUCT($F$3:F133)</f>
        <v>4.62863219681131</v>
      </c>
      <c r="I133" s="1" t="n">
        <f aca="false">E133-'Risk-free'!B132</f>
        <v>0.0730974236442968</v>
      </c>
    </row>
    <row r="134" customFormat="false" ht="13.8" hidden="false" customHeight="false" outlineLevel="0" collapsed="false">
      <c r="A134" s="4" t="n">
        <v>37226</v>
      </c>
      <c r="B134" s="5" t="n">
        <v>0.32</v>
      </c>
      <c r="C134" s="5" t="n">
        <v>104.22</v>
      </c>
      <c r="E134" s="1" t="n">
        <f aca="false">(B134+C134)/C133 -1</f>
        <v>0.0104388169340808</v>
      </c>
      <c r="F134" s="8" t="n">
        <f aca="false">1+E134</f>
        <v>1.01043881693408</v>
      </c>
      <c r="G134" s="5" t="n">
        <f aca="false">PRODUCT($F$3:F134)</f>
        <v>4.67694964096901</v>
      </c>
      <c r="I134" s="1" t="n">
        <f aca="false">E134-'Risk-free'!B133</f>
        <v>0.00893881693408077</v>
      </c>
    </row>
    <row r="135" customFormat="false" ht="13.8" hidden="false" customHeight="false" outlineLevel="0" collapsed="false">
      <c r="A135" s="4" t="n">
        <v>37257</v>
      </c>
      <c r="B135" s="5" t="n">
        <v>0</v>
      </c>
      <c r="C135" s="5" t="n">
        <v>100.94</v>
      </c>
      <c r="E135" s="1" t="n">
        <f aca="false">(B135+C135)/C134 -1</f>
        <v>-0.0314718863941662</v>
      </c>
      <c r="F135" s="8" t="n">
        <f aca="false">1+E135</f>
        <v>0.968528113605834</v>
      </c>
      <c r="G135" s="5" t="n">
        <f aca="false">PRODUCT($F$3:F135)</f>
        <v>4.5297572131972</v>
      </c>
      <c r="I135" s="1" t="n">
        <f aca="false">E135-'Risk-free'!B134</f>
        <v>-0.0328718863941662</v>
      </c>
    </row>
    <row r="136" customFormat="false" ht="13.8" hidden="false" customHeight="false" outlineLevel="0" collapsed="false">
      <c r="A136" s="4" t="n">
        <v>37288</v>
      </c>
      <c r="B136" s="5" t="n">
        <v>0</v>
      </c>
      <c r="C136" s="5" t="n">
        <v>99.2</v>
      </c>
      <c r="E136" s="1" t="n">
        <f aca="false">(B136+C136)/C135 -1</f>
        <v>-0.0172379631464237</v>
      </c>
      <c r="F136" s="8" t="n">
        <f aca="false">1+E136</f>
        <v>0.982762036853576</v>
      </c>
      <c r="G136" s="5" t="n">
        <f aca="false">PRODUCT($F$3:F136)</f>
        <v>4.45167342529386</v>
      </c>
      <c r="I136" s="1" t="n">
        <f aca="false">E136-'Risk-free'!B135</f>
        <v>-0.0185379631464237</v>
      </c>
    </row>
    <row r="137" customFormat="false" ht="13.8" hidden="false" customHeight="false" outlineLevel="0" collapsed="false">
      <c r="A137" s="4" t="n">
        <v>37316</v>
      </c>
      <c r="B137" s="5" t="n">
        <v>0</v>
      </c>
      <c r="C137" s="5" t="n">
        <v>102.55</v>
      </c>
      <c r="E137" s="1" t="n">
        <f aca="false">(B137+C137)/C136 -1</f>
        <v>0.0337701612903227</v>
      </c>
      <c r="F137" s="8" t="n">
        <f aca="false">1+E137</f>
        <v>1.03377016129032</v>
      </c>
      <c r="G137" s="5" t="n">
        <f aca="false">PRODUCT($F$3:F137)</f>
        <v>4.60200715487788</v>
      </c>
      <c r="I137" s="1" t="n">
        <f aca="false">E137-'Risk-free'!B136</f>
        <v>0.0324701612903227</v>
      </c>
    </row>
    <row r="138" customFormat="false" ht="13.8" hidden="false" customHeight="false" outlineLevel="0" collapsed="false">
      <c r="A138" s="4" t="n">
        <v>37347</v>
      </c>
      <c r="B138" s="5" t="n">
        <v>0</v>
      </c>
      <c r="C138" s="5" t="n">
        <v>96.03</v>
      </c>
      <c r="E138" s="1" t="n">
        <f aca="false">(B138+C138)/C137 -1</f>
        <v>-0.0635787420770357</v>
      </c>
      <c r="F138" s="8" t="n">
        <f aca="false">1+E138</f>
        <v>0.936421257922964</v>
      </c>
      <c r="G138" s="5" t="n">
        <f aca="false">PRODUCT($F$3:F138)</f>
        <v>4.30941732894122</v>
      </c>
      <c r="I138" s="1" t="n">
        <f aca="false">E138-'Risk-free'!B137</f>
        <v>-0.0650787420770357</v>
      </c>
    </row>
    <row r="139" customFormat="false" ht="13.8" hidden="false" customHeight="false" outlineLevel="0" collapsed="false">
      <c r="A139" s="4" t="n">
        <v>37377</v>
      </c>
      <c r="B139" s="5" t="n">
        <v>0.12</v>
      </c>
      <c r="C139" s="5" t="n">
        <v>95.71</v>
      </c>
      <c r="E139" s="1" t="n">
        <f aca="false">(B139+C139)/C138 -1</f>
        <v>-0.0020826824950535</v>
      </c>
      <c r="F139" s="8" t="n">
        <f aca="false">1+E139</f>
        <v>0.997917317504946</v>
      </c>
      <c r="G139" s="5" t="n">
        <f aca="false">PRODUCT($F$3:F139)</f>
        <v>4.30044218090636</v>
      </c>
      <c r="I139" s="1" t="n">
        <f aca="false">E139-'Risk-free'!B138</f>
        <v>-0.0034826824950535</v>
      </c>
    </row>
    <row r="140" customFormat="false" ht="13.8" hidden="false" customHeight="false" outlineLevel="0" collapsed="false">
      <c r="A140" s="4" t="n">
        <v>37408</v>
      </c>
      <c r="B140" s="5" t="n">
        <v>0</v>
      </c>
      <c r="C140" s="5" t="n">
        <v>88.37</v>
      </c>
      <c r="E140" s="1" t="n">
        <f aca="false">(B140+C140)/C139 -1</f>
        <v>-0.0766900010448229</v>
      </c>
      <c r="F140" s="8" t="n">
        <f aca="false">1+E140</f>
        <v>0.923309998955177</v>
      </c>
      <c r="G140" s="5" t="n">
        <f aca="false">PRODUCT($F$3:F140)</f>
        <v>3.97064126555945</v>
      </c>
      <c r="I140" s="1" t="n">
        <f aca="false">E140-'Risk-free'!B139</f>
        <v>-0.0779900010448229</v>
      </c>
    </row>
    <row r="141" customFormat="false" ht="13.8" hidden="false" customHeight="false" outlineLevel="0" collapsed="false">
      <c r="A141" s="4" t="n">
        <v>37438</v>
      </c>
      <c r="B141" s="5" t="n">
        <v>0</v>
      </c>
      <c r="C141" s="5" t="n">
        <v>82.02</v>
      </c>
      <c r="E141" s="1" t="n">
        <f aca="false">(B141+C141)/C140 -1</f>
        <v>-0.0718569650333823</v>
      </c>
      <c r="F141" s="8" t="n">
        <f aca="false">1+E141</f>
        <v>0.928143034966618</v>
      </c>
      <c r="G141" s="5" t="n">
        <f aca="false">PRODUCT($F$3:F141)</f>
        <v>3.68532303498004</v>
      </c>
      <c r="I141" s="1" t="n">
        <f aca="false">E141-'Risk-free'!B140</f>
        <v>-0.0733569650333823</v>
      </c>
    </row>
    <row r="142" customFormat="false" ht="13.8" hidden="false" customHeight="false" outlineLevel="0" collapsed="false">
      <c r="A142" s="4" t="n">
        <v>37469</v>
      </c>
      <c r="B142" s="5" t="n">
        <v>0</v>
      </c>
      <c r="C142" s="5" t="n">
        <v>82.82</v>
      </c>
      <c r="E142" s="1" t="n">
        <f aca="false">(B142+C142)/C141 -1</f>
        <v>0.00975371860521812</v>
      </c>
      <c r="F142" s="8" t="n">
        <f aca="false">1+E142</f>
        <v>1.00975371860522</v>
      </c>
      <c r="G142" s="5" t="n">
        <f aca="false">PRODUCT($F$3:F142)</f>
        <v>3.72126863883256</v>
      </c>
      <c r="I142" s="1" t="n">
        <f aca="false">E142-'Risk-free'!B141</f>
        <v>0.00835371860521812</v>
      </c>
    </row>
    <row r="143" customFormat="false" ht="13.8" hidden="false" customHeight="false" outlineLevel="0" collapsed="false">
      <c r="A143" s="4" t="n">
        <v>37500</v>
      </c>
      <c r="B143" s="5" t="n">
        <v>0</v>
      </c>
      <c r="C143" s="5" t="n">
        <v>73.91</v>
      </c>
      <c r="E143" s="1" t="n">
        <f aca="false">(B143+C143)/C142 -1</f>
        <v>-0.107582709490461</v>
      </c>
      <c r="F143" s="8" t="n">
        <f aca="false">1+E143</f>
        <v>0.892417290509539</v>
      </c>
      <c r="G143" s="5" t="n">
        <f aca="false">PRODUCT($F$3:F143)</f>
        <v>3.32092447592507</v>
      </c>
      <c r="I143" s="1" t="n">
        <f aca="false">E143-'Risk-free'!B142</f>
        <v>-0.108982709490461</v>
      </c>
    </row>
    <row r="144" customFormat="false" ht="13.8" hidden="false" customHeight="false" outlineLevel="0" collapsed="false">
      <c r="A144" s="4" t="n">
        <v>37530</v>
      </c>
      <c r="B144" s="5" t="n">
        <v>0</v>
      </c>
      <c r="C144" s="5" t="n">
        <v>80.89</v>
      </c>
      <c r="E144" s="1" t="n">
        <f aca="false">(B144+C144)/C143 -1</f>
        <v>0.0944391827898796</v>
      </c>
      <c r="F144" s="8" t="n">
        <f aca="false">1+E144</f>
        <v>1.09443918278988</v>
      </c>
      <c r="G144" s="5" t="n">
        <f aca="false">PRODUCT($F$3:F144)</f>
        <v>3.63454986953835</v>
      </c>
      <c r="I144" s="1" t="n">
        <f aca="false">E144-'Risk-free'!B143</f>
        <v>0.0930391827898796</v>
      </c>
    </row>
    <row r="145" customFormat="false" ht="13.8" hidden="false" customHeight="false" outlineLevel="0" collapsed="false">
      <c r="A145" s="4" t="n">
        <v>37561</v>
      </c>
      <c r="B145" s="5" t="n">
        <v>0</v>
      </c>
      <c r="C145" s="5" t="n">
        <v>84.94</v>
      </c>
      <c r="E145" s="1" t="n">
        <f aca="false">(B145+C145)/C144 -1</f>
        <v>0.0500679935715169</v>
      </c>
      <c r="F145" s="8" t="n">
        <f aca="false">1+E145</f>
        <v>1.05006799357152</v>
      </c>
      <c r="G145" s="5" t="n">
        <f aca="false">PRODUCT($F$3:F145)</f>
        <v>3.81652448904175</v>
      </c>
      <c r="I145" s="1" t="n">
        <f aca="false">E145-'Risk-free'!B144</f>
        <v>0.0488679935715169</v>
      </c>
    </row>
    <row r="146" customFormat="false" ht="13.8" hidden="false" customHeight="false" outlineLevel="0" collapsed="false">
      <c r="A146" s="4" t="n">
        <v>37591</v>
      </c>
      <c r="B146" s="5" t="n">
        <v>0.52</v>
      </c>
      <c r="C146" s="5" t="n">
        <v>78.96</v>
      </c>
      <c r="E146" s="1" t="n">
        <f aca="false">(B146+C146)/C145 -1</f>
        <v>-0.064280668707323</v>
      </c>
      <c r="F146" s="8" t="n">
        <f aca="false">1+E146</f>
        <v>0.935719331292677</v>
      </c>
      <c r="G146" s="5" t="n">
        <f aca="false">PRODUCT($F$3:F146)</f>
        <v>3.57119574274827</v>
      </c>
      <c r="I146" s="1" t="n">
        <f aca="false">E146-'Risk-free'!B145</f>
        <v>-0.065380668707323</v>
      </c>
    </row>
    <row r="147" customFormat="false" ht="13.8" hidden="false" customHeight="false" outlineLevel="0" collapsed="false">
      <c r="A147" s="4" t="n">
        <v>37622</v>
      </c>
      <c r="B147" s="5" t="n">
        <v>0</v>
      </c>
      <c r="C147" s="5" t="n">
        <v>76.78</v>
      </c>
      <c r="E147" s="1" t="n">
        <f aca="false">(B147+C147)/C146 -1</f>
        <v>-0.0276089159067882</v>
      </c>
      <c r="F147" s="8" t="n">
        <f aca="false">1+E147</f>
        <v>0.972391084093212</v>
      </c>
      <c r="G147" s="5" t="n">
        <f aca="false">PRODUCT($F$3:F147)</f>
        <v>3.47259889980006</v>
      </c>
      <c r="I147" s="1" t="n">
        <f aca="false">E147-'Risk-free'!B146</f>
        <v>-0.0286089159067882</v>
      </c>
    </row>
    <row r="148" customFormat="false" ht="13.8" hidden="false" customHeight="false" outlineLevel="0" collapsed="false">
      <c r="A148" s="4" t="n">
        <v>37653</v>
      </c>
      <c r="B148" s="5" t="n">
        <v>0</v>
      </c>
      <c r="C148" s="5" t="n">
        <v>75.85</v>
      </c>
      <c r="E148" s="1" t="n">
        <f aca="false">(B148+C148)/C147 -1</f>
        <v>-0.0121125293045065</v>
      </c>
      <c r="F148" s="8" t="n">
        <f aca="false">1+E148</f>
        <v>0.987887470695494</v>
      </c>
      <c r="G148" s="5" t="n">
        <f aca="false">PRODUCT($F$3:F148)</f>
        <v>3.43053694386343</v>
      </c>
      <c r="I148" s="1" t="n">
        <f aca="false">E148-'Risk-free'!B147</f>
        <v>-0.0130125293045065</v>
      </c>
    </row>
    <row r="149" customFormat="false" ht="13.8" hidden="false" customHeight="false" outlineLevel="0" collapsed="false">
      <c r="A149" s="4" t="n">
        <v>37681</v>
      </c>
      <c r="B149" s="5" t="n">
        <v>0</v>
      </c>
      <c r="C149" s="5" t="n">
        <v>76.69</v>
      </c>
      <c r="E149" s="1" t="n">
        <f aca="false">(B149+C149)/C148 -1</f>
        <v>0.0110744891232697</v>
      </c>
      <c r="F149" s="8" t="n">
        <f aca="false">1+E149</f>
        <v>1.01107448912327</v>
      </c>
      <c r="G149" s="5" t="n">
        <f aca="false">PRODUCT($F$3:F149)</f>
        <v>3.46852838793522</v>
      </c>
      <c r="I149" s="1" t="n">
        <f aca="false">E149-'Risk-free'!B148</f>
        <v>0.0100744891232697</v>
      </c>
    </row>
    <row r="150" customFormat="false" ht="13.8" hidden="false" customHeight="false" outlineLevel="0" collapsed="false">
      <c r="A150" s="4" t="n">
        <v>37712</v>
      </c>
      <c r="B150" s="5" t="n">
        <v>0</v>
      </c>
      <c r="C150" s="5" t="n">
        <v>82.99</v>
      </c>
      <c r="E150" s="1" t="n">
        <f aca="false">(B150+C150)/C149 -1</f>
        <v>0.0821489112009388</v>
      </c>
      <c r="F150" s="8" t="n">
        <f aca="false">1+E150</f>
        <v>1.08214891120094</v>
      </c>
      <c r="G150" s="5" t="n">
        <f aca="false">PRODUCT($F$3:F150)</f>
        <v>3.75346421847365</v>
      </c>
      <c r="I150" s="1" t="n">
        <f aca="false">E150-'Risk-free'!B149</f>
        <v>0.0811489112009388</v>
      </c>
    </row>
    <row r="151" customFormat="false" ht="13.8" hidden="false" customHeight="false" outlineLevel="0" collapsed="false">
      <c r="A151" s="4" t="n">
        <v>37742</v>
      </c>
      <c r="B151" s="5" t="n">
        <v>0.18</v>
      </c>
      <c r="C151" s="5" t="n">
        <v>86.47</v>
      </c>
      <c r="E151" s="1" t="n">
        <f aca="false">(B151+C151)/C150 -1</f>
        <v>0.0441016989998797</v>
      </c>
      <c r="F151" s="8" t="n">
        <f aca="false">1+E151</f>
        <v>1.04410169899988</v>
      </c>
      <c r="G151" s="5" t="n">
        <f aca="false">PRODUCT($F$3:F151)</f>
        <v>3.91899836764359</v>
      </c>
      <c r="I151" s="1" t="n">
        <f aca="false">E151-'Risk-free'!B150</f>
        <v>0.0432016989998797</v>
      </c>
    </row>
    <row r="152" customFormat="false" ht="13.8" hidden="false" customHeight="false" outlineLevel="0" collapsed="false">
      <c r="A152" s="4" t="n">
        <v>37773</v>
      </c>
      <c r="B152" s="5" t="n">
        <v>0</v>
      </c>
      <c r="C152" s="5" t="n">
        <v>87.43</v>
      </c>
      <c r="E152" s="1" t="n">
        <f aca="false">(B152+C152)/C151 -1</f>
        <v>0.0111021163409275</v>
      </c>
      <c r="F152" s="8" t="n">
        <f aca="false">1+E152</f>
        <v>1.01110211634093</v>
      </c>
      <c r="G152" s="5" t="n">
        <f aca="false">PRODUCT($F$3:F152)</f>
        <v>3.96250754346108</v>
      </c>
      <c r="I152" s="1" t="n">
        <f aca="false">E152-'Risk-free'!B151</f>
        <v>0.0101021163409275</v>
      </c>
    </row>
    <row r="153" customFormat="false" ht="13.8" hidden="false" customHeight="false" outlineLevel="0" collapsed="false">
      <c r="A153" s="4" t="n">
        <v>37803</v>
      </c>
      <c r="B153" s="5" t="n">
        <v>0</v>
      </c>
      <c r="C153" s="5" t="n">
        <v>88.58</v>
      </c>
      <c r="E153" s="1" t="n">
        <f aca="false">(B153+C153)/C152 -1</f>
        <v>0.0131533798467347</v>
      </c>
      <c r="F153" s="8" t="n">
        <f aca="false">1+E153</f>
        <v>1.01315337984673</v>
      </c>
      <c r="G153" s="5" t="n">
        <f aca="false">PRODUCT($F$3:F153)</f>
        <v>4.01462791032577</v>
      </c>
      <c r="I153" s="1" t="n">
        <f aca="false">E153-'Risk-free'!B152</f>
        <v>0.0124533798467347</v>
      </c>
    </row>
    <row r="154" customFormat="false" ht="13.8" hidden="false" customHeight="false" outlineLevel="0" collapsed="false">
      <c r="A154" s="4" t="n">
        <v>37834</v>
      </c>
      <c r="B154" s="5" t="n">
        <v>0</v>
      </c>
      <c r="C154" s="5" t="n">
        <v>90.05</v>
      </c>
      <c r="E154" s="1" t="n">
        <f aca="false">(B154+C154)/C153 -1</f>
        <v>0.016595168209528</v>
      </c>
      <c r="F154" s="8" t="n">
        <f aca="false">1+E154</f>
        <v>1.01659516820953</v>
      </c>
      <c r="G154" s="5" t="n">
        <f aca="false">PRODUCT($F$3:F154)</f>
        <v>4.08125133579629</v>
      </c>
      <c r="I154" s="1" t="n">
        <f aca="false">E154-'Risk-free'!B153</f>
        <v>0.015895168209528</v>
      </c>
    </row>
    <row r="155" customFormat="false" ht="13.8" hidden="false" customHeight="false" outlineLevel="0" collapsed="false">
      <c r="A155" s="4" t="n">
        <v>37865</v>
      </c>
      <c r="B155" s="5" t="n">
        <v>0</v>
      </c>
      <c r="C155" s="5" t="n">
        <v>88.72</v>
      </c>
      <c r="E155" s="1" t="n">
        <f aca="false">(B155+C155)/C154 -1</f>
        <v>-0.0147695724597445</v>
      </c>
      <c r="F155" s="8" t="n">
        <f aca="false">1+E155</f>
        <v>0.985230427540255</v>
      </c>
      <c r="G155" s="5" t="n">
        <f aca="false">PRODUCT($F$3:F155)</f>
        <v>4.02097299846582</v>
      </c>
      <c r="I155" s="1" t="n">
        <f aca="false">E155-'Risk-free'!B154</f>
        <v>-0.0155695724597445</v>
      </c>
    </row>
    <row r="156" customFormat="false" ht="13.8" hidden="false" customHeight="false" outlineLevel="0" collapsed="false">
      <c r="A156" s="4" t="n">
        <v>37895</v>
      </c>
      <c r="B156" s="5" t="n">
        <v>0</v>
      </c>
      <c r="C156" s="5" t="n">
        <v>93.05</v>
      </c>
      <c r="E156" s="1" t="n">
        <f aca="false">(B156+C156)/C155 -1</f>
        <v>0.04880522993688</v>
      </c>
      <c r="F156" s="8" t="n">
        <f aca="false">1+E156</f>
        <v>1.04880522993688</v>
      </c>
      <c r="G156" s="5" t="n">
        <f aca="false">PRODUCT($F$3:F156)</f>
        <v>4.21721751022593</v>
      </c>
      <c r="I156" s="1" t="n">
        <f aca="false">E156-'Risk-free'!B155</f>
        <v>0.04810522993688</v>
      </c>
    </row>
    <row r="157" customFormat="false" ht="13.8" hidden="false" customHeight="false" outlineLevel="0" collapsed="false">
      <c r="A157" s="4" t="n">
        <v>37926</v>
      </c>
      <c r="B157" s="5" t="n">
        <v>0</v>
      </c>
      <c r="C157" s="5" t="n">
        <v>93.46</v>
      </c>
      <c r="E157" s="1" t="n">
        <f aca="false">(B157+C157)/C156 -1</f>
        <v>0.00440623320795264</v>
      </c>
      <c r="F157" s="8" t="n">
        <f aca="false">1+E157</f>
        <v>1.00440623320795</v>
      </c>
      <c r="G157" s="5" t="n">
        <f aca="false">PRODUCT($F$3:F157)</f>
        <v>4.23579955406465</v>
      </c>
      <c r="I157" s="1" t="n">
        <f aca="false">E157-'Risk-free'!B156</f>
        <v>0.00370623320795264</v>
      </c>
    </row>
    <row r="158" customFormat="false" ht="13.8" hidden="false" customHeight="false" outlineLevel="0" collapsed="false">
      <c r="A158" s="4" t="n">
        <v>37956</v>
      </c>
      <c r="B158" s="5" t="n">
        <v>0.58</v>
      </c>
      <c r="C158" s="5" t="n">
        <v>97.74</v>
      </c>
      <c r="E158" s="1" t="n">
        <f aca="false">(B158+C158)/C157 -1</f>
        <v>0.0520008559811682</v>
      </c>
      <c r="F158" s="8" t="n">
        <f aca="false">1+E158</f>
        <v>1.05200085598117</v>
      </c>
      <c r="G158" s="5" t="n">
        <f aca="false">PRODUCT($F$3:F158)</f>
        <v>4.45606475664066</v>
      </c>
      <c r="I158" s="1" t="n">
        <f aca="false">E158-'Risk-free'!B157</f>
        <v>0.0512008559811682</v>
      </c>
    </row>
    <row r="159" customFormat="false" ht="13.8" hidden="false" customHeight="false" outlineLevel="0" collapsed="false">
      <c r="A159" s="4" t="n">
        <v>37987</v>
      </c>
      <c r="B159" s="5" t="n">
        <v>0</v>
      </c>
      <c r="C159" s="5" t="n">
        <v>98.99</v>
      </c>
      <c r="E159" s="1" t="n">
        <f aca="false">(B159+C159)/C158 -1</f>
        <v>0.0127890321260487</v>
      </c>
      <c r="F159" s="8" t="n">
        <f aca="false">1+E159</f>
        <v>1.01278903212605</v>
      </c>
      <c r="G159" s="5" t="n">
        <f aca="false">PRODUCT($F$3:F159)</f>
        <v>4.51305351196909</v>
      </c>
      <c r="I159" s="1" t="n">
        <f aca="false">E159-'Risk-free'!B158</f>
        <v>0.0120890321260487</v>
      </c>
    </row>
    <row r="160" customFormat="false" ht="13.8" hidden="false" customHeight="false" outlineLevel="0" collapsed="false">
      <c r="A160" s="4" t="n">
        <v>38018</v>
      </c>
      <c r="B160" s="5" t="n">
        <v>0</v>
      </c>
      <c r="C160" s="5" t="n">
        <v>100.4</v>
      </c>
      <c r="E160" s="1" t="n">
        <f aca="false">(B160+C160)/C159 -1</f>
        <v>0.0142438630164665</v>
      </c>
      <c r="F160" s="8" t="n">
        <f aca="false">1+E160</f>
        <v>1.01424386301647</v>
      </c>
      <c r="G160" s="5" t="n">
        <f aca="false">PRODUCT($F$3:F160)</f>
        <v>4.57733682797956</v>
      </c>
      <c r="I160" s="1" t="n">
        <f aca="false">E160-'Risk-free'!B159</f>
        <v>0.0136438630164665</v>
      </c>
    </row>
    <row r="161" customFormat="false" ht="13.8" hidden="false" customHeight="false" outlineLevel="0" collapsed="false">
      <c r="A161" s="4" t="n">
        <v>38047</v>
      </c>
      <c r="B161" s="5" t="n">
        <v>0</v>
      </c>
      <c r="C161" s="5" t="n">
        <v>99.13</v>
      </c>
      <c r="E161" s="1" t="n">
        <f aca="false">(B161+C161)/C160 -1</f>
        <v>-0.0126494023904383</v>
      </c>
      <c r="F161" s="8" t="n">
        <f aca="false">1+E161</f>
        <v>0.987350597609562</v>
      </c>
      <c r="G161" s="5" t="n">
        <f aca="false">PRODUCT($F$3:F161)</f>
        <v>4.51943625256587</v>
      </c>
      <c r="I161" s="1" t="n">
        <f aca="false">E161-'Risk-free'!B160</f>
        <v>-0.0135494023904383</v>
      </c>
    </row>
    <row r="162" customFormat="false" ht="13.8" hidden="false" customHeight="false" outlineLevel="0" collapsed="false">
      <c r="A162" s="4" t="n">
        <v>38078</v>
      </c>
      <c r="B162" s="5" t="n">
        <v>0</v>
      </c>
      <c r="C162" s="5" t="n">
        <v>97.44</v>
      </c>
      <c r="E162" s="1" t="n">
        <f aca="false">(B162+C162)/C161 -1</f>
        <v>-0.0170483203873701</v>
      </c>
      <c r="F162" s="8" t="n">
        <f aca="false">1+E162</f>
        <v>0.98295167961263</v>
      </c>
      <c r="G162" s="5" t="n">
        <f aca="false">PRODUCT($F$3:F162)</f>
        <v>4.44238745536184</v>
      </c>
      <c r="I162" s="1" t="n">
        <f aca="false">E162-'Risk-free'!B161</f>
        <v>-0.0178483203873701</v>
      </c>
    </row>
    <row r="163" customFormat="false" ht="13.8" hidden="false" customHeight="false" outlineLevel="0" collapsed="false">
      <c r="A163" s="4" t="n">
        <v>38108</v>
      </c>
      <c r="B163" s="5" t="n">
        <v>0.21</v>
      </c>
      <c r="C163" s="5" t="n">
        <v>98.25</v>
      </c>
      <c r="E163" s="1" t="n">
        <f aca="false">(B163+C163)/C162 -1</f>
        <v>0.0104679802955663</v>
      </c>
      <c r="F163" s="8" t="n">
        <f aca="false">1+E163</f>
        <v>1.01046798029557</v>
      </c>
      <c r="G163" s="5" t="n">
        <f aca="false">PRODUCT($F$3:F163)</f>
        <v>4.48889027970983</v>
      </c>
      <c r="I163" s="1" t="n">
        <f aca="false">E163-'Risk-free'!B162</f>
        <v>0.00986798029556628</v>
      </c>
    </row>
    <row r="164" customFormat="false" ht="13.8" hidden="false" customHeight="false" outlineLevel="0" collapsed="false">
      <c r="A164" s="4" t="n">
        <v>38139</v>
      </c>
      <c r="B164" s="5" t="n">
        <v>0</v>
      </c>
      <c r="C164" s="5" t="n">
        <v>99.68</v>
      </c>
      <c r="E164" s="1" t="n">
        <f aca="false">(B164+C164)/C163 -1</f>
        <v>0.014554707379135</v>
      </c>
      <c r="F164" s="8" t="n">
        <f aca="false">1+E164</f>
        <v>1.01455470737914</v>
      </c>
      <c r="G164" s="5" t="n">
        <f aca="false">PRODUCT($F$3:F164)</f>
        <v>4.55422476418805</v>
      </c>
      <c r="I164" s="1" t="n">
        <f aca="false">E164-'Risk-free'!B163</f>
        <v>0.013754707379135</v>
      </c>
    </row>
    <row r="165" customFormat="false" ht="13.8" hidden="false" customHeight="false" outlineLevel="0" collapsed="false">
      <c r="A165" s="4" t="n">
        <v>38169</v>
      </c>
      <c r="B165" s="5" t="n">
        <v>0</v>
      </c>
      <c r="C165" s="5" t="n">
        <v>95.78</v>
      </c>
      <c r="E165" s="1" t="n">
        <f aca="false">(B165+C165)/C164 -1</f>
        <v>-0.0391252006420546</v>
      </c>
      <c r="F165" s="8" t="n">
        <f aca="false">1+E165</f>
        <v>0.960874799357945</v>
      </c>
      <c r="G165" s="5" t="n">
        <f aca="false">PRODUCT($F$3:F165)</f>
        <v>4.37603980652018</v>
      </c>
      <c r="I165" s="1" t="n">
        <f aca="false">E165-'Risk-free'!B164</f>
        <v>-0.0401252006420546</v>
      </c>
    </row>
    <row r="166" customFormat="false" ht="13.8" hidden="false" customHeight="false" outlineLevel="0" collapsed="false">
      <c r="A166" s="4" t="n">
        <v>38200</v>
      </c>
      <c r="B166" s="5" t="n">
        <v>0</v>
      </c>
      <c r="C166" s="5" t="n">
        <v>96.01</v>
      </c>
      <c r="E166" s="1" t="n">
        <f aca="false">(B166+C166)/C165 -1</f>
        <v>0.00240133639590745</v>
      </c>
      <c r="F166" s="8" t="n">
        <f aca="false">1+E166</f>
        <v>1.00240133639591</v>
      </c>
      <c r="G166" s="5" t="n">
        <f aca="false">PRODUCT($F$3:F166)</f>
        <v>4.38654815017752</v>
      </c>
      <c r="I166" s="1" t="n">
        <f aca="false">E166-'Risk-free'!B165</f>
        <v>0.00130133639590745</v>
      </c>
    </row>
    <row r="167" customFormat="false" ht="13.8" hidden="false" customHeight="false" outlineLevel="0" collapsed="false">
      <c r="A167" s="4" t="n">
        <v>38231</v>
      </c>
      <c r="B167" s="5" t="n">
        <v>0</v>
      </c>
      <c r="C167" s="5" t="n">
        <v>96.92</v>
      </c>
      <c r="E167" s="1" t="n">
        <f aca="false">(B167+C167)/C166 -1</f>
        <v>0.00947817935631701</v>
      </c>
      <c r="F167" s="8" t="n">
        <f aca="false">1+E167</f>
        <v>1.00947817935632</v>
      </c>
      <c r="G167" s="5" t="n">
        <f aca="false">PRODUCT($F$3:F167)</f>
        <v>4.42812464030002</v>
      </c>
      <c r="I167" s="1" t="n">
        <f aca="false">E167-'Risk-free'!B166</f>
        <v>0.00837817935631701</v>
      </c>
    </row>
    <row r="168" customFormat="false" ht="13.8" hidden="false" customHeight="false" outlineLevel="0" collapsed="false">
      <c r="A168" s="4" t="n">
        <v>38261</v>
      </c>
      <c r="B168" s="5" t="n">
        <v>0</v>
      </c>
      <c r="C168" s="5" t="n">
        <v>98.41</v>
      </c>
      <c r="E168" s="1" t="n">
        <f aca="false">(B168+C168)/C167 -1</f>
        <v>0.0153735039207592</v>
      </c>
      <c r="F168" s="8" t="n">
        <f aca="false">1+E168</f>
        <v>1.01537350392076</v>
      </c>
      <c r="G168" s="5" t="n">
        <f aca="false">PRODUCT($F$3:F168)</f>
        <v>4.49620043181929</v>
      </c>
      <c r="I168" s="1" t="n">
        <f aca="false">E168-'Risk-free'!B167</f>
        <v>0.0142735039207592</v>
      </c>
    </row>
    <row r="169" customFormat="false" ht="13.8" hidden="false" customHeight="false" outlineLevel="0" collapsed="false">
      <c r="A169" s="4" t="n">
        <v>38292</v>
      </c>
      <c r="B169" s="5" t="n">
        <v>0</v>
      </c>
      <c r="C169" s="5" t="n">
        <v>101.67</v>
      </c>
      <c r="E169" s="1" t="n">
        <f aca="false">(B169+C169)/C168 -1</f>
        <v>0.0331267147647598</v>
      </c>
      <c r="F169" s="8" t="n">
        <f aca="false">1+E169</f>
        <v>1.03312671476476</v>
      </c>
      <c r="G169" s="5" t="n">
        <f aca="false">PRODUCT($F$3:F169)</f>
        <v>4.64514478104935</v>
      </c>
      <c r="I169" s="1" t="n">
        <f aca="false">E169-'Risk-free'!B168</f>
        <v>0.0316267147647598</v>
      </c>
    </row>
    <row r="170" customFormat="false" ht="13.8" hidden="false" customHeight="false" outlineLevel="0" collapsed="false">
      <c r="A170" s="4" t="n">
        <v>38322</v>
      </c>
      <c r="B170" s="5" t="n">
        <v>1.03</v>
      </c>
      <c r="C170" s="5" t="n">
        <v>103.79</v>
      </c>
      <c r="E170" s="1" t="n">
        <f aca="false">(B170+C170)/C169 -1</f>
        <v>0.0309825907347301</v>
      </c>
      <c r="F170" s="8" t="n">
        <f aca="false">1+E170</f>
        <v>1.03098259073473</v>
      </c>
      <c r="G170" s="5" t="n">
        <f aca="false">PRODUCT($F$3:F170)</f>
        <v>4.78906340070417</v>
      </c>
      <c r="I170" s="1" t="n">
        <f aca="false">E170-'Risk-free'!B169</f>
        <v>0.0293825907347301</v>
      </c>
    </row>
    <row r="171" customFormat="false" ht="13.8" hidden="false" customHeight="false" outlineLevel="0" collapsed="false">
      <c r="A171" s="4" t="n">
        <v>38353</v>
      </c>
      <c r="B171" s="5" t="n">
        <v>0</v>
      </c>
      <c r="C171" s="5" t="n">
        <v>101.84</v>
      </c>
      <c r="E171" s="1" t="n">
        <f aca="false">(B171+C171)/C170 -1</f>
        <v>-0.0187879371808459</v>
      </c>
      <c r="F171" s="8" t="n">
        <f aca="false">1+E171</f>
        <v>0.981212062819154</v>
      </c>
      <c r="G171" s="5" t="n">
        <f aca="false">PRODUCT($F$3:F171)</f>
        <v>4.69908677837666</v>
      </c>
      <c r="I171" s="1" t="n">
        <f aca="false">E171-'Risk-free'!B170</f>
        <v>-0.0203879371808459</v>
      </c>
    </row>
    <row r="172" customFormat="false" ht="13.8" hidden="false" customHeight="false" outlineLevel="0" collapsed="false">
      <c r="A172" s="4" t="n">
        <v>38384</v>
      </c>
      <c r="B172" s="5" t="n">
        <v>0</v>
      </c>
      <c r="C172" s="5" t="n">
        <v>103.05</v>
      </c>
      <c r="E172" s="1" t="n">
        <f aca="false">(B172+C172)/C171 -1</f>
        <v>0.0118813825608797</v>
      </c>
      <c r="F172" s="8" t="n">
        <f aca="false">1+E172</f>
        <v>1.01188138256088</v>
      </c>
      <c r="G172" s="5" t="n">
        <f aca="false">PRODUCT($F$3:F172)</f>
        <v>4.75491842607732</v>
      </c>
      <c r="I172" s="1" t="n">
        <f aca="false">E172-'Risk-free'!B171</f>
        <v>0.0102813825608797</v>
      </c>
    </row>
    <row r="173" customFormat="false" ht="13.8" hidden="false" customHeight="false" outlineLevel="0" collapsed="false">
      <c r="A173" s="4" t="n">
        <v>38412</v>
      </c>
      <c r="B173" s="5" t="n">
        <v>0</v>
      </c>
      <c r="C173" s="5" t="n">
        <v>101</v>
      </c>
      <c r="E173" s="1" t="n">
        <f aca="false">(B173+C173)/C172 -1</f>
        <v>-0.0198932557011159</v>
      </c>
      <c r="F173" s="8" t="n">
        <f aca="false">1+E173</f>
        <v>0.980106744298884</v>
      </c>
      <c r="G173" s="5" t="n">
        <f aca="false">PRODUCT($F$3:F173)</f>
        <v>4.66032761798942</v>
      </c>
      <c r="I173" s="1" t="n">
        <f aca="false">E173-'Risk-free'!B172</f>
        <v>-0.0219932557011159</v>
      </c>
    </row>
    <row r="174" customFormat="false" ht="13.8" hidden="false" customHeight="false" outlineLevel="0" collapsed="false">
      <c r="A174" s="4" t="n">
        <v>38443</v>
      </c>
      <c r="B174" s="5" t="n">
        <v>0</v>
      </c>
      <c r="C174" s="5" t="n">
        <v>98.92</v>
      </c>
      <c r="E174" s="1" t="n">
        <f aca="false">(B174+C174)/C173 -1</f>
        <v>-0.0205940594059407</v>
      </c>
      <c r="F174" s="8" t="n">
        <f aca="false">1+E174</f>
        <v>0.979405940594059</v>
      </c>
      <c r="G174" s="5" t="n">
        <f aca="false">PRODUCT($F$3:F174)</f>
        <v>4.5643525541734</v>
      </c>
      <c r="I174" s="1" t="n">
        <f aca="false">E174-'Risk-free'!B173</f>
        <v>-0.0226940594059407</v>
      </c>
    </row>
    <row r="175" customFormat="false" ht="13.8" hidden="false" customHeight="false" outlineLevel="0" collapsed="false">
      <c r="A175" s="4" t="n">
        <v>38473</v>
      </c>
      <c r="B175" s="5" t="n">
        <v>0.28</v>
      </c>
      <c r="C175" s="5" t="n">
        <v>102.2</v>
      </c>
      <c r="E175" s="1" t="n">
        <f aca="false">(B175+C175)/C174 -1</f>
        <v>0.0359886777193694</v>
      </c>
      <c r="F175" s="8" t="n">
        <f aca="false">1+E175</f>
        <v>1.03598867771937</v>
      </c>
      <c r="G175" s="5" t="n">
        <f aca="false">PRODUCT($F$3:F175)</f>
        <v>4.72861756724312</v>
      </c>
      <c r="I175" s="1" t="n">
        <f aca="false">E175-'Risk-free'!B174</f>
        <v>0.0335886777193694</v>
      </c>
    </row>
    <row r="176" customFormat="false" ht="13.8" hidden="false" customHeight="false" outlineLevel="0" collapsed="false">
      <c r="A176" s="4" t="n">
        <v>38504</v>
      </c>
      <c r="B176" s="5" t="n">
        <v>0</v>
      </c>
      <c r="C176" s="5" t="n">
        <v>102.24</v>
      </c>
      <c r="E176" s="1" t="n">
        <f aca="false">(B176+C176)/C175 -1</f>
        <v>0.000391389432485179</v>
      </c>
      <c r="F176" s="8" t="n">
        <f aca="false">1+E176</f>
        <v>1.00039138943249</v>
      </c>
      <c r="G176" s="5" t="n">
        <f aca="false">PRODUCT($F$3:F176)</f>
        <v>4.73046829818921</v>
      </c>
      <c r="I176" s="1" t="n">
        <f aca="false">E176-'Risk-free'!B175</f>
        <v>-0.00190861056751482</v>
      </c>
    </row>
    <row r="177" customFormat="false" ht="13.8" hidden="false" customHeight="false" outlineLevel="0" collapsed="false">
      <c r="A177" s="4" t="n">
        <v>38534</v>
      </c>
      <c r="B177" s="5" t="n">
        <v>0</v>
      </c>
      <c r="C177" s="5" t="n">
        <v>106.35</v>
      </c>
      <c r="E177" s="1" t="n">
        <f aca="false">(B177+C177)/C176 -1</f>
        <v>0.040199530516432</v>
      </c>
      <c r="F177" s="8" t="n">
        <f aca="false">1+E177</f>
        <v>1.04019953051643</v>
      </c>
      <c r="G177" s="5" t="n">
        <f aca="false">PRODUCT($F$3:F177)</f>
        <v>4.92063090289928</v>
      </c>
      <c r="I177" s="1" t="n">
        <f aca="false">E177-'Risk-free'!B176</f>
        <v>0.037799530516432</v>
      </c>
    </row>
    <row r="178" customFormat="false" ht="13.8" hidden="false" customHeight="false" outlineLevel="0" collapsed="false">
      <c r="A178" s="4" t="n">
        <v>38565</v>
      </c>
      <c r="B178" s="5" t="n">
        <v>0</v>
      </c>
      <c r="C178" s="5" t="n">
        <v>105.13</v>
      </c>
      <c r="E178" s="1" t="n">
        <f aca="false">(B178+C178)/C177 -1</f>
        <v>-0.0114715561824166</v>
      </c>
      <c r="F178" s="8" t="n">
        <f aca="false">1+E178</f>
        <v>0.988528443817583</v>
      </c>
      <c r="G178" s="5" t="n">
        <f aca="false">PRODUCT($F$3:F178)</f>
        <v>4.86418360904373</v>
      </c>
      <c r="I178" s="1" t="n">
        <f aca="false">E178-'Risk-free'!B177</f>
        <v>-0.0144715561824166</v>
      </c>
    </row>
    <row r="179" customFormat="false" ht="13.8" hidden="false" customHeight="false" outlineLevel="0" collapsed="false">
      <c r="A179" s="4" t="n">
        <v>38596</v>
      </c>
      <c r="B179" s="5" t="n">
        <v>0</v>
      </c>
      <c r="C179" s="5" t="n">
        <v>105.87</v>
      </c>
      <c r="E179" s="1" t="n">
        <f aca="false">(B179+C179)/C178 -1</f>
        <v>0.00703890421383058</v>
      </c>
      <c r="F179" s="8" t="n">
        <f aca="false">1+E179</f>
        <v>1.00703890421383</v>
      </c>
      <c r="G179" s="5" t="n">
        <f aca="false">PRODUCT($F$3:F179)</f>
        <v>4.89842213154628</v>
      </c>
      <c r="I179" s="1" t="n">
        <f aca="false">E179-'Risk-free'!B178</f>
        <v>0.00413890421383058</v>
      </c>
    </row>
    <row r="180" customFormat="false" ht="13.8" hidden="false" customHeight="false" outlineLevel="0" collapsed="false">
      <c r="A180" s="4" t="n">
        <v>38626</v>
      </c>
      <c r="B180" s="5" t="n">
        <v>0</v>
      </c>
      <c r="C180" s="5" t="n">
        <v>104.51</v>
      </c>
      <c r="E180" s="1" t="n">
        <f aca="false">(B180+C180)/C179 -1</f>
        <v>-0.0128459431378105</v>
      </c>
      <c r="F180" s="8" t="n">
        <f aca="false">1+E180</f>
        <v>0.987154056862189</v>
      </c>
      <c r="G180" s="5" t="n">
        <f aca="false">PRODUCT($F$3:F180)</f>
        <v>4.83549727937944</v>
      </c>
      <c r="I180" s="1" t="n">
        <f aca="false">E180-'Risk-free'!B179</f>
        <v>-0.0155459431378105</v>
      </c>
    </row>
    <row r="181" customFormat="false" ht="13.8" hidden="false" customHeight="false" outlineLevel="0" collapsed="false">
      <c r="A181" s="4" t="n">
        <v>38657</v>
      </c>
      <c r="B181" s="5" t="n">
        <v>0</v>
      </c>
      <c r="C181" s="5" t="n">
        <v>108.01</v>
      </c>
      <c r="E181" s="1" t="n">
        <f aca="false">(B181+C181)/C180 -1</f>
        <v>0.0334896182183524</v>
      </c>
      <c r="F181" s="8" t="n">
        <f aca="false">1+E181</f>
        <v>1.03348961821835</v>
      </c>
      <c r="G181" s="5" t="n">
        <f aca="false">PRODUCT($F$3:F181)</f>
        <v>4.99743623716174</v>
      </c>
      <c r="I181" s="1" t="n">
        <f aca="false">E181-'Risk-free'!B180</f>
        <v>0.0303896182183524</v>
      </c>
    </row>
    <row r="182" customFormat="false" ht="13.8" hidden="false" customHeight="false" outlineLevel="0" collapsed="false">
      <c r="A182" s="4" t="n">
        <v>38687</v>
      </c>
      <c r="B182" s="5" t="n">
        <v>3.7</v>
      </c>
      <c r="C182" s="5" t="n">
        <v>106.44</v>
      </c>
      <c r="E182" s="1" t="n">
        <f aca="false">(B182+C182)/C181 -1</f>
        <v>0.0197203962596055</v>
      </c>
      <c r="F182" s="8" t="n">
        <f aca="false">1+E182</f>
        <v>1.01972039625961</v>
      </c>
      <c r="G182" s="5" t="n">
        <f aca="false">PRODUCT($F$3:F182)</f>
        <v>5.09598766004068</v>
      </c>
      <c r="I182" s="1" t="n">
        <f aca="false">E182-'Risk-free'!B181</f>
        <v>0.0165203962596055</v>
      </c>
    </row>
    <row r="183" customFormat="false" ht="13.8" hidden="false" customHeight="false" outlineLevel="0" collapsed="false">
      <c r="A183" s="4" t="n">
        <v>38718</v>
      </c>
      <c r="B183" s="5" t="n">
        <v>0</v>
      </c>
      <c r="C183" s="5" t="n">
        <v>111.52</v>
      </c>
      <c r="E183" s="1" t="n">
        <f aca="false">(B183+C183)/C182 -1</f>
        <v>0.0477264186396091</v>
      </c>
      <c r="F183" s="8" t="n">
        <f aca="false">1+E183</f>
        <v>1.04772641863961</v>
      </c>
      <c r="G183" s="5" t="n">
        <f aca="false">PRODUCT($F$3:F183)</f>
        <v>5.33920090048606</v>
      </c>
      <c r="I183" s="1" t="n">
        <f aca="false">E183-'Risk-free'!B182</f>
        <v>0.0442264186396091</v>
      </c>
    </row>
    <row r="184" customFormat="false" ht="13.8" hidden="false" customHeight="false" outlineLevel="0" collapsed="false">
      <c r="A184" s="4" t="n">
        <v>38749</v>
      </c>
      <c r="B184" s="5" t="n">
        <v>0</v>
      </c>
      <c r="C184" s="5" t="n">
        <v>109.86</v>
      </c>
      <c r="E184" s="1" t="n">
        <f aca="false">(B184+C184)/C183 -1</f>
        <v>-0.0148852223816356</v>
      </c>
      <c r="F184" s="8" t="n">
        <f aca="false">1+E184</f>
        <v>0.985114777618364</v>
      </c>
      <c r="G184" s="5" t="n">
        <f aca="false">PRODUCT($F$3:F184)</f>
        <v>5.2597257077421</v>
      </c>
      <c r="I184" s="1" t="n">
        <f aca="false">E184-'Risk-free'!B183</f>
        <v>-0.0182852223816356</v>
      </c>
    </row>
    <row r="185" customFormat="false" ht="13.8" hidden="false" customHeight="false" outlineLevel="0" collapsed="false">
      <c r="A185" s="4" t="n">
        <v>38777</v>
      </c>
      <c r="B185" s="5" t="n">
        <v>0</v>
      </c>
      <c r="C185" s="5" t="n">
        <v>112.8</v>
      </c>
      <c r="E185" s="1" t="n">
        <f aca="false">(B185+C185)/C184 -1</f>
        <v>0.0267613326051337</v>
      </c>
      <c r="F185" s="8" t="n">
        <f aca="false">1+E185</f>
        <v>1.02676133260513</v>
      </c>
      <c r="G185" s="5" t="n">
        <f aca="false">PRODUCT($F$3:F185)</f>
        <v>5.40048297681876</v>
      </c>
      <c r="I185" s="1" t="n">
        <f aca="false">E185-'Risk-free'!B184</f>
        <v>0.0230613326051337</v>
      </c>
    </row>
    <row r="186" customFormat="false" ht="13.8" hidden="false" customHeight="false" outlineLevel="0" collapsed="false">
      <c r="A186" s="4" t="n">
        <v>38808</v>
      </c>
      <c r="B186" s="5" t="n">
        <v>0</v>
      </c>
      <c r="C186" s="5" t="n">
        <v>114.96</v>
      </c>
      <c r="E186" s="1" t="n">
        <f aca="false">(B186+C186)/C185 -1</f>
        <v>0.0191489361702126</v>
      </c>
      <c r="F186" s="8" t="n">
        <f aca="false">1+E186</f>
        <v>1.01914893617021</v>
      </c>
      <c r="G186" s="5" t="n">
        <f aca="false">PRODUCT($F$3:F186)</f>
        <v>5.50389648063018</v>
      </c>
      <c r="I186" s="1" t="n">
        <f aca="false">E186-'Risk-free'!B185</f>
        <v>0.0155489361702126</v>
      </c>
    </row>
    <row r="187" customFormat="false" ht="13.8" hidden="false" customHeight="false" outlineLevel="0" collapsed="false">
      <c r="A187" s="4" t="n">
        <v>38838</v>
      </c>
      <c r="B187" s="5" t="n">
        <v>22.36</v>
      </c>
      <c r="C187" s="5" t="n">
        <v>88.26</v>
      </c>
      <c r="E187" s="1" t="n">
        <f aca="false">(B187+C187)/C186 -1</f>
        <v>-0.0377522616562281</v>
      </c>
      <c r="F187" s="8" t="n">
        <f aca="false">1+E187</f>
        <v>0.962247738343772</v>
      </c>
      <c r="G187" s="5" t="n">
        <f aca="false">PRODUCT($F$3:F187)</f>
        <v>5.29611194056464</v>
      </c>
      <c r="I187" s="1" t="n">
        <f aca="false">E187-'Risk-free'!B186</f>
        <v>-0.0420522616562281</v>
      </c>
    </row>
    <row r="188" customFormat="false" ht="13.8" hidden="false" customHeight="false" outlineLevel="0" collapsed="false">
      <c r="A188" s="4" t="n">
        <v>38869</v>
      </c>
      <c r="B188" s="5" t="n">
        <v>0</v>
      </c>
      <c r="C188" s="5" t="n">
        <v>87.61</v>
      </c>
      <c r="E188" s="1" t="n">
        <f aca="false">(B188+C188)/C187 -1</f>
        <v>-0.00736460457738519</v>
      </c>
      <c r="F188" s="8" t="n">
        <f aca="false">1+E188</f>
        <v>0.992635395422615</v>
      </c>
      <c r="G188" s="5" t="n">
        <f aca="false">PRODUCT($F$3:F188)</f>
        <v>5.25710817032481</v>
      </c>
      <c r="I188" s="1" t="n">
        <f aca="false">E188-'Risk-free'!B187</f>
        <v>-0.0113646045773852</v>
      </c>
    </row>
    <row r="189" customFormat="false" ht="13.8" hidden="false" customHeight="false" outlineLevel="0" collapsed="false">
      <c r="A189" s="4" t="n">
        <v>38899</v>
      </c>
      <c r="B189" s="5" t="n">
        <v>0</v>
      </c>
      <c r="C189" s="5" t="n">
        <v>84.87</v>
      </c>
      <c r="E189" s="1" t="n">
        <f aca="false">(B189+C189)/C188 -1</f>
        <v>-0.0312749686108891</v>
      </c>
      <c r="F189" s="8" t="n">
        <f aca="false">1+E189</f>
        <v>0.968725031389111</v>
      </c>
      <c r="G189" s="5" t="n">
        <f aca="false">PRODUCT($F$3:F189)</f>
        <v>5.09269227731385</v>
      </c>
      <c r="I189" s="1" t="n">
        <f aca="false">E189-'Risk-free'!B188</f>
        <v>-0.0352749686108891</v>
      </c>
    </row>
    <row r="190" customFormat="false" ht="13.8" hidden="false" customHeight="false" outlineLevel="0" collapsed="false">
      <c r="A190" s="4" t="n">
        <v>38930</v>
      </c>
      <c r="B190" s="5" t="n">
        <v>0</v>
      </c>
      <c r="C190" s="5" t="n">
        <v>86.91</v>
      </c>
      <c r="E190" s="1" t="n">
        <f aca="false">(B190+C190)/C189 -1</f>
        <v>0.0240367621067517</v>
      </c>
      <c r="F190" s="8" t="n">
        <f aca="false">1+E190</f>
        <v>1.02403676210675</v>
      </c>
      <c r="G190" s="5" t="n">
        <f aca="false">PRODUCT($F$3:F190)</f>
        <v>5.21510411006654</v>
      </c>
      <c r="I190" s="1" t="n">
        <f aca="false">E190-'Risk-free'!B189</f>
        <v>0.0198367621067517</v>
      </c>
    </row>
    <row r="191" customFormat="false" ht="13.8" hidden="false" customHeight="false" outlineLevel="0" collapsed="false">
      <c r="A191" s="4" t="n">
        <v>38961</v>
      </c>
      <c r="B191" s="5" t="n">
        <v>0</v>
      </c>
      <c r="C191" s="5" t="n">
        <v>87.89</v>
      </c>
      <c r="E191" s="1" t="n">
        <f aca="false">(B191+C191)/C190 -1</f>
        <v>0.0112760326774823</v>
      </c>
      <c r="F191" s="8" t="n">
        <f aca="false">1+E191</f>
        <v>1.01127603267748</v>
      </c>
      <c r="G191" s="5" t="n">
        <f aca="false">PRODUCT($F$3:F191)</f>
        <v>5.27390979442812</v>
      </c>
      <c r="I191" s="1" t="n">
        <f aca="false">E191-'Risk-free'!B190</f>
        <v>0.00717603267748234</v>
      </c>
    </row>
    <row r="192" customFormat="false" ht="13.8" hidden="false" customHeight="false" outlineLevel="0" collapsed="false">
      <c r="A192" s="4" t="n">
        <v>38991</v>
      </c>
      <c r="B192" s="5" t="n">
        <v>0</v>
      </c>
      <c r="C192" s="5" t="n">
        <v>90.45</v>
      </c>
      <c r="E192" s="1" t="n">
        <f aca="false">(B192+C192)/C191 -1</f>
        <v>0.0291273182387075</v>
      </c>
      <c r="F192" s="8" t="n">
        <f aca="false">1+E192</f>
        <v>1.02912731823871</v>
      </c>
      <c r="G192" s="5" t="n">
        <f aca="false">PRODUCT($F$3:F192)</f>
        <v>5.42752464337266</v>
      </c>
      <c r="I192" s="1" t="n">
        <f aca="false">E192-'Risk-free'!B191</f>
        <v>0.0250273182387075</v>
      </c>
    </row>
    <row r="193" customFormat="false" ht="13.8" hidden="false" customHeight="false" outlineLevel="0" collapsed="false">
      <c r="A193" s="4" t="n">
        <v>39022</v>
      </c>
      <c r="B193" s="5" t="n">
        <v>0</v>
      </c>
      <c r="C193" s="5" t="n">
        <v>92.8</v>
      </c>
      <c r="E193" s="1" t="n">
        <f aca="false">(B193+C193)/C192 -1</f>
        <v>0.0259812050856827</v>
      </c>
      <c r="F193" s="8" t="n">
        <f aca="false">1+E193</f>
        <v>1.02598120508568</v>
      </c>
      <c r="G193" s="5" t="n">
        <f aca="false">PRODUCT($F$3:F193)</f>
        <v>5.56853827423973</v>
      </c>
      <c r="I193" s="1" t="n">
        <f aca="false">E193-'Risk-free'!B192</f>
        <v>0.0217812050856827</v>
      </c>
    </row>
    <row r="194" customFormat="false" ht="13.8" hidden="false" customHeight="false" outlineLevel="0" collapsed="false">
      <c r="A194" s="4" t="n">
        <v>39052</v>
      </c>
      <c r="B194" s="5" t="n">
        <v>2.8</v>
      </c>
      <c r="C194" s="5" t="n">
        <v>89.52</v>
      </c>
      <c r="E194" s="1" t="n">
        <f aca="false">(B194+C194)/C193 -1</f>
        <v>-0.00517241379310329</v>
      </c>
      <c r="F194" s="8" t="n">
        <f aca="false">1+E194</f>
        <v>0.994827586206897</v>
      </c>
      <c r="G194" s="5" t="n">
        <f aca="false">PRODUCT($F$3:F194)</f>
        <v>5.53973549006263</v>
      </c>
      <c r="I194" s="1" t="n">
        <f aca="false">E194-'Risk-free'!B193</f>
        <v>-0.00917241379310329</v>
      </c>
    </row>
    <row r="195" customFormat="false" ht="13.8" hidden="false" customHeight="false" outlineLevel="0" collapsed="false">
      <c r="A195" s="4" t="n">
        <v>39083</v>
      </c>
      <c r="B195" s="5" t="n">
        <v>0</v>
      </c>
      <c r="C195" s="5" t="n">
        <v>92.09</v>
      </c>
      <c r="E195" s="1" t="n">
        <f aca="false">(B195+C195)/C194 -1</f>
        <v>0.0287086684539768</v>
      </c>
      <c r="F195" s="8" t="n">
        <f aca="false">1+E195</f>
        <v>1.02870866845398</v>
      </c>
      <c r="G195" s="5" t="n">
        <f aca="false">PRODUCT($F$3:F195)</f>
        <v>5.69877391956956</v>
      </c>
      <c r="I195" s="1" t="n">
        <f aca="false">E195-'Risk-free'!B194</f>
        <v>0.0243086684539768</v>
      </c>
    </row>
    <row r="196" customFormat="false" ht="13.8" hidden="false" customHeight="false" outlineLevel="0" collapsed="false">
      <c r="A196" s="4" t="n">
        <v>39114</v>
      </c>
      <c r="B196" s="5" t="n">
        <v>0</v>
      </c>
      <c r="C196" s="5" t="n">
        <v>90.57</v>
      </c>
      <c r="E196" s="1" t="n">
        <f aca="false">(B196+C196)/C195 -1</f>
        <v>-0.0165055923553046</v>
      </c>
      <c r="F196" s="8" t="n">
        <f aca="false">1+E196</f>
        <v>0.983494407644695</v>
      </c>
      <c r="G196" s="5" t="n">
        <f aca="false">PRODUCT($F$3:F196)</f>
        <v>5.60471228032811</v>
      </c>
      <c r="I196" s="1" t="n">
        <f aca="false">E196-'Risk-free'!B195</f>
        <v>-0.0203055923553046</v>
      </c>
    </row>
    <row r="197" customFormat="false" ht="13.8" hidden="false" customHeight="false" outlineLevel="0" collapsed="false">
      <c r="A197" s="4" t="n">
        <v>39142</v>
      </c>
      <c r="B197" s="5" t="n">
        <v>0</v>
      </c>
      <c r="C197" s="5" t="n">
        <v>91.32</v>
      </c>
      <c r="E197" s="1" t="n">
        <f aca="false">(B197+C197)/C196 -1</f>
        <v>0.00828088771116264</v>
      </c>
      <c r="F197" s="8" t="n">
        <f aca="false">1+E197</f>
        <v>1.00828088771116</v>
      </c>
      <c r="G197" s="5" t="n">
        <f aca="false">PRODUCT($F$3:F197)</f>
        <v>5.65112427337488</v>
      </c>
      <c r="I197" s="1" t="n">
        <f aca="false">E197-'Risk-free'!B196</f>
        <v>0.00398088771116264</v>
      </c>
    </row>
    <row r="198" customFormat="false" ht="13.8" hidden="false" customHeight="false" outlineLevel="0" collapsed="false">
      <c r="A198" s="4" t="n">
        <v>39173</v>
      </c>
      <c r="B198" s="5" t="n">
        <v>0</v>
      </c>
      <c r="C198" s="5" t="n">
        <v>95.72</v>
      </c>
      <c r="E198" s="1" t="n">
        <f aca="false">(B198+C198)/C197 -1</f>
        <v>0.0481822163819534</v>
      </c>
      <c r="F198" s="8" t="n">
        <f aca="false">1+E198</f>
        <v>1.04818221638195</v>
      </c>
      <c r="G198" s="5" t="n">
        <f aca="false">PRODUCT($F$3:F198)</f>
        <v>5.92340796591593</v>
      </c>
      <c r="I198" s="1" t="n">
        <f aca="false">E198-'Risk-free'!B197</f>
        <v>0.0437822163819534</v>
      </c>
    </row>
    <row r="199" customFormat="false" ht="13.8" hidden="false" customHeight="false" outlineLevel="0" collapsed="false">
      <c r="A199" s="4" t="n">
        <v>39203</v>
      </c>
      <c r="B199" s="5" t="n">
        <v>5.28</v>
      </c>
      <c r="C199" s="5" t="n">
        <v>94.2</v>
      </c>
      <c r="E199" s="1" t="n">
        <f aca="false">(B199+C199)/C198 -1</f>
        <v>0.0392812369410782</v>
      </c>
      <c r="F199" s="8" t="n">
        <f aca="false">1+E199</f>
        <v>1.03928123694108</v>
      </c>
      <c r="G199" s="5" t="n">
        <f aca="false">PRODUCT($F$3:F199)</f>
        <v>6.15608675772375</v>
      </c>
      <c r="I199" s="1" t="n">
        <f aca="false">E199-'Risk-free'!B198</f>
        <v>0.0351812369410782</v>
      </c>
    </row>
    <row r="200" customFormat="false" ht="13.8" hidden="false" customHeight="false" outlineLevel="0" collapsed="false">
      <c r="A200" s="4" t="n">
        <v>39234</v>
      </c>
      <c r="B200" s="5" t="n">
        <v>0</v>
      </c>
      <c r="C200" s="5" t="n">
        <v>93.8</v>
      </c>
      <c r="E200" s="1" t="n">
        <f aca="false">(B200+C200)/C199 -1</f>
        <v>-0.00424628450106146</v>
      </c>
      <c r="F200" s="8" t="n">
        <f aca="false">1+E200</f>
        <v>0.995753715498939</v>
      </c>
      <c r="G200" s="5" t="n">
        <f aca="false">PRODUCT($F$3:F200)</f>
        <v>6.12994626193724</v>
      </c>
      <c r="I200" s="1" t="n">
        <f aca="false">E200-'Risk-free'!B199</f>
        <v>-0.00824628450106146</v>
      </c>
    </row>
    <row r="201" customFormat="false" ht="13.8" hidden="false" customHeight="false" outlineLevel="0" collapsed="false">
      <c r="A201" s="4" t="n">
        <v>39264</v>
      </c>
      <c r="B201" s="5" t="n">
        <v>0</v>
      </c>
      <c r="C201" s="5" t="n">
        <v>92.09</v>
      </c>
      <c r="E201" s="1" t="n">
        <f aca="false">(B201+C201)/C200 -1</f>
        <v>-0.0182302771855012</v>
      </c>
      <c r="F201" s="8" t="n">
        <f aca="false">1+E201</f>
        <v>0.981769722814499</v>
      </c>
      <c r="G201" s="5" t="n">
        <f aca="false">PRODUCT($F$3:F201)</f>
        <v>6.01819564244989</v>
      </c>
      <c r="I201" s="1" t="n">
        <f aca="false">E201-'Risk-free'!B200</f>
        <v>-0.0222302771855012</v>
      </c>
    </row>
    <row r="202" customFormat="false" ht="13.8" hidden="false" customHeight="false" outlineLevel="0" collapsed="false">
      <c r="A202" s="4" t="n">
        <v>39295</v>
      </c>
      <c r="B202" s="5" t="n">
        <v>0</v>
      </c>
      <c r="C202" s="5" t="n">
        <v>93.16</v>
      </c>
      <c r="E202" s="1" t="n">
        <f aca="false">(B202+C202)/C201 -1</f>
        <v>0.0116190683027475</v>
      </c>
      <c r="F202" s="8" t="n">
        <f aca="false">1+E202</f>
        <v>1.01161906830275</v>
      </c>
      <c r="G202" s="5" t="n">
        <f aca="false">PRODUCT($F$3:F202)</f>
        <v>6.08812146867882</v>
      </c>
      <c r="I202" s="1" t="n">
        <f aca="false">E202-'Risk-free'!B201</f>
        <v>0.0074190683027475</v>
      </c>
    </row>
    <row r="203" customFormat="false" ht="13.8" hidden="false" customHeight="false" outlineLevel="0" collapsed="false">
      <c r="A203" s="4" t="n">
        <v>39326</v>
      </c>
      <c r="B203" s="5" t="n">
        <v>0</v>
      </c>
      <c r="C203" s="5" t="n">
        <v>98.95</v>
      </c>
      <c r="E203" s="1" t="n">
        <f aca="false">(B203+C203)/C202 -1</f>
        <v>0.0621511378273936</v>
      </c>
      <c r="F203" s="8" t="n">
        <f aca="false">1+E203</f>
        <v>1.06215113782739</v>
      </c>
      <c r="G203" s="5" t="n">
        <f aca="false">PRODUCT($F$3:F203)</f>
        <v>6.46650514518859</v>
      </c>
      <c r="I203" s="1" t="n">
        <f aca="false">E203-'Risk-free'!B202</f>
        <v>0.0589511378273936</v>
      </c>
    </row>
    <row r="204" customFormat="false" ht="13.8" hidden="false" customHeight="false" outlineLevel="0" collapsed="false">
      <c r="A204" s="4" t="n">
        <v>39356</v>
      </c>
      <c r="B204" s="5" t="n">
        <v>0</v>
      </c>
      <c r="C204" s="5" t="n">
        <v>104.21</v>
      </c>
      <c r="E204" s="1" t="n">
        <f aca="false">(B204+C204)/C203 -1</f>
        <v>0.0531581606872158</v>
      </c>
      <c r="F204" s="8" t="n">
        <f aca="false">1+E204</f>
        <v>1.05315816068722</v>
      </c>
      <c r="G204" s="5" t="n">
        <f aca="false">PRODUCT($F$3:F204)</f>
        <v>6.81025266478123</v>
      </c>
      <c r="I204" s="1" t="n">
        <f aca="false">E204-'Risk-free'!B203</f>
        <v>0.0499581606872158</v>
      </c>
    </row>
    <row r="205" customFormat="false" ht="13.8" hidden="false" customHeight="false" outlineLevel="0" collapsed="false">
      <c r="A205" s="4" t="n">
        <v>39387</v>
      </c>
      <c r="B205" s="5" t="n">
        <v>0</v>
      </c>
      <c r="C205" s="5" t="n">
        <v>100.26</v>
      </c>
      <c r="E205" s="1" t="n">
        <f aca="false">(B205+C205)/C204 -1</f>
        <v>-0.0379042318395546</v>
      </c>
      <c r="F205" s="8" t="n">
        <f aca="false">1+E205</f>
        <v>0.962095768160445</v>
      </c>
      <c r="G205" s="5" t="n">
        <f aca="false">PRODUCT($F$3:F205)</f>
        <v>6.55211526888942</v>
      </c>
      <c r="I205" s="1" t="n">
        <f aca="false">E205-'Risk-free'!B204</f>
        <v>-0.0413042318395546</v>
      </c>
    </row>
    <row r="206" customFormat="false" ht="13.8" hidden="false" customHeight="false" outlineLevel="0" collapsed="false">
      <c r="A206" s="4" t="n">
        <v>39417</v>
      </c>
      <c r="B206" s="5" t="n">
        <v>6.84</v>
      </c>
      <c r="C206" s="5" t="n">
        <v>93.87</v>
      </c>
      <c r="E206" s="1" t="n">
        <f aca="false">(B206+C206)/C205 -1</f>
        <v>0.00448833034111318</v>
      </c>
      <c r="F206" s="8" t="n">
        <f aca="false">1+E206</f>
        <v>1.00448833034111</v>
      </c>
      <c r="G206" s="5" t="n">
        <f aca="false">PRODUCT($F$3:F206)</f>
        <v>6.58152332664924</v>
      </c>
      <c r="I206" s="1" t="n">
        <f aca="false">E206-'Risk-free'!B205</f>
        <v>0.00178833034111318</v>
      </c>
    </row>
    <row r="207" customFormat="false" ht="13.8" hidden="false" customHeight="false" outlineLevel="0" collapsed="false">
      <c r="A207" s="4" t="n">
        <v>39448</v>
      </c>
      <c r="B207" s="5" t="n">
        <v>0</v>
      </c>
      <c r="C207" s="5" t="n">
        <v>85.47</v>
      </c>
      <c r="E207" s="1" t="n">
        <f aca="false">(B207+C207)/C206 -1</f>
        <v>-0.0894854586129754</v>
      </c>
      <c r="F207" s="8" t="n">
        <f aca="false">1+E207</f>
        <v>0.910514541387025</v>
      </c>
      <c r="G207" s="5" t="n">
        <f aca="false">PRODUCT($F$3:F207)</f>
        <v>5.99257269339204</v>
      </c>
      <c r="I207" s="1" t="n">
        <f aca="false">E207-'Risk-free'!B206</f>
        <v>-0.0915854586129754</v>
      </c>
    </row>
    <row r="208" customFormat="false" ht="13.8" hidden="false" customHeight="false" outlineLevel="0" collapsed="false">
      <c r="A208" s="4" t="n">
        <v>39479</v>
      </c>
      <c r="B208" s="5" t="n">
        <v>0</v>
      </c>
      <c r="C208" s="5" t="n">
        <v>84.1</v>
      </c>
      <c r="E208" s="1" t="n">
        <f aca="false">(B208+C208)/C207 -1</f>
        <v>-0.0160290160290161</v>
      </c>
      <c r="F208" s="8" t="n">
        <f aca="false">1+E208</f>
        <v>0.983970983970984</v>
      </c>
      <c r="G208" s="5" t="n">
        <f aca="false">PRODUCT($F$3:F208)</f>
        <v>5.89651764963462</v>
      </c>
      <c r="I208" s="1" t="n">
        <f aca="false">E208-'Risk-free'!B207</f>
        <v>-0.0173290160290161</v>
      </c>
    </row>
    <row r="209" customFormat="false" ht="13.8" hidden="false" customHeight="false" outlineLevel="0" collapsed="false">
      <c r="A209" s="4" t="n">
        <v>39508</v>
      </c>
      <c r="B209" s="5" t="n">
        <v>0</v>
      </c>
      <c r="C209" s="5" t="n">
        <v>82.26</v>
      </c>
      <c r="E209" s="1" t="n">
        <f aca="false">(B209+C209)/C208 -1</f>
        <v>-0.0218787158145064</v>
      </c>
      <c r="F209" s="8" t="n">
        <f aca="false">1+E209</f>
        <v>0.978121284185494</v>
      </c>
      <c r="G209" s="5" t="n">
        <f aca="false">PRODUCT($F$3:F209)</f>
        <v>5.76750941568304</v>
      </c>
      <c r="I209" s="1" t="n">
        <f aca="false">E209-'Risk-free'!B208</f>
        <v>-0.0235787158145064</v>
      </c>
    </row>
    <row r="210" customFormat="false" ht="13.8" hidden="false" customHeight="false" outlineLevel="0" collapsed="false">
      <c r="A210" s="4" t="n">
        <v>39539</v>
      </c>
      <c r="B210" s="5" t="n">
        <v>0</v>
      </c>
      <c r="C210" s="5" t="n">
        <v>87.62</v>
      </c>
      <c r="E210" s="1" t="n">
        <f aca="false">(B210+C210)/C209 -1</f>
        <v>0.0651592511548749</v>
      </c>
      <c r="F210" s="8" t="n">
        <f aca="false">1+E210</f>
        <v>1.06515925115487</v>
      </c>
      <c r="G210" s="5" t="n">
        <f aca="false">PRODUCT($F$3:F210)</f>
        <v>6.14331601023764</v>
      </c>
      <c r="I210" s="1" t="n">
        <f aca="false">E210-'Risk-free'!B209</f>
        <v>0.0633592511548749</v>
      </c>
    </row>
    <row r="211" customFormat="false" ht="13.8" hidden="false" customHeight="false" outlineLevel="0" collapsed="false">
      <c r="A211" s="4" t="n">
        <v>39569</v>
      </c>
      <c r="B211" s="5" t="n">
        <v>2.87</v>
      </c>
      <c r="C211" s="5" t="n">
        <v>87.39</v>
      </c>
      <c r="E211" s="1" t="n">
        <f aca="false">(B211+C211)/C210 -1</f>
        <v>0.0301301072814426</v>
      </c>
      <c r="F211" s="8" t="n">
        <f aca="false">1+E211</f>
        <v>1.03013010728144</v>
      </c>
      <c r="G211" s="5" t="n">
        <f aca="false">PRODUCT($F$3:F211)</f>
        <v>6.3284147806899</v>
      </c>
      <c r="I211" s="1" t="n">
        <f aca="false">E211-'Risk-free'!B210</f>
        <v>0.0283301072814426</v>
      </c>
    </row>
    <row r="212" customFormat="false" ht="13.8" hidden="false" customHeight="false" outlineLevel="0" collapsed="false">
      <c r="A212" s="4" t="n">
        <v>39600</v>
      </c>
      <c r="B212" s="5" t="n">
        <v>0</v>
      </c>
      <c r="C212" s="5" t="n">
        <v>80.07</v>
      </c>
      <c r="E212" s="1" t="n">
        <f aca="false">(B212+C212)/C211 -1</f>
        <v>-0.0837624442155854</v>
      </c>
      <c r="F212" s="8" t="n">
        <f aca="false">1+E212</f>
        <v>0.916237555784415</v>
      </c>
      <c r="G212" s="5" t="n">
        <f aca="false">PRODUCT($F$3:F212)</f>
        <v>5.79833129064928</v>
      </c>
      <c r="I212" s="1" t="n">
        <f aca="false">E212-'Risk-free'!B211</f>
        <v>-0.0854624442155854</v>
      </c>
    </row>
    <row r="213" customFormat="false" ht="13.8" hidden="false" customHeight="false" outlineLevel="0" collapsed="false">
      <c r="A213" s="4" t="n">
        <v>39630</v>
      </c>
      <c r="B213" s="5" t="n">
        <v>0</v>
      </c>
      <c r="C213" s="5" t="n">
        <v>76.92</v>
      </c>
      <c r="E213" s="1" t="n">
        <f aca="false">(B213+C213)/C212 -1</f>
        <v>-0.0393405769951292</v>
      </c>
      <c r="F213" s="8" t="n">
        <f aca="false">1+E213</f>
        <v>0.960659423004871</v>
      </c>
      <c r="G213" s="5" t="n">
        <f aca="false">PRODUCT($F$3:F213)</f>
        <v>5.57022159206622</v>
      </c>
      <c r="I213" s="1" t="n">
        <f aca="false">E213-'Risk-free'!B212</f>
        <v>-0.0408405769951292</v>
      </c>
    </row>
    <row r="214" customFormat="false" ht="13.8" hidden="false" customHeight="false" outlineLevel="0" collapsed="false">
      <c r="A214" s="4" t="n">
        <v>39661</v>
      </c>
      <c r="B214" s="5" t="n">
        <v>0</v>
      </c>
      <c r="C214" s="5" t="n">
        <v>76.86</v>
      </c>
      <c r="E214" s="1" t="n">
        <f aca="false">(B214+C214)/C213 -1</f>
        <v>-0.000780031201248033</v>
      </c>
      <c r="F214" s="8" t="n">
        <f aca="false">1+E214</f>
        <v>0.999219968798752</v>
      </c>
      <c r="G214" s="5" t="n">
        <f aca="false">PRODUCT($F$3:F214)</f>
        <v>5.56587664542654</v>
      </c>
      <c r="I214" s="1" t="n">
        <f aca="false">E214-'Risk-free'!B213</f>
        <v>-0.00208003120124803</v>
      </c>
    </row>
    <row r="215" customFormat="false" ht="13.8" hidden="false" customHeight="false" outlineLevel="0" collapsed="false">
      <c r="A215" s="4" t="n">
        <v>39692</v>
      </c>
      <c r="B215" s="5" t="n">
        <v>0</v>
      </c>
      <c r="C215" s="5" t="n">
        <v>63.04</v>
      </c>
      <c r="E215" s="1" t="n">
        <f aca="false">(B215+C215)/C214 -1</f>
        <v>-0.179807442102524</v>
      </c>
      <c r="F215" s="8" t="n">
        <f aca="false">1+E215</f>
        <v>0.820192557897476</v>
      </c>
      <c r="G215" s="5" t="n">
        <f aca="false">PRODUCT($F$3:F215)</f>
        <v>4.56509060275422</v>
      </c>
      <c r="I215" s="1" t="n">
        <f aca="false">E215-'Risk-free'!B214</f>
        <v>-0.181307442102524</v>
      </c>
    </row>
    <row r="216" customFormat="false" ht="13.8" hidden="false" customHeight="false" outlineLevel="0" collapsed="false">
      <c r="A216" s="4" t="n">
        <v>39722</v>
      </c>
      <c r="B216" s="5" t="n">
        <v>0</v>
      </c>
      <c r="C216" s="5" t="n">
        <v>49.43</v>
      </c>
      <c r="E216" s="1" t="n">
        <f aca="false">(B216+C216)/C215 -1</f>
        <v>-0.215894670050762</v>
      </c>
      <c r="F216" s="8" t="n">
        <f aca="false">1+E216</f>
        <v>0.784105329949238</v>
      </c>
      <c r="G216" s="5" t="n">
        <f aca="false">PRODUCT($F$3:F216)</f>
        <v>3.57951187332077</v>
      </c>
      <c r="I216" s="1" t="n">
        <f aca="false">E216-'Risk-free'!B215</f>
        <v>-0.216694670050762</v>
      </c>
    </row>
    <row r="217" customFormat="false" ht="13.8" hidden="false" customHeight="false" outlineLevel="0" collapsed="false">
      <c r="A217" s="4" t="n">
        <v>39753</v>
      </c>
      <c r="B217" s="5" t="n">
        <v>0</v>
      </c>
      <c r="C217" s="5" t="n">
        <v>43.83</v>
      </c>
      <c r="E217" s="1" t="n">
        <f aca="false">(B217+C217)/C216 -1</f>
        <v>-0.113291523366377</v>
      </c>
      <c r="F217" s="8" t="n">
        <f aca="false">1+E217</f>
        <v>0.886708476633623</v>
      </c>
      <c r="G217" s="5" t="n">
        <f aca="false">PRODUCT($F$3:F217)</f>
        <v>3.17398352028422</v>
      </c>
      <c r="I217" s="1" t="n">
        <f aca="false">E217-'Risk-free'!B216</f>
        <v>-0.113591523366377</v>
      </c>
    </row>
    <row r="218" customFormat="false" ht="13.8" hidden="false" customHeight="false" outlineLevel="0" collapsed="false">
      <c r="A218" s="4" t="n">
        <v>39783</v>
      </c>
      <c r="B218" s="5" t="n">
        <v>0.104</v>
      </c>
      <c r="C218" s="5" t="n">
        <v>45.86</v>
      </c>
      <c r="E218" s="1" t="n">
        <f aca="false">(B218+C218)/C217 -1</f>
        <v>0.0486881131644992</v>
      </c>
      <c r="F218" s="8" t="n">
        <f aca="false">1+E218</f>
        <v>1.0486881131645</v>
      </c>
      <c r="G218" s="5" t="n">
        <f aca="false">PRODUCT($F$3:F218)</f>
        <v>3.32851878910208</v>
      </c>
      <c r="I218" s="1" t="n">
        <f aca="false">E218-'Risk-free'!B217</f>
        <v>0.0486881131644992</v>
      </c>
    </row>
    <row r="219" customFormat="false" ht="13.8" hidden="false" customHeight="false" outlineLevel="0" collapsed="false">
      <c r="A219" s="4" t="n">
        <v>39814</v>
      </c>
      <c r="B219" s="5" t="n">
        <v>0</v>
      </c>
      <c r="C219" s="5" t="n">
        <v>42.4</v>
      </c>
      <c r="E219" s="1" t="n">
        <f aca="false">(B219+C219)/C218 -1</f>
        <v>-0.0754470126471871</v>
      </c>
      <c r="F219" s="8" t="n">
        <f aca="false">1+E219</f>
        <v>0.924552987352813</v>
      </c>
      <c r="G219" s="5" t="n">
        <f aca="false">PRODUCT($F$3:F219)</f>
        <v>3.07739198992429</v>
      </c>
      <c r="I219" s="1" t="n">
        <f aca="false">E219-'Risk-free'!B218</f>
        <v>-0.0754470126471871</v>
      </c>
    </row>
    <row r="220" customFormat="false" ht="13.8" hidden="false" customHeight="false" outlineLevel="0" collapsed="false">
      <c r="A220" s="4" t="n">
        <v>39845</v>
      </c>
      <c r="B220" s="5" t="n">
        <v>0</v>
      </c>
      <c r="C220" s="5" t="n">
        <v>39.18</v>
      </c>
      <c r="E220" s="1" t="n">
        <f aca="false">(B220+C220)/C219 -1</f>
        <v>-0.0759433962264151</v>
      </c>
      <c r="F220" s="8" t="n">
        <f aca="false">1+E220</f>
        <v>0.924056603773585</v>
      </c>
      <c r="G220" s="5" t="n">
        <f aca="false">PRODUCT($F$3:F220)</f>
        <v>2.84368439068948</v>
      </c>
      <c r="I220" s="1" t="n">
        <f aca="false">E220-'Risk-free'!B219</f>
        <v>-0.0760433962264151</v>
      </c>
    </row>
    <row r="221" customFormat="false" ht="13.8" hidden="false" customHeight="false" outlineLevel="0" collapsed="false">
      <c r="A221" s="4" t="n">
        <v>39873</v>
      </c>
      <c r="B221" s="5" t="n">
        <v>0</v>
      </c>
      <c r="C221" s="5" t="n">
        <v>44.63</v>
      </c>
      <c r="E221" s="1" t="n">
        <f aca="false">(B221+C221)/C220 -1</f>
        <v>0.139101582440021</v>
      </c>
      <c r="F221" s="8" t="n">
        <f aca="false">1+E221</f>
        <v>1.13910158244002</v>
      </c>
      <c r="G221" s="5" t="n">
        <f aca="false">PRODUCT($F$3:F221)</f>
        <v>3.23924538939437</v>
      </c>
      <c r="I221" s="1" t="n">
        <f aca="false">E221-'Risk-free'!B220</f>
        <v>0.138901582440021</v>
      </c>
    </row>
    <row r="222" customFormat="false" ht="13.8" hidden="false" customHeight="false" outlineLevel="0" collapsed="false">
      <c r="A222" s="4" t="n">
        <v>39904</v>
      </c>
      <c r="B222" s="5" t="n">
        <v>0</v>
      </c>
      <c r="C222" s="5" t="n">
        <v>50.73</v>
      </c>
      <c r="E222" s="1" t="n">
        <f aca="false">(B222+C222)/C221 -1</f>
        <v>0.136679363656733</v>
      </c>
      <c r="F222" s="8" t="n">
        <f aca="false">1+E222</f>
        <v>1.13667936365673</v>
      </c>
      <c r="G222" s="5" t="n">
        <f aca="false">PRODUCT($F$3:F222)</f>
        <v>3.6819833879448</v>
      </c>
      <c r="I222" s="1" t="n">
        <f aca="false">E222-'Risk-free'!B221</f>
        <v>0.136579363656733</v>
      </c>
    </row>
    <row r="223" customFormat="false" ht="13.8" hidden="false" customHeight="false" outlineLevel="0" collapsed="false">
      <c r="A223" s="4" t="n">
        <v>39934</v>
      </c>
      <c r="B223" s="5" t="n">
        <v>0.09</v>
      </c>
      <c r="C223" s="5" t="n">
        <v>53.8</v>
      </c>
      <c r="E223" s="1" t="n">
        <f aca="false">(B223+C223)/C222 -1</f>
        <v>0.0622905578553126</v>
      </c>
      <c r="F223" s="8" t="n">
        <f aca="false">1+E223</f>
        <v>1.06229055785531</v>
      </c>
      <c r="G223" s="5" t="n">
        <f aca="false">PRODUCT($F$3:F223)</f>
        <v>3.91133618719387</v>
      </c>
      <c r="I223" s="1" t="n">
        <f aca="false">E223-'Risk-free'!B222</f>
        <v>0.0622905578553126</v>
      </c>
    </row>
    <row r="224" customFormat="false" ht="13.8" hidden="false" customHeight="false" outlineLevel="0" collapsed="false">
      <c r="A224" s="4" t="n">
        <v>39965</v>
      </c>
      <c r="B224" s="5" t="n">
        <v>0</v>
      </c>
      <c r="C224" s="5" t="n">
        <v>53.06</v>
      </c>
      <c r="E224" s="1" t="n">
        <f aca="false">(B224+C224)/C223 -1</f>
        <v>-0.0137546468401486</v>
      </c>
      <c r="F224" s="8" t="n">
        <f aca="false">1+E224</f>
        <v>0.986245353159851</v>
      </c>
      <c r="G224" s="5" t="n">
        <f aca="false">PRODUCT($F$3:F224)</f>
        <v>3.85753713926593</v>
      </c>
      <c r="I224" s="1" t="n">
        <f aca="false">E224-'Risk-free'!B223</f>
        <v>-0.0138546468401486</v>
      </c>
    </row>
    <row r="225" customFormat="false" ht="13.8" hidden="false" customHeight="false" outlineLevel="0" collapsed="false">
      <c r="A225" s="4" t="n">
        <v>39995</v>
      </c>
      <c r="B225" s="5" t="n">
        <v>0</v>
      </c>
      <c r="C225" s="5" t="n">
        <v>57.71</v>
      </c>
      <c r="E225" s="1" t="n">
        <f aca="false">(B225+C225)/C224 -1</f>
        <v>0.0876366377685636</v>
      </c>
      <c r="F225" s="8" t="n">
        <f aca="false">1+E225</f>
        <v>1.08763663776856</v>
      </c>
      <c r="G225" s="5" t="n">
        <f aca="false">PRODUCT($F$3:F225)</f>
        <v>4.19559872421856</v>
      </c>
      <c r="I225" s="1" t="n">
        <f aca="false">E225-'Risk-free'!B224</f>
        <v>0.0875366377685636</v>
      </c>
    </row>
    <row r="226" customFormat="false" ht="13.8" hidden="false" customHeight="false" outlineLevel="0" collapsed="false">
      <c r="A226" s="4" t="n">
        <v>40026</v>
      </c>
      <c r="B226" s="5" t="n">
        <v>0</v>
      </c>
      <c r="C226" s="5" t="n">
        <v>58.96</v>
      </c>
      <c r="E226" s="1" t="n">
        <f aca="false">(B226+C226)/C225 -1</f>
        <v>0.0216600242592271</v>
      </c>
      <c r="F226" s="8" t="n">
        <f aca="false">1+E226</f>
        <v>1.02166002425923</v>
      </c>
      <c r="G226" s="5" t="n">
        <f aca="false">PRODUCT($F$3:F226)</f>
        <v>4.28647549436711</v>
      </c>
      <c r="I226" s="1" t="n">
        <f aca="false">E226-'Risk-free'!B225</f>
        <v>0.0215600242592271</v>
      </c>
    </row>
    <row r="227" customFormat="false" ht="13.8" hidden="false" customHeight="false" outlineLevel="0" collapsed="false">
      <c r="A227" s="4" t="n">
        <v>40057</v>
      </c>
      <c r="B227" s="5" t="n">
        <v>0</v>
      </c>
      <c r="C227" s="5" t="n">
        <v>62.09</v>
      </c>
      <c r="E227" s="1" t="n">
        <f aca="false">(B227+C227)/C226 -1</f>
        <v>0.0530868385345999</v>
      </c>
      <c r="F227" s="8" t="n">
        <f aca="false">1+E227</f>
        <v>1.0530868385346</v>
      </c>
      <c r="G227" s="5" t="n">
        <f aca="false">PRODUCT($F$3:F227)</f>
        <v>4.5140309268191</v>
      </c>
      <c r="I227" s="1" t="n">
        <f aca="false">E227-'Risk-free'!B226</f>
        <v>0.0529868385345999</v>
      </c>
    </row>
    <row r="228" customFormat="false" ht="13.8" hidden="false" customHeight="false" outlineLevel="0" collapsed="false">
      <c r="A228" s="4" t="n">
        <v>40087</v>
      </c>
      <c r="B228" s="5" t="n">
        <v>0</v>
      </c>
      <c r="C228" s="5" t="n">
        <v>58.72</v>
      </c>
      <c r="E228" s="1" t="n">
        <f aca="false">(B228+C228)/C227 -1</f>
        <v>-0.0542760508938638</v>
      </c>
      <c r="F228" s="8" t="n">
        <f aca="false">1+E228</f>
        <v>0.945723949106136</v>
      </c>
      <c r="G228" s="5" t="n">
        <f aca="false">PRODUCT($F$3:F228)</f>
        <v>4.26902715449859</v>
      </c>
      <c r="I228" s="1" t="n">
        <f aca="false">E228-'Risk-free'!B227</f>
        <v>-0.0542760508938638</v>
      </c>
    </row>
    <row r="229" customFormat="false" ht="13.8" hidden="false" customHeight="false" outlineLevel="0" collapsed="false">
      <c r="A229" s="4" t="n">
        <v>40118</v>
      </c>
      <c r="B229" s="5" t="n">
        <v>0</v>
      </c>
      <c r="C229" s="5" t="n">
        <v>61.92</v>
      </c>
      <c r="E229" s="1" t="n">
        <f aca="false">(B229+C229)/C228 -1</f>
        <v>0.0544959128065397</v>
      </c>
      <c r="F229" s="8" t="n">
        <f aca="false">1+E229</f>
        <v>1.05449591280654</v>
      </c>
      <c r="G229" s="5" t="n">
        <f aca="false">PRODUCT($F$3:F229)</f>
        <v>4.50167168607889</v>
      </c>
      <c r="I229" s="1" t="n">
        <f aca="false">E229-'Risk-free'!B228</f>
        <v>0.0544959128065397</v>
      </c>
    </row>
    <row r="230" customFormat="false" ht="13.8" hidden="false" customHeight="false" outlineLevel="0" collapsed="false">
      <c r="A230" s="4" t="n">
        <v>40148</v>
      </c>
      <c r="B230" s="5" t="n">
        <v>0.287</v>
      </c>
      <c r="C230" s="5" t="n">
        <v>64.32</v>
      </c>
      <c r="E230" s="1" t="n">
        <f aca="false">(B230+C230)/C229 -1</f>
        <v>0.0433947028423771</v>
      </c>
      <c r="F230" s="8" t="n">
        <f aca="false">1+E230</f>
        <v>1.04339470284238</v>
      </c>
      <c r="G230" s="5" t="n">
        <f aca="false">PRODUCT($F$3:F230)</f>
        <v>4.69702039119023</v>
      </c>
      <c r="I230" s="1" t="n">
        <f aca="false">E230-'Risk-free'!B229</f>
        <v>0.0432947028423771</v>
      </c>
    </row>
    <row r="231" customFormat="false" ht="13.8" hidden="false" customHeight="false" outlineLevel="0" collapsed="false">
      <c r="A231" s="4" t="n">
        <v>40179</v>
      </c>
      <c r="B231" s="5" t="n">
        <v>0</v>
      </c>
      <c r="C231" s="5" t="n">
        <v>61.51</v>
      </c>
      <c r="E231" s="1" t="n">
        <f aca="false">(B231+C231)/C230 -1</f>
        <v>-0.0436878109452735</v>
      </c>
      <c r="F231" s="8" t="n">
        <f aca="false">1+E231</f>
        <v>0.956312189054727</v>
      </c>
      <c r="G231" s="5" t="n">
        <f aca="false">PRODUCT($F$3:F231)</f>
        <v>4.49181785233382</v>
      </c>
      <c r="I231" s="1" t="n">
        <f aca="false">E231-'Risk-free'!B230</f>
        <v>-0.0436878109452735</v>
      </c>
    </row>
    <row r="232" customFormat="false" ht="13.8" hidden="false" customHeight="false" outlineLevel="0" collapsed="false">
      <c r="A232" s="4" t="n">
        <v>40210</v>
      </c>
      <c r="B232" s="5" t="n">
        <v>0</v>
      </c>
      <c r="C232" s="5" t="n">
        <v>63.36</v>
      </c>
      <c r="E232" s="1" t="n">
        <f aca="false">(B232+C232)/C231 -1</f>
        <v>0.0300764103397821</v>
      </c>
      <c r="F232" s="8" t="n">
        <f aca="false">1+E232</f>
        <v>1.03007641033978</v>
      </c>
      <c r="G232" s="5" t="n">
        <f aca="false">PRODUCT($F$3:F232)</f>
        <v>4.62691560923217</v>
      </c>
      <c r="I232" s="1" t="n">
        <f aca="false">E232-'Risk-free'!B231</f>
        <v>0.0300764103397821</v>
      </c>
    </row>
    <row r="233" customFormat="false" ht="13.8" hidden="false" customHeight="false" outlineLevel="0" collapsed="false">
      <c r="A233" s="4" t="n">
        <v>40238</v>
      </c>
      <c r="B233" s="5" t="n">
        <v>0</v>
      </c>
      <c r="C233" s="5" t="n">
        <v>67.56</v>
      </c>
      <c r="E233" s="1" t="n">
        <f aca="false">(B233+C233)/C232 -1</f>
        <v>0.0662878787878789</v>
      </c>
      <c r="F233" s="8" t="n">
        <f aca="false">1+E233</f>
        <v>1.06628787878788</v>
      </c>
      <c r="G233" s="5" t="n">
        <f aca="false">PRODUCT($F$3:F233)</f>
        <v>4.93362403029869</v>
      </c>
      <c r="I233" s="1" t="n">
        <f aca="false">E233-'Risk-free'!B232</f>
        <v>0.0661878787878789</v>
      </c>
    </row>
    <row r="234" customFormat="false" ht="13.8" hidden="false" customHeight="false" outlineLevel="0" collapsed="false">
      <c r="A234" s="4" t="n">
        <v>40269</v>
      </c>
      <c r="B234" s="5" t="n">
        <v>0</v>
      </c>
      <c r="C234" s="5" t="n">
        <v>68.54</v>
      </c>
      <c r="E234" s="1" t="n">
        <f aca="false">(B234+C234)/C233 -1</f>
        <v>0.0145056246299584</v>
      </c>
      <c r="F234" s="8" t="n">
        <f aca="false">1+E234</f>
        <v>1.01450562462996</v>
      </c>
      <c r="G234" s="5" t="n">
        <f aca="false">PRODUCT($F$3:F234)</f>
        <v>5.00518932854755</v>
      </c>
      <c r="I234" s="1" t="n">
        <f aca="false">E234-'Risk-free'!B233</f>
        <v>0.0144056246299584</v>
      </c>
    </row>
    <row r="235" customFormat="false" ht="13.8" hidden="false" customHeight="false" outlineLevel="0" collapsed="false">
      <c r="A235" s="4" t="n">
        <v>40299</v>
      </c>
      <c r="B235" s="5" t="n">
        <v>0.08</v>
      </c>
      <c r="C235" s="5" t="n">
        <v>62.91</v>
      </c>
      <c r="E235" s="1" t="n">
        <f aca="false">(B235+C235)/C234 -1</f>
        <v>-0.0809746133644587</v>
      </c>
      <c r="F235" s="8" t="n">
        <f aca="false">1+E235</f>
        <v>0.919025386635541</v>
      </c>
      <c r="G235" s="5" t="n">
        <f aca="false">PRODUCT($F$3:F235)</f>
        <v>4.5998960578525</v>
      </c>
      <c r="I235" s="1" t="n">
        <f aca="false">E235-'Risk-free'!B234</f>
        <v>-0.0810746133644587</v>
      </c>
    </row>
    <row r="236" customFormat="false" ht="13.8" hidden="false" customHeight="false" outlineLevel="0" collapsed="false">
      <c r="A236" s="4" t="n">
        <v>40330</v>
      </c>
      <c r="B236" s="5" t="n">
        <v>0</v>
      </c>
      <c r="C236" s="5" t="n">
        <v>58.84</v>
      </c>
      <c r="E236" s="1" t="n">
        <f aca="false">(B236+C236)/C235 -1</f>
        <v>-0.0646955968844379</v>
      </c>
      <c r="F236" s="8" t="n">
        <f aca="false">1+E236</f>
        <v>0.935304403115562</v>
      </c>
      <c r="G236" s="5" t="n">
        <f aca="false">PRODUCT($F$3:F236)</f>
        <v>4.30230303678336</v>
      </c>
      <c r="I236" s="1" t="n">
        <f aca="false">E236-'Risk-free'!B235</f>
        <v>-0.0647955968844379</v>
      </c>
    </row>
    <row r="237" customFormat="false" ht="13.8" hidden="false" customHeight="false" outlineLevel="0" collapsed="false">
      <c r="A237" s="4" t="n">
        <v>40360</v>
      </c>
      <c r="B237" s="5" t="n">
        <v>0</v>
      </c>
      <c r="C237" s="5" t="n">
        <v>61.82</v>
      </c>
      <c r="E237" s="1" t="n">
        <f aca="false">(B237+C237)/C236 -1</f>
        <v>0.0506458191706323</v>
      </c>
      <c r="F237" s="8" t="n">
        <f aca="false">1+E237</f>
        <v>1.05064581917063</v>
      </c>
      <c r="G237" s="5" t="n">
        <f aca="false">PRODUCT($F$3:F237)</f>
        <v>4.52019669840155</v>
      </c>
      <c r="I237" s="1" t="n">
        <f aca="false">E237-'Risk-free'!B236</f>
        <v>0.0505458191706323</v>
      </c>
    </row>
    <row r="238" customFormat="false" ht="13.8" hidden="false" customHeight="false" outlineLevel="0" collapsed="false">
      <c r="A238" s="4" t="n">
        <v>40391</v>
      </c>
      <c r="B238" s="5" t="n">
        <v>0</v>
      </c>
      <c r="C238" s="5" t="n">
        <v>58.16</v>
      </c>
      <c r="E238" s="1" t="n">
        <f aca="false">(B238+C238)/C237 -1</f>
        <v>-0.059204141054675</v>
      </c>
      <c r="F238" s="8" t="n">
        <f aca="false">1+E238</f>
        <v>0.940795858945325</v>
      </c>
      <c r="G238" s="5" t="n">
        <f aca="false">PRODUCT($F$3:F238)</f>
        <v>4.25258233547451</v>
      </c>
      <c r="I238" s="1" t="n">
        <f aca="false">E238-'Risk-free'!B237</f>
        <v>-0.059304141054675</v>
      </c>
    </row>
    <row r="239" customFormat="false" ht="13.8" hidden="false" customHeight="false" outlineLevel="0" collapsed="false">
      <c r="A239" s="4" t="n">
        <v>40422</v>
      </c>
      <c r="B239" s="5" t="n">
        <v>0</v>
      </c>
      <c r="C239" s="5" t="n">
        <v>64.45</v>
      </c>
      <c r="E239" s="1" t="n">
        <f aca="false">(B239+C239)/C238 -1</f>
        <v>0.108149931224209</v>
      </c>
      <c r="F239" s="8" t="n">
        <f aca="false">1+E239</f>
        <v>1.10814993122421</v>
      </c>
      <c r="G239" s="5" t="n">
        <f aca="false">PRODUCT($F$3:F239)</f>
        <v>4.71249882258136</v>
      </c>
      <c r="I239" s="1" t="n">
        <f aca="false">E239-'Risk-free'!B238</f>
        <v>0.108049931224209</v>
      </c>
    </row>
    <row r="240" customFormat="false" ht="13.8" hidden="false" customHeight="false" outlineLevel="0" collapsed="false">
      <c r="A240" s="4" t="n">
        <v>40452</v>
      </c>
      <c r="B240" s="5" t="n">
        <v>0</v>
      </c>
      <c r="C240" s="5" t="n">
        <v>66.79</v>
      </c>
      <c r="E240" s="1" t="n">
        <f aca="false">(B240+C240)/C239 -1</f>
        <v>0.0363072148952674</v>
      </c>
      <c r="F240" s="8" t="n">
        <f aca="false">1+E240</f>
        <v>1.03630721489527</v>
      </c>
      <c r="G240" s="5" t="n">
        <f aca="false">PRODUCT($F$3:F240)</f>
        <v>4.88359653002652</v>
      </c>
      <c r="I240" s="1" t="n">
        <f aca="false">E240-'Risk-free'!B239</f>
        <v>0.0362072148952674</v>
      </c>
    </row>
    <row r="241" customFormat="false" ht="13.8" hidden="false" customHeight="false" outlineLevel="0" collapsed="false">
      <c r="A241" s="4" t="n">
        <v>40483</v>
      </c>
      <c r="B241" s="5" t="n">
        <v>0</v>
      </c>
      <c r="C241" s="5" t="n">
        <v>67.7</v>
      </c>
      <c r="E241" s="1" t="n">
        <f aca="false">(B241+C241)/C240 -1</f>
        <v>0.0136247941308578</v>
      </c>
      <c r="F241" s="8" t="n">
        <f aca="false">1+E241</f>
        <v>1.01362479413086</v>
      </c>
      <c r="G241" s="5" t="n">
        <f aca="false">PRODUCT($F$3:F241)</f>
        <v>4.9501345273663</v>
      </c>
      <c r="I241" s="1" t="n">
        <f aca="false">E241-'Risk-free'!B240</f>
        <v>0.0135247941308578</v>
      </c>
    </row>
    <row r="242" customFormat="false" ht="13.8" hidden="false" customHeight="false" outlineLevel="0" collapsed="false">
      <c r="A242" s="4" t="n">
        <v>40513</v>
      </c>
      <c r="B242" s="5" t="n">
        <v>0.527</v>
      </c>
      <c r="C242" s="5" t="n">
        <v>71.67</v>
      </c>
      <c r="E242" s="1" t="n">
        <f aca="false">(B242+C242)/C241 -1</f>
        <v>0.0664254062038405</v>
      </c>
      <c r="F242" s="8" t="n">
        <f aca="false">1+E242</f>
        <v>1.06642540620384</v>
      </c>
      <c r="G242" s="5" t="n">
        <f aca="false">PRODUCT($F$3:F242)</f>
        <v>5.27894922411026</v>
      </c>
      <c r="I242" s="1" t="n">
        <f aca="false">E242-'Risk-free'!B241</f>
        <v>0.0663254062038405</v>
      </c>
    </row>
    <row r="243" customFormat="false" ht="13.8" hidden="false" customHeight="false" outlineLevel="0" collapsed="false">
      <c r="A243" s="4" t="n">
        <v>40544</v>
      </c>
      <c r="B243" s="5" t="n">
        <v>0</v>
      </c>
      <c r="C243" s="5" t="n">
        <v>72.83</v>
      </c>
      <c r="E243" s="1" t="n">
        <f aca="false">(B243+C243)/C242 -1</f>
        <v>0.0161852937072695</v>
      </c>
      <c r="F243" s="8" t="n">
        <f aca="false">1+E243</f>
        <v>1.01618529370727</v>
      </c>
      <c r="G243" s="5" t="n">
        <f aca="false">PRODUCT($F$3:F243)</f>
        <v>5.36439056776825</v>
      </c>
      <c r="I243" s="1" t="n">
        <f aca="false">E243-'Risk-free'!B242</f>
        <v>0.0160852937072695</v>
      </c>
    </row>
    <row r="244" customFormat="false" ht="13.8" hidden="false" customHeight="false" outlineLevel="0" collapsed="false">
      <c r="A244" s="4" t="n">
        <v>40575</v>
      </c>
      <c r="B244" s="5" t="n">
        <v>0</v>
      </c>
      <c r="C244" s="5" t="n">
        <v>75.86</v>
      </c>
      <c r="E244" s="1" t="n">
        <f aca="false">(B244+C244)/C243 -1</f>
        <v>0.0416037347247014</v>
      </c>
      <c r="F244" s="8" t="n">
        <f aca="false">1+E244</f>
        <v>1.0416037347247</v>
      </c>
      <c r="G244" s="5" t="n">
        <f aca="false">PRODUCT($F$3:F244)</f>
        <v>5.58756924990937</v>
      </c>
      <c r="I244" s="1" t="n">
        <f aca="false">E244-'Risk-free'!B243</f>
        <v>0.0415037347247014</v>
      </c>
    </row>
    <row r="245" customFormat="false" ht="13.8" hidden="false" customHeight="false" outlineLevel="0" collapsed="false">
      <c r="A245" s="4" t="n">
        <v>40603</v>
      </c>
      <c r="B245" s="5" t="n">
        <v>0</v>
      </c>
      <c r="C245" s="5" t="n">
        <v>75.56</v>
      </c>
      <c r="E245" s="1" t="n">
        <f aca="false">(B245+C245)/C244 -1</f>
        <v>-0.00395465330872657</v>
      </c>
      <c r="F245" s="8" t="n">
        <f aca="false">1+E245</f>
        <v>0.996045346691273</v>
      </c>
      <c r="G245" s="5" t="n">
        <f aca="false">PRODUCT($F$3:F245)</f>
        <v>5.56547235068748</v>
      </c>
      <c r="I245" s="1" t="n">
        <f aca="false">E245-'Risk-free'!B244</f>
        <v>-0.00405465330872658</v>
      </c>
    </row>
    <row r="246" customFormat="false" ht="13.8" hidden="false" customHeight="false" outlineLevel="0" collapsed="false">
      <c r="A246" s="4" t="n">
        <v>40634</v>
      </c>
      <c r="B246" s="5" t="n">
        <v>0</v>
      </c>
      <c r="C246" s="5" t="n">
        <v>77.46</v>
      </c>
      <c r="E246" s="1" t="n">
        <f aca="false">(B246+C246)/C245 -1</f>
        <v>0.0251455796717839</v>
      </c>
      <c r="F246" s="8" t="n">
        <f aca="false">1+E246</f>
        <v>1.02514557967178</v>
      </c>
      <c r="G246" s="5" t="n">
        <f aca="false">PRODUCT($F$3:F246)</f>
        <v>5.7054193790928</v>
      </c>
      <c r="I246" s="1" t="n">
        <f aca="false">E246-'Risk-free'!B245</f>
        <v>0.0251455796717839</v>
      </c>
    </row>
    <row r="247" customFormat="false" ht="13.8" hidden="false" customHeight="false" outlineLevel="0" collapsed="false">
      <c r="A247" s="4" t="n">
        <v>40664</v>
      </c>
      <c r="B247" s="5" t="n">
        <v>0.106</v>
      </c>
      <c r="C247" s="5" t="n">
        <v>75.63</v>
      </c>
      <c r="E247" s="1" t="n">
        <f aca="false">(B247+C247)/C246 -1</f>
        <v>-0.0222566485928222</v>
      </c>
      <c r="F247" s="8" t="n">
        <f aca="false">1+E247</f>
        <v>0.977743351407178</v>
      </c>
      <c r="G247" s="5" t="n">
        <f aca="false">PRODUCT($F$3:F247)</f>
        <v>5.57843586489765</v>
      </c>
      <c r="I247" s="1" t="n">
        <f aca="false">E247-'Risk-free'!B246</f>
        <v>-0.0222566485928222</v>
      </c>
    </row>
    <row r="248" customFormat="false" ht="13.8" hidden="false" customHeight="false" outlineLevel="0" collapsed="false">
      <c r="A248" s="4" t="n">
        <v>40695</v>
      </c>
      <c r="B248" s="5" t="n">
        <v>0</v>
      </c>
      <c r="C248" s="5" t="n">
        <v>72.9</v>
      </c>
      <c r="E248" s="1" t="n">
        <f aca="false">(B248+C248)/C247 -1</f>
        <v>-0.03609678698929</v>
      </c>
      <c r="F248" s="8" t="n">
        <f aca="false">1+E248</f>
        <v>0.96390321301071</v>
      </c>
      <c r="G248" s="5" t="n">
        <f aca="false">PRODUCT($F$3:F248)</f>
        <v>5.37707225374903</v>
      </c>
      <c r="I248" s="1" t="n">
        <f aca="false">E248-'Risk-free'!B247</f>
        <v>-0.03609678698929</v>
      </c>
    </row>
    <row r="249" customFormat="false" ht="13.8" hidden="false" customHeight="false" outlineLevel="0" collapsed="false">
      <c r="A249" s="4" t="n">
        <v>40725</v>
      </c>
      <c r="B249" s="5" t="n">
        <v>0</v>
      </c>
      <c r="C249" s="5" t="n">
        <v>71.85</v>
      </c>
      <c r="E249" s="1" t="n">
        <f aca="false">(B249+C249)/C248 -1</f>
        <v>-0.01440329218107</v>
      </c>
      <c r="F249" s="8" t="n">
        <f aca="false">1+E249</f>
        <v>0.98559670781893</v>
      </c>
      <c r="G249" s="5" t="n">
        <f aca="false">PRODUCT($F$3:F249)</f>
        <v>5.29962471099956</v>
      </c>
      <c r="I249" s="1" t="n">
        <f aca="false">E249-'Risk-free'!B248</f>
        <v>-0.01440329218107</v>
      </c>
    </row>
    <row r="250" customFormat="false" ht="13.8" hidden="false" customHeight="false" outlineLevel="0" collapsed="false">
      <c r="A250" s="4" t="n">
        <v>40756</v>
      </c>
      <c r="B250" s="5" t="n">
        <v>0</v>
      </c>
      <c r="C250" s="5" t="n">
        <v>66.31</v>
      </c>
      <c r="E250" s="1" t="n">
        <f aca="false">(B250+C250)/C249 -1</f>
        <v>-0.0771050800278357</v>
      </c>
      <c r="F250" s="8" t="n">
        <f aca="false">1+E250</f>
        <v>0.922894919972164</v>
      </c>
      <c r="G250" s="5" t="n">
        <f aca="false">PRODUCT($F$3:F250)</f>
        <v>4.89099672354044</v>
      </c>
      <c r="I250" s="1" t="n">
        <f aca="false">E250-'Risk-free'!B249</f>
        <v>-0.0772050800278357</v>
      </c>
    </row>
    <row r="251" customFormat="false" ht="13.8" hidden="false" customHeight="false" outlineLevel="0" collapsed="false">
      <c r="A251" s="4" t="n">
        <v>40787</v>
      </c>
      <c r="B251" s="5" t="n">
        <v>0</v>
      </c>
      <c r="C251" s="5" t="n">
        <v>58.58</v>
      </c>
      <c r="E251" s="1" t="n">
        <f aca="false">(B251+C251)/C250 -1</f>
        <v>-0.116573669129845</v>
      </c>
      <c r="F251" s="8" t="n">
        <f aca="false">1+E251</f>
        <v>0.883426330870155</v>
      </c>
      <c r="G251" s="5" t="n">
        <f aca="false">PRODUCT($F$3:F251)</f>
        <v>4.32083528977528</v>
      </c>
      <c r="I251" s="1" t="n">
        <f aca="false">E251-'Risk-free'!B250</f>
        <v>-0.116573669129845</v>
      </c>
    </row>
    <row r="252" customFormat="false" ht="13.8" hidden="false" customHeight="false" outlineLevel="0" collapsed="false">
      <c r="A252" s="4" t="n">
        <v>40817</v>
      </c>
      <c r="B252" s="5" t="n">
        <v>0</v>
      </c>
      <c r="C252" s="5" t="n">
        <v>64.94</v>
      </c>
      <c r="E252" s="1" t="n">
        <f aca="false">(B252+C252)/C251 -1</f>
        <v>0.108569477637419</v>
      </c>
      <c r="F252" s="8" t="n">
        <f aca="false">1+E252</f>
        <v>1.10856947763742</v>
      </c>
      <c r="G252" s="5" t="n">
        <f aca="false">PRODUCT($F$3:F252)</f>
        <v>4.78994612014351</v>
      </c>
      <c r="I252" s="1" t="n">
        <f aca="false">E252-'Risk-free'!B251</f>
        <v>0.108569477637419</v>
      </c>
    </row>
    <row r="253" customFormat="false" ht="13.8" hidden="false" customHeight="false" outlineLevel="0" collapsed="false">
      <c r="A253" s="4" t="n">
        <v>40848</v>
      </c>
      <c r="B253" s="5" t="n">
        <v>0</v>
      </c>
      <c r="C253" s="5" t="n">
        <v>63.47</v>
      </c>
      <c r="E253" s="1" t="n">
        <f aca="false">(B253+C253)/C252 -1</f>
        <v>-0.0226362796427472</v>
      </c>
      <c r="F253" s="8" t="n">
        <f aca="false">1+E253</f>
        <v>0.977363720357253</v>
      </c>
      <c r="G253" s="5" t="n">
        <f aca="false">PRODUCT($F$3:F253)</f>
        <v>4.68151956029425</v>
      </c>
      <c r="I253" s="1" t="n">
        <f aca="false">E253-'Risk-free'!B252</f>
        <v>-0.0226362796427472</v>
      </c>
    </row>
    <row r="254" customFormat="false" ht="13.8" hidden="false" customHeight="false" outlineLevel="0" collapsed="false">
      <c r="A254" s="4" t="n">
        <v>40878</v>
      </c>
      <c r="B254" s="5" t="n">
        <v>0.322</v>
      </c>
      <c r="C254" s="5" t="n">
        <v>62.98</v>
      </c>
      <c r="E254" s="1" t="n">
        <f aca="false">(B254+C254)/C253 -1</f>
        <v>-0.00264691980463205</v>
      </c>
      <c r="F254" s="8" t="n">
        <f aca="false">1+E254</f>
        <v>0.997353080195368</v>
      </c>
      <c r="G254" s="5" t="n">
        <f aca="false">PRODUCT($F$3:F254)</f>
        <v>4.66912795345434</v>
      </c>
      <c r="I254" s="1" t="n">
        <f aca="false">E254-'Risk-free'!B253</f>
        <v>-0.00264691980463205</v>
      </c>
    </row>
    <row r="255" customFormat="false" ht="13.8" hidden="false" customHeight="false" outlineLevel="0" collapsed="false">
      <c r="A255" s="4" t="n">
        <v>40909</v>
      </c>
      <c r="B255" s="5" t="n">
        <v>0</v>
      </c>
      <c r="C255" s="5" t="n">
        <v>66.76</v>
      </c>
      <c r="E255" s="1" t="n">
        <f aca="false">(B255+C255)/C254 -1</f>
        <v>0.0600190536678309</v>
      </c>
      <c r="F255" s="8" t="n">
        <f aca="false">1+E255</f>
        <v>1.06001905366783</v>
      </c>
      <c r="G255" s="5" t="n">
        <f aca="false">PRODUCT($F$3:F255)</f>
        <v>4.94936459467468</v>
      </c>
      <c r="I255" s="1" t="n">
        <f aca="false">E255-'Risk-free'!B254</f>
        <v>0.0600190536678309</v>
      </c>
    </row>
    <row r="256" customFormat="false" ht="13.8" hidden="false" customHeight="false" outlineLevel="0" collapsed="false">
      <c r="A256" s="4" t="n">
        <v>40940</v>
      </c>
      <c r="B256" s="5" t="n">
        <v>0</v>
      </c>
      <c r="C256" s="5" t="n">
        <v>70.75</v>
      </c>
      <c r="E256" s="1" t="n">
        <f aca="false">(B256+C256)/C255 -1</f>
        <v>0.0597663271420013</v>
      </c>
      <c r="F256" s="8" t="n">
        <f aca="false">1+E256</f>
        <v>1.059766327142</v>
      </c>
      <c r="G256" s="5" t="n">
        <f aca="false">PRODUCT($F$3:F256)</f>
        <v>5.24516993818505</v>
      </c>
      <c r="I256" s="1" t="n">
        <f aca="false">E256-'Risk-free'!B255</f>
        <v>0.0597663271420013</v>
      </c>
    </row>
    <row r="257" customFormat="false" ht="13.8" hidden="false" customHeight="false" outlineLevel="0" collapsed="false">
      <c r="A257" s="4" t="n">
        <v>40969</v>
      </c>
      <c r="B257" s="5" t="n">
        <v>0</v>
      </c>
      <c r="C257" s="5" t="n">
        <v>73.3</v>
      </c>
      <c r="E257" s="1" t="n">
        <f aca="false">(B257+C257)/C256 -1</f>
        <v>0.0360424028268551</v>
      </c>
      <c r="F257" s="8" t="n">
        <f aca="false">1+E257</f>
        <v>1.03604240282686</v>
      </c>
      <c r="G257" s="5" t="n">
        <f aca="false">PRODUCT($F$3:F257)</f>
        <v>5.43421846599242</v>
      </c>
      <c r="I257" s="1" t="n">
        <f aca="false">E257-'Risk-free'!B256</f>
        <v>0.0360424028268551</v>
      </c>
    </row>
    <row r="258" customFormat="false" ht="13.8" hidden="false" customHeight="false" outlineLevel="0" collapsed="false">
      <c r="A258" s="4" t="n">
        <v>41000</v>
      </c>
      <c r="B258" s="5" t="n">
        <v>0</v>
      </c>
      <c r="C258" s="5" t="n">
        <v>72.41</v>
      </c>
      <c r="E258" s="1" t="n">
        <f aca="false">(B258+C258)/C257 -1</f>
        <v>-0.0121418826739427</v>
      </c>
      <c r="F258" s="8" t="n">
        <f aca="false">1+E258</f>
        <v>0.987858117326057</v>
      </c>
      <c r="G258" s="5" t="n">
        <f aca="false">PRODUCT($F$3:F258)</f>
        <v>5.36823682295377</v>
      </c>
      <c r="I258" s="1" t="n">
        <f aca="false">E258-'Risk-free'!B257</f>
        <v>-0.0121418826739427</v>
      </c>
    </row>
    <row r="259" customFormat="false" ht="13.8" hidden="false" customHeight="false" outlineLevel="0" collapsed="false">
      <c r="A259" s="4" t="n">
        <v>41030</v>
      </c>
      <c r="B259" s="5" t="n">
        <v>0.143</v>
      </c>
      <c r="C259" s="5" t="n">
        <v>67.08</v>
      </c>
      <c r="E259" s="1" t="n">
        <f aca="false">(B259+C259)/C258 -1</f>
        <v>-0.0716337522441651</v>
      </c>
      <c r="F259" s="8" t="n">
        <f aca="false">1+E259</f>
        <v>0.928366247755835</v>
      </c>
      <c r="G259" s="5" t="n">
        <f aca="false">PRODUCT($F$3:F259)</f>
        <v>4.9836898763903</v>
      </c>
      <c r="I259" s="1" t="n">
        <f aca="false">E259-'Risk-free'!B258</f>
        <v>-0.0717337522441651</v>
      </c>
    </row>
    <row r="260" customFormat="false" ht="13.8" hidden="false" customHeight="false" outlineLevel="0" collapsed="false">
      <c r="A260" s="4" t="n">
        <v>41061</v>
      </c>
      <c r="B260" s="5" t="n">
        <v>0</v>
      </c>
      <c r="C260" s="5" t="n">
        <v>69.34</v>
      </c>
      <c r="E260" s="1" t="n">
        <f aca="false">(B260+C260)/C259 -1</f>
        <v>0.0336911150864641</v>
      </c>
      <c r="F260" s="8" t="n">
        <f aca="false">1+E260</f>
        <v>1.03369111508646</v>
      </c>
      <c r="G260" s="5" t="n">
        <f aca="false">PRODUCT($F$3:F260)</f>
        <v>5.15159594557101</v>
      </c>
      <c r="I260" s="1" t="n">
        <f aca="false">E260-'Risk-free'!B259</f>
        <v>0.0336911150864641</v>
      </c>
    </row>
    <row r="261" customFormat="false" ht="13.8" hidden="false" customHeight="false" outlineLevel="0" collapsed="false">
      <c r="A261" s="4" t="n">
        <v>41091</v>
      </c>
      <c r="B261" s="5" t="n">
        <v>0</v>
      </c>
      <c r="C261" s="5" t="n">
        <v>70.15</v>
      </c>
      <c r="E261" s="1" t="n">
        <f aca="false">(B261+C261)/C260 -1</f>
        <v>0.0116815690798959</v>
      </c>
      <c r="F261" s="8" t="n">
        <f aca="false">1+E261</f>
        <v>1.0116815690799</v>
      </c>
      <c r="G261" s="5" t="n">
        <f aca="false">PRODUCT($F$3:F261)</f>
        <v>5.21177466948091</v>
      </c>
      <c r="I261" s="1" t="n">
        <f aca="false">E261-'Risk-free'!B260</f>
        <v>0.0116815690798959</v>
      </c>
    </row>
    <row r="262" customFormat="false" ht="13.8" hidden="false" customHeight="false" outlineLevel="0" collapsed="false">
      <c r="A262" s="4" t="n">
        <v>41122</v>
      </c>
      <c r="B262" s="5" t="n">
        <v>0</v>
      </c>
      <c r="C262" s="5" t="n">
        <v>72.49</v>
      </c>
      <c r="E262" s="1" t="n">
        <f aca="false">(B262+C262)/C261 -1</f>
        <v>0.0333570919458304</v>
      </c>
      <c r="F262" s="8" t="n">
        <f aca="false">1+E262</f>
        <v>1.03335709194583</v>
      </c>
      <c r="G262" s="5" t="n">
        <f aca="false">PRODUCT($F$3:F262)</f>
        <v>5.38562431633173</v>
      </c>
      <c r="I262" s="1" t="n">
        <f aca="false">E262-'Risk-free'!B261</f>
        <v>0.0332570919458304</v>
      </c>
    </row>
    <row r="263" customFormat="false" ht="13.8" hidden="false" customHeight="false" outlineLevel="0" collapsed="false">
      <c r="A263" s="4" t="n">
        <v>41153</v>
      </c>
      <c r="B263" s="5" t="n">
        <v>0</v>
      </c>
      <c r="C263" s="5" t="n">
        <v>74.82</v>
      </c>
      <c r="E263" s="1" t="n">
        <f aca="false">(B263+C263)/C262 -1</f>
        <v>0.0321423644640639</v>
      </c>
      <c r="F263" s="8" t="n">
        <f aca="false">1+E263</f>
        <v>1.03214236446406</v>
      </c>
      <c r="G263" s="5" t="n">
        <f aca="false">PRODUCT($F$3:F263)</f>
        <v>5.55873101597379</v>
      </c>
      <c r="I263" s="1" t="n">
        <f aca="false">E263-'Risk-free'!B262</f>
        <v>0.0320423644640639</v>
      </c>
    </row>
    <row r="264" customFormat="false" ht="13.8" hidden="false" customHeight="false" outlineLevel="0" collapsed="false">
      <c r="A264" s="4" t="n">
        <v>41183</v>
      </c>
      <c r="B264" s="5" t="n">
        <v>0</v>
      </c>
      <c r="C264" s="5" t="n">
        <v>72.89</v>
      </c>
      <c r="E264" s="1" t="n">
        <f aca="false">(B264+C264)/C263 -1</f>
        <v>-0.0257952419139269</v>
      </c>
      <c r="F264" s="8" t="n">
        <f aca="false">1+E264</f>
        <v>0.974204758086073</v>
      </c>
      <c r="G264" s="5" t="n">
        <f aca="false">PRODUCT($F$3:F264)</f>
        <v>5.4153422046823</v>
      </c>
      <c r="I264" s="1" t="n">
        <f aca="false">E264-'Risk-free'!B263</f>
        <v>-0.0258952419139269</v>
      </c>
    </row>
    <row r="265" customFormat="false" ht="13.8" hidden="false" customHeight="false" outlineLevel="0" collapsed="false">
      <c r="A265" s="4" t="n">
        <v>41214</v>
      </c>
      <c r="B265" s="5" t="n">
        <v>0</v>
      </c>
      <c r="C265" s="5" t="n">
        <v>73.59</v>
      </c>
      <c r="E265" s="1" t="n">
        <f aca="false">(B265+C265)/C264 -1</f>
        <v>0.00960351214158317</v>
      </c>
      <c r="F265" s="8" t="n">
        <f aca="false">1+E265</f>
        <v>1.00960351214158</v>
      </c>
      <c r="G265" s="5" t="n">
        <f aca="false">PRODUCT($F$3:F265)</f>
        <v>5.46734850929579</v>
      </c>
      <c r="I265" s="1" t="n">
        <f aca="false">E265-'Risk-free'!B264</f>
        <v>0.00950351214158317</v>
      </c>
    </row>
    <row r="266" customFormat="false" ht="13.8" hidden="false" customHeight="false" outlineLevel="0" collapsed="false">
      <c r="A266" s="4" t="n">
        <v>41244</v>
      </c>
      <c r="B266" s="5" t="n">
        <v>0.88</v>
      </c>
      <c r="C266" s="5" t="n">
        <v>73.27</v>
      </c>
      <c r="E266" s="1" t="n">
        <f aca="false">(B266+C266)/C265 -1</f>
        <v>0.00760972958282369</v>
      </c>
      <c r="F266" s="8" t="n">
        <f aca="false">1+E266</f>
        <v>1.00760972958282</v>
      </c>
      <c r="G266" s="5" t="n">
        <f aca="false">PRODUCT($F$3:F266)</f>
        <v>5.50895355298659</v>
      </c>
      <c r="I266" s="1" t="n">
        <f aca="false">E266-'Risk-free'!B265</f>
        <v>0.00750972958282369</v>
      </c>
    </row>
    <row r="267" customFormat="false" ht="13.8" hidden="false" customHeight="false" outlineLevel="0" collapsed="false">
      <c r="A267" s="4" t="n">
        <v>41275</v>
      </c>
      <c r="B267" s="5" t="n">
        <v>0</v>
      </c>
      <c r="C267" s="5" t="n">
        <v>76.99</v>
      </c>
      <c r="E267" s="1" t="n">
        <f aca="false">(B267+C267)/C266 -1</f>
        <v>0.0507711205131705</v>
      </c>
      <c r="F267" s="8" t="n">
        <f aca="false">1+E267</f>
        <v>1.05077112051317</v>
      </c>
      <c r="G267" s="5" t="n">
        <f aca="false">PRODUCT($F$3:F267)</f>
        <v>5.78864929772673</v>
      </c>
      <c r="I267" s="1" t="n">
        <f aca="false">E267-'Risk-free'!B266</f>
        <v>0.0507711205131705</v>
      </c>
    </row>
    <row r="268" customFormat="false" ht="13.8" hidden="false" customHeight="false" outlineLevel="0" collapsed="false">
      <c r="A268" s="4" t="n">
        <v>41306</v>
      </c>
      <c r="B268" s="5" t="n">
        <v>0</v>
      </c>
      <c r="C268" s="5" t="n">
        <v>77.52</v>
      </c>
      <c r="E268" s="1" t="n">
        <f aca="false">(B268+C268)/C267 -1</f>
        <v>0.00688401091050794</v>
      </c>
      <c r="F268" s="8" t="n">
        <f aca="false">1+E268</f>
        <v>1.00688401091051</v>
      </c>
      <c r="G268" s="5" t="n">
        <f aca="false">PRODUCT($F$3:F268)</f>
        <v>5.82849842264938</v>
      </c>
      <c r="I268" s="1" t="n">
        <f aca="false">E268-'Risk-free'!B267</f>
        <v>0.00688401091050794</v>
      </c>
    </row>
    <row r="269" customFormat="false" ht="13.8" hidden="false" customHeight="false" outlineLevel="0" collapsed="false">
      <c r="A269" s="4" t="n">
        <v>41334</v>
      </c>
      <c r="B269" s="5" t="n">
        <v>0</v>
      </c>
      <c r="C269" s="5" t="n">
        <v>79.96</v>
      </c>
      <c r="E269" s="1" t="n">
        <f aca="false">(B269+C269)/C268 -1</f>
        <v>0.0314757481940144</v>
      </c>
      <c r="F269" s="8" t="n">
        <f aca="false">1+E269</f>
        <v>1.03147574819401</v>
      </c>
      <c r="G269" s="5" t="n">
        <f aca="false">PRODUCT($F$3:F269)</f>
        <v>6.01195477134991</v>
      </c>
      <c r="I269" s="1" t="n">
        <f aca="false">E269-'Risk-free'!B268</f>
        <v>0.0314757481940144</v>
      </c>
    </row>
    <row r="270" customFormat="false" ht="13.8" hidden="false" customHeight="false" outlineLevel="0" collapsed="false">
      <c r="A270" s="4" t="n">
        <v>41365</v>
      </c>
      <c r="B270" s="5" t="n">
        <v>0</v>
      </c>
      <c r="C270" s="5" t="n">
        <v>80.75</v>
      </c>
      <c r="E270" s="1" t="n">
        <f aca="false">(B270+C270)/C269 -1</f>
        <v>0.00987993996998493</v>
      </c>
      <c r="F270" s="8" t="n">
        <f aca="false">1+E270</f>
        <v>1.00987993996999</v>
      </c>
      <c r="G270" s="5" t="n">
        <f aca="false">PRODUCT($F$3:F270)</f>
        <v>6.07135252359311</v>
      </c>
      <c r="I270" s="1" t="n">
        <f aca="false">E270-'Risk-free'!B269</f>
        <v>0.00987993996998493</v>
      </c>
    </row>
    <row r="271" customFormat="false" ht="13.8" hidden="false" customHeight="false" outlineLevel="0" collapsed="false">
      <c r="A271" s="4" t="n">
        <v>41395</v>
      </c>
      <c r="B271" s="5" t="n">
        <v>0.38</v>
      </c>
      <c r="C271" s="5" t="n">
        <v>83.25</v>
      </c>
      <c r="E271" s="1" t="n">
        <f aca="false">(B271+C271)/C270 -1</f>
        <v>0.0356656346749225</v>
      </c>
      <c r="F271" s="8" t="n">
        <f aca="false">1+E271</f>
        <v>1.03566563467492</v>
      </c>
      <c r="G271" s="5" t="n">
        <f aca="false">PRODUCT($F$3:F271)</f>
        <v>6.28789116468225</v>
      </c>
      <c r="I271" s="1" t="n">
        <f aca="false">E271-'Risk-free'!B270</f>
        <v>0.0356656346749225</v>
      </c>
    </row>
    <row r="272" customFormat="false" ht="13.8" hidden="false" customHeight="false" outlineLevel="0" collapsed="false">
      <c r="A272" s="4" t="n">
        <v>41426</v>
      </c>
      <c r="B272" s="5" t="n">
        <v>0</v>
      </c>
      <c r="C272" s="5" t="n">
        <v>81.85</v>
      </c>
      <c r="E272" s="1" t="n">
        <f aca="false">(B272+C272)/C271 -1</f>
        <v>-0.0168168168168167</v>
      </c>
      <c r="F272" s="8" t="n">
        <f aca="false">1+E272</f>
        <v>0.983183183183183</v>
      </c>
      <c r="G272" s="5" t="n">
        <f aca="false">PRODUCT($F$3:F272)</f>
        <v>6.18214885080171</v>
      </c>
      <c r="I272" s="1" t="n">
        <f aca="false">E272-'Risk-free'!B271</f>
        <v>-0.0168168168168167</v>
      </c>
    </row>
    <row r="273" customFormat="false" ht="13.8" hidden="false" customHeight="false" outlineLevel="0" collapsed="false">
      <c r="A273" s="4" t="n">
        <v>41456</v>
      </c>
      <c r="B273" s="5" t="n">
        <v>0</v>
      </c>
      <c r="C273" s="5" t="n">
        <v>87.27</v>
      </c>
      <c r="E273" s="1" t="n">
        <f aca="false">(B273+C273)/C272 -1</f>
        <v>0.0662186927306048</v>
      </c>
      <c r="F273" s="8" t="n">
        <f aca="false">1+E273</f>
        <v>1.0662186927306</v>
      </c>
      <c r="G273" s="5" t="n">
        <f aca="false">PRODUCT($F$3:F273)</f>
        <v>6.59152266596781</v>
      </c>
      <c r="I273" s="1" t="n">
        <f aca="false">E273-'Risk-free'!B272</f>
        <v>0.0662186927306048</v>
      </c>
    </row>
    <row r="274" customFormat="false" ht="13.8" hidden="false" customHeight="false" outlineLevel="0" collapsed="false">
      <c r="A274" s="4" t="n">
        <v>41487</v>
      </c>
      <c r="B274" s="5" t="n">
        <v>0</v>
      </c>
      <c r="C274" s="5" t="n">
        <v>85.65</v>
      </c>
      <c r="E274" s="1" t="n">
        <f aca="false">(B274+C274)/C273 -1</f>
        <v>-0.0185630800962531</v>
      </c>
      <c r="F274" s="8" t="n">
        <f aca="false">1+E274</f>
        <v>0.981436919903747</v>
      </c>
      <c r="G274" s="5" t="n">
        <f aca="false">PRODUCT($F$3:F274)</f>
        <v>6.46916370276318</v>
      </c>
      <c r="I274" s="1" t="n">
        <f aca="false">E274-'Risk-free'!B273</f>
        <v>-0.0185630800962531</v>
      </c>
    </row>
    <row r="275" customFormat="false" ht="13.8" hidden="false" customHeight="false" outlineLevel="0" collapsed="false">
      <c r="A275" s="4" t="n">
        <v>41518</v>
      </c>
      <c r="B275" s="5" t="n">
        <v>0</v>
      </c>
      <c r="C275" s="5" t="n">
        <v>89.26</v>
      </c>
      <c r="E275" s="1" t="n">
        <f aca="false">(B275+C275)/C274 -1</f>
        <v>0.042148277875073</v>
      </c>
      <c r="F275" s="8" t="n">
        <f aca="false">1+E275</f>
        <v>1.04214827787507</v>
      </c>
      <c r="G275" s="5" t="n">
        <f aca="false">PRODUCT($F$3:F275)</f>
        <v>6.74182781212658</v>
      </c>
      <c r="I275" s="1" t="n">
        <f aca="false">E275-'Risk-free'!B274</f>
        <v>0.042148277875073</v>
      </c>
    </row>
    <row r="276" customFormat="false" ht="13.8" hidden="false" customHeight="false" outlineLevel="0" collapsed="false">
      <c r="A276" s="4" t="n">
        <v>41548</v>
      </c>
      <c r="B276" s="5" t="n">
        <v>0</v>
      </c>
      <c r="C276" s="5" t="n">
        <v>93.06</v>
      </c>
      <c r="E276" s="1" t="n">
        <f aca="false">(B276+C276)/C275 -1</f>
        <v>0.0425722608111137</v>
      </c>
      <c r="F276" s="8" t="n">
        <f aca="false">1+E276</f>
        <v>1.04257226081111</v>
      </c>
      <c r="G276" s="5" t="n">
        <f aca="false">PRODUCT($F$3:F276)</f>
        <v>7.02884266408805</v>
      </c>
      <c r="I276" s="1" t="n">
        <f aca="false">E276-'Risk-free'!B275</f>
        <v>0.0425722608111137</v>
      </c>
    </row>
    <row r="277" customFormat="false" ht="13.8" hidden="false" customHeight="false" outlineLevel="0" collapsed="false">
      <c r="A277" s="4" t="n">
        <v>41579</v>
      </c>
      <c r="B277" s="5" t="n">
        <v>0</v>
      </c>
      <c r="C277" s="5" t="n">
        <v>96.31</v>
      </c>
      <c r="E277" s="1" t="n">
        <f aca="false">(B277+C277)/C276 -1</f>
        <v>0.0349237051364712</v>
      </c>
      <c r="F277" s="8" t="n">
        <f aca="false">1+E277</f>
        <v>1.03492370513647</v>
      </c>
      <c r="G277" s="5" t="n">
        <f aca="false">PRODUCT($F$3:F277)</f>
        <v>7.27431589273931</v>
      </c>
      <c r="I277" s="1" t="n">
        <f aca="false">E277-'Risk-free'!B276</f>
        <v>0.0349237051364712</v>
      </c>
    </row>
    <row r="278" customFormat="false" ht="13.8" hidden="false" customHeight="false" outlineLevel="0" collapsed="false">
      <c r="A278" s="4" t="n">
        <v>41609</v>
      </c>
      <c r="B278" s="5" t="n">
        <v>6.139</v>
      </c>
      <c r="C278" s="5" t="n">
        <v>92.37</v>
      </c>
      <c r="E278" s="1" t="n">
        <f aca="false">(B278+C278)/C277 -1</f>
        <v>0.0228325199875401</v>
      </c>
      <c r="F278" s="8" t="n">
        <f aca="false">1+E278</f>
        <v>1.02283251998754</v>
      </c>
      <c r="G278" s="5" t="n">
        <f aca="false">PRODUCT($F$3:F278)</f>
        <v>7.44040685575596</v>
      </c>
      <c r="I278" s="1" t="n">
        <f aca="false">E278-'Risk-free'!B277</f>
        <v>0.0228325199875401</v>
      </c>
    </row>
    <row r="279" customFormat="false" ht="13.8" hidden="false" customHeight="false" outlineLevel="0" collapsed="false">
      <c r="A279" s="4" t="n">
        <v>41640</v>
      </c>
      <c r="B279" s="5" t="n">
        <v>0</v>
      </c>
      <c r="C279" s="5" t="n">
        <v>90.63</v>
      </c>
      <c r="E279" s="1" t="n">
        <f aca="false">(B279+C279)/C278 -1</f>
        <v>-0.0188372848327378</v>
      </c>
      <c r="F279" s="8" t="n">
        <f aca="false">1+E279</f>
        <v>0.981162715167262</v>
      </c>
      <c r="G279" s="5" t="n">
        <f aca="false">PRODUCT($F$3:F279)</f>
        <v>7.30024979254263</v>
      </c>
      <c r="I279" s="1" t="n">
        <f aca="false">E279-'Risk-free'!B278</f>
        <v>-0.0188372848327378</v>
      </c>
    </row>
    <row r="280" customFormat="false" ht="13.8" hidden="false" customHeight="false" outlineLevel="0" collapsed="false">
      <c r="A280" s="4" t="n">
        <v>41671</v>
      </c>
      <c r="B280" s="5" t="n">
        <v>0</v>
      </c>
      <c r="C280" s="5" t="n">
        <v>95.34</v>
      </c>
      <c r="E280" s="1" t="n">
        <f aca="false">(B280+C280)/C279 -1</f>
        <v>0.051969546507779</v>
      </c>
      <c r="F280" s="8" t="n">
        <f aca="false">1+E280</f>
        <v>1.05196954650778</v>
      </c>
      <c r="G280" s="5" t="n">
        <f aca="false">PRODUCT($F$3:F280)</f>
        <v>7.67964046365458</v>
      </c>
      <c r="I280" s="1" t="n">
        <f aca="false">E280-'Risk-free'!B279</f>
        <v>0.051969546507779</v>
      </c>
    </row>
    <row r="281" customFormat="false" ht="13.8" hidden="false" customHeight="false" outlineLevel="0" collapsed="false">
      <c r="A281" s="4" t="n">
        <v>41699</v>
      </c>
      <c r="B281" s="5" t="n">
        <v>0</v>
      </c>
      <c r="C281" s="5" t="n">
        <v>94.25</v>
      </c>
      <c r="E281" s="1" t="n">
        <f aca="false">(B281+C281)/C280 -1</f>
        <v>-0.0114327669393749</v>
      </c>
      <c r="F281" s="8" t="n">
        <f aca="false">1+E281</f>
        <v>0.988567233060625</v>
      </c>
      <c r="G281" s="5" t="n">
        <f aca="false">PRODUCT($F$3:F281)</f>
        <v>7.59184092405542</v>
      </c>
      <c r="I281" s="1" t="n">
        <f aca="false">E281-'Risk-free'!B280</f>
        <v>-0.0114327669393749</v>
      </c>
    </row>
    <row r="282" customFormat="false" ht="13.8" hidden="false" customHeight="false" outlineLevel="0" collapsed="false">
      <c r="A282" s="4" t="n">
        <v>41730</v>
      </c>
      <c r="B282" s="5" t="n">
        <v>0</v>
      </c>
      <c r="C282" s="5" t="n">
        <v>93.17</v>
      </c>
      <c r="E282" s="1" t="n">
        <f aca="false">(B282+C282)/C281 -1</f>
        <v>-0.0114588859416446</v>
      </c>
      <c r="F282" s="8" t="n">
        <f aca="false">1+E282</f>
        <v>0.988541114058355</v>
      </c>
      <c r="G282" s="5" t="n">
        <f aca="false">PRODUCT($F$3:F282)</f>
        <v>7.50484688481956</v>
      </c>
      <c r="I282" s="1" t="n">
        <f aca="false">E282-'Risk-free'!B281</f>
        <v>-0.0114588859416446</v>
      </c>
    </row>
    <row r="283" customFormat="false" ht="13.8" hidden="false" customHeight="false" outlineLevel="0" collapsed="false">
      <c r="A283" s="4" t="n">
        <v>41760</v>
      </c>
      <c r="B283" s="5" t="n">
        <v>5.763</v>
      </c>
      <c r="C283" s="5" t="n">
        <v>90.12</v>
      </c>
      <c r="E283" s="1" t="n">
        <f aca="false">(B283+C283)/C282 -1</f>
        <v>0.0291188150692283</v>
      </c>
      <c r="F283" s="8" t="n">
        <f aca="false">1+E283</f>
        <v>1.02911881506923</v>
      </c>
      <c r="G283" s="5" t="n">
        <f aca="false">PRODUCT($F$3:F283)</f>
        <v>7.7233791333815</v>
      </c>
      <c r="I283" s="1" t="n">
        <f aca="false">E283-'Risk-free'!B282</f>
        <v>0.0291188150692283</v>
      </c>
    </row>
    <row r="284" customFormat="false" ht="13.8" hidden="false" customHeight="false" outlineLevel="0" collapsed="false">
      <c r="A284" s="4" t="n">
        <v>41791</v>
      </c>
      <c r="B284" s="5" t="n">
        <v>0</v>
      </c>
      <c r="C284" s="5" t="n">
        <v>92.48</v>
      </c>
      <c r="E284" s="1" t="n">
        <f aca="false">(B284+C284)/C283 -1</f>
        <v>0.0261873058144695</v>
      </c>
      <c r="F284" s="8" t="n">
        <f aca="false">1+E284</f>
        <v>1.02618730581447</v>
      </c>
      <c r="G284" s="5" t="n">
        <f aca="false">PRODUCT($F$3:F284)</f>
        <v>7.92563362466845</v>
      </c>
      <c r="I284" s="1" t="n">
        <f aca="false">E284-'Risk-free'!B283</f>
        <v>0.0261873058144695</v>
      </c>
    </row>
    <row r="285" customFormat="false" ht="13.8" hidden="false" customHeight="false" outlineLevel="0" collapsed="false">
      <c r="A285" s="4" t="n">
        <v>41821</v>
      </c>
      <c r="B285" s="5" t="n">
        <v>0</v>
      </c>
      <c r="C285" s="5" t="n">
        <v>91.1</v>
      </c>
      <c r="E285" s="1" t="n">
        <f aca="false">(B285+C285)/C284 -1</f>
        <v>-0.0149221453287197</v>
      </c>
      <c r="F285" s="8" t="n">
        <f aca="false">1+E285</f>
        <v>0.98507785467128</v>
      </c>
      <c r="G285" s="5" t="n">
        <f aca="false">PRODUCT($F$3:F285)</f>
        <v>7.80736616789896</v>
      </c>
      <c r="I285" s="1" t="n">
        <f aca="false">E285-'Risk-free'!B284</f>
        <v>-0.0149221453287197</v>
      </c>
    </row>
    <row r="286" customFormat="false" ht="13.8" hidden="false" customHeight="false" outlineLevel="0" collapsed="false">
      <c r="A286" s="4" t="n">
        <v>41852</v>
      </c>
      <c r="B286" s="5" t="n">
        <v>0</v>
      </c>
      <c r="C286" s="5" t="n">
        <v>95.51</v>
      </c>
      <c r="E286" s="1" t="n">
        <f aca="false">(B286+C286)/C285 -1</f>
        <v>0.0484083424807904</v>
      </c>
      <c r="F286" s="8" t="n">
        <f aca="false">1+E286</f>
        <v>1.04840834248079</v>
      </c>
      <c r="G286" s="5" t="n">
        <f aca="false">PRODUCT($F$3:F286)</f>
        <v>8.18530782322755</v>
      </c>
      <c r="I286" s="1" t="n">
        <f aca="false">E286-'Risk-free'!B285</f>
        <v>0.0484083424807904</v>
      </c>
    </row>
    <row r="287" customFormat="false" ht="13.8" hidden="false" customHeight="false" outlineLevel="0" collapsed="false">
      <c r="A287" s="4" t="n">
        <v>41883</v>
      </c>
      <c r="B287" s="5" t="n">
        <v>0</v>
      </c>
      <c r="C287" s="5" t="n">
        <v>94.02</v>
      </c>
      <c r="E287" s="1" t="n">
        <f aca="false">(B287+C287)/C286 -1</f>
        <v>-0.0156004606847452</v>
      </c>
      <c r="F287" s="8" t="n">
        <f aca="false">1+E287</f>
        <v>0.984399539315255</v>
      </c>
      <c r="G287" s="5" t="n">
        <f aca="false">PRODUCT($F$3:F287)</f>
        <v>8.05761325033875</v>
      </c>
      <c r="I287" s="1" t="n">
        <f aca="false">E287-'Risk-free'!B286</f>
        <v>-0.0156004606847452</v>
      </c>
    </row>
    <row r="288" customFormat="false" ht="13.8" hidden="false" customHeight="false" outlineLevel="0" collapsed="false">
      <c r="A288" s="4" t="n">
        <v>41913</v>
      </c>
      <c r="B288" s="5" t="n">
        <v>0</v>
      </c>
      <c r="C288" s="5" t="n">
        <v>96.76</v>
      </c>
      <c r="E288" s="1" t="n">
        <f aca="false">(B288+C288)/C287 -1</f>
        <v>0.0291427355881728</v>
      </c>
      <c r="F288" s="8" t="n">
        <f aca="false">1+E288</f>
        <v>1.02914273558817</v>
      </c>
      <c r="G288" s="5" t="n">
        <f aca="false">PRODUCT($F$3:F288)</f>
        <v>8.29243414276513</v>
      </c>
      <c r="I288" s="1" t="n">
        <f aca="false">E288-'Risk-free'!B287</f>
        <v>0.0291427355881728</v>
      </c>
    </row>
    <row r="289" customFormat="false" ht="13.8" hidden="false" customHeight="false" outlineLevel="0" collapsed="false">
      <c r="A289" s="4" t="n">
        <v>41944</v>
      </c>
      <c r="B289" s="5" t="n">
        <v>0</v>
      </c>
      <c r="C289" s="5" t="n">
        <v>98.97</v>
      </c>
      <c r="E289" s="1" t="n">
        <f aca="false">(B289+C289)/C288 -1</f>
        <v>0.0228400165357587</v>
      </c>
      <c r="F289" s="8" t="n">
        <f aca="false">1+E289</f>
        <v>1.02284001653576</v>
      </c>
      <c r="G289" s="5" t="n">
        <f aca="false">PRODUCT($F$3:F289)</f>
        <v>8.48183347570758</v>
      </c>
      <c r="I289" s="1" t="n">
        <f aca="false">E289-'Risk-free'!B288</f>
        <v>0.0228400165357587</v>
      </c>
    </row>
    <row r="290" customFormat="false" ht="13.8" hidden="false" customHeight="false" outlineLevel="0" collapsed="false">
      <c r="A290" s="4" t="n">
        <v>41974</v>
      </c>
      <c r="B290" s="5" t="n">
        <v>6.376</v>
      </c>
      <c r="C290" s="5" t="n">
        <v>92.52</v>
      </c>
      <c r="E290" s="1" t="n">
        <f aca="false">(B290+C290)/C289 -1</f>
        <v>-0.000747701323633443</v>
      </c>
      <c r="F290" s="8" t="n">
        <f aca="false">1+E290</f>
        <v>0.999252298676367</v>
      </c>
      <c r="G290" s="5" t="n">
        <f aca="false">PRODUCT($F$3:F290)</f>
        <v>8.47549159759095</v>
      </c>
      <c r="I290" s="1" t="n">
        <f aca="false">E290-'Risk-free'!B289</f>
        <v>-0.000747701323633443</v>
      </c>
    </row>
    <row r="291" customFormat="false" ht="13.8" hidden="false" customHeight="false" outlineLevel="0" collapsed="false">
      <c r="A291" s="4" t="n">
        <v>42005</v>
      </c>
      <c r="B291" s="5" t="n">
        <v>0</v>
      </c>
      <c r="C291" s="5" t="n">
        <v>90.24</v>
      </c>
      <c r="E291" s="1" t="n">
        <f aca="false">(B291+C291)/C290 -1</f>
        <v>-0.0246433203631649</v>
      </c>
      <c r="F291" s="8" t="n">
        <f aca="false">1+E291</f>
        <v>0.975356679636835</v>
      </c>
      <c r="G291" s="5" t="n">
        <f aca="false">PRODUCT($F$3:F291)</f>
        <v>8.26662734291621</v>
      </c>
      <c r="I291" s="1" t="n">
        <f aca="false">E291-'Risk-free'!B290</f>
        <v>-0.0246433203631649</v>
      </c>
    </row>
    <row r="292" customFormat="false" ht="13.8" hidden="false" customHeight="false" outlineLevel="0" collapsed="false">
      <c r="A292" s="4" t="n">
        <v>42036</v>
      </c>
      <c r="B292" s="5" t="n">
        <v>0</v>
      </c>
      <c r="C292" s="5" t="n">
        <v>96.03</v>
      </c>
      <c r="E292" s="1" t="n">
        <f aca="false">(B292+C292)/C291 -1</f>
        <v>0.0641622340425532</v>
      </c>
      <c r="F292" s="8" t="n">
        <f aca="false">1+E292</f>
        <v>1.06416223404255</v>
      </c>
      <c r="G292" s="5" t="n">
        <f aca="false">PRODUCT($F$3:F292)</f>
        <v>8.79703262123496</v>
      </c>
      <c r="I292" s="1" t="n">
        <f aca="false">E292-'Risk-free'!B291</f>
        <v>0.0641622340425532</v>
      </c>
    </row>
    <row r="293" customFormat="false" ht="13.8" hidden="false" customHeight="false" outlineLevel="0" collapsed="false">
      <c r="A293" s="4" t="n">
        <v>42064</v>
      </c>
      <c r="B293" s="5" t="n">
        <v>0</v>
      </c>
      <c r="C293" s="5" t="n">
        <v>95.15</v>
      </c>
      <c r="E293" s="1" t="n">
        <f aca="false">(B293+C293)/C292 -1</f>
        <v>-0.00916380297823582</v>
      </c>
      <c r="F293" s="8" t="n">
        <f aca="false">1+E293</f>
        <v>0.990836197021764</v>
      </c>
      <c r="G293" s="5" t="n">
        <f aca="false">PRODUCT($F$3:F293)</f>
        <v>8.71641834750085</v>
      </c>
      <c r="I293" s="1" t="n">
        <f aca="false">E293-'Risk-free'!B292</f>
        <v>-0.00916380297823582</v>
      </c>
    </row>
    <row r="294" customFormat="false" ht="13.8" hidden="false" customHeight="false" outlineLevel="0" collapsed="false">
      <c r="A294" s="4" t="n">
        <v>42095</v>
      </c>
      <c r="B294" s="5" t="n">
        <v>0</v>
      </c>
      <c r="C294" s="5" t="n">
        <v>95.32</v>
      </c>
      <c r="E294" s="1" t="n">
        <f aca="false">(B294+C294)/C293 -1</f>
        <v>0.00178665265370448</v>
      </c>
      <c r="F294" s="8" t="n">
        <f aca="false">1+E294</f>
        <v>1.0017866526537</v>
      </c>
      <c r="G294" s="5" t="n">
        <f aca="false">PRODUCT($F$3:F294)</f>
        <v>8.73199155947222</v>
      </c>
      <c r="I294" s="1" t="n">
        <f aca="false">E294-'Risk-free'!B293</f>
        <v>0.00178665265370448</v>
      </c>
    </row>
    <row r="295" customFormat="false" ht="13.8" hidden="false" customHeight="false" outlineLevel="0" collapsed="false">
      <c r="A295" s="4" t="n">
        <v>42125</v>
      </c>
      <c r="B295" s="5" t="n">
        <v>3.058</v>
      </c>
      <c r="C295" s="5" t="n">
        <v>94.07</v>
      </c>
      <c r="E295" s="1" t="n">
        <f aca="false">(B295+C295)/C294 -1</f>
        <v>0.0189676877885019</v>
      </c>
      <c r="F295" s="8" t="n">
        <f aca="false">1+E295</f>
        <v>1.0189676877885</v>
      </c>
      <c r="G295" s="5" t="n">
        <f aca="false">PRODUCT($F$3:F295)</f>
        <v>8.89761724914412</v>
      </c>
      <c r="I295" s="1" t="n">
        <f aca="false">E295-'Risk-free'!B294</f>
        <v>0.0189676877885019</v>
      </c>
    </row>
    <row r="296" customFormat="false" ht="13.8" hidden="false" customHeight="false" outlineLevel="0" collapsed="false">
      <c r="A296" s="4" t="n">
        <v>42156</v>
      </c>
      <c r="B296" s="5" t="n">
        <v>0</v>
      </c>
      <c r="C296" s="5" t="n">
        <v>93.19</v>
      </c>
      <c r="E296" s="1" t="n">
        <f aca="false">(B296+C296)/C295 -1</f>
        <v>-0.00935473583501645</v>
      </c>
      <c r="F296" s="8" t="n">
        <f aca="false">1+E296</f>
        <v>0.990645264164984</v>
      </c>
      <c r="G296" s="5" t="n">
        <f aca="false">PRODUCT($F$3:F296)</f>
        <v>8.81438239021729</v>
      </c>
      <c r="I296" s="1" t="n">
        <f aca="false">E296-'Risk-free'!B295</f>
        <v>-0.00935473583501645</v>
      </c>
    </row>
    <row r="297" customFormat="false" ht="13.8" hidden="false" customHeight="false" outlineLevel="0" collapsed="false">
      <c r="A297" s="4" t="n">
        <v>42186</v>
      </c>
      <c r="B297" s="5" t="n">
        <v>0</v>
      </c>
      <c r="C297" s="5" t="n">
        <v>95.69</v>
      </c>
      <c r="E297" s="1" t="n">
        <f aca="false">(B297+C297)/C296 -1</f>
        <v>0.0268269127588796</v>
      </c>
      <c r="F297" s="8" t="n">
        <f aca="false">1+E297</f>
        <v>1.02682691275888</v>
      </c>
      <c r="G297" s="5" t="n">
        <f aca="false">PRODUCT($F$3:F297)</f>
        <v>9.05084505762305</v>
      </c>
      <c r="I297" s="1" t="n">
        <f aca="false">E297-'Risk-free'!B296</f>
        <v>0.0268269127588796</v>
      </c>
    </row>
    <row r="298" customFormat="false" ht="13.8" hidden="false" customHeight="false" outlineLevel="0" collapsed="false">
      <c r="A298" s="4" t="n">
        <v>42217</v>
      </c>
      <c r="B298" s="5" t="n">
        <v>0</v>
      </c>
      <c r="C298" s="5" t="n">
        <v>89.48</v>
      </c>
      <c r="E298" s="1" t="n">
        <f aca="false">(B298+C298)/C297 -1</f>
        <v>-0.0648970634340056</v>
      </c>
      <c r="F298" s="8" t="n">
        <f aca="false">1+E298</f>
        <v>0.935102936565994</v>
      </c>
      <c r="G298" s="5" t="n">
        <f aca="false">PRODUCT($F$3:F298)</f>
        <v>8.46347179178713</v>
      </c>
      <c r="I298" s="1" t="n">
        <f aca="false">E298-'Risk-free'!B297</f>
        <v>-0.0648970634340056</v>
      </c>
    </row>
    <row r="299" customFormat="false" ht="13.8" hidden="false" customHeight="false" outlineLevel="0" collapsed="false">
      <c r="A299" s="4" t="n">
        <v>42248</v>
      </c>
      <c r="B299" s="5" t="n">
        <v>0</v>
      </c>
      <c r="C299" s="5" t="n">
        <v>86.1</v>
      </c>
      <c r="E299" s="1" t="n">
        <f aca="false">(B299+C299)/C298 -1</f>
        <v>-0.0377738042020564</v>
      </c>
      <c r="F299" s="8" t="n">
        <f aca="false">1+E299</f>
        <v>0.962226195797943</v>
      </c>
      <c r="G299" s="5" t="n">
        <f aca="false">PRODUCT($F$3:F299)</f>
        <v>8.14377426545454</v>
      </c>
      <c r="I299" s="1" t="n">
        <f aca="false">E299-'Risk-free'!B298</f>
        <v>-0.0377738042020564</v>
      </c>
    </row>
    <row r="300" customFormat="false" ht="13.8" hidden="false" customHeight="false" outlineLevel="0" collapsed="false">
      <c r="A300" s="4" t="n">
        <v>42278</v>
      </c>
      <c r="B300" s="5" t="n">
        <v>0</v>
      </c>
      <c r="C300" s="5" t="n">
        <v>93.69</v>
      </c>
      <c r="E300" s="1" t="n">
        <f aca="false">(B300+C300)/C299 -1</f>
        <v>0.0881533101045298</v>
      </c>
      <c r="F300" s="8" t="n">
        <f aca="false">1+E300</f>
        <v>1.08815331010453</v>
      </c>
      <c r="G300" s="5" t="n">
        <f aca="false">PRODUCT($F$3:F300)</f>
        <v>8.86167492369844</v>
      </c>
      <c r="I300" s="1" t="n">
        <f aca="false">E300-'Risk-free'!B299</f>
        <v>0.0881533101045298</v>
      </c>
    </row>
    <row r="301" customFormat="false" ht="13.8" hidden="false" customHeight="false" outlineLevel="0" collapsed="false">
      <c r="A301" s="4" t="n">
        <v>42309</v>
      </c>
      <c r="B301" s="5" t="n">
        <v>0</v>
      </c>
      <c r="C301" s="5" t="n">
        <v>94.92</v>
      </c>
      <c r="E301" s="1" t="n">
        <f aca="false">(B301+C301)/C300 -1</f>
        <v>0.0131284021773936</v>
      </c>
      <c r="F301" s="8" t="n">
        <f aca="false">1+E301</f>
        <v>1.01312840217739</v>
      </c>
      <c r="G301" s="5" t="n">
        <f aca="false">PRODUCT($F$3:F301)</f>
        <v>8.97801455606208</v>
      </c>
      <c r="I301" s="1" t="n">
        <f aca="false">E301-'Risk-free'!B300</f>
        <v>0.0131284021773936</v>
      </c>
    </row>
    <row r="302" customFormat="false" ht="13.8" hidden="false" customHeight="false" outlineLevel="0" collapsed="false">
      <c r="A302" s="4" t="n">
        <v>42339</v>
      </c>
      <c r="B302" s="5" t="n">
        <v>3.917</v>
      </c>
      <c r="C302" s="5" t="n">
        <v>89.43</v>
      </c>
      <c r="E302" s="1" t="n">
        <f aca="false">(B302+C302)/C301 -1</f>
        <v>-0.0165718499789297</v>
      </c>
      <c r="F302" s="8" t="n">
        <f aca="false">1+E302</f>
        <v>0.98342815002107</v>
      </c>
      <c r="G302" s="5" t="n">
        <f aca="false">PRODUCT($F$3:F302)</f>
        <v>8.82923224573037</v>
      </c>
      <c r="I302" s="1" t="n">
        <f aca="false">E302-'Risk-free'!B301</f>
        <v>-0.0166718499789297</v>
      </c>
    </row>
    <row r="303" customFormat="false" ht="13.8" hidden="false" customHeight="false" outlineLevel="0" collapsed="false">
      <c r="A303" s="4" t="n">
        <v>42370</v>
      </c>
      <c r="B303" s="5" t="n">
        <v>0</v>
      </c>
      <c r="C303" s="5" t="n">
        <v>83.66</v>
      </c>
      <c r="E303" s="1" t="n">
        <f aca="false">(B303+C303)/C302 -1</f>
        <v>-0.0645197361064519</v>
      </c>
      <c r="F303" s="8" t="n">
        <f aca="false">1+E303</f>
        <v>0.935480263893548</v>
      </c>
      <c r="G303" s="5" t="n">
        <f aca="false">PRODUCT($F$3:F303)</f>
        <v>8.25957251121327</v>
      </c>
      <c r="I303" s="1" t="n">
        <f aca="false">E303-'Risk-free'!B302</f>
        <v>-0.0646197361064519</v>
      </c>
    </row>
    <row r="304" customFormat="false" ht="13.8" hidden="false" customHeight="false" outlineLevel="0" collapsed="false">
      <c r="A304" s="4" t="n">
        <v>42401</v>
      </c>
      <c r="B304" s="5" t="n">
        <v>0</v>
      </c>
      <c r="C304" s="5" t="n">
        <v>82.26</v>
      </c>
      <c r="E304" s="1" t="n">
        <f aca="false">(B304+C304)/C303 -1</f>
        <v>-0.0167344011475017</v>
      </c>
      <c r="F304" s="8" t="n">
        <f aca="false">1+E304</f>
        <v>0.983265598852498</v>
      </c>
      <c r="G304" s="5" t="n">
        <f aca="false">PRODUCT($F$3:F304)</f>
        <v>8.12135351150375</v>
      </c>
      <c r="I304" s="1" t="n">
        <f aca="false">E304-'Risk-free'!B303</f>
        <v>-0.0169344011475017</v>
      </c>
    </row>
    <row r="305" customFormat="false" ht="13.8" hidden="false" customHeight="false" outlineLevel="0" collapsed="false">
      <c r="A305" s="4" t="n">
        <v>42430</v>
      </c>
      <c r="B305" s="5" t="n">
        <v>0</v>
      </c>
      <c r="C305" s="5" t="n">
        <v>87.51</v>
      </c>
      <c r="E305" s="1" t="n">
        <f aca="false">(B305+C305)/C304 -1</f>
        <v>0.0638220277169947</v>
      </c>
      <c r="F305" s="8" t="n">
        <f aca="false">1+E305</f>
        <v>1.06382202771699</v>
      </c>
      <c r="G305" s="5" t="n">
        <f aca="false">PRODUCT($F$3:F305)</f>
        <v>8.63967476041445</v>
      </c>
      <c r="I305" s="1" t="n">
        <f aca="false">E305-'Risk-free'!B304</f>
        <v>0.0636220277169947</v>
      </c>
    </row>
    <row r="306" customFormat="false" ht="13.8" hidden="false" customHeight="false" outlineLevel="0" collapsed="false">
      <c r="A306" s="4" t="n">
        <v>42461</v>
      </c>
      <c r="B306" s="5" t="n">
        <v>0</v>
      </c>
      <c r="C306" s="5" t="n">
        <v>88.47</v>
      </c>
      <c r="E306" s="1" t="n">
        <f aca="false">(B306+C306)/C305 -1</f>
        <v>0.0109701748371613</v>
      </c>
      <c r="F306" s="8" t="n">
        <f aca="false">1+E306</f>
        <v>1.01097017483716</v>
      </c>
      <c r="G306" s="5" t="n">
        <f aca="false">PRODUCT($F$3:F306)</f>
        <v>8.73445350307241</v>
      </c>
      <c r="I306" s="1" t="n">
        <f aca="false">E306-'Risk-free'!B305</f>
        <v>0.0108701748371613</v>
      </c>
    </row>
    <row r="307" customFormat="false" ht="13.8" hidden="false" customHeight="false" outlineLevel="0" collapsed="false">
      <c r="A307" s="4" t="n">
        <v>42491</v>
      </c>
      <c r="B307" s="5" t="n">
        <v>0.807</v>
      </c>
      <c r="C307" s="5" t="n">
        <v>88.96</v>
      </c>
      <c r="E307" s="1" t="n">
        <f aca="false">(B307+C307)/C306 -1</f>
        <v>0.0146603368373464</v>
      </c>
      <c r="F307" s="8" t="n">
        <f aca="false">1+E307</f>
        <v>1.01466033683735</v>
      </c>
      <c r="G307" s="5" t="n">
        <f aca="false">PRODUCT($F$3:F307)</f>
        <v>8.86250353351759</v>
      </c>
      <c r="I307" s="1" t="n">
        <f aca="false">E307-'Risk-free'!B306</f>
        <v>0.0145603368373464</v>
      </c>
    </row>
    <row r="308" customFormat="false" ht="13.8" hidden="false" customHeight="false" outlineLevel="0" collapsed="false">
      <c r="A308" s="4" t="n">
        <v>42522</v>
      </c>
      <c r="B308" s="5" t="n">
        <v>0</v>
      </c>
      <c r="C308" s="5" t="n">
        <v>87.32</v>
      </c>
      <c r="E308" s="1" t="n">
        <f aca="false">(B308+C308)/C307 -1</f>
        <v>-0.0184352517985613</v>
      </c>
      <c r="F308" s="8" t="n">
        <f aca="false">1+E308</f>
        <v>0.981564748201439</v>
      </c>
      <c r="G308" s="5" t="n">
        <f aca="false">PRODUCT($F$3:F308)</f>
        <v>8.69912104931156</v>
      </c>
      <c r="I308" s="1" t="n">
        <f aca="false">E308-'Risk-free'!B307</f>
        <v>-0.0186352517985613</v>
      </c>
    </row>
    <row r="309" customFormat="false" ht="13.8" hidden="false" customHeight="false" outlineLevel="0" collapsed="false">
      <c r="A309" s="4" t="n">
        <v>42552</v>
      </c>
      <c r="B309" s="5" t="n">
        <v>0</v>
      </c>
      <c r="C309" s="5" t="n">
        <v>90.64</v>
      </c>
      <c r="E309" s="1" t="n">
        <f aca="false">(B309+C309)/C308 -1</f>
        <v>0.038021071919377</v>
      </c>
      <c r="F309" s="8" t="n">
        <f aca="false">1+E309</f>
        <v>1.03802107191938</v>
      </c>
      <c r="G309" s="5" t="n">
        <f aca="false">PRODUCT($F$3:F309)</f>
        <v>9.0298709563628</v>
      </c>
      <c r="I309" s="1" t="n">
        <f aca="false">E309-'Risk-free'!B308</f>
        <v>0.037821071919377</v>
      </c>
    </row>
    <row r="310" customFormat="false" ht="13.8" hidden="false" customHeight="false" outlineLevel="0" collapsed="false">
      <c r="A310" s="4" t="n">
        <v>42583</v>
      </c>
      <c r="B310" s="5" t="n">
        <v>0</v>
      </c>
      <c r="C310" s="5" t="n">
        <v>91.1</v>
      </c>
      <c r="E310" s="1" t="n">
        <f aca="false">(B310+C310)/C309 -1</f>
        <v>0.0050750220653133</v>
      </c>
      <c r="F310" s="8" t="n">
        <f aca="false">1+E310</f>
        <v>1.00507502206531</v>
      </c>
      <c r="G310" s="5" t="n">
        <f aca="false">PRODUCT($F$3:F310)</f>
        <v>9.07569775071327</v>
      </c>
      <c r="I310" s="1" t="n">
        <f aca="false">E310-'Risk-free'!B309</f>
        <v>0.0048750220653133</v>
      </c>
    </row>
    <row r="311" customFormat="false" ht="13.8" hidden="false" customHeight="false" outlineLevel="0" collapsed="false">
      <c r="A311" s="4" t="n">
        <v>42614</v>
      </c>
      <c r="B311" s="5" t="n">
        <v>0</v>
      </c>
      <c r="C311" s="5" t="n">
        <v>91.37</v>
      </c>
      <c r="E311" s="1" t="n">
        <f aca="false">(B311+C311)/C310 -1</f>
        <v>0.00296377607025256</v>
      </c>
      <c r="F311" s="8" t="n">
        <f aca="false">1+E311</f>
        <v>1.00296377607025</v>
      </c>
      <c r="G311" s="5" t="n">
        <f aca="false">PRODUCT($F$3:F311)</f>
        <v>9.10259608652768</v>
      </c>
      <c r="I311" s="1" t="n">
        <f aca="false">E311-'Risk-free'!B310</f>
        <v>0.00276377607025255</v>
      </c>
    </row>
    <row r="312" customFormat="false" ht="13.8" hidden="false" customHeight="false" outlineLevel="0" collapsed="false">
      <c r="A312" s="4" t="n">
        <v>42644</v>
      </c>
      <c r="B312" s="5" t="n">
        <v>0</v>
      </c>
      <c r="C312" s="5" t="n">
        <v>89.58</v>
      </c>
      <c r="E312" s="1" t="n">
        <f aca="false">(B312+C312)/C311 -1</f>
        <v>-0.0195906752763489</v>
      </c>
      <c r="F312" s="8" t="n">
        <f aca="false">1+E312</f>
        <v>0.980409324723651</v>
      </c>
      <c r="G312" s="5" t="n">
        <f aca="false">PRODUCT($F$3:F312)</f>
        <v>8.92427008242475</v>
      </c>
      <c r="I312" s="1" t="n">
        <f aca="false">E312-'Risk-free'!B311</f>
        <v>-0.0197906752763489</v>
      </c>
    </row>
    <row r="313" customFormat="false" ht="13.8" hidden="false" customHeight="false" outlineLevel="0" collapsed="false">
      <c r="A313" s="4" t="n">
        <v>42675</v>
      </c>
      <c r="B313" s="5" t="n">
        <v>0</v>
      </c>
      <c r="C313" s="5" t="n">
        <v>92.24</v>
      </c>
      <c r="E313" s="1" t="n">
        <f aca="false">(B313+C313)/C312 -1</f>
        <v>0.0296941281536056</v>
      </c>
      <c r="F313" s="8" t="n">
        <f aca="false">1+E313</f>
        <v>1.02969412815361</v>
      </c>
      <c r="G313" s="5" t="n">
        <f aca="false">PRODUCT($F$3:F313)</f>
        <v>9.18926850192966</v>
      </c>
      <c r="I313" s="1" t="n">
        <f aca="false">E313-'Risk-free'!B312</f>
        <v>0.0295941281536056</v>
      </c>
    </row>
    <row r="314" customFormat="false" ht="13.8" hidden="false" customHeight="false" outlineLevel="0" collapsed="false">
      <c r="A314" s="4" t="n">
        <v>42705</v>
      </c>
      <c r="B314" s="5" t="n">
        <v>1.858</v>
      </c>
      <c r="C314" s="5" t="n">
        <v>91.36</v>
      </c>
      <c r="E314" s="1" t="n">
        <f aca="false">(B314+C314)/C313 -1</f>
        <v>0.0106027753686035</v>
      </c>
      <c r="F314" s="8" t="n">
        <f aca="false">1+E314</f>
        <v>1.0106027753686</v>
      </c>
      <c r="G314" s="5" t="n">
        <f aca="false">PRODUCT($F$3:F314)</f>
        <v>9.2867002516574</v>
      </c>
      <c r="I314" s="1" t="n">
        <f aca="false">E314-'Risk-free'!B313</f>
        <v>0.0103027753686035</v>
      </c>
    </row>
    <row r="315" customFormat="false" ht="13.8" hidden="false" customHeight="false" outlineLevel="0" collapsed="false">
      <c r="A315" s="4" t="n">
        <v>42736</v>
      </c>
      <c r="B315" s="5" t="n">
        <v>0</v>
      </c>
      <c r="C315" s="5" t="n">
        <v>93.56</v>
      </c>
      <c r="E315" s="1" t="n">
        <f aca="false">(B315+C315)/C314 -1</f>
        <v>0.0240805604203154</v>
      </c>
      <c r="F315" s="8" t="n">
        <f aca="false">1+E315</f>
        <v>1.02408056042032</v>
      </c>
      <c r="G315" s="5" t="n">
        <f aca="false">PRODUCT($F$3:F315)</f>
        <v>9.5103291981728</v>
      </c>
      <c r="I315" s="1" t="n">
        <f aca="false">E315-'Risk-free'!B314</f>
        <v>0.0236805604203154</v>
      </c>
    </row>
    <row r="316" customFormat="false" ht="13.8" hidden="false" customHeight="false" outlineLevel="0" collapsed="false">
      <c r="A316" s="4" t="n">
        <v>42767</v>
      </c>
      <c r="B316" s="5" t="n">
        <v>0</v>
      </c>
      <c r="C316" s="5" t="n">
        <v>97.24</v>
      </c>
      <c r="E316" s="1" t="n">
        <f aca="false">(B316+C316)/C315 -1</f>
        <v>0.0393330483112442</v>
      </c>
      <c r="F316" s="8" t="n">
        <f aca="false">1+E316</f>
        <v>1.03933304831124</v>
      </c>
      <c r="G316" s="5" t="n">
        <f aca="false">PRODUCT($F$3:F316)</f>
        <v>9.88439943598037</v>
      </c>
      <c r="I316" s="1" t="n">
        <f aca="false">E316-'Risk-free'!B315</f>
        <v>0.0389330483112442</v>
      </c>
    </row>
    <row r="317" customFormat="false" ht="13.8" hidden="false" customHeight="false" outlineLevel="0" collapsed="false">
      <c r="A317" s="4" t="n">
        <v>42795</v>
      </c>
      <c r="B317" s="5" t="n">
        <v>0</v>
      </c>
      <c r="C317" s="5" t="n">
        <v>97.23</v>
      </c>
      <c r="E317" s="1" t="n">
        <f aca="false">(B317+C317)/C316 -1</f>
        <v>-0.000102838338132405</v>
      </c>
      <c r="F317" s="8" t="n">
        <f aca="false">1+E317</f>
        <v>0.999897161661868</v>
      </c>
      <c r="G317" s="5" t="n">
        <f aca="false">PRODUCT($F$3:F317)</f>
        <v>9.88338294076893</v>
      </c>
      <c r="I317" s="1" t="n">
        <f aca="false">E317-'Risk-free'!B316</f>
        <v>-0.000402838338132405</v>
      </c>
    </row>
    <row r="318" customFormat="false" ht="13.8" hidden="false" customHeight="false" outlineLevel="0" collapsed="false">
      <c r="A318" s="4" t="n">
        <v>42826</v>
      </c>
      <c r="B318" s="5" t="n">
        <v>0</v>
      </c>
      <c r="C318" s="5" t="n">
        <v>98.5</v>
      </c>
      <c r="E318" s="1" t="n">
        <f aca="false">(B318+C318)/C317 -1</f>
        <v>0.0130618121978812</v>
      </c>
      <c r="F318" s="8" t="n">
        <f aca="false">1+E318</f>
        <v>1.01306181219788</v>
      </c>
      <c r="G318" s="5" t="n">
        <f aca="false">PRODUCT($F$3:F318)</f>
        <v>10.012477832621</v>
      </c>
      <c r="I318" s="1" t="n">
        <f aca="false">E318-'Risk-free'!B317</f>
        <v>0.0125618121978812</v>
      </c>
    </row>
    <row r="319" customFormat="false" ht="13.8" hidden="false" customHeight="false" outlineLevel="0" collapsed="false">
      <c r="A319" s="4" t="n">
        <v>42856</v>
      </c>
      <c r="B319" s="5" t="n">
        <v>5.547</v>
      </c>
      <c r="C319" s="5" t="n">
        <v>95.05</v>
      </c>
      <c r="E319" s="1" t="n">
        <f aca="false">(B319+C319)/C318 -1</f>
        <v>0.0212893401015228</v>
      </c>
      <c r="F319" s="8" t="n">
        <f aca="false">1+E319</f>
        <v>1.02128934010152</v>
      </c>
      <c r="G319" s="5" t="n">
        <f aca="false">PRODUCT($F$3:F319)</f>
        <v>10.2256368784586</v>
      </c>
      <c r="I319" s="1" t="n">
        <f aca="false">E319-'Risk-free'!B318</f>
        <v>0.0206893401015228</v>
      </c>
    </row>
    <row r="320" customFormat="false" ht="13.8" hidden="false" customHeight="false" outlineLevel="0" collapsed="false">
      <c r="A320" s="4" t="n">
        <v>42887</v>
      </c>
      <c r="B320" s="5" t="n">
        <v>0</v>
      </c>
      <c r="C320" s="5" t="n">
        <v>95.73</v>
      </c>
      <c r="E320" s="1" t="n">
        <f aca="false">(B320+C320)/C319 -1</f>
        <v>0.00715412940557614</v>
      </c>
      <c r="F320" s="8" t="n">
        <f aca="false">1+E320</f>
        <v>1.00715412940558</v>
      </c>
      <c r="G320" s="5" t="n">
        <f aca="false">PRODUCT($F$3:F320)</f>
        <v>10.2987924079416</v>
      </c>
      <c r="I320" s="1" t="n">
        <f aca="false">E320-'Risk-free'!B319</f>
        <v>0.00655412940557614</v>
      </c>
    </row>
    <row r="321" customFormat="false" ht="13.8" hidden="false" customHeight="false" outlineLevel="0" collapsed="false">
      <c r="A321" s="4" t="n">
        <v>42917</v>
      </c>
      <c r="B321" s="5" t="n">
        <v>0</v>
      </c>
      <c r="C321" s="5" t="n">
        <v>98.57</v>
      </c>
      <c r="E321" s="1" t="n">
        <f aca="false">(B321+C321)/C320 -1</f>
        <v>0.0296667711271283</v>
      </c>
      <c r="F321" s="8" t="n">
        <f aca="false">1+E321</f>
        <v>1.02966677112713</v>
      </c>
      <c r="G321" s="5" t="n">
        <f aca="false">PRODUCT($F$3:F321)</f>
        <v>10.6043243251938</v>
      </c>
      <c r="I321" s="1" t="n">
        <f aca="false">E321-'Risk-free'!B320</f>
        <v>0.0289667711271283</v>
      </c>
    </row>
    <row r="322" customFormat="false" ht="13.8" hidden="false" customHeight="false" outlineLevel="0" collapsed="false">
      <c r="A322" s="4" t="n">
        <v>42948</v>
      </c>
      <c r="B322" s="5" t="n">
        <v>0</v>
      </c>
      <c r="C322" s="5" t="n">
        <v>99.74</v>
      </c>
      <c r="E322" s="1" t="n">
        <f aca="false">(B322+C322)/C321 -1</f>
        <v>0.0118697372425687</v>
      </c>
      <c r="F322" s="8" t="n">
        <f aca="false">1+E322</f>
        <v>1.01186973724257</v>
      </c>
      <c r="G322" s="5" t="n">
        <f aca="false">PRODUCT($F$3:F322)</f>
        <v>10.7301948685688</v>
      </c>
      <c r="I322" s="1" t="n">
        <f aca="false">E322-'Risk-free'!B321</f>
        <v>0.0109697372425687</v>
      </c>
    </row>
    <row r="323" customFormat="false" ht="13.8" hidden="false" customHeight="false" outlineLevel="0" collapsed="false">
      <c r="A323" s="4" t="n">
        <v>42979</v>
      </c>
      <c r="B323" s="5" t="n">
        <v>0</v>
      </c>
      <c r="C323" s="5" t="n">
        <v>102.13</v>
      </c>
      <c r="E323" s="1" t="n">
        <f aca="false">(B323+C323)/C322 -1</f>
        <v>0.0239623019851614</v>
      </c>
      <c r="F323" s="8" t="n">
        <f aca="false">1+E323</f>
        <v>1.02396230198516</v>
      </c>
      <c r="G323" s="5" t="n">
        <f aca="false">PRODUCT($F$3:F323)</f>
        <v>10.9873150383691</v>
      </c>
      <c r="I323" s="1" t="n">
        <f aca="false">E323-'Risk-free'!B322</f>
        <v>0.0230623019851614</v>
      </c>
    </row>
    <row r="324" customFormat="false" ht="13.8" hidden="false" customHeight="false" outlineLevel="0" collapsed="false">
      <c r="A324" s="4" t="n">
        <v>43009</v>
      </c>
      <c r="B324" s="5" t="n">
        <v>0</v>
      </c>
      <c r="C324" s="5" t="n">
        <v>105.6</v>
      </c>
      <c r="E324" s="1" t="n">
        <f aca="false">(B324+C324)/C323 -1</f>
        <v>0.0339763047096837</v>
      </c>
      <c r="F324" s="8" t="n">
        <f aca="false">1+E324</f>
        <v>1.03397630470968</v>
      </c>
      <c r="G324" s="5" t="n">
        <f aca="false">PRODUCT($F$3:F324)</f>
        <v>11.360623402054</v>
      </c>
      <c r="I324" s="1" t="n">
        <f aca="false">E324-'Risk-free'!B323</f>
        <v>0.0330763047096837</v>
      </c>
    </row>
    <row r="325" customFormat="false" ht="13.8" hidden="false" customHeight="false" outlineLevel="0" collapsed="false">
      <c r="A325" s="4" t="n">
        <v>43040</v>
      </c>
      <c r="B325" s="5" t="n">
        <v>0</v>
      </c>
      <c r="C325" s="5" t="n">
        <v>108.04</v>
      </c>
      <c r="E325" s="1" t="n">
        <f aca="false">(B325+C325)/C324 -1</f>
        <v>0.0231060606060607</v>
      </c>
      <c r="F325" s="8" t="n">
        <f aca="false">1+E325</f>
        <v>1.02310606060606</v>
      </c>
      <c r="G325" s="5" t="n">
        <f aca="false">PRODUCT($F$3:F325)</f>
        <v>11.6231226549045</v>
      </c>
      <c r="I325" s="1" t="n">
        <f aca="false">E325-'Risk-free'!B324</f>
        <v>0.0223060606060607</v>
      </c>
    </row>
    <row r="326" customFormat="false" ht="13.8" hidden="false" customHeight="false" outlineLevel="0" collapsed="false">
      <c r="A326" s="4" t="n">
        <v>43070</v>
      </c>
      <c r="B326" s="5" t="n">
        <v>4.535</v>
      </c>
      <c r="C326" s="5" t="n">
        <v>104.57</v>
      </c>
      <c r="E326" s="1" t="n">
        <f aca="false">(B326+C326)/C325 -1</f>
        <v>0.00985746019992573</v>
      </c>
      <c r="F326" s="8" t="n">
        <f aca="false">1+E326</f>
        <v>1.00985746019993</v>
      </c>
      <c r="G326" s="5" t="n">
        <f aca="false">PRODUCT($F$3:F326)</f>
        <v>11.737697123874</v>
      </c>
      <c r="I326" s="1" t="n">
        <f aca="false">E326-'Risk-free'!B325</f>
        <v>0.00895746019992573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2024-08-05T17:29:41Z</dcterms:created>
  <dc:creator/>
  <dc:description/>
  <dc:language>en-US</dc:language>
  <cp:lastModifiedBy/>
  <dcterms:modified xsi:type="dcterms:W3CDTF">2024-09-12T11:34:30Z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