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57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N:\Staff\Weigang\scripts\Rw+Ctr\case studies\4743 VITA\"/>
    </mc:Choice>
  </mc:AlternateContent>
  <bookViews>
    <workbookView xWindow="0" yWindow="0" windowWidth="28800" windowHeight="12210" tabRatio="946"/>
  </bookViews>
  <sheets>
    <sheet name="4743 calc" sheetId="790" r:id="rId1"/>
    <sheet name="4743 6-16-6.8 test 2016" sheetId="806" r:id="rId2"/>
    <sheet name="Pilkington single" sheetId="812" r:id="rId3"/>
    <sheet name="Pilkington double" sheetId="808" r:id="rId4"/>
    <sheet name="Guardian Single" sheetId="809" r:id="rId5"/>
    <sheet name="Guardian Double" sheetId="810" r:id="rId6"/>
  </sheets>
  <definedNames>
    <definedName name="_xlnm.Print_Area" localSheetId="0">'4743 calc'!#REF!</definedName>
    <definedName name="_xlnm.Print_Area" localSheetId="3">'Pilkington double'!#REF!</definedName>
    <definedName name="_xlnm.Print_Area" localSheetId="2">'Pilkington single'!#REF!</definedName>
  </definedNames>
  <calcPr calcId="171027"/>
</workbook>
</file>

<file path=xl/calcChain.xml><?xml version="1.0" encoding="utf-8"?>
<calcChain xmlns="http://schemas.openxmlformats.org/spreadsheetml/2006/main">
  <c r="G6" i="790" l="1"/>
  <c r="D7" i="790"/>
  <c r="D21" i="790" l="1"/>
  <c r="E21" i="790"/>
  <c r="F21" i="790"/>
  <c r="F22" i="790" s="1"/>
  <c r="G21" i="790"/>
  <c r="C21" i="790"/>
  <c r="C22" i="790" s="1"/>
  <c r="A21" i="790"/>
  <c r="E22" i="790"/>
  <c r="G22" i="790"/>
  <c r="D22" i="790"/>
  <c r="B20" i="790"/>
  <c r="E17" i="790"/>
  <c r="D16" i="790"/>
  <c r="D17" i="790" s="1"/>
  <c r="E16" i="790"/>
  <c r="F16" i="790"/>
  <c r="F17" i="790" s="1"/>
  <c r="G16" i="790"/>
  <c r="G17" i="790" s="1"/>
  <c r="C16" i="790"/>
  <c r="C17" i="790" s="1"/>
  <c r="A16" i="790"/>
  <c r="B22" i="790" l="1"/>
  <c r="B15" i="790" l="1"/>
  <c r="B17" i="790" l="1"/>
  <c r="G5" i="806"/>
  <c r="F5" i="806"/>
  <c r="E5" i="806"/>
  <c r="D5" i="806"/>
  <c r="C5" i="806"/>
  <c r="D11" i="790" l="1"/>
  <c r="E11" i="790"/>
  <c r="F11" i="790"/>
  <c r="G11" i="790"/>
  <c r="C11" i="790"/>
  <c r="A11" i="790"/>
  <c r="F12" i="790" l="1"/>
  <c r="E12" i="790"/>
  <c r="G12" i="790"/>
  <c r="C12" i="790" l="1"/>
  <c r="D12" i="790"/>
  <c r="B10" i="790"/>
  <c r="B12" i="790" l="1"/>
</calcChain>
</file>

<file path=xl/sharedStrings.xml><?xml version="1.0" encoding="utf-8"?>
<sst xmlns="http://schemas.openxmlformats.org/spreadsheetml/2006/main" count="369" uniqueCount="181">
  <si>
    <t>dB(A)</t>
  </si>
  <si>
    <t/>
  </si>
  <si>
    <t>12500</t>
  </si>
  <si>
    <t>16000</t>
  </si>
  <si>
    <t>20000</t>
  </si>
  <si>
    <t>A</t>
  </si>
  <si>
    <t>Reverberation Time, T /s</t>
  </si>
  <si>
    <t>Octave centre frequency</t>
  </si>
  <si>
    <t>Rw</t>
  </si>
  <si>
    <r>
      <t>Volume, V /m</t>
    </r>
    <r>
      <rPr>
        <vertAlign val="superscript"/>
        <sz val="12"/>
        <rFont val="Calibri"/>
        <family val="2"/>
        <scheme val="minor"/>
      </rPr>
      <t>3</t>
    </r>
  </si>
  <si>
    <r>
      <t>Window area, S /m</t>
    </r>
    <r>
      <rPr>
        <vertAlign val="superscript"/>
        <sz val="12"/>
        <rFont val="Calibri"/>
        <family val="2"/>
        <scheme val="minor"/>
      </rPr>
      <t>2</t>
    </r>
  </si>
  <si>
    <r>
      <t>Equation 1, L</t>
    </r>
    <r>
      <rPr>
        <vertAlign val="subscript"/>
        <sz val="12"/>
        <rFont val="Calibri"/>
        <family val="2"/>
        <scheme val="minor"/>
      </rPr>
      <t>2</t>
    </r>
    <r>
      <rPr>
        <sz val="12"/>
        <rFont val="Calibri"/>
        <family val="2"/>
        <scheme val="minor"/>
      </rPr>
      <t xml:space="preserve"> /dB(A)</t>
    </r>
  </si>
  <si>
    <t>125 Hz</t>
  </si>
  <si>
    <t>250 Hz</t>
  </si>
  <si>
    <t>500 Hz</t>
  </si>
  <si>
    <t>1 kHz</t>
  </si>
  <si>
    <t>2 kHz</t>
  </si>
  <si>
    <r>
      <t>Daytime freefield Noise, L</t>
    </r>
    <r>
      <rPr>
        <b/>
        <vertAlign val="subscript"/>
        <sz val="12"/>
        <rFont val="Calibri"/>
        <family val="2"/>
        <scheme val="minor"/>
      </rPr>
      <t>1in</t>
    </r>
    <r>
      <rPr>
        <b/>
        <sz val="12"/>
        <rFont val="Calibri"/>
        <family val="2"/>
        <scheme val="minor"/>
      </rPr>
      <t xml:space="preserve"> /dB(A)</t>
    </r>
  </si>
  <si>
    <t>Open area</t>
  </si>
  <si>
    <t>North façade</t>
  </si>
  <si>
    <t>Number of vent required</t>
  </si>
  <si>
    <t>6-16-6.8 (Laminated)</t>
  </si>
  <si>
    <t>Sound reduction index in 1/1 octave bands / dB</t>
  </si>
  <si>
    <t>Pilkingtons 6-16-6.4</t>
  </si>
  <si>
    <t>This column blank</t>
  </si>
  <si>
    <t>Pilkington Insulight</t>
  </si>
  <si>
    <t>Pane / air gap / pane (mm)</t>
  </si>
  <si>
    <t>Rw+C</t>
  </si>
  <si>
    <t>Rw+Ctr</t>
  </si>
  <si>
    <t>Source</t>
  </si>
  <si>
    <t>N:\Apex\Acoustic Data\Glazing\Pilkingtons\Pilkingtons Noise2.pdf</t>
  </si>
  <si>
    <t>4/12/4 double glazing, R / dB</t>
  </si>
  <si>
    <t>4/12/4 double glazing, Rw / dB</t>
  </si>
  <si>
    <t>6/12/6 double glazing, R / dB</t>
  </si>
  <si>
    <t>6/12/6 double glazing, Rw / dB</t>
  </si>
  <si>
    <t>6/12/6.4 PVB double glazing, R / dB</t>
  </si>
  <si>
    <t>6/12/6.4 PVB double glazing, Rw / dB</t>
  </si>
  <si>
    <t>10/12/4 double glazing, R / dB</t>
  </si>
  <si>
    <t>10/12/4 double glazing, Rw / dB</t>
  </si>
  <si>
    <t>10/12/6 double glazing, R / dB</t>
  </si>
  <si>
    <t>10/12/6 double glazing, Rw / dB</t>
  </si>
  <si>
    <t>10/12/6.4 PVB</t>
  </si>
  <si>
    <t>Pilkington Optiphon</t>
  </si>
  <si>
    <t>N:\Apex\Acoustic Data\Glazing\Pilkingtons\Optiphon_A4.pdf</t>
  </si>
  <si>
    <t>6 mm / 16 mm argon / 6.8 mm, R / dB</t>
  </si>
  <si>
    <t>6 mm / 16 mm argon / 8.8 mm, R / dB</t>
  </si>
  <si>
    <t>8 mm / 16 mm argon / 9.1 mm, R / dB</t>
  </si>
  <si>
    <t>10 mm / 16 mm argon / 9.1 mm, R / dB</t>
  </si>
  <si>
    <t>8.8 mm / 16 mm argon / 12.8 mm, R / dB</t>
  </si>
  <si>
    <t>9.1 mm / 20 mm argon / 13.1 mm, R / dB</t>
  </si>
  <si>
    <t>Type</t>
  </si>
  <si>
    <t>Glazing Construction</t>
  </si>
  <si>
    <t>Interlayer</t>
  </si>
  <si>
    <t>Overall </t>
  </si>
  <si>
    <t>Glazing</t>
  </si>
  <si>
    <t>Glass/Unit Performance</t>
  </si>
  <si>
    <t>Octave Centre Frequency Performance</t>
  </si>
  <si>
    <t>Certificate Type</t>
  </si>
  <si>
    <t>Thickness (mm)</t>
  </si>
  <si>
    <t>Rw [dB]</t>
  </si>
  <si>
    <t>Rw + C</t>
  </si>
  <si>
    <t>Rw + Ctr [dB]</t>
  </si>
  <si>
    <t>8-38</t>
  </si>
  <si>
    <t>8.4 (44.1)</t>
  </si>
  <si>
    <t>SC</t>
  </si>
  <si>
    <t>Single</t>
  </si>
  <si>
    <t>Certified</t>
  </si>
  <si>
    <t>9-37</t>
  </si>
  <si>
    <t>8.8 (44.2)</t>
  </si>
  <si>
    <t>10-37</t>
  </si>
  <si>
    <t>9.5 (44.4)</t>
  </si>
  <si>
    <t>11-38</t>
  </si>
  <si>
    <t>10.8 (55.2)</t>
  </si>
  <si>
    <t>13-40</t>
  </si>
  <si>
    <t>12.8 (66.2)</t>
  </si>
  <si>
    <t>17-42</t>
  </si>
  <si>
    <t>16.8 (88.2)</t>
  </si>
  <si>
    <t>guardianglass.co.uk 14/04/2015</t>
  </si>
  <si>
    <t>25-36 A</t>
  </si>
  <si>
    <t>4/12/8.8</t>
  </si>
  <si>
    <t>PVB</t>
  </si>
  <si>
    <t>Double</t>
  </si>
  <si>
    <t>26-34 A</t>
  </si>
  <si>
    <t>4/16/6</t>
  </si>
  <si>
    <t>x</t>
  </si>
  <si>
    <t>28-37 A</t>
  </si>
  <si>
    <t>4/16/7.5</t>
  </si>
  <si>
    <t>28-35 A</t>
  </si>
  <si>
    <t>4/16/8</t>
  </si>
  <si>
    <t>29-39 A</t>
  </si>
  <si>
    <t>4/16/8.8</t>
  </si>
  <si>
    <t>30-37 A</t>
  </si>
  <si>
    <t>4/16/10</t>
  </si>
  <si>
    <t>27-40 K</t>
  </si>
  <si>
    <t>6/12/8.8 (44.2)</t>
  </si>
  <si>
    <t>29-43 K</t>
  </si>
  <si>
    <t>6/14/8.4 (44.1)</t>
  </si>
  <si>
    <t>30-42 A</t>
  </si>
  <si>
    <t>6/16/8.4 (44.1)</t>
  </si>
  <si>
    <t>31-38 A</t>
  </si>
  <si>
    <t>6/16/8.8 (44.2)</t>
  </si>
  <si>
    <t>31-41 A</t>
  </si>
  <si>
    <t>32-41 A</t>
  </si>
  <si>
    <t>6/16/9.5 (44.4)</t>
  </si>
  <si>
    <t>32-39 A</t>
  </si>
  <si>
    <t>41-39</t>
  </si>
  <si>
    <t>6/24/11.0 (44.8)</t>
  </si>
  <si>
    <t>33-41 A</t>
  </si>
  <si>
    <t>6/18/8.8 (44.2)</t>
  </si>
  <si>
    <t>34-42 A</t>
  </si>
  <si>
    <t>6/18/9.5 (44.4)</t>
  </si>
  <si>
    <t>34-43 A</t>
  </si>
  <si>
    <t>6/20/8.4 (44.1)</t>
  </si>
  <si>
    <t>33-37 A</t>
  </si>
  <si>
    <t>8/16/8.8 (44.2)</t>
  </si>
  <si>
    <t>33-42 A</t>
  </si>
  <si>
    <t>34-38 A</t>
  </si>
  <si>
    <t>8/16/9.5 (44.4)</t>
  </si>
  <si>
    <t>35-42 A</t>
  </si>
  <si>
    <t>8/16/10.8 (55.2)</t>
  </si>
  <si>
    <t>37-43 A</t>
  </si>
  <si>
    <t>8/16/12.8 (66.2)</t>
  </si>
  <si>
    <t>8/16/13.1 (66.3)</t>
  </si>
  <si>
    <t>8/18/10.8 (55.2)</t>
  </si>
  <si>
    <t>36-44 A</t>
  </si>
  <si>
    <t>8/20/8.4 (44.1)</t>
  </si>
  <si>
    <t>34-46 A</t>
  </si>
  <si>
    <t>8.4 (44.1)/16/10.4 (55.1)</t>
  </si>
  <si>
    <t>SC/SC</t>
  </si>
  <si>
    <t>38-47 A</t>
  </si>
  <si>
    <t>8.8 (44.2)/16/12.8 (66.2)</t>
  </si>
  <si>
    <t>38-48 A</t>
  </si>
  <si>
    <t>8.8 (44.2)/16/13.1 (66.3)</t>
  </si>
  <si>
    <t>39-45 A</t>
  </si>
  <si>
    <t>8.8 (44.2)/20/10</t>
  </si>
  <si>
    <t>41-49 A</t>
  </si>
  <si>
    <t>8.8 (44.2)/20/12.8 (66.2)</t>
  </si>
  <si>
    <t>46-49</t>
  </si>
  <si>
    <t>8.8 (44.2)/20/ 16.8 (88.2)</t>
  </si>
  <si>
    <t>46-50 A</t>
  </si>
  <si>
    <t>8.8 (44.2)/20/16.8 (88.2)</t>
  </si>
  <si>
    <t>38-49 A</t>
  </si>
  <si>
    <t>9.1 (44.3)/16/13.1 (66.3)</t>
  </si>
  <si>
    <t>42-50 A</t>
  </si>
  <si>
    <t>9.1 (44.3)/20/13.1 (66.3)</t>
  </si>
  <si>
    <t>36-45 A</t>
  </si>
  <si>
    <t>9.5 (44.4)/16/10</t>
  </si>
  <si>
    <t>34-44 A</t>
  </si>
  <si>
    <t>10/16/8.4 (44.1)</t>
  </si>
  <si>
    <t>37-45 A</t>
  </si>
  <si>
    <t>10/16/10.8 (55.2)</t>
  </si>
  <si>
    <t>10/16/13.1 (66.3)</t>
  </si>
  <si>
    <t>46-51 K</t>
  </si>
  <si>
    <t>12.8 (66.2)/16/16.8 (88.2)</t>
  </si>
  <si>
    <t>Single glazing</t>
  </si>
  <si>
    <t>6.4 PVB</t>
  </si>
  <si>
    <t>7 Laminate</t>
  </si>
  <si>
    <t>9 Laminate</t>
  </si>
  <si>
    <t>11 Laminate</t>
  </si>
  <si>
    <t>13 Laminate</t>
  </si>
  <si>
    <t>16 Laminate</t>
  </si>
  <si>
    <t>6.8 mm Pilkington Optiphon, R / dB</t>
  </si>
  <si>
    <t>N:\Apex\Acoustic Data\Glazing\Pilkingtons\Optiphon_A4</t>
  </si>
  <si>
    <t>8.8 mm Pilkington Optiphon, R / dB</t>
  </si>
  <si>
    <t>9.1 mm Pilkington Optiphon, R / dB</t>
  </si>
  <si>
    <t>12.8 mm Pilkington Optiphon, R / dB</t>
  </si>
  <si>
    <t>13.1 mm Pilkington Optiphon, R / dB</t>
  </si>
  <si>
    <t>required Rw+Ctr</t>
  </si>
  <si>
    <t>required Rw+C</t>
  </si>
  <si>
    <t>Rw+C=38</t>
  </si>
  <si>
    <t>No Rw+C data in pilkington glass</t>
  </si>
  <si>
    <t>Rw+C=37</t>
  </si>
  <si>
    <t>count</t>
  </si>
  <si>
    <t>mean</t>
  </si>
  <si>
    <t>std</t>
  </si>
  <si>
    <t>min</t>
  </si>
  <si>
    <t>max</t>
  </si>
  <si>
    <t>Rw+C statistics</t>
  </si>
  <si>
    <t>Rw+Ctr statistics</t>
  </si>
  <si>
    <t>Target</t>
  </si>
  <si>
    <t>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</si>
</sst>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18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name val="MS Sans Serif"/>
      <family val="2"/>
    </font>
    <font>
      <sz val="10"/>
      <name val="Arial"/>
      <family val="2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vertAlign val="superscript"/>
      <sz val="12"/>
      <name val="Calibri"/>
      <family val="2"/>
      <scheme val="minor"/>
    </font>
    <font>
      <vertAlign val="subscript"/>
      <sz val="12"/>
      <name val="Calibri"/>
      <family val="2"/>
      <scheme val="minor"/>
    </font>
    <font>
      <b/>
      <vertAlign val="subscript"/>
      <sz val="12"/>
      <name val="Calibri"/>
      <family val="2"/>
      <scheme val="minor"/>
    </font>
    <font>
      <b/>
      <sz val="10"/>
      <color theme="0"/>
      <name val="Arial"/>
      <family val="2"/>
    </font>
    <font>
      <b/>
      <sz val="9"/>
      <color rgb="FFFFFFFF"/>
      <name val="Arial"/>
      <family val="2"/>
    </font>
    <font>
      <b/>
      <sz val="9"/>
      <color rgb="FF0065A4"/>
      <name val="Arial"/>
      <family val="2"/>
    </font>
    <font>
      <sz val="9"/>
      <color rgb="FF000000"/>
      <name val="Arial"/>
      <family val="2"/>
    </font>
    <font>
      <sz val="9"/>
      <color rgb="FFFFFFFF"/>
      <name val="Arial"/>
      <family val="2"/>
    </font>
    <font>
      <u/>
      <sz val="10"/>
      <color theme="10"/>
      <name val="Arial"/>
      <family val="2"/>
    </font>
    <font>
      <i/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17007E"/>
        <bgColor indexed="64"/>
      </patternFill>
    </fill>
    <fill>
      <patternFill patternType="solid">
        <fgColor rgb="FF00578D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9F93F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3B2792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C0C0C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2">
    <xf numFmtId="0" fontId="0" fillId="0" borderId="0"/>
    <xf numFmtId="0" fontId="5" fillId="0" borderId="0"/>
    <xf numFmtId="0" fontId="5" fillId="0" borderId="0"/>
    <xf numFmtId="2" fontId="2" fillId="0" borderId="0"/>
    <xf numFmtId="2" fontId="2" fillId="0" borderId="0"/>
    <xf numFmtId="0" fontId="2" fillId="0" borderId="0"/>
    <xf numFmtId="0" fontId="3" fillId="0" borderId="0" applyProtection="0"/>
    <xf numFmtId="0" fontId="2" fillId="0" borderId="0"/>
    <xf numFmtId="0" fontId="2" fillId="0" borderId="0"/>
    <xf numFmtId="0" fontId="2" fillId="0" borderId="0"/>
    <xf numFmtId="0" fontId="1" fillId="0" borderId="0"/>
    <xf numFmtId="0" fontId="16" fillId="0" borderId="0" applyNumberFormat="0" applyFill="0" applyBorder="0" applyAlignment="0" applyProtection="0"/>
  </cellStyleXfs>
  <cellXfs count="81">
    <xf numFmtId="0" fontId="0" fillId="0" borderId="0" xfId="0"/>
    <xf numFmtId="0" fontId="6" fillId="0" borderId="0" xfId="0" applyFont="1"/>
    <xf numFmtId="0" fontId="6" fillId="0" borderId="0" xfId="0" applyFont="1" applyProtection="1">
      <protection locked="0"/>
    </xf>
    <xf numFmtId="0" fontId="7" fillId="0" borderId="1" xfId="0" applyFont="1" applyBorder="1"/>
    <xf numFmtId="0" fontId="6" fillId="0" borderId="1" xfId="0" applyFont="1" applyBorder="1"/>
    <xf numFmtId="0" fontId="6" fillId="0" borderId="1" xfId="0" applyFont="1" applyBorder="1" applyAlignment="1">
      <alignment horizontal="center"/>
    </xf>
    <xf numFmtId="0" fontId="6" fillId="0" borderId="1" xfId="0" applyFont="1" applyFill="1" applyBorder="1"/>
    <xf numFmtId="1" fontId="6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7" fillId="0" borderId="1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1" fontId="7" fillId="0" borderId="1" xfId="0" applyNumberFormat="1" applyFont="1" applyBorder="1" applyAlignment="1">
      <alignment horizontal="center"/>
    </xf>
    <xf numFmtId="1" fontId="6" fillId="0" borderId="0" xfId="0" applyNumberFormat="1" applyFont="1" applyBorder="1" applyAlignment="1">
      <alignment horizontal="center"/>
    </xf>
    <xf numFmtId="0" fontId="6" fillId="0" borderId="0" xfId="0" applyFont="1" applyBorder="1"/>
    <xf numFmtId="1" fontId="6" fillId="0" borderId="2" xfId="0" applyNumberFormat="1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164" fontId="6" fillId="0" borderId="0" xfId="0" applyNumberFormat="1" applyFont="1" applyBorder="1" applyAlignment="1">
      <alignment horizontal="center"/>
    </xf>
    <xf numFmtId="1" fontId="6" fillId="0" borderId="0" xfId="0" applyNumberFormat="1" applyFont="1" applyFill="1" applyBorder="1" applyAlignment="1">
      <alignment horizontal="center"/>
    </xf>
    <xf numFmtId="0" fontId="7" fillId="0" borderId="0" xfId="0" applyFont="1" applyBorder="1"/>
    <xf numFmtId="1" fontId="7" fillId="0" borderId="0" xfId="0" applyNumberFormat="1" applyFont="1" applyBorder="1" applyAlignment="1">
      <alignment horizontal="center"/>
    </xf>
    <xf numFmtId="164" fontId="6" fillId="0" borderId="0" xfId="0" applyNumberFormat="1" applyFont="1" applyBorder="1"/>
    <xf numFmtId="164" fontId="7" fillId="0" borderId="0" xfId="0" applyNumberFormat="1" applyFont="1" applyBorder="1" applyAlignment="1">
      <alignment horizontal="center"/>
    </xf>
    <xf numFmtId="0" fontId="6" fillId="0" borderId="0" xfId="0" quotePrefix="1" applyFont="1" applyBorder="1" applyAlignment="1">
      <alignment horizontal="center"/>
    </xf>
    <xf numFmtId="0" fontId="6" fillId="0" borderId="0" xfId="0" quotePrefix="1" applyFont="1" applyBorder="1"/>
    <xf numFmtId="0" fontId="6" fillId="0" borderId="0" xfId="0" applyFont="1" applyBorder="1" applyAlignment="1" applyProtection="1">
      <protection locked="0"/>
    </xf>
    <xf numFmtId="164" fontId="6" fillId="0" borderId="0" xfId="0" applyNumberFormat="1" applyFont="1" applyBorder="1" applyAlignment="1"/>
    <xf numFmtId="164" fontId="6" fillId="0" borderId="0" xfId="0" applyNumberFormat="1" applyFont="1" applyBorder="1" applyAlignment="1">
      <alignment horizontal="right"/>
    </xf>
    <xf numFmtId="164" fontId="7" fillId="0" borderId="0" xfId="0" applyNumberFormat="1" applyFont="1" applyBorder="1"/>
    <xf numFmtId="0" fontId="6" fillId="0" borderId="0" xfId="0" applyFont="1" applyBorder="1" applyAlignment="1">
      <alignment horizontal="left"/>
    </xf>
    <xf numFmtId="164" fontId="6" fillId="0" borderId="0" xfId="0" quotePrefix="1" applyNumberFormat="1" applyFont="1" applyBorder="1" applyAlignment="1">
      <alignment horizontal="center"/>
    </xf>
    <xf numFmtId="165" fontId="6" fillId="0" borderId="0" xfId="0" applyNumberFormat="1" applyFont="1" applyBorder="1"/>
    <xf numFmtId="1" fontId="6" fillId="0" borderId="0" xfId="0" applyNumberFormat="1" applyFont="1" applyBorder="1"/>
    <xf numFmtId="164" fontId="6" fillId="0" borderId="1" xfId="0" applyNumberFormat="1" applyFont="1" applyBorder="1" applyAlignment="1">
      <alignment horizontal="center"/>
    </xf>
    <xf numFmtId="0" fontId="2" fillId="0" borderId="0" xfId="9" applyFill="1"/>
    <xf numFmtId="0" fontId="2" fillId="0" borderId="0" xfId="9"/>
    <xf numFmtId="0" fontId="4" fillId="0" borderId="0" xfId="9" applyFont="1" applyBorder="1" applyAlignment="1">
      <alignment horizontal="center"/>
    </xf>
    <xf numFmtId="0" fontId="2" fillId="0" borderId="0" xfId="9" applyBorder="1" applyAlignment="1">
      <alignment horizontal="center"/>
    </xf>
    <xf numFmtId="0" fontId="3" fillId="0" borderId="0" xfId="9" applyFont="1" applyAlignment="1">
      <alignment wrapText="1"/>
    </xf>
    <xf numFmtId="0" fontId="3" fillId="0" borderId="0" xfId="9" applyFont="1"/>
    <xf numFmtId="0" fontId="3" fillId="0" borderId="0" xfId="9" applyFont="1" applyAlignment="1">
      <alignment horizontal="left"/>
    </xf>
    <xf numFmtId="0" fontId="4" fillId="0" borderId="1" xfId="9" applyFont="1" applyBorder="1" applyAlignment="1">
      <alignment horizontal="center"/>
    </xf>
    <xf numFmtId="49" fontId="2" fillId="0" borderId="0" xfId="9" applyNumberFormat="1" applyAlignment="1">
      <alignment horizontal="left"/>
    </xf>
    <xf numFmtId="49" fontId="2" fillId="0" borderId="0" xfId="9" applyNumberFormat="1"/>
    <xf numFmtId="0" fontId="2" fillId="0" borderId="0" xfId="9" applyAlignment="1">
      <alignment horizontal="left"/>
    </xf>
    <xf numFmtId="0" fontId="2" fillId="0" borderId="0" xfId="9" applyBorder="1"/>
    <xf numFmtId="0" fontId="3" fillId="0" borderId="0" xfId="9" applyFont="1" applyBorder="1"/>
    <xf numFmtId="0" fontId="3" fillId="0" borderId="0" xfId="9" applyFont="1" applyBorder="1" applyAlignment="1">
      <alignment horizontal="center"/>
    </xf>
    <xf numFmtId="1" fontId="2" fillId="0" borderId="0" xfId="9" applyNumberFormat="1" applyFill="1" applyBorder="1" applyAlignment="1">
      <alignment horizontal="center"/>
    </xf>
    <xf numFmtId="0" fontId="4" fillId="0" borderId="0" xfId="9" applyFont="1" applyFill="1" applyBorder="1" applyAlignment="1">
      <alignment horizontal="center"/>
    </xf>
    <xf numFmtId="164" fontId="2" fillId="0" borderId="0" xfId="9" applyNumberFormat="1" applyBorder="1" applyAlignment="1">
      <alignment horizontal="center"/>
    </xf>
    <xf numFmtId="164" fontId="2" fillId="0" borderId="0" xfId="9" applyNumberFormat="1" applyFill="1" applyBorder="1" applyAlignment="1">
      <alignment horizontal="center"/>
    </xf>
    <xf numFmtId="14" fontId="2" fillId="0" borderId="0" xfId="9" applyNumberFormat="1" applyBorder="1"/>
    <xf numFmtId="0" fontId="11" fillId="0" borderId="4" xfId="9" applyFont="1" applyFill="1" applyBorder="1" applyAlignment="1">
      <alignment wrapText="1"/>
    </xf>
    <xf numFmtId="0" fontId="12" fillId="2" borderId="1" xfId="9" applyFont="1" applyFill="1" applyBorder="1" applyAlignment="1">
      <alignment horizontal="center" vertical="center" wrapText="1"/>
    </xf>
    <xf numFmtId="0" fontId="12" fillId="5" borderId="1" xfId="9" applyFont="1" applyFill="1" applyBorder="1" applyAlignment="1">
      <alignment horizontal="center" vertical="center" wrapText="1"/>
    </xf>
    <xf numFmtId="49" fontId="14" fillId="6" borderId="1" xfId="9" applyNumberFormat="1" applyFont="1" applyFill="1" applyBorder="1" applyAlignment="1">
      <alignment vertical="center" wrapText="1"/>
    </xf>
    <xf numFmtId="0" fontId="14" fillId="6" borderId="1" xfId="9" applyFont="1" applyFill="1" applyBorder="1" applyAlignment="1">
      <alignment vertical="center" wrapText="1"/>
    </xf>
    <xf numFmtId="0" fontId="14" fillId="6" borderId="1" xfId="9" applyFont="1" applyFill="1" applyBorder="1" applyAlignment="1">
      <alignment horizontal="center" vertical="center" wrapText="1"/>
    </xf>
    <xf numFmtId="0" fontId="15" fillId="7" borderId="1" xfId="9" applyFont="1" applyFill="1" applyBorder="1" applyAlignment="1">
      <alignment horizontal="center" vertical="center" wrapText="1"/>
    </xf>
    <xf numFmtId="0" fontId="14" fillId="4" borderId="1" xfId="9" applyFont="1" applyFill="1" applyBorder="1" applyAlignment="1">
      <alignment horizontal="center" vertical="center" wrapText="1"/>
    </xf>
    <xf numFmtId="0" fontId="16" fillId="6" borderId="1" xfId="11" applyFill="1" applyBorder="1" applyAlignment="1">
      <alignment vertical="center" wrapText="1"/>
    </xf>
    <xf numFmtId="49" fontId="14" fillId="8" borderId="1" xfId="9" applyNumberFormat="1" applyFont="1" applyFill="1" applyBorder="1" applyAlignment="1">
      <alignment vertical="center" wrapText="1"/>
    </xf>
    <xf numFmtId="0" fontId="14" fillId="8" borderId="1" xfId="9" applyFont="1" applyFill="1" applyBorder="1" applyAlignment="1">
      <alignment vertical="center" wrapText="1"/>
    </xf>
    <xf numFmtId="0" fontId="14" fillId="8" borderId="1" xfId="9" applyFont="1" applyFill="1" applyBorder="1" applyAlignment="1">
      <alignment horizontal="center" vertical="center" wrapText="1"/>
    </xf>
    <xf numFmtId="0" fontId="15" fillId="2" borderId="1" xfId="9" applyFont="1" applyFill="1" applyBorder="1" applyAlignment="1">
      <alignment horizontal="center" vertical="center" wrapText="1"/>
    </xf>
    <xf numFmtId="0" fontId="14" fillId="9" borderId="1" xfId="9" applyFont="1" applyFill="1" applyBorder="1" applyAlignment="1">
      <alignment horizontal="center" vertical="center" wrapText="1"/>
    </xf>
    <xf numFmtId="0" fontId="16" fillId="8" borderId="1" xfId="11" applyFill="1" applyBorder="1" applyAlignment="1">
      <alignment vertical="center" wrapText="1"/>
    </xf>
    <xf numFmtId="0" fontId="14" fillId="0" borderId="0" xfId="9" applyFont="1" applyFill="1" applyBorder="1" applyAlignment="1">
      <alignment vertical="center" wrapText="1"/>
    </xf>
    <xf numFmtId="0" fontId="14" fillId="0" borderId="0" xfId="9" applyFont="1" applyFill="1" applyBorder="1" applyAlignment="1">
      <alignment horizontal="center" vertical="center" wrapText="1"/>
    </xf>
    <xf numFmtId="0" fontId="15" fillId="0" borderId="0" xfId="9" applyFont="1" applyFill="1" applyBorder="1" applyAlignment="1">
      <alignment horizontal="center" vertical="center" wrapText="1"/>
    </xf>
    <xf numFmtId="0" fontId="16" fillId="0" borderId="0" xfId="11" applyFill="1" applyBorder="1" applyAlignment="1">
      <alignment vertical="center" wrapText="1"/>
    </xf>
    <xf numFmtId="0" fontId="17" fillId="0" borderId="0" xfId="9" applyFont="1"/>
    <xf numFmtId="0" fontId="11" fillId="0" borderId="0" xfId="9" applyFont="1" applyFill="1" applyBorder="1" applyAlignment="1">
      <alignment wrapText="1"/>
    </xf>
    <xf numFmtId="9" fontId="6" fillId="0" borderId="0" xfId="0" applyNumberFormat="1" applyFont="1" applyBorder="1"/>
    <xf numFmtId="9" fontId="6" fillId="0" borderId="0" xfId="0" applyNumberFormat="1" applyFont="1"/>
    <xf numFmtId="164" fontId="6" fillId="0" borderId="0" xfId="0" applyNumberFormat="1" applyFont="1"/>
    <xf numFmtId="0" fontId="13" fillId="4" borderId="1" xfId="9" applyFont="1" applyFill="1" applyBorder="1" applyAlignment="1">
      <alignment horizontal="center" vertical="center" wrapText="1"/>
    </xf>
    <xf numFmtId="0" fontId="12" fillId="2" borderId="1" xfId="9" applyFont="1" applyFill="1" applyBorder="1" applyAlignment="1">
      <alignment horizontal="center" vertical="center" wrapText="1"/>
    </xf>
    <xf numFmtId="0" fontId="12" fillId="3" borderId="1" xfId="9" applyFont="1" applyFill="1" applyBorder="1" applyAlignment="1">
      <alignment horizontal="center" vertical="center" wrapText="1"/>
    </xf>
    <xf numFmtId="0" fontId="12" fillId="3" borderId="3" xfId="9" applyFont="1" applyFill="1" applyBorder="1" applyAlignment="1">
      <alignment horizontal="center" vertical="center" wrapText="1"/>
    </xf>
    <xf numFmtId="1" fontId="6" fillId="0" borderId="0" xfId="0" applyNumberFormat="1" applyFont="1"/>
  </cellXfs>
  <cellStyles count="12">
    <cellStyle name="Doc E Airborne" xfId="3"/>
    <cellStyle name="Doc E Airborne 2" xfId="4"/>
    <cellStyle name="Hyperlink" xfId="11" builtinId="8"/>
    <cellStyle name="Normal" xfId="0" builtinId="0"/>
    <cellStyle name="Normal 2" xfId="2"/>
    <cellStyle name="Normal 2 2" xfId="9"/>
    <cellStyle name="Normal 2 3" xfId="5"/>
    <cellStyle name="Normal 3" xfId="1"/>
    <cellStyle name="Normal 3 2" xfId="7"/>
    <cellStyle name="Normal 4" xfId="8"/>
    <cellStyle name="Normal 5" xfId="10"/>
    <cellStyle name="Testing" xfId="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489287</xdr:colOff>
      <xdr:row>0</xdr:row>
      <xdr:rowOff>161926</xdr:rowOff>
    </xdr:from>
    <xdr:to>
      <xdr:col>19</xdr:col>
      <xdr:colOff>257175</xdr:colOff>
      <xdr:row>15</xdr:row>
      <xdr:rowOff>1285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F0C8A4F-94C1-4172-9C01-8E0F7BB31F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833437" y="161926"/>
          <a:ext cx="4035088" cy="301118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161925</xdr:colOff>
      <xdr:row>0</xdr:row>
      <xdr:rowOff>0</xdr:rowOff>
    </xdr:from>
    <xdr:to>
      <xdr:col>22</xdr:col>
      <xdr:colOff>523875</xdr:colOff>
      <xdr:row>17</xdr:row>
      <xdr:rowOff>18932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96325" y="0"/>
          <a:ext cx="5238750" cy="2962157"/>
        </a:xfrm>
        <a:prstGeom prst="rect">
          <a:avLst/>
        </a:prstGeom>
      </xdr:spPr>
    </xdr:pic>
    <xdr:clientData/>
  </xdr:twoCellAnchor>
  <xdr:twoCellAnchor editAs="oneCell">
    <xdr:from>
      <xdr:col>14</xdr:col>
      <xdr:colOff>66675</xdr:colOff>
      <xdr:row>18</xdr:row>
      <xdr:rowOff>114300</xdr:rowOff>
    </xdr:from>
    <xdr:to>
      <xdr:col>23</xdr:col>
      <xdr:colOff>180275</xdr:colOff>
      <xdr:row>66</xdr:row>
      <xdr:rowOff>8567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505950" y="3219450"/>
          <a:ext cx="5600000" cy="76666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://secure.guardianglass.co.uk/55.2%20sc%20lamiglass.pdf" TargetMode="External"/><Relationship Id="rId2" Type="http://schemas.openxmlformats.org/officeDocument/2006/relationships/hyperlink" Target="http://secure.guardianglass.co.uk/44.4%20sc%20lamiglass.pdf" TargetMode="External"/><Relationship Id="rId1" Type="http://schemas.openxmlformats.org/officeDocument/2006/relationships/hyperlink" Target="http://secure.guardianglass.co.uk/44.2%20sc%20lamiglass.pdf" TargetMode="External"/><Relationship Id="rId6" Type="http://schemas.openxmlformats.org/officeDocument/2006/relationships/hyperlink" Target="http://secure.guardianglass.co.uk/44.1%20sc%20lamiglass.pdf" TargetMode="External"/><Relationship Id="rId5" Type="http://schemas.openxmlformats.org/officeDocument/2006/relationships/hyperlink" Target="http://secure.guardianglass.co.uk/88.2%20sc%20lamiglass.pdf" TargetMode="External"/><Relationship Id="rId4" Type="http://schemas.openxmlformats.org/officeDocument/2006/relationships/hyperlink" Target="http://secure.guardianglass.co.uk/66.2%20sc%20lamiglass.pdf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://secure.guardianglass.co.uk/29-43.pdf" TargetMode="External"/><Relationship Id="rId13" Type="http://schemas.openxmlformats.org/officeDocument/2006/relationships/hyperlink" Target="http://secure.guardianglass.co.uk/32-39.pdf" TargetMode="External"/><Relationship Id="rId18" Type="http://schemas.openxmlformats.org/officeDocument/2006/relationships/hyperlink" Target="http://secure.guardianglass.co.uk/33-37%20double.pdf" TargetMode="External"/><Relationship Id="rId26" Type="http://schemas.openxmlformats.org/officeDocument/2006/relationships/hyperlink" Target="http://secure.guardianglass.co.uk/34-46.pdf" TargetMode="External"/><Relationship Id="rId39" Type="http://schemas.openxmlformats.org/officeDocument/2006/relationships/hyperlink" Target="http://secure.guardianglass.co.uk/46-51.pdf" TargetMode="External"/><Relationship Id="rId3" Type="http://schemas.openxmlformats.org/officeDocument/2006/relationships/hyperlink" Target="http://secure.guardianglass.co.uk/27-37.pdf" TargetMode="External"/><Relationship Id="rId21" Type="http://schemas.openxmlformats.org/officeDocument/2006/relationships/hyperlink" Target="http://secure.guardianglass.co.uk/35-42.pdf" TargetMode="External"/><Relationship Id="rId34" Type="http://schemas.openxmlformats.org/officeDocument/2006/relationships/hyperlink" Target="http://secure.guardianglass.co.uk/42-50.pdf" TargetMode="External"/><Relationship Id="rId7" Type="http://schemas.openxmlformats.org/officeDocument/2006/relationships/hyperlink" Target="http://secure.guardianglass.co.uk/27-40%20double.pdf" TargetMode="External"/><Relationship Id="rId12" Type="http://schemas.openxmlformats.org/officeDocument/2006/relationships/hyperlink" Target="http://secure.guardianglass.co.uk/32-41.pdf" TargetMode="External"/><Relationship Id="rId17" Type="http://schemas.openxmlformats.org/officeDocument/2006/relationships/hyperlink" Target="http://secure.guardianglass.co.uk/34-43.pdf" TargetMode="External"/><Relationship Id="rId25" Type="http://schemas.openxmlformats.org/officeDocument/2006/relationships/hyperlink" Target="http://secure.guardianglass.co.uk/36-44.pdf" TargetMode="External"/><Relationship Id="rId33" Type="http://schemas.openxmlformats.org/officeDocument/2006/relationships/hyperlink" Target="http://secure.guardianglass.co.uk/38-49.pdf" TargetMode="External"/><Relationship Id="rId38" Type="http://schemas.openxmlformats.org/officeDocument/2006/relationships/hyperlink" Target="http://secure.guardianglass.co.uk/39-45b.pdf" TargetMode="External"/><Relationship Id="rId2" Type="http://schemas.openxmlformats.org/officeDocument/2006/relationships/hyperlink" Target="http://secure.guardianglass.co.uk/26-34%20double.pdf" TargetMode="External"/><Relationship Id="rId16" Type="http://schemas.openxmlformats.org/officeDocument/2006/relationships/hyperlink" Target="http://secure.guardianglass.co.uk/34-42.pdf" TargetMode="External"/><Relationship Id="rId20" Type="http://schemas.openxmlformats.org/officeDocument/2006/relationships/hyperlink" Target="http://secure.guardianglass.co.uk/34-38%20double.pdf" TargetMode="External"/><Relationship Id="rId29" Type="http://schemas.openxmlformats.org/officeDocument/2006/relationships/hyperlink" Target="http://secure.guardianglass.co.uk/39-45a.pdf" TargetMode="External"/><Relationship Id="rId1" Type="http://schemas.openxmlformats.org/officeDocument/2006/relationships/hyperlink" Target="http://secure.guardianglass.co.uk/25-36.pdf" TargetMode="External"/><Relationship Id="rId6" Type="http://schemas.openxmlformats.org/officeDocument/2006/relationships/hyperlink" Target="http://secure.guardianglass.co.uk/30-37%20double.pdf" TargetMode="External"/><Relationship Id="rId11" Type="http://schemas.openxmlformats.org/officeDocument/2006/relationships/hyperlink" Target="http://secure.guardianglass.co.uk/31-41.pdf" TargetMode="External"/><Relationship Id="rId24" Type="http://schemas.openxmlformats.org/officeDocument/2006/relationships/hyperlink" Target="http://secure.guardianglass.co.uk/37-43a.pdf" TargetMode="External"/><Relationship Id="rId32" Type="http://schemas.openxmlformats.org/officeDocument/2006/relationships/hyperlink" Target="http://secure.guardianglass.co.uk/46-50.pdf" TargetMode="External"/><Relationship Id="rId37" Type="http://schemas.openxmlformats.org/officeDocument/2006/relationships/hyperlink" Target="http://secure.guardianglass.co.uk/37-45.pdf" TargetMode="External"/><Relationship Id="rId5" Type="http://schemas.openxmlformats.org/officeDocument/2006/relationships/hyperlink" Target="http://secure.guardianglass.co.uk/29-39.pdf" TargetMode="External"/><Relationship Id="rId15" Type="http://schemas.openxmlformats.org/officeDocument/2006/relationships/hyperlink" Target="http://secure.guardianglass.co.uk/33-41.pdf" TargetMode="External"/><Relationship Id="rId23" Type="http://schemas.openxmlformats.org/officeDocument/2006/relationships/hyperlink" Target="http://secure.guardianglass.co.uk/37-43c.pdf" TargetMode="External"/><Relationship Id="rId28" Type="http://schemas.openxmlformats.org/officeDocument/2006/relationships/hyperlink" Target="http://secure.guardianglass.co.uk/38-48.pdf" TargetMode="External"/><Relationship Id="rId36" Type="http://schemas.openxmlformats.org/officeDocument/2006/relationships/hyperlink" Target="http://secure.guardianglass.co.uk/34-44.pdf" TargetMode="External"/><Relationship Id="rId10" Type="http://schemas.openxmlformats.org/officeDocument/2006/relationships/hyperlink" Target="http://secure.guardianglass.co.uk/31-38%20double.pdf" TargetMode="External"/><Relationship Id="rId19" Type="http://schemas.openxmlformats.org/officeDocument/2006/relationships/hyperlink" Target="http://secure.guardianglass.co.uk/33-42.pdf" TargetMode="External"/><Relationship Id="rId31" Type="http://schemas.openxmlformats.org/officeDocument/2006/relationships/hyperlink" Target="http://secure.guardianglass.co.uk/46-49.pdf" TargetMode="External"/><Relationship Id="rId4" Type="http://schemas.openxmlformats.org/officeDocument/2006/relationships/hyperlink" Target="http://secure.guardianglass.co.uk/28-35%20double.pdf" TargetMode="External"/><Relationship Id="rId9" Type="http://schemas.openxmlformats.org/officeDocument/2006/relationships/hyperlink" Target="http://secure.guardianglass.co.uk/30-42.pdf" TargetMode="External"/><Relationship Id="rId14" Type="http://schemas.openxmlformats.org/officeDocument/2006/relationships/hyperlink" Target="http://secure.guardianglass.co.uk/32-39.pdf" TargetMode="External"/><Relationship Id="rId22" Type="http://schemas.openxmlformats.org/officeDocument/2006/relationships/hyperlink" Target="http://secure.guardianglass.co.uk/37-43b.pdf" TargetMode="External"/><Relationship Id="rId27" Type="http://schemas.openxmlformats.org/officeDocument/2006/relationships/hyperlink" Target="http://secure.guardianglass.co.uk/38-47.pdf" TargetMode="External"/><Relationship Id="rId30" Type="http://schemas.openxmlformats.org/officeDocument/2006/relationships/hyperlink" Target="http://secure.guardianglass.co.uk/41-49.pdf" TargetMode="External"/><Relationship Id="rId35" Type="http://schemas.openxmlformats.org/officeDocument/2006/relationships/hyperlink" Target="http://secure.guardianglass.co.uk/36-45a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110"/>
  <sheetViews>
    <sheetView tabSelected="1" zoomScaleNormal="100" workbookViewId="0">
      <selection activeCell="H29" sqref="H29"/>
    </sheetView>
  </sheetViews>
  <sheetFormatPr defaultColWidth="9.140625" defaultRowHeight="15.75" x14ac:dyDescent="0.25"/>
  <cols>
    <col min="1" max="1" width="54.85546875" style="1" customWidth="1"/>
    <col min="2" max="2" width="9.28515625" style="1" bestFit="1" customWidth="1"/>
    <col min="3" max="7" width="8.85546875" style="1" bestFit="1" customWidth="1"/>
    <col min="8" max="9" width="9.140625" style="1"/>
    <col min="10" max="10" width="10.140625" style="1" bestFit="1" customWidth="1"/>
    <col min="11" max="23" width="9.140625" style="1"/>
    <col min="24" max="26" width="6.7109375" style="1" bestFit="1" customWidth="1"/>
    <col min="27" max="27" width="2.42578125" style="1" bestFit="1" customWidth="1"/>
    <col min="28" max="16384" width="9.140625" style="1"/>
  </cols>
  <sheetData>
    <row r="1" spans="1:27" x14ac:dyDescent="0.25">
      <c r="X1" s="2" t="s">
        <v>2</v>
      </c>
      <c r="Y1" s="2" t="s">
        <v>3</v>
      </c>
      <c r="Z1" s="2" t="s">
        <v>4</v>
      </c>
      <c r="AA1" s="2" t="s">
        <v>5</v>
      </c>
    </row>
    <row r="2" spans="1:27" x14ac:dyDescent="0.25">
      <c r="E2" s="1" t="s">
        <v>179</v>
      </c>
      <c r="G2" s="1">
        <v>30</v>
      </c>
      <c r="H2" s="1" t="s">
        <v>180</v>
      </c>
      <c r="X2" s="2"/>
      <c r="Y2" s="2"/>
      <c r="Z2" s="2"/>
      <c r="AA2" s="2"/>
    </row>
    <row r="3" spans="1:27" x14ac:dyDescent="0.25">
      <c r="A3" s="3" t="s">
        <v>19</v>
      </c>
      <c r="E3" s="1" t="s">
        <v>167</v>
      </c>
      <c r="G3" s="1">
        <v>36</v>
      </c>
      <c r="H3" s="1" t="s">
        <v>180</v>
      </c>
      <c r="X3" s="2" t="s">
        <v>1</v>
      </c>
    </row>
    <row r="4" spans="1:27" ht="18" x14ac:dyDescent="0.25">
      <c r="A4" s="4" t="s">
        <v>9</v>
      </c>
      <c r="B4" s="32">
        <v>38</v>
      </c>
      <c r="E4" s="1" t="s">
        <v>168</v>
      </c>
      <c r="G4" s="1">
        <v>37</v>
      </c>
      <c r="H4" s="1" t="s">
        <v>180</v>
      </c>
      <c r="X4" s="2"/>
    </row>
    <row r="5" spans="1:27" ht="18" x14ac:dyDescent="0.25">
      <c r="A5" s="4" t="s">
        <v>10</v>
      </c>
      <c r="B5" s="32">
        <v>3.6</v>
      </c>
      <c r="X5" s="2"/>
    </row>
    <row r="6" spans="1:27" x14ac:dyDescent="0.25">
      <c r="A6" s="4" t="s">
        <v>6</v>
      </c>
      <c r="B6" s="5">
        <v>0.5</v>
      </c>
      <c r="G6" s="80">
        <f>B10-G2+D7</f>
        <v>37.595973044916065</v>
      </c>
      <c r="X6" s="2"/>
    </row>
    <row r="7" spans="1:27" x14ac:dyDescent="0.25">
      <c r="A7" s="6" t="s">
        <v>20</v>
      </c>
      <c r="B7" s="7">
        <v>1</v>
      </c>
      <c r="D7" s="1">
        <f>10*LOG($B6*$B5/$B4)+11</f>
        <v>-2.2451109151350401</v>
      </c>
      <c r="X7" s="2"/>
    </row>
    <row r="8" spans="1:27" x14ac:dyDescent="0.25">
      <c r="A8" s="1" t="s">
        <v>18</v>
      </c>
    </row>
    <row r="9" spans="1:27" x14ac:dyDescent="0.25">
      <c r="A9" s="8" t="s">
        <v>7</v>
      </c>
      <c r="B9" s="9" t="s">
        <v>0</v>
      </c>
      <c r="C9" s="9" t="s">
        <v>12</v>
      </c>
      <c r="D9" s="9" t="s">
        <v>13</v>
      </c>
      <c r="E9" s="9" t="s">
        <v>14</v>
      </c>
      <c r="F9" s="9" t="s">
        <v>15</v>
      </c>
      <c r="G9" s="9" t="s">
        <v>16</v>
      </c>
      <c r="X9" s="2" t="s">
        <v>1</v>
      </c>
    </row>
    <row r="10" spans="1:27" ht="18.75" x14ac:dyDescent="0.35">
      <c r="A10" s="3" t="s">
        <v>17</v>
      </c>
      <c r="B10" s="11">
        <f>10*LOG10(10^((C10)/10) + 10^((D10)/10) + 10^((E10)/10) + 10^((F10)/10) + 10^((G10)/10)  )</f>
        <v>69.841083960051108</v>
      </c>
      <c r="C10" s="11">
        <v>47</v>
      </c>
      <c r="D10" s="11">
        <v>53</v>
      </c>
      <c r="E10" s="11">
        <v>56</v>
      </c>
      <c r="F10" s="11">
        <v>67</v>
      </c>
      <c r="G10" s="11">
        <v>66</v>
      </c>
      <c r="I10" s="1" t="s">
        <v>169</v>
      </c>
      <c r="X10" s="2"/>
    </row>
    <row r="11" spans="1:27" x14ac:dyDescent="0.25">
      <c r="A11" s="7" t="str">
        <f>'4743 6-16-6.8 test 2016'!A3</f>
        <v>6-16-6.8 (Laminated)</v>
      </c>
      <c r="B11" s="7"/>
      <c r="C11" s="7">
        <f>'4743 6-16-6.8 test 2016'!C3</f>
        <v>23.5</v>
      </c>
      <c r="D11" s="7">
        <f>'4743 6-16-6.8 test 2016'!D3</f>
        <v>28.1</v>
      </c>
      <c r="E11" s="7">
        <f>'4743 6-16-6.8 test 2016'!E3</f>
        <v>36.9</v>
      </c>
      <c r="F11" s="7">
        <f>'4743 6-16-6.8 test 2016'!F3</f>
        <v>42.3</v>
      </c>
      <c r="G11" s="7">
        <f>'4743 6-16-6.8 test 2016'!G3</f>
        <v>41.1</v>
      </c>
      <c r="X11" s="2"/>
    </row>
    <row r="12" spans="1:27" ht="18.75" x14ac:dyDescent="0.35">
      <c r="A12" s="4" t="s">
        <v>11</v>
      </c>
      <c r="B12" s="11">
        <f>10*LOG10(10^((C12)/10) + 10^((D12)/10) + 10^((E12)/10) + 10^((F12)/10) + 10^((G12)/10)  )</f>
        <v>28.612556914244749</v>
      </c>
      <c r="C12" s="14">
        <f>C10-C11+10*LOG($B6*$B5/$B4)+11</f>
        <v>21.25488908486496</v>
      </c>
      <c r="D12" s="7">
        <f>D10-D11+10*LOG($B6*$B5/$B4)+11</f>
        <v>22.654889084864958</v>
      </c>
      <c r="E12" s="7">
        <f>E10-E11+10*LOG($B6*$B5/$B4)+11</f>
        <v>16.854889084864961</v>
      </c>
      <c r="F12" s="7">
        <f>F10-F11+10*LOG($B6*$B5/$B4)+11</f>
        <v>22.454889084864963</v>
      </c>
      <c r="G12" s="7">
        <f>G10-G11+10*LOG($B6*$B5/$B4)+11</f>
        <v>22.654889084864958</v>
      </c>
      <c r="X12" s="2"/>
    </row>
    <row r="13" spans="1:27" x14ac:dyDescent="0.25">
      <c r="C13" s="13"/>
      <c r="D13" s="13"/>
      <c r="E13" s="13"/>
      <c r="F13" s="13"/>
      <c r="G13" s="13"/>
      <c r="H13" s="13"/>
    </row>
    <row r="14" spans="1:27" x14ac:dyDescent="0.25">
      <c r="A14" s="8" t="s">
        <v>7</v>
      </c>
      <c r="B14" s="9" t="s">
        <v>0</v>
      </c>
      <c r="C14" s="9" t="s">
        <v>12</v>
      </c>
      <c r="D14" s="9" t="s">
        <v>13</v>
      </c>
      <c r="E14" s="9" t="s">
        <v>14</v>
      </c>
      <c r="F14" s="9" t="s">
        <v>15</v>
      </c>
      <c r="G14" s="9" t="s">
        <v>16</v>
      </c>
      <c r="H14"/>
      <c r="I14"/>
      <c r="J14"/>
    </row>
    <row r="15" spans="1:27" ht="18.75" x14ac:dyDescent="0.35">
      <c r="A15" s="3" t="s">
        <v>17</v>
      </c>
      <c r="B15" s="11">
        <f>10*LOG10(10^((C15)/10) + 10^((D15)/10) + 10^((E15)/10) + 10^((F15)/10) + 10^((G15)/10)  )</f>
        <v>69.841083960051108</v>
      </c>
      <c r="C15" s="11">
        <v>47</v>
      </c>
      <c r="D15" s="11">
        <v>53</v>
      </c>
      <c r="E15" s="11">
        <v>56</v>
      </c>
      <c r="F15" s="11">
        <v>67</v>
      </c>
      <c r="G15" s="11">
        <v>66</v>
      </c>
      <c r="H15"/>
      <c r="I15" t="s">
        <v>169</v>
      </c>
      <c r="J15" t="s">
        <v>170</v>
      </c>
    </row>
    <row r="16" spans="1:27" x14ac:dyDescent="0.25">
      <c r="A16" s="7" t="str">
        <f>'Pilkington double'!B15</f>
        <v>6 mm / 16 mm argon / 8.8 mm, R / dB</v>
      </c>
      <c r="B16" s="7"/>
      <c r="C16" s="7">
        <f>'Pilkington double'!D15</f>
        <v>24</v>
      </c>
      <c r="D16" s="7">
        <f>'Pilkington double'!E15</f>
        <v>26</v>
      </c>
      <c r="E16" s="7">
        <f>'Pilkington double'!F15</f>
        <v>40</v>
      </c>
      <c r="F16" s="7">
        <f>'Pilkington double'!G15</f>
        <v>48</v>
      </c>
      <c r="G16" s="7">
        <f>'Pilkington double'!H15</f>
        <v>46</v>
      </c>
      <c r="H16"/>
      <c r="I16"/>
      <c r="J16"/>
    </row>
    <row r="17" spans="1:18" ht="18.75" x14ac:dyDescent="0.35">
      <c r="A17" s="4" t="s">
        <v>11</v>
      </c>
      <c r="B17" s="11">
        <f>10*LOG10(10^((C17)/10) + 10^((D17)/10) + 10^((E17)/10) + 10^((F17)/10) + 10^((G17)/10)  )</f>
        <v>27.392564394794057</v>
      </c>
      <c r="C17" s="14">
        <f>C15-C16+10*LOG($B$6*$B$5/$B$4)+11</f>
        <v>20.75488908486496</v>
      </c>
      <c r="D17" s="14">
        <f t="shared" ref="D17:G17" si="0">D15-D16+10*LOG($B$6*$B$5/$B$4)+11</f>
        <v>24.75488908486496</v>
      </c>
      <c r="E17" s="14">
        <f t="shared" si="0"/>
        <v>13.75488908486496</v>
      </c>
      <c r="F17" s="14">
        <f t="shared" si="0"/>
        <v>16.75488908486496</v>
      </c>
      <c r="G17" s="14">
        <f t="shared" si="0"/>
        <v>17.75488908486496</v>
      </c>
      <c r="H17"/>
      <c r="I17"/>
      <c r="J17"/>
      <c r="O17" s="1" t="s">
        <v>177</v>
      </c>
      <c r="Q17" s="1" t="s">
        <v>178</v>
      </c>
    </row>
    <row r="18" spans="1:18" x14ac:dyDescent="0.25">
      <c r="A18" s="18"/>
      <c r="B18" s="13"/>
      <c r="C18" s="13"/>
      <c r="D18" s="13"/>
      <c r="E18" s="13"/>
      <c r="F18" s="13"/>
      <c r="G18" s="13"/>
      <c r="H18" s="13"/>
      <c r="I18"/>
      <c r="J18"/>
      <c r="N18" s="1" t="s">
        <v>172</v>
      </c>
      <c r="O18" s="1">
        <v>20000</v>
      </c>
      <c r="Q18" s="1" t="s">
        <v>172</v>
      </c>
      <c r="R18" s="1">
        <v>20000</v>
      </c>
    </row>
    <row r="19" spans="1:18" x14ac:dyDescent="0.25">
      <c r="A19" s="8" t="s">
        <v>7</v>
      </c>
      <c r="B19" s="9" t="s">
        <v>0</v>
      </c>
      <c r="C19" s="9" t="s">
        <v>12</v>
      </c>
      <c r="D19" s="9" t="s">
        <v>13</v>
      </c>
      <c r="E19" s="9" t="s">
        <v>14</v>
      </c>
      <c r="F19" s="9" t="s">
        <v>15</v>
      </c>
      <c r="G19" s="9" t="s">
        <v>16</v>
      </c>
      <c r="H19" s="13"/>
      <c r="I19"/>
      <c r="J19"/>
      <c r="N19" s="1" t="s">
        <v>173</v>
      </c>
      <c r="O19" s="75">
        <v>37.048930947147298</v>
      </c>
      <c r="Q19" s="1" t="s">
        <v>173</v>
      </c>
      <c r="R19" s="75">
        <v>34.8848595530851</v>
      </c>
    </row>
    <row r="20" spans="1:18" ht="18.75" x14ac:dyDescent="0.35">
      <c r="A20" s="3" t="s">
        <v>17</v>
      </c>
      <c r="B20" s="11">
        <f>10*LOG10(10^((C20)/10) + 10^((D20)/10) + 10^((E20)/10) + 10^((F20)/10) + 10^((G20)/10)  )</f>
        <v>69.841083960051108</v>
      </c>
      <c r="C20" s="11">
        <v>47</v>
      </c>
      <c r="D20" s="11">
        <v>53</v>
      </c>
      <c r="E20" s="11">
        <v>56</v>
      </c>
      <c r="F20" s="11">
        <v>67</v>
      </c>
      <c r="G20" s="11">
        <v>66</v>
      </c>
      <c r="H20" s="13"/>
      <c r="I20" t="s">
        <v>171</v>
      </c>
      <c r="J20"/>
      <c r="N20" s="1" t="s">
        <v>174</v>
      </c>
      <c r="O20" s="75">
        <v>0.69344071822248299</v>
      </c>
      <c r="Q20" s="1" t="s">
        <v>174</v>
      </c>
      <c r="R20" s="75">
        <v>1.69492466867766</v>
      </c>
    </row>
    <row r="21" spans="1:18" x14ac:dyDescent="0.25">
      <c r="A21" s="7" t="str">
        <f>'Guardian Double'!C10</f>
        <v>6/12/8.8 (44.2)</v>
      </c>
      <c r="B21" s="7"/>
      <c r="C21" s="7">
        <f>'Guardian Double'!J10</f>
        <v>27</v>
      </c>
      <c r="D21" s="7">
        <f>'Guardian Double'!K10</f>
        <v>25</v>
      </c>
      <c r="E21" s="7">
        <f>'Guardian Double'!L10</f>
        <v>42</v>
      </c>
      <c r="F21" s="7">
        <f>'Guardian Double'!M10</f>
        <v>49</v>
      </c>
      <c r="G21" s="7">
        <f>'Guardian Double'!N10</f>
        <v>45</v>
      </c>
      <c r="H21" s="13"/>
      <c r="I21"/>
      <c r="J21"/>
      <c r="K21" s="13"/>
      <c r="L21" s="13"/>
      <c r="M21" s="13"/>
      <c r="N21" s="13" t="s">
        <v>175</v>
      </c>
      <c r="O21" s="20">
        <v>34.872653177050402</v>
      </c>
      <c r="Q21" s="1" t="s">
        <v>175</v>
      </c>
      <c r="R21" s="75">
        <v>30.801860800566899</v>
      </c>
    </row>
    <row r="22" spans="1:18" ht="18.75" x14ac:dyDescent="0.35">
      <c r="A22" s="4" t="s">
        <v>11</v>
      </c>
      <c r="B22" s="11">
        <f>10*LOG10(10^((C22)/10) + 10^((D22)/10) + 10^((E22)/10) + 10^((F22)/10) + 10^((G22)/10)  )</f>
        <v>27.50950351147609</v>
      </c>
      <c r="C22" s="14">
        <f>C20-C21+10*LOG($B$6*$B$5/$B$4)+11</f>
        <v>17.75488908486496</v>
      </c>
      <c r="D22" s="14">
        <f t="shared" ref="D22" si="1">D20-D21+10*LOG($B$6*$B$5/$B$4)+11</f>
        <v>25.75488908486496</v>
      </c>
      <c r="E22" s="14">
        <f t="shared" ref="E22" si="2">E20-E21+10*LOG($B$6*$B$5/$B$4)+11</f>
        <v>11.75488908486496</v>
      </c>
      <c r="F22" s="14">
        <f t="shared" ref="F22" si="3">F20-F21+10*LOG($B$6*$B$5/$B$4)+11</f>
        <v>15.75488908486496</v>
      </c>
      <c r="G22" s="14">
        <f t="shared" ref="G22" si="4">G20-G21+10*LOG($B$6*$B$5/$B$4)+11</f>
        <v>18.75488908486496</v>
      </c>
      <c r="H22" s="13"/>
      <c r="I22"/>
      <c r="J22"/>
      <c r="K22" s="13"/>
      <c r="L22" s="13"/>
      <c r="M22" s="13"/>
      <c r="N22" s="73">
        <v>0.25</v>
      </c>
      <c r="O22" s="20">
        <v>36.535941034228898</v>
      </c>
      <c r="Q22" s="74">
        <v>0.25</v>
      </c>
      <c r="R22" s="75">
        <v>33.564894160625997</v>
      </c>
    </row>
    <row r="23" spans="1:18" x14ac:dyDescent="0.25">
      <c r="A23" s="13"/>
      <c r="B23" s="13"/>
      <c r="C23" s="17"/>
      <c r="D23" s="17"/>
      <c r="E23" s="17"/>
      <c r="F23" s="17"/>
      <c r="G23" s="17"/>
      <c r="H23" s="13"/>
      <c r="I23" s="13"/>
      <c r="J23" s="13"/>
      <c r="K23" s="13"/>
      <c r="L23" s="13"/>
      <c r="M23" s="13"/>
      <c r="N23" s="73">
        <v>0.5</v>
      </c>
      <c r="O23" s="20">
        <v>37.080519272818101</v>
      </c>
      <c r="Q23" s="74">
        <v>0.5</v>
      </c>
      <c r="R23" s="75">
        <v>34.794662555699503</v>
      </c>
    </row>
    <row r="24" spans="1:18" x14ac:dyDescent="0.25">
      <c r="A24" s="13"/>
      <c r="B24" s="19"/>
      <c r="C24" s="12"/>
      <c r="D24" s="12"/>
      <c r="E24" s="12"/>
      <c r="F24" s="12"/>
      <c r="G24" s="12"/>
      <c r="H24" s="13"/>
      <c r="I24" s="13"/>
      <c r="J24" s="13"/>
      <c r="K24" s="13"/>
      <c r="L24" s="13"/>
      <c r="M24" s="13"/>
      <c r="N24" s="73">
        <v>0.75</v>
      </c>
      <c r="O24" s="20">
        <v>37.5609254498805</v>
      </c>
      <c r="Q24" s="74">
        <v>0.75</v>
      </c>
      <c r="R24" s="75">
        <v>36.326973175186801</v>
      </c>
    </row>
    <row r="25" spans="1:18" x14ac:dyDescent="0.25">
      <c r="A25" s="13"/>
      <c r="B25" s="19"/>
      <c r="C25" s="12"/>
      <c r="D25" s="12"/>
      <c r="E25" s="12"/>
      <c r="F25" s="12"/>
      <c r="G25" s="12"/>
      <c r="H25" s="13"/>
      <c r="I25" s="13"/>
      <c r="J25" s="13"/>
      <c r="K25" s="13"/>
      <c r="L25" s="13"/>
      <c r="M25" s="13"/>
      <c r="N25" s="13" t="s">
        <v>176</v>
      </c>
      <c r="O25" s="20">
        <v>38.954817887786298</v>
      </c>
      <c r="Q25" s="1" t="s">
        <v>176</v>
      </c>
      <c r="R25" s="75">
        <v>38.443648626003203</v>
      </c>
    </row>
    <row r="26" spans="1:18" x14ac:dyDescent="0.25">
      <c r="A26" s="13"/>
      <c r="B26" s="21"/>
      <c r="C26" s="12"/>
      <c r="D26" s="12"/>
      <c r="E26" s="12"/>
      <c r="F26" s="12"/>
      <c r="G26" s="12"/>
      <c r="H26" s="13"/>
      <c r="I26" s="13"/>
      <c r="J26" s="13"/>
      <c r="K26" s="13"/>
      <c r="L26" s="13"/>
      <c r="M26" s="13"/>
      <c r="N26" s="13"/>
      <c r="O26" s="13"/>
    </row>
    <row r="27" spans="1:18" x14ac:dyDescent="0.25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</row>
    <row r="28" spans="1:18" x14ac:dyDescent="0.25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</row>
    <row r="29" spans="1:18" x14ac:dyDescent="0.25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</row>
    <row r="30" spans="1:18" x14ac:dyDescent="0.25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</row>
    <row r="31" spans="1:18" x14ac:dyDescent="0.25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</row>
    <row r="32" spans="1:18" x14ac:dyDescent="0.25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</row>
    <row r="33" spans="1:18" x14ac:dyDescent="0.25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</row>
    <row r="34" spans="1:18" x14ac:dyDescent="0.25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</row>
    <row r="35" spans="1:18" x14ac:dyDescent="0.25">
      <c r="A35" s="13"/>
      <c r="B35" s="13"/>
      <c r="C35" s="13"/>
      <c r="D35" s="13"/>
      <c r="E35" s="13"/>
      <c r="F35" s="13"/>
      <c r="G35" s="13"/>
      <c r="H35" s="13"/>
      <c r="I35" s="19"/>
      <c r="J35" s="12"/>
      <c r="K35" s="12"/>
      <c r="L35" s="12"/>
      <c r="M35" s="12"/>
      <c r="N35" s="12"/>
      <c r="O35" s="12"/>
      <c r="P35" s="12"/>
      <c r="Q35" s="12"/>
      <c r="R35" s="12"/>
    </row>
    <row r="36" spans="1:18" x14ac:dyDescent="0.25">
      <c r="A36" s="13"/>
      <c r="B36" s="21"/>
      <c r="C36" s="12"/>
      <c r="D36" s="12"/>
      <c r="E36" s="12"/>
      <c r="F36" s="12"/>
      <c r="G36" s="12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</row>
    <row r="37" spans="1:18" x14ac:dyDescent="0.25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7"/>
      <c r="L37" s="17"/>
      <c r="M37" s="17"/>
      <c r="N37" s="17"/>
      <c r="O37" s="17"/>
      <c r="P37" s="17"/>
      <c r="Q37" s="17"/>
      <c r="R37" s="17"/>
    </row>
    <row r="38" spans="1:18" x14ac:dyDescent="0.25">
      <c r="A38" s="13"/>
      <c r="B38" s="20"/>
      <c r="C38" s="26"/>
      <c r="D38" s="26"/>
      <c r="E38" s="26"/>
      <c r="F38" s="26"/>
      <c r="G38" s="26"/>
      <c r="H38" s="13"/>
      <c r="I38" s="24"/>
      <c r="J38" s="25"/>
      <c r="K38" s="12"/>
      <c r="L38" s="12"/>
      <c r="M38" s="12"/>
      <c r="N38" s="12"/>
      <c r="O38" s="12"/>
      <c r="P38" s="12"/>
      <c r="Q38" s="12"/>
      <c r="R38" s="12"/>
    </row>
    <row r="39" spans="1:18" x14ac:dyDescent="0.25">
      <c r="A39" s="13"/>
      <c r="B39" s="20"/>
      <c r="C39" s="12"/>
      <c r="D39" s="12"/>
      <c r="E39" s="12"/>
      <c r="F39" s="12"/>
      <c r="G39" s="12"/>
      <c r="H39" s="13"/>
      <c r="I39" s="13"/>
      <c r="J39" s="13"/>
      <c r="K39" s="13"/>
      <c r="L39" s="13"/>
      <c r="M39" s="13"/>
      <c r="N39" s="13"/>
      <c r="O39" s="13"/>
    </row>
    <row r="40" spans="1:18" x14ac:dyDescent="0.25">
      <c r="A40" s="13"/>
      <c r="B40" s="27"/>
      <c r="C40" s="20"/>
      <c r="D40" s="20"/>
      <c r="E40" s="20"/>
      <c r="F40" s="20"/>
      <c r="G40" s="20"/>
      <c r="H40" s="13"/>
      <c r="I40" s="13"/>
      <c r="J40" s="13"/>
      <c r="K40" s="13"/>
      <c r="L40" s="13"/>
      <c r="M40" s="13"/>
      <c r="N40" s="13"/>
      <c r="O40" s="13"/>
    </row>
    <row r="41" spans="1:18" x14ac:dyDescent="0.25">
      <c r="A41" s="28"/>
      <c r="B41" s="10"/>
      <c r="C41" s="16"/>
      <c r="D41" s="16"/>
      <c r="E41" s="16"/>
      <c r="F41" s="16"/>
      <c r="G41" s="16"/>
      <c r="H41" s="13"/>
      <c r="I41" s="13"/>
      <c r="J41" s="13"/>
      <c r="K41" s="13"/>
      <c r="L41" s="13"/>
      <c r="M41" s="13"/>
      <c r="N41" s="13"/>
      <c r="O41" s="13"/>
    </row>
    <row r="42" spans="1:18" x14ac:dyDescent="0.25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</row>
    <row r="43" spans="1:18" x14ac:dyDescent="0.25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</row>
    <row r="44" spans="1:18" x14ac:dyDescent="0.25">
      <c r="A44" s="13"/>
      <c r="B44" s="21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</row>
    <row r="45" spans="1:18" x14ac:dyDescent="0.25">
      <c r="A45" s="28"/>
      <c r="B45" s="29"/>
      <c r="C45" s="15"/>
      <c r="D45" s="15"/>
      <c r="E45" s="15"/>
      <c r="F45" s="15"/>
      <c r="G45" s="15"/>
      <c r="H45" s="13"/>
      <c r="I45" s="13"/>
      <c r="J45" s="13"/>
      <c r="K45" s="13"/>
      <c r="L45" s="13"/>
      <c r="M45" s="13"/>
      <c r="N45" s="13"/>
      <c r="O45" s="13"/>
    </row>
    <row r="46" spans="1:18" x14ac:dyDescent="0.25">
      <c r="A46" s="28"/>
      <c r="B46" s="22"/>
      <c r="C46" s="15"/>
      <c r="D46" s="15"/>
      <c r="E46" s="15"/>
      <c r="F46" s="15"/>
      <c r="G46" s="15"/>
      <c r="H46" s="13"/>
      <c r="I46" s="13"/>
      <c r="J46" s="13"/>
      <c r="K46" s="13"/>
      <c r="L46" s="13"/>
      <c r="M46" s="13"/>
      <c r="N46" s="13"/>
      <c r="O46" s="13"/>
    </row>
    <row r="47" spans="1:18" x14ac:dyDescent="0.25">
      <c r="A47" s="28"/>
      <c r="B47" s="16"/>
      <c r="C47" s="12"/>
      <c r="D47" s="12"/>
      <c r="E47" s="12"/>
      <c r="F47" s="12"/>
      <c r="G47" s="12"/>
      <c r="H47" s="13"/>
      <c r="I47" s="13"/>
      <c r="J47" s="13"/>
      <c r="K47" s="13"/>
      <c r="L47" s="13"/>
      <c r="M47" s="13"/>
      <c r="N47" s="13"/>
      <c r="O47" s="13"/>
    </row>
    <row r="48" spans="1:18" x14ac:dyDescent="0.25">
      <c r="A48" s="28"/>
      <c r="B48" s="16"/>
      <c r="C48" s="12"/>
      <c r="D48" s="12"/>
      <c r="E48" s="12"/>
      <c r="F48" s="12"/>
      <c r="G48" s="12"/>
      <c r="H48" s="13"/>
      <c r="I48" s="13"/>
      <c r="J48" s="13"/>
      <c r="K48" s="13"/>
      <c r="L48" s="13"/>
      <c r="M48" s="13"/>
      <c r="N48" s="13"/>
      <c r="O48" s="13"/>
    </row>
    <row r="49" spans="1:15" x14ac:dyDescent="0.25">
      <c r="A49" s="28"/>
      <c r="B49" s="19"/>
      <c r="C49" s="16"/>
      <c r="D49" s="16"/>
      <c r="E49" s="16"/>
      <c r="F49" s="16"/>
      <c r="G49" s="16"/>
      <c r="H49" s="20"/>
      <c r="I49" s="13"/>
      <c r="J49" s="13"/>
      <c r="K49" s="13"/>
      <c r="L49" s="13"/>
      <c r="M49" s="13"/>
      <c r="N49" s="13"/>
      <c r="O49" s="13"/>
    </row>
    <row r="50" spans="1:15" x14ac:dyDescent="0.25">
      <c r="A50" s="28"/>
      <c r="B50" s="19"/>
      <c r="C50" s="16"/>
      <c r="D50" s="16"/>
      <c r="E50" s="16"/>
      <c r="F50" s="16"/>
      <c r="G50" s="16"/>
      <c r="H50" s="20"/>
      <c r="I50" s="13"/>
      <c r="J50" s="13"/>
      <c r="K50" s="13"/>
      <c r="L50" s="13"/>
      <c r="M50" s="13"/>
      <c r="N50" s="13"/>
      <c r="O50" s="13"/>
    </row>
    <row r="51" spans="1:15" x14ac:dyDescent="0.25">
      <c r="A51" s="28"/>
      <c r="B51" s="19"/>
      <c r="C51" s="16"/>
      <c r="D51" s="16"/>
      <c r="E51" s="16"/>
      <c r="F51" s="16"/>
      <c r="G51" s="16"/>
      <c r="H51" s="13"/>
      <c r="I51" s="13"/>
      <c r="J51" s="13"/>
      <c r="K51" s="13"/>
      <c r="L51" s="13"/>
      <c r="M51" s="13"/>
      <c r="N51" s="13"/>
      <c r="O51" s="13"/>
    </row>
    <row r="52" spans="1:15" x14ac:dyDescent="0.25">
      <c r="A52" s="13"/>
      <c r="B52" s="27"/>
      <c r="C52" s="20"/>
      <c r="D52" s="20"/>
      <c r="E52" s="20"/>
      <c r="F52" s="20"/>
      <c r="G52" s="20"/>
      <c r="H52" s="13"/>
      <c r="I52" s="13"/>
      <c r="J52" s="13"/>
      <c r="K52" s="13"/>
      <c r="L52" s="13"/>
      <c r="M52" s="13"/>
      <c r="N52" s="13"/>
      <c r="O52" s="13"/>
    </row>
    <row r="53" spans="1:15" x14ac:dyDescent="0.25">
      <c r="A53" s="13"/>
      <c r="B53" s="27"/>
      <c r="C53" s="20"/>
      <c r="D53" s="20"/>
      <c r="E53" s="20"/>
      <c r="F53" s="20"/>
      <c r="G53" s="20"/>
      <c r="H53" s="13"/>
      <c r="I53" s="13"/>
      <c r="J53" s="13"/>
      <c r="K53" s="13"/>
      <c r="L53" s="13"/>
      <c r="M53" s="13"/>
      <c r="N53" s="13"/>
      <c r="O53" s="13"/>
    </row>
    <row r="54" spans="1:15" x14ac:dyDescent="0.25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</row>
    <row r="55" spans="1:15" x14ac:dyDescent="0.25">
      <c r="A55" s="13"/>
      <c r="B55" s="13"/>
      <c r="C55" s="13"/>
      <c r="D55" s="13"/>
      <c r="E55" s="13"/>
      <c r="F55" s="13"/>
      <c r="G55" s="13"/>
      <c r="H55" s="13"/>
      <c r="I55" s="16"/>
      <c r="J55" s="16"/>
      <c r="K55" s="16"/>
      <c r="L55" s="16"/>
      <c r="M55" s="16"/>
      <c r="N55" s="13"/>
      <c r="O55" s="13"/>
    </row>
    <row r="56" spans="1:15" x14ac:dyDescent="0.25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</row>
    <row r="57" spans="1:15" x14ac:dyDescent="0.25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</row>
    <row r="58" spans="1:15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</row>
    <row r="59" spans="1:15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</row>
    <row r="60" spans="1:15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</row>
    <row r="61" spans="1:15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</row>
    <row r="62" spans="1:15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</row>
    <row r="63" spans="1:15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</row>
    <row r="64" spans="1:15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</row>
    <row r="65" spans="1:15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</row>
    <row r="66" spans="1:15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</row>
    <row r="67" spans="1:15" x14ac:dyDescent="0.25">
      <c r="A67" s="13"/>
      <c r="B67" s="27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</row>
    <row r="68" spans="1:15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</row>
    <row r="69" spans="1:15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</row>
    <row r="70" spans="1:15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</row>
    <row r="71" spans="1:15" x14ac:dyDescent="0.25">
      <c r="A71" s="18"/>
      <c r="B71" s="18"/>
      <c r="C71" s="18"/>
      <c r="D71" s="18"/>
      <c r="E71" s="18"/>
      <c r="F71" s="18"/>
      <c r="G71" s="18"/>
      <c r="H71" s="13"/>
      <c r="I71" s="13"/>
      <c r="J71" s="13"/>
      <c r="K71" s="13"/>
      <c r="L71" s="13"/>
      <c r="M71" s="13"/>
      <c r="N71" s="13"/>
      <c r="O71" s="13"/>
    </row>
    <row r="72" spans="1:15" x14ac:dyDescent="0.25">
      <c r="A72" s="18"/>
      <c r="B72" s="18"/>
      <c r="C72" s="18"/>
      <c r="D72" s="18"/>
      <c r="E72" s="18"/>
      <c r="F72" s="18"/>
      <c r="G72" s="18"/>
      <c r="H72" s="13"/>
      <c r="I72" s="13"/>
      <c r="J72" s="13"/>
      <c r="K72" s="13"/>
      <c r="L72" s="13"/>
      <c r="M72" s="13"/>
      <c r="N72" s="13"/>
      <c r="O72" s="13"/>
    </row>
    <row r="73" spans="1:15" x14ac:dyDescent="0.25">
      <c r="A73" s="13"/>
      <c r="B73" s="20"/>
      <c r="C73" s="20"/>
      <c r="D73" s="20"/>
      <c r="E73" s="20"/>
      <c r="F73" s="20"/>
      <c r="G73" s="20"/>
      <c r="H73" s="13"/>
      <c r="I73" s="13"/>
      <c r="J73" s="13"/>
      <c r="K73" s="13"/>
      <c r="L73" s="13"/>
      <c r="M73" s="13"/>
      <c r="N73" s="13"/>
      <c r="O73" s="13"/>
    </row>
    <row r="74" spans="1:15" x14ac:dyDescent="0.25">
      <c r="A74" s="13"/>
      <c r="B74" s="27"/>
      <c r="C74" s="20"/>
      <c r="D74" s="20"/>
      <c r="E74" s="20"/>
      <c r="F74" s="20"/>
      <c r="G74" s="20"/>
      <c r="H74" s="13"/>
      <c r="I74" s="13"/>
      <c r="J74" s="13"/>
      <c r="K74" s="13"/>
      <c r="L74" s="13"/>
      <c r="M74" s="13"/>
      <c r="N74" s="13"/>
      <c r="O74" s="13"/>
    </row>
    <row r="75" spans="1:15" x14ac:dyDescent="0.25">
      <c r="A75" s="13"/>
      <c r="B75" s="23"/>
      <c r="C75" s="20"/>
      <c r="D75" s="20"/>
      <c r="E75" s="20"/>
      <c r="F75" s="20"/>
      <c r="G75" s="20"/>
      <c r="H75" s="13"/>
      <c r="I75" s="13"/>
      <c r="J75" s="13"/>
      <c r="K75" s="13"/>
      <c r="L75" s="13"/>
      <c r="M75" s="13"/>
      <c r="N75" s="13"/>
      <c r="O75" s="13"/>
    </row>
    <row r="76" spans="1:15" x14ac:dyDescent="0.25">
      <c r="A76" s="13"/>
      <c r="B76" s="23"/>
      <c r="C76" s="20"/>
      <c r="D76" s="20"/>
      <c r="E76" s="20"/>
      <c r="F76" s="20"/>
      <c r="G76" s="20"/>
      <c r="H76" s="13"/>
      <c r="I76" s="13"/>
      <c r="J76" s="13"/>
      <c r="K76" s="13"/>
      <c r="L76" s="13"/>
      <c r="M76" s="13"/>
      <c r="N76" s="13"/>
      <c r="O76" s="13"/>
    </row>
    <row r="77" spans="1:15" x14ac:dyDescent="0.25">
      <c r="A77" s="23"/>
      <c r="B77" s="13"/>
      <c r="C77" s="20"/>
      <c r="D77" s="20"/>
      <c r="E77" s="20"/>
      <c r="F77" s="20"/>
      <c r="G77" s="20"/>
      <c r="H77" s="13"/>
      <c r="I77" s="13"/>
      <c r="J77" s="13"/>
      <c r="K77" s="13"/>
      <c r="L77" s="13"/>
      <c r="M77" s="13"/>
      <c r="N77" s="13"/>
      <c r="O77" s="13"/>
    </row>
    <row r="78" spans="1:15" x14ac:dyDescent="0.25">
      <c r="A78" s="13"/>
      <c r="B78" s="30"/>
      <c r="C78" s="20"/>
      <c r="D78" s="20"/>
      <c r="E78" s="20"/>
      <c r="F78" s="20"/>
      <c r="G78" s="20"/>
      <c r="H78" s="13"/>
      <c r="I78" s="13"/>
      <c r="J78" s="13"/>
      <c r="K78" s="13"/>
      <c r="L78" s="13"/>
      <c r="M78" s="13"/>
      <c r="N78" s="13"/>
      <c r="O78" s="13"/>
    </row>
    <row r="79" spans="1:15" x14ac:dyDescent="0.25">
      <c r="A79" s="13"/>
      <c r="B79" s="13"/>
      <c r="C79" s="31"/>
      <c r="D79" s="31"/>
      <c r="E79" s="31"/>
      <c r="F79" s="31"/>
      <c r="G79" s="31"/>
      <c r="H79" s="13"/>
      <c r="I79" s="13"/>
      <c r="J79" s="13"/>
      <c r="K79" s="13"/>
      <c r="L79" s="13"/>
      <c r="M79" s="13"/>
      <c r="N79" s="13"/>
      <c r="O79" s="13"/>
    </row>
    <row r="80" spans="1:15" x14ac:dyDescent="0.25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</row>
    <row r="81" spans="1:15" x14ac:dyDescent="0.25">
      <c r="A81" s="13"/>
      <c r="B81" s="13"/>
      <c r="C81" s="31"/>
      <c r="D81" s="31"/>
      <c r="E81" s="31"/>
      <c r="F81" s="31"/>
      <c r="G81" s="31"/>
      <c r="H81" s="13"/>
      <c r="I81" s="13"/>
      <c r="J81" s="13"/>
      <c r="K81" s="13"/>
      <c r="L81" s="13"/>
      <c r="M81" s="13"/>
      <c r="N81" s="13"/>
      <c r="O81" s="13"/>
    </row>
    <row r="82" spans="1:15" x14ac:dyDescent="0.25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</row>
    <row r="83" spans="1:15" x14ac:dyDescent="0.25">
      <c r="A83" s="13"/>
      <c r="B83" s="13"/>
      <c r="C83" s="20"/>
      <c r="D83" s="20"/>
      <c r="E83" s="20"/>
      <c r="F83" s="20"/>
      <c r="G83" s="20"/>
      <c r="H83" s="13"/>
      <c r="I83" s="13"/>
      <c r="J83" s="13"/>
      <c r="K83" s="13"/>
      <c r="L83" s="13"/>
      <c r="M83" s="13"/>
      <c r="N83" s="13"/>
      <c r="O83" s="13"/>
    </row>
    <row r="84" spans="1:15" x14ac:dyDescent="0.25">
      <c r="A84" s="13"/>
      <c r="B84" s="27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</row>
    <row r="85" spans="1:15" x14ac:dyDescent="0.25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</row>
    <row r="86" spans="1:15" x14ac:dyDescent="0.25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</row>
    <row r="87" spans="1:15" x14ac:dyDescent="0.25">
      <c r="A87" s="13"/>
      <c r="B87" s="27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</row>
    <row r="88" spans="1:15" x14ac:dyDescent="0.25">
      <c r="A88" s="18"/>
      <c r="B88" s="18"/>
      <c r="C88" s="18"/>
      <c r="D88" s="18"/>
      <c r="E88" s="18"/>
      <c r="F88" s="18"/>
      <c r="G88" s="18"/>
      <c r="H88" s="13"/>
      <c r="I88" s="13"/>
      <c r="J88" s="13"/>
      <c r="K88" s="13"/>
      <c r="L88" s="13"/>
      <c r="M88" s="13"/>
      <c r="N88" s="13"/>
      <c r="O88" s="13"/>
    </row>
    <row r="89" spans="1:15" x14ac:dyDescent="0.25">
      <c r="A89" s="13"/>
      <c r="B89" s="20"/>
      <c r="C89" s="20"/>
      <c r="D89" s="20"/>
      <c r="E89" s="20"/>
      <c r="F89" s="20"/>
      <c r="G89" s="20"/>
      <c r="H89" s="13"/>
      <c r="I89" s="13"/>
      <c r="J89" s="13"/>
      <c r="K89" s="13"/>
      <c r="L89" s="13"/>
      <c r="M89" s="13"/>
      <c r="N89" s="13"/>
      <c r="O89" s="13"/>
    </row>
    <row r="90" spans="1:15" x14ac:dyDescent="0.25">
      <c r="A90" s="13"/>
      <c r="B90" s="27"/>
      <c r="C90" s="20"/>
      <c r="D90" s="20"/>
      <c r="E90" s="20"/>
      <c r="F90" s="20"/>
      <c r="G90" s="20"/>
      <c r="H90" s="13"/>
      <c r="I90" s="13"/>
      <c r="J90" s="13"/>
      <c r="K90" s="13"/>
      <c r="L90" s="13"/>
      <c r="M90" s="13"/>
      <c r="N90" s="13"/>
      <c r="O90" s="13"/>
    </row>
    <row r="91" spans="1:15" x14ac:dyDescent="0.25">
      <c r="A91" s="13"/>
      <c r="B91" s="23"/>
      <c r="C91" s="20"/>
      <c r="D91" s="20"/>
      <c r="E91" s="20"/>
      <c r="F91" s="20"/>
      <c r="G91" s="20"/>
      <c r="H91" s="13"/>
      <c r="I91" s="13"/>
      <c r="J91" s="13"/>
      <c r="K91" s="13"/>
      <c r="L91" s="13"/>
      <c r="M91" s="13"/>
      <c r="N91" s="13"/>
      <c r="O91" s="13"/>
    </row>
    <row r="92" spans="1:15" x14ac:dyDescent="0.25">
      <c r="A92" s="13"/>
      <c r="B92" s="23"/>
      <c r="C92" s="20"/>
      <c r="D92" s="20"/>
      <c r="E92" s="20"/>
      <c r="F92" s="20"/>
      <c r="G92" s="20"/>
      <c r="H92" s="13"/>
      <c r="I92" s="13"/>
      <c r="J92" s="13"/>
      <c r="K92" s="13"/>
      <c r="L92" s="13"/>
      <c r="M92" s="13"/>
      <c r="N92" s="13"/>
      <c r="O92" s="13"/>
    </row>
    <row r="93" spans="1:15" x14ac:dyDescent="0.25">
      <c r="A93" s="23"/>
      <c r="B93" s="20"/>
      <c r="C93" s="20"/>
      <c r="D93" s="20"/>
      <c r="E93" s="20"/>
      <c r="F93" s="20"/>
      <c r="G93" s="20"/>
      <c r="H93" s="13"/>
      <c r="I93" s="13"/>
      <c r="J93" s="13"/>
      <c r="K93" s="13"/>
      <c r="L93" s="13"/>
      <c r="M93" s="13"/>
      <c r="N93" s="13"/>
      <c r="O93" s="13"/>
    </row>
    <row r="94" spans="1:15" x14ac:dyDescent="0.25">
      <c r="A94" s="13"/>
      <c r="B94" s="20"/>
      <c r="C94" s="20"/>
      <c r="D94" s="20"/>
      <c r="E94" s="20"/>
      <c r="F94" s="20"/>
      <c r="G94" s="20"/>
      <c r="H94" s="13"/>
      <c r="I94" s="13"/>
      <c r="J94" s="13"/>
      <c r="K94" s="13"/>
      <c r="L94" s="13"/>
      <c r="M94" s="13"/>
      <c r="N94" s="13"/>
      <c r="O94" s="13"/>
    </row>
    <row r="95" spans="1:15" x14ac:dyDescent="0.25">
      <c r="A95" s="13"/>
      <c r="B95" s="13"/>
      <c r="C95" s="20"/>
      <c r="D95" s="20"/>
      <c r="E95" s="20"/>
      <c r="F95" s="20"/>
      <c r="G95" s="20"/>
      <c r="H95" s="13"/>
      <c r="I95" s="13"/>
      <c r="J95" s="13"/>
      <c r="K95" s="13"/>
      <c r="L95" s="13"/>
      <c r="M95" s="13"/>
      <c r="N95" s="13"/>
      <c r="O95" s="13"/>
    </row>
    <row r="96" spans="1:15" x14ac:dyDescent="0.25">
      <c r="A96" s="13"/>
      <c r="B96" s="27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</row>
    <row r="97" spans="1:15" x14ac:dyDescent="0.25">
      <c r="A97" s="13"/>
      <c r="B97" s="27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</row>
    <row r="98" spans="1:15" x14ac:dyDescent="0.25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</row>
    <row r="99" spans="1:15" x14ac:dyDescent="0.25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</row>
    <row r="100" spans="1:15" x14ac:dyDescent="0.25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</row>
    <row r="101" spans="1:15" x14ac:dyDescent="0.25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</row>
    <row r="102" spans="1:15" x14ac:dyDescent="0.25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</row>
    <row r="103" spans="1:15" x14ac:dyDescent="0.25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</row>
    <row r="104" spans="1:15" x14ac:dyDescent="0.25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</row>
    <row r="105" spans="1:15" x14ac:dyDescent="0.25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</row>
    <row r="106" spans="1:15" x14ac:dyDescent="0.25">
      <c r="I106" s="13"/>
      <c r="J106" s="13"/>
      <c r="K106" s="13"/>
      <c r="L106" s="13"/>
      <c r="M106" s="13"/>
      <c r="N106" s="13"/>
      <c r="O106" s="13"/>
    </row>
    <row r="107" spans="1:15" x14ac:dyDescent="0.25">
      <c r="I107" s="13"/>
      <c r="J107" s="13"/>
      <c r="K107" s="13"/>
      <c r="L107" s="13"/>
      <c r="M107" s="13"/>
      <c r="N107" s="13"/>
      <c r="O107" s="13"/>
    </row>
    <row r="108" spans="1:15" x14ac:dyDescent="0.25">
      <c r="I108" s="13"/>
      <c r="J108" s="13"/>
      <c r="K108" s="13"/>
      <c r="L108" s="13"/>
      <c r="M108" s="13"/>
      <c r="N108" s="13"/>
      <c r="O108" s="13"/>
    </row>
    <row r="109" spans="1:15" x14ac:dyDescent="0.25">
      <c r="I109" s="13"/>
      <c r="J109" s="13"/>
      <c r="K109" s="13"/>
      <c r="L109" s="13"/>
      <c r="M109" s="13"/>
      <c r="N109" s="13"/>
      <c r="O109" s="13"/>
    </row>
    <row r="110" spans="1:15" x14ac:dyDescent="0.25">
      <c r="I110" s="13"/>
      <c r="J110" s="13"/>
      <c r="K110" s="13"/>
      <c r="L110" s="13"/>
      <c r="M110" s="13"/>
      <c r="N110" s="13"/>
      <c r="O110" s="13"/>
    </row>
  </sheetData>
  <pageMargins left="0.75" right="0.75" top="1" bottom="1" header="0.5" footer="0.5"/>
  <pageSetup paperSize="9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K49" sqref="K49"/>
    </sheetView>
  </sheetViews>
  <sheetFormatPr defaultRowHeight="12.75" x14ac:dyDescent="0.2"/>
  <cols>
    <col min="1" max="1" width="22.7109375" customWidth="1"/>
  </cols>
  <sheetData>
    <row r="1" spans="1:7" ht="27.75" customHeight="1" x14ac:dyDescent="0.2">
      <c r="C1" t="s">
        <v>22</v>
      </c>
    </row>
    <row r="2" spans="1:7" x14ac:dyDescent="0.2">
      <c r="C2">
        <v>125</v>
      </c>
      <c r="D2">
        <v>250</v>
      </c>
      <c r="E2">
        <v>500</v>
      </c>
      <c r="F2">
        <v>1000</v>
      </c>
      <c r="G2">
        <v>2000</v>
      </c>
    </row>
    <row r="3" spans="1:7" x14ac:dyDescent="0.2">
      <c r="A3" t="s">
        <v>21</v>
      </c>
      <c r="C3">
        <v>23.5</v>
      </c>
      <c r="D3">
        <v>28.1</v>
      </c>
      <c r="E3">
        <v>36.9</v>
      </c>
      <c r="F3">
        <v>42.3</v>
      </c>
      <c r="G3">
        <v>41.1</v>
      </c>
    </row>
    <row r="5" spans="1:7" x14ac:dyDescent="0.2">
      <c r="A5" t="s">
        <v>23</v>
      </c>
      <c r="C5" t="e">
        <f>#REF!</f>
        <v>#REF!</v>
      </c>
      <c r="D5" t="e">
        <f>#REF!</f>
        <v>#REF!</v>
      </c>
      <c r="E5" t="e">
        <f>#REF!</f>
        <v>#REF!</v>
      </c>
      <c r="F5" t="e">
        <f>#REF!</f>
        <v>#REF!</v>
      </c>
      <c r="G5" t="e">
        <f>#REF!</f>
        <v>#REF!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73"/>
  <sheetViews>
    <sheetView workbookViewId="0">
      <selection activeCell="L34" sqref="L34"/>
    </sheetView>
  </sheetViews>
  <sheetFormatPr defaultRowHeight="12.75" x14ac:dyDescent="0.2"/>
  <cols>
    <col min="1" max="1" width="22.5703125" style="34" customWidth="1"/>
    <col min="2" max="2" width="32" style="34" customWidth="1"/>
    <col min="3" max="3" width="7.42578125" style="34" customWidth="1"/>
    <col min="4" max="4" width="4.85546875" style="34" customWidth="1"/>
    <col min="5" max="5" width="4.7109375" style="34" customWidth="1"/>
    <col min="6" max="6" width="5.5703125" style="34" customWidth="1"/>
    <col min="7" max="7" width="6.28515625" style="34" customWidth="1"/>
    <col min="8" max="11" width="5.85546875" style="34" customWidth="1"/>
    <col min="12" max="12" width="8.140625" style="34" customWidth="1"/>
    <col min="13" max="13" width="5.28515625" style="34" customWidth="1"/>
    <col min="14" max="16384" width="9.140625" style="34"/>
  </cols>
  <sheetData>
    <row r="1" spans="1:17" ht="51" x14ac:dyDescent="0.2">
      <c r="C1" s="37" t="s">
        <v>24</v>
      </c>
    </row>
    <row r="2" spans="1:17" x14ac:dyDescent="0.2">
      <c r="A2" s="38" t="s">
        <v>25</v>
      </c>
      <c r="B2" s="39" t="s">
        <v>154</v>
      </c>
      <c r="D2" s="40">
        <v>125</v>
      </c>
      <c r="E2" s="40">
        <v>250</v>
      </c>
      <c r="F2" s="40">
        <v>500</v>
      </c>
      <c r="G2" s="40">
        <v>1000</v>
      </c>
      <c r="H2" s="40">
        <v>2000</v>
      </c>
      <c r="I2" s="40">
        <v>4000</v>
      </c>
      <c r="J2" s="40" t="s">
        <v>8</v>
      </c>
      <c r="K2" s="40" t="s">
        <v>27</v>
      </c>
      <c r="L2" s="40" t="s">
        <v>28</v>
      </c>
      <c r="N2" s="34" t="s">
        <v>29</v>
      </c>
      <c r="O2" s="34" t="s">
        <v>30</v>
      </c>
    </row>
    <row r="3" spans="1:17" x14ac:dyDescent="0.2">
      <c r="B3" s="43">
        <v>4</v>
      </c>
      <c r="D3" s="34">
        <v>20</v>
      </c>
      <c r="E3" s="34">
        <v>22</v>
      </c>
      <c r="F3" s="34">
        <v>28</v>
      </c>
      <c r="G3" s="34">
        <v>33</v>
      </c>
      <c r="H3" s="34">
        <v>34</v>
      </c>
      <c r="I3" s="34">
        <v>28</v>
      </c>
      <c r="J3" s="34">
        <v>30</v>
      </c>
      <c r="L3" s="34">
        <v>27</v>
      </c>
    </row>
    <row r="4" spans="1:17" x14ac:dyDescent="0.2">
      <c r="B4" s="43">
        <v>6</v>
      </c>
      <c r="D4" s="34">
        <v>20</v>
      </c>
      <c r="E4" s="34">
        <v>24</v>
      </c>
      <c r="F4" s="34">
        <v>31</v>
      </c>
      <c r="G4" s="34">
        <v>35</v>
      </c>
      <c r="H4" s="34">
        <v>29</v>
      </c>
      <c r="I4" s="34">
        <v>36</v>
      </c>
      <c r="J4" s="34">
        <v>32</v>
      </c>
      <c r="L4" s="34">
        <v>28</v>
      </c>
    </row>
    <row r="5" spans="1:17" x14ac:dyDescent="0.2">
      <c r="B5" s="43">
        <v>10</v>
      </c>
      <c r="D5" s="34">
        <v>26</v>
      </c>
      <c r="E5" s="34">
        <v>27</v>
      </c>
      <c r="F5" s="34">
        <v>34</v>
      </c>
      <c r="G5" s="34">
        <v>35</v>
      </c>
      <c r="H5" s="34">
        <v>36</v>
      </c>
      <c r="I5" s="34">
        <v>44</v>
      </c>
      <c r="J5" s="34">
        <v>36</v>
      </c>
      <c r="L5" s="34">
        <v>32</v>
      </c>
    </row>
    <row r="6" spans="1:17" x14ac:dyDescent="0.2">
      <c r="A6" s="45"/>
      <c r="B6" s="43">
        <v>19</v>
      </c>
      <c r="C6" s="44"/>
      <c r="D6" s="34">
        <v>28</v>
      </c>
      <c r="E6" s="34">
        <v>32</v>
      </c>
      <c r="F6" s="34">
        <v>37</v>
      </c>
      <c r="G6" s="34">
        <v>37</v>
      </c>
      <c r="H6" s="34">
        <v>46</v>
      </c>
      <c r="I6" s="34">
        <v>54</v>
      </c>
      <c r="J6" s="34">
        <v>40</v>
      </c>
      <c r="L6" s="34">
        <v>35</v>
      </c>
      <c r="M6" s="44"/>
    </row>
    <row r="7" spans="1:17" x14ac:dyDescent="0.2">
      <c r="A7" s="44"/>
      <c r="B7" s="43" t="s">
        <v>155</v>
      </c>
      <c r="C7" s="44"/>
      <c r="D7" s="34">
        <v>20</v>
      </c>
      <c r="E7" s="34">
        <v>24</v>
      </c>
      <c r="F7" s="34">
        <v>31</v>
      </c>
      <c r="G7" s="34">
        <v>35</v>
      </c>
      <c r="H7" s="34">
        <v>33</v>
      </c>
      <c r="I7" s="34">
        <v>38</v>
      </c>
      <c r="J7" s="34">
        <v>33</v>
      </c>
      <c r="L7" s="34">
        <v>29</v>
      </c>
      <c r="M7" s="44"/>
    </row>
    <row r="8" spans="1:17" x14ac:dyDescent="0.2">
      <c r="A8" s="44"/>
      <c r="B8" s="43" t="s">
        <v>156</v>
      </c>
      <c r="C8" s="44"/>
      <c r="D8" s="34">
        <v>24</v>
      </c>
      <c r="E8" s="34">
        <v>26</v>
      </c>
      <c r="F8" s="34">
        <v>32</v>
      </c>
      <c r="G8" s="34">
        <v>37</v>
      </c>
      <c r="H8" s="34">
        <v>40</v>
      </c>
      <c r="I8" s="34">
        <v>37</v>
      </c>
      <c r="J8" s="34">
        <v>36</v>
      </c>
      <c r="L8" s="34">
        <v>31</v>
      </c>
      <c r="M8" s="44"/>
    </row>
    <row r="9" spans="1:17" x14ac:dyDescent="0.2">
      <c r="A9" s="44"/>
      <c r="B9" s="43" t="s">
        <v>157</v>
      </c>
      <c r="C9" s="44"/>
      <c r="D9" s="34">
        <v>26</v>
      </c>
      <c r="E9" s="34">
        <v>27</v>
      </c>
      <c r="F9" s="34">
        <v>34</v>
      </c>
      <c r="G9" s="34">
        <v>39</v>
      </c>
      <c r="H9" s="34">
        <v>40</v>
      </c>
      <c r="I9" s="34">
        <v>39</v>
      </c>
      <c r="J9" s="34">
        <v>37</v>
      </c>
      <c r="L9" s="34">
        <v>33</v>
      </c>
      <c r="M9" s="44"/>
    </row>
    <row r="10" spans="1:17" x14ac:dyDescent="0.2">
      <c r="A10" s="44"/>
      <c r="B10" s="43" t="s">
        <v>158</v>
      </c>
      <c r="C10" s="44"/>
      <c r="D10" s="34">
        <v>28</v>
      </c>
      <c r="E10" s="34">
        <v>31</v>
      </c>
      <c r="F10" s="34">
        <v>35</v>
      </c>
      <c r="G10" s="34">
        <v>40</v>
      </c>
      <c r="H10" s="34">
        <v>38</v>
      </c>
      <c r="I10" s="34">
        <v>44</v>
      </c>
      <c r="J10" s="34">
        <v>38</v>
      </c>
      <c r="L10" s="34">
        <v>34</v>
      </c>
      <c r="M10" s="44"/>
    </row>
    <row r="11" spans="1:17" x14ac:dyDescent="0.2">
      <c r="A11" s="44"/>
      <c r="B11" s="43" t="s">
        <v>159</v>
      </c>
      <c r="C11" s="44"/>
      <c r="D11" s="34">
        <v>30</v>
      </c>
      <c r="E11" s="34">
        <v>32</v>
      </c>
      <c r="F11" s="34">
        <v>37</v>
      </c>
      <c r="G11" s="34">
        <v>41</v>
      </c>
      <c r="H11" s="34">
        <v>37</v>
      </c>
      <c r="I11" s="34">
        <v>46</v>
      </c>
      <c r="J11" s="34">
        <v>39</v>
      </c>
      <c r="L11" s="34">
        <v>36</v>
      </c>
      <c r="M11" s="44"/>
    </row>
    <row r="12" spans="1:17" x14ac:dyDescent="0.2">
      <c r="A12" s="44"/>
      <c r="B12" s="44" t="s">
        <v>160</v>
      </c>
      <c r="C12" s="44"/>
      <c r="D12" s="34">
        <v>29</v>
      </c>
      <c r="E12" s="34">
        <v>31</v>
      </c>
      <c r="F12" s="34">
        <v>38</v>
      </c>
      <c r="G12" s="34">
        <v>40</v>
      </c>
      <c r="H12" s="34">
        <v>39</v>
      </c>
      <c r="I12" s="34">
        <v>50</v>
      </c>
      <c r="J12" s="34">
        <v>40</v>
      </c>
      <c r="L12" s="34">
        <v>35</v>
      </c>
      <c r="M12" s="44"/>
    </row>
    <row r="13" spans="1:17" x14ac:dyDescent="0.2">
      <c r="A13" s="44"/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4"/>
      <c r="Q13" s="44"/>
    </row>
    <row r="14" spans="1:17" x14ac:dyDescent="0.2">
      <c r="A14" s="45" t="s">
        <v>42</v>
      </c>
      <c r="B14" s="44" t="s">
        <v>161</v>
      </c>
      <c r="C14" s="44"/>
      <c r="D14" s="34">
        <v>26</v>
      </c>
      <c r="E14" s="34">
        <v>27</v>
      </c>
      <c r="F14" s="34">
        <v>31</v>
      </c>
      <c r="G14" s="34">
        <v>36</v>
      </c>
      <c r="H14" s="34">
        <v>40</v>
      </c>
      <c r="I14" s="34">
        <v>39</v>
      </c>
      <c r="J14" s="34">
        <v>36</v>
      </c>
      <c r="K14" s="34">
        <v>35</v>
      </c>
      <c r="L14" s="34">
        <v>32</v>
      </c>
      <c r="M14" s="44"/>
      <c r="N14" s="44"/>
      <c r="O14" s="34" t="s">
        <v>162</v>
      </c>
      <c r="P14" s="44"/>
      <c r="Q14" s="44"/>
    </row>
    <row r="15" spans="1:17" x14ac:dyDescent="0.2">
      <c r="A15" s="44"/>
      <c r="B15" s="44" t="s">
        <v>163</v>
      </c>
      <c r="C15" s="44"/>
      <c r="D15" s="34">
        <v>24</v>
      </c>
      <c r="E15" s="34">
        <v>28</v>
      </c>
      <c r="F15" s="34">
        <v>34</v>
      </c>
      <c r="G15" s="34">
        <v>38</v>
      </c>
      <c r="H15" s="34">
        <v>37</v>
      </c>
      <c r="I15" s="34">
        <v>43</v>
      </c>
      <c r="J15" s="34">
        <v>37</v>
      </c>
      <c r="K15" s="34">
        <v>36</v>
      </c>
      <c r="L15" s="34">
        <v>33</v>
      </c>
      <c r="M15" s="44"/>
      <c r="N15" s="44"/>
      <c r="O15" s="44"/>
      <c r="P15" s="44"/>
      <c r="Q15" s="44"/>
    </row>
    <row r="16" spans="1:17" x14ac:dyDescent="0.2">
      <c r="A16" s="44"/>
      <c r="B16" s="44" t="s">
        <v>164</v>
      </c>
      <c r="C16" s="44"/>
      <c r="D16" s="34">
        <v>26</v>
      </c>
      <c r="E16" s="34">
        <v>29</v>
      </c>
      <c r="F16" s="34">
        <v>34</v>
      </c>
      <c r="G16" s="34">
        <v>38</v>
      </c>
      <c r="H16" s="34">
        <v>38</v>
      </c>
      <c r="I16" s="34">
        <v>43</v>
      </c>
      <c r="J16" s="34">
        <v>37</v>
      </c>
      <c r="K16" s="34">
        <v>36</v>
      </c>
      <c r="L16" s="34">
        <v>34</v>
      </c>
      <c r="M16" s="44"/>
      <c r="N16" s="44"/>
      <c r="O16" s="44"/>
      <c r="P16" s="44"/>
      <c r="Q16" s="44"/>
    </row>
    <row r="17" spans="1:27" x14ac:dyDescent="0.2">
      <c r="A17" s="44"/>
      <c r="B17" s="44" t="s">
        <v>165</v>
      </c>
      <c r="C17" s="44"/>
      <c r="D17" s="34">
        <v>30</v>
      </c>
      <c r="E17" s="34">
        <v>32</v>
      </c>
      <c r="F17" s="34">
        <v>37</v>
      </c>
      <c r="G17" s="34">
        <v>39</v>
      </c>
      <c r="H17" s="34">
        <v>41</v>
      </c>
      <c r="I17" s="34">
        <v>51</v>
      </c>
      <c r="J17" s="34">
        <v>39</v>
      </c>
      <c r="K17" s="34">
        <v>39</v>
      </c>
      <c r="L17" s="34">
        <v>37</v>
      </c>
      <c r="M17" s="44"/>
      <c r="N17" s="44"/>
      <c r="O17" s="44"/>
      <c r="P17" s="44"/>
      <c r="Q17" s="44"/>
    </row>
    <row r="18" spans="1:27" x14ac:dyDescent="0.2">
      <c r="A18" s="45"/>
      <c r="B18" s="44" t="s">
        <v>166</v>
      </c>
      <c r="C18" s="35"/>
      <c r="D18" s="34">
        <v>30</v>
      </c>
      <c r="E18" s="34">
        <v>33</v>
      </c>
      <c r="F18" s="34">
        <v>37</v>
      </c>
      <c r="G18" s="34">
        <v>40</v>
      </c>
      <c r="H18" s="34">
        <v>41</v>
      </c>
      <c r="I18" s="34">
        <v>50</v>
      </c>
      <c r="J18" s="34">
        <v>40</v>
      </c>
      <c r="K18" s="34">
        <v>40</v>
      </c>
      <c r="L18" s="34">
        <v>38</v>
      </c>
      <c r="M18" s="44"/>
      <c r="N18" s="44"/>
      <c r="O18" s="44"/>
      <c r="P18" s="44"/>
      <c r="Q18" s="44"/>
    </row>
    <row r="19" spans="1:27" x14ac:dyDescent="0.2">
      <c r="A19" s="44"/>
      <c r="B19" s="44"/>
      <c r="C19" s="36"/>
      <c r="D19" s="36"/>
      <c r="E19" s="36"/>
      <c r="F19" s="36"/>
      <c r="G19" s="36"/>
      <c r="H19" s="36"/>
      <c r="I19" s="44"/>
      <c r="J19" s="44"/>
      <c r="K19" s="44"/>
      <c r="L19" s="44"/>
      <c r="M19" s="44"/>
      <c r="N19" s="44"/>
      <c r="O19" s="44"/>
      <c r="P19" s="44"/>
      <c r="Q19" s="44"/>
    </row>
    <row r="20" spans="1:27" x14ac:dyDescent="0.2">
      <c r="A20" s="44"/>
      <c r="B20" s="44"/>
      <c r="C20" s="36"/>
      <c r="D20" s="36"/>
      <c r="E20" s="36"/>
      <c r="F20" s="36"/>
      <c r="G20" s="36"/>
      <c r="H20" s="36"/>
      <c r="I20" s="44"/>
      <c r="J20" s="44"/>
      <c r="K20" s="44"/>
      <c r="L20" s="44"/>
      <c r="M20" s="44"/>
      <c r="N20" s="44"/>
      <c r="O20" s="44"/>
      <c r="P20" s="44"/>
      <c r="Q20" s="44"/>
    </row>
    <row r="21" spans="1:27" x14ac:dyDescent="0.2">
      <c r="A21" s="44"/>
      <c r="B21" s="44"/>
      <c r="C21" s="36"/>
      <c r="D21" s="36"/>
      <c r="E21" s="36"/>
      <c r="F21" s="36"/>
      <c r="G21" s="36"/>
      <c r="H21" s="36"/>
      <c r="I21" s="44"/>
      <c r="J21" s="44"/>
      <c r="K21" s="44"/>
      <c r="L21" s="44"/>
      <c r="M21" s="44"/>
      <c r="N21" s="44"/>
      <c r="O21" s="44"/>
      <c r="P21" s="44"/>
      <c r="Q21" s="44"/>
    </row>
    <row r="22" spans="1:27" x14ac:dyDescent="0.2">
      <c r="A22" s="44"/>
      <c r="B22" s="36"/>
      <c r="C22" s="36"/>
      <c r="D22" s="36"/>
      <c r="E22" s="36"/>
      <c r="F22" s="36"/>
      <c r="G22" s="36"/>
      <c r="H22" s="36"/>
      <c r="I22" s="44"/>
      <c r="J22" s="44"/>
      <c r="K22" s="44"/>
      <c r="L22" s="44"/>
      <c r="M22" s="44"/>
      <c r="N22" s="44"/>
      <c r="O22" s="44"/>
      <c r="P22" s="44"/>
      <c r="Q22" s="44"/>
    </row>
    <row r="23" spans="1:27" x14ac:dyDescent="0.2">
      <c r="A23" s="44"/>
      <c r="B23" s="36"/>
      <c r="C23" s="36"/>
      <c r="D23" s="36"/>
      <c r="E23" s="36"/>
      <c r="F23" s="36"/>
      <c r="G23" s="36"/>
      <c r="H23" s="36"/>
      <c r="I23" s="44"/>
      <c r="J23" s="44"/>
      <c r="K23" s="44"/>
      <c r="L23" s="44"/>
      <c r="M23" s="44"/>
      <c r="N23" s="44"/>
      <c r="O23" s="44"/>
      <c r="P23" s="44"/>
      <c r="Q23" s="44"/>
    </row>
    <row r="24" spans="1:27" x14ac:dyDescent="0.2">
      <c r="A24" s="44"/>
      <c r="B24" s="36"/>
      <c r="C24" s="36"/>
      <c r="D24" s="36"/>
      <c r="E24" s="36"/>
      <c r="F24" s="36"/>
      <c r="G24" s="36"/>
      <c r="H24" s="36"/>
      <c r="I24" s="44"/>
      <c r="J24" s="44"/>
      <c r="K24" s="44"/>
      <c r="L24" s="44"/>
      <c r="M24" s="44"/>
      <c r="N24" s="44"/>
      <c r="O24" s="44"/>
      <c r="P24" s="44"/>
      <c r="Q24" s="44"/>
    </row>
    <row r="25" spans="1:27" x14ac:dyDescent="0.2">
      <c r="A25" s="44"/>
      <c r="B25" s="36"/>
      <c r="C25" s="36"/>
      <c r="D25" s="36"/>
      <c r="E25" s="36"/>
      <c r="F25" s="36"/>
      <c r="G25" s="36"/>
      <c r="H25" s="36"/>
      <c r="I25" s="44"/>
      <c r="J25" s="44"/>
      <c r="K25" s="44"/>
      <c r="L25" s="44"/>
      <c r="M25" s="44"/>
      <c r="N25" s="44"/>
      <c r="O25" s="44"/>
      <c r="P25" s="44"/>
      <c r="Q25" s="44"/>
    </row>
    <row r="26" spans="1:27" x14ac:dyDescent="0.2">
      <c r="A26" s="44"/>
      <c r="B26" s="36"/>
      <c r="C26" s="36"/>
      <c r="D26" s="36"/>
      <c r="E26" s="36"/>
      <c r="F26" s="36"/>
      <c r="G26" s="36"/>
      <c r="H26" s="36"/>
      <c r="I26" s="44"/>
      <c r="J26" s="44"/>
      <c r="K26" s="44"/>
      <c r="L26" s="44"/>
      <c r="M26" s="44"/>
      <c r="N26" s="44"/>
      <c r="O26" s="44"/>
      <c r="P26" s="44"/>
      <c r="Q26" s="44"/>
    </row>
    <row r="27" spans="1:27" x14ac:dyDescent="0.2">
      <c r="A27" s="44"/>
      <c r="B27" s="36"/>
      <c r="C27" s="36"/>
      <c r="D27" s="36"/>
      <c r="E27" s="36"/>
      <c r="F27" s="36"/>
      <c r="G27" s="36"/>
      <c r="H27" s="36"/>
      <c r="I27" s="44"/>
      <c r="J27" s="44"/>
      <c r="K27" s="44"/>
      <c r="L27" s="44"/>
      <c r="M27" s="44"/>
      <c r="N27" s="44"/>
      <c r="O27" s="44"/>
      <c r="P27" s="44"/>
      <c r="Q27" s="44"/>
    </row>
    <row r="28" spans="1:27" x14ac:dyDescent="0.2">
      <c r="A28" s="44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</row>
    <row r="29" spans="1:27" x14ac:dyDescent="0.2">
      <c r="A29" s="44"/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</row>
    <row r="30" spans="1:27" x14ac:dyDescent="0.2">
      <c r="A30" s="44"/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</row>
    <row r="31" spans="1:27" x14ac:dyDescent="0.2">
      <c r="A31" s="44"/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</row>
    <row r="32" spans="1:27" x14ac:dyDescent="0.2">
      <c r="A32" s="44"/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</row>
    <row r="33" spans="1:27" x14ac:dyDescent="0.2">
      <c r="A33" s="44"/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36"/>
      <c r="Z33" s="44"/>
      <c r="AA33" s="44"/>
    </row>
    <row r="34" spans="1:27" x14ac:dyDescent="0.2">
      <c r="A34" s="44"/>
      <c r="B34" s="44"/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48"/>
      <c r="Y34" s="48"/>
      <c r="Z34" s="48"/>
      <c r="AA34" s="44"/>
    </row>
    <row r="35" spans="1:27" x14ac:dyDescent="0.2">
      <c r="A35" s="44"/>
      <c r="B35" s="44"/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50"/>
      <c r="Y35" s="50"/>
      <c r="Z35" s="50"/>
      <c r="AA35" s="44"/>
    </row>
    <row r="36" spans="1:27" x14ac:dyDescent="0.2">
      <c r="A36" s="44"/>
      <c r="B36" s="44"/>
      <c r="C36" s="44"/>
      <c r="D36" s="44"/>
      <c r="E36" s="44"/>
      <c r="F36" s="36"/>
      <c r="G36" s="44"/>
      <c r="H36" s="44"/>
      <c r="I36" s="44"/>
      <c r="J36" s="44"/>
      <c r="K36" s="44"/>
      <c r="L36" s="44"/>
      <c r="M36" s="44"/>
      <c r="N36" s="36"/>
      <c r="O36" s="36"/>
      <c r="P36" s="44"/>
      <c r="Q36" s="36"/>
      <c r="R36" s="36"/>
      <c r="S36" s="44"/>
      <c r="T36" s="36"/>
      <c r="U36" s="36"/>
      <c r="V36" s="44"/>
      <c r="W36" s="36"/>
      <c r="X36" s="44"/>
      <c r="Y36" s="44"/>
      <c r="Z36" s="44"/>
      <c r="AA36" s="44"/>
    </row>
    <row r="37" spans="1:27" x14ac:dyDescent="0.2">
      <c r="A37" s="44"/>
      <c r="B37" s="44"/>
      <c r="C37" s="44"/>
      <c r="D37" s="44"/>
      <c r="E37" s="44"/>
      <c r="F37" s="46"/>
      <c r="G37" s="46"/>
      <c r="H37" s="46"/>
      <c r="I37" s="46"/>
      <c r="J37" s="46"/>
      <c r="K37" s="46"/>
      <c r="L37" s="46"/>
      <c r="M37" s="46"/>
      <c r="N37" s="45"/>
      <c r="O37" s="46"/>
      <c r="P37" s="46"/>
      <c r="Q37" s="44"/>
      <c r="R37" s="36"/>
      <c r="S37" s="36"/>
      <c r="T37" s="36"/>
      <c r="U37" s="36"/>
      <c r="V37" s="36"/>
      <c r="W37" s="36"/>
      <c r="X37" s="44"/>
      <c r="Y37" s="44"/>
      <c r="Z37" s="44"/>
      <c r="AA37" s="44"/>
    </row>
    <row r="38" spans="1:27" x14ac:dyDescent="0.2">
      <c r="A38" s="45"/>
      <c r="B38" s="44"/>
      <c r="C38" s="44"/>
      <c r="D38" s="44"/>
      <c r="E38" s="44"/>
      <c r="F38" s="49"/>
      <c r="G38" s="49"/>
      <c r="H38" s="49"/>
      <c r="I38" s="49"/>
      <c r="J38" s="49"/>
      <c r="K38" s="49"/>
      <c r="L38" s="49"/>
      <c r="M38" s="44"/>
      <c r="N38" s="44"/>
      <c r="O38" s="44"/>
      <c r="P38" s="44"/>
      <c r="Q38" s="44"/>
      <c r="R38" s="44"/>
      <c r="S38" s="44"/>
      <c r="T38" s="44"/>
      <c r="U38" s="44"/>
      <c r="V38" s="44"/>
      <c r="W38" s="44"/>
      <c r="X38" s="44"/>
      <c r="Y38" s="44"/>
      <c r="Z38" s="44"/>
      <c r="AA38" s="44"/>
    </row>
    <row r="39" spans="1:27" x14ac:dyDescent="0.2">
      <c r="A39" s="44"/>
      <c r="B39" s="44"/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44"/>
      <c r="P39" s="44"/>
      <c r="Q39" s="44"/>
      <c r="R39" s="44"/>
      <c r="S39" s="44"/>
      <c r="T39" s="44"/>
      <c r="U39" s="44"/>
      <c r="V39" s="44"/>
      <c r="W39" s="44"/>
      <c r="X39" s="44"/>
      <c r="Y39" s="44"/>
      <c r="Z39" s="44"/>
      <c r="AA39" s="44"/>
    </row>
    <row r="40" spans="1:27" x14ac:dyDescent="0.2">
      <c r="A40" s="44"/>
      <c r="B40" s="44"/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44"/>
      <c r="P40" s="44"/>
      <c r="Q40" s="44"/>
      <c r="R40" s="44"/>
      <c r="S40" s="44"/>
      <c r="T40" s="44"/>
      <c r="U40" s="44"/>
      <c r="V40" s="44"/>
      <c r="W40" s="44"/>
      <c r="X40" s="44"/>
      <c r="Y40" s="44"/>
      <c r="Z40" s="44"/>
      <c r="AA40" s="44"/>
    </row>
    <row r="41" spans="1:27" x14ac:dyDescent="0.2">
      <c r="A41" s="44"/>
      <c r="B41" s="44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4"/>
      <c r="Y41" s="44"/>
      <c r="Z41" s="44"/>
      <c r="AA41" s="44"/>
    </row>
    <row r="42" spans="1:27" x14ac:dyDescent="0.2">
      <c r="A42" s="51"/>
      <c r="B42" s="44"/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4"/>
      <c r="AA42" s="44"/>
    </row>
    <row r="43" spans="1:27" x14ac:dyDescent="0.2">
      <c r="A43" s="44"/>
      <c r="B43" s="44"/>
      <c r="C43" s="44"/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4"/>
      <c r="Y43" s="44"/>
      <c r="Z43" s="44"/>
      <c r="AA43" s="44"/>
    </row>
    <row r="44" spans="1:27" x14ac:dyDescent="0.2">
      <c r="A44" s="44"/>
      <c r="B44" s="44"/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/>
      <c r="AA44" s="44"/>
    </row>
    <row r="45" spans="1:27" x14ac:dyDescent="0.2">
      <c r="A45" s="44"/>
      <c r="B45" s="44"/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  <c r="AA45" s="44"/>
    </row>
    <row r="46" spans="1:27" x14ac:dyDescent="0.2">
      <c r="A46" s="44"/>
      <c r="B46" s="44"/>
      <c r="C46" s="44"/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44"/>
      <c r="AA46" s="44"/>
    </row>
    <row r="47" spans="1:27" x14ac:dyDescent="0.2">
      <c r="A47" s="44"/>
      <c r="B47" s="44"/>
      <c r="C47" s="44"/>
      <c r="D47" s="44"/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  <c r="AA47" s="44"/>
    </row>
    <row r="48" spans="1:27" x14ac:dyDescent="0.2">
      <c r="A48" s="44"/>
      <c r="B48" s="44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  <c r="AA48" s="44"/>
    </row>
    <row r="49" spans="1:27" x14ac:dyDescent="0.2">
      <c r="A49" s="44"/>
      <c r="B49" s="44"/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  <c r="AA49" s="44"/>
    </row>
    <row r="50" spans="1:27" x14ac:dyDescent="0.2">
      <c r="A50" s="44"/>
      <c r="B50" s="44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  <c r="AA50" s="44"/>
    </row>
    <row r="51" spans="1:27" x14ac:dyDescent="0.2">
      <c r="A51" s="44"/>
      <c r="B51" s="44"/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44"/>
      <c r="P51" s="44"/>
      <c r="Q51" s="44"/>
      <c r="R51" s="44"/>
      <c r="S51" s="44"/>
      <c r="T51" s="44"/>
      <c r="U51" s="44"/>
      <c r="V51" s="44"/>
      <c r="W51" s="44"/>
      <c r="X51" s="44"/>
      <c r="Y51" s="44"/>
      <c r="Z51" s="44"/>
      <c r="AA51" s="44"/>
    </row>
    <row r="52" spans="1:27" x14ac:dyDescent="0.2">
      <c r="A52" s="44"/>
      <c r="B52" s="44"/>
      <c r="C52" s="44"/>
      <c r="D52" s="44"/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44"/>
      <c r="P52" s="44"/>
      <c r="Q52" s="44"/>
      <c r="R52" s="44"/>
      <c r="S52" s="44"/>
      <c r="T52" s="44"/>
      <c r="U52" s="44"/>
      <c r="V52" s="44"/>
      <c r="W52" s="44"/>
      <c r="X52" s="44"/>
      <c r="Y52" s="44"/>
      <c r="Z52" s="44"/>
      <c r="AA52" s="44"/>
    </row>
    <row r="53" spans="1:27" x14ac:dyDescent="0.2">
      <c r="A53" s="44"/>
      <c r="B53" s="44"/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  <c r="AA53" s="44"/>
    </row>
    <row r="54" spans="1:27" x14ac:dyDescent="0.2">
      <c r="A54" s="44"/>
      <c r="B54" s="44"/>
      <c r="C54" s="44"/>
      <c r="D54" s="44"/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44"/>
      <c r="P54" s="44"/>
      <c r="Q54" s="44"/>
      <c r="R54" s="44"/>
      <c r="S54" s="44"/>
      <c r="T54" s="44"/>
      <c r="U54" s="44"/>
      <c r="V54" s="44"/>
      <c r="W54" s="44"/>
      <c r="X54" s="44"/>
      <c r="Y54" s="44"/>
      <c r="Z54" s="44"/>
      <c r="AA54" s="44"/>
    </row>
    <row r="55" spans="1:27" x14ac:dyDescent="0.2">
      <c r="A55" s="44"/>
      <c r="B55" s="44"/>
      <c r="C55" s="44"/>
      <c r="D55" s="44"/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44"/>
      <c r="P55" s="44"/>
      <c r="Q55" s="44"/>
      <c r="R55" s="44"/>
      <c r="S55" s="44"/>
      <c r="T55" s="44"/>
      <c r="U55" s="44"/>
      <c r="V55" s="44"/>
      <c r="W55" s="44"/>
      <c r="X55" s="44"/>
      <c r="Y55" s="44"/>
      <c r="Z55" s="44"/>
      <c r="AA55" s="44"/>
    </row>
    <row r="56" spans="1:27" x14ac:dyDescent="0.2">
      <c r="A56" s="44"/>
      <c r="B56" s="44"/>
      <c r="C56" s="44"/>
      <c r="D56" s="44"/>
      <c r="E56" s="44"/>
      <c r="F56" s="44"/>
      <c r="G56" s="44"/>
      <c r="H56" s="44"/>
      <c r="I56" s="44"/>
      <c r="J56" s="44"/>
      <c r="K56" s="44"/>
      <c r="L56" s="44"/>
      <c r="M56" s="44"/>
      <c r="N56" s="44"/>
      <c r="O56" s="44"/>
      <c r="P56" s="44"/>
      <c r="Q56" s="44"/>
      <c r="R56" s="44"/>
      <c r="S56" s="44"/>
      <c r="T56" s="44"/>
      <c r="U56" s="44"/>
      <c r="V56" s="44"/>
      <c r="W56" s="44"/>
      <c r="X56" s="44"/>
      <c r="Y56" s="44"/>
      <c r="Z56" s="44"/>
      <c r="AA56" s="44"/>
    </row>
    <row r="57" spans="1:27" x14ac:dyDescent="0.2">
      <c r="A57" s="44"/>
      <c r="B57" s="44"/>
      <c r="C57" s="44"/>
      <c r="D57" s="44"/>
      <c r="E57" s="44"/>
      <c r="F57" s="44"/>
      <c r="G57" s="44"/>
      <c r="H57" s="44"/>
      <c r="I57" s="44"/>
      <c r="J57" s="44"/>
      <c r="K57" s="44"/>
      <c r="L57" s="44"/>
      <c r="M57" s="44"/>
      <c r="N57" s="44"/>
      <c r="O57" s="44"/>
      <c r="P57" s="44"/>
      <c r="Q57" s="44"/>
      <c r="R57" s="44"/>
      <c r="S57" s="44"/>
      <c r="T57" s="44"/>
      <c r="U57" s="44"/>
      <c r="V57" s="44"/>
      <c r="W57" s="44"/>
      <c r="X57" s="44"/>
      <c r="Y57" s="44"/>
      <c r="Z57" s="44"/>
      <c r="AA57" s="44"/>
    </row>
    <row r="58" spans="1:27" x14ac:dyDescent="0.2">
      <c r="A58" s="44"/>
      <c r="B58" s="44"/>
      <c r="C58" s="44"/>
      <c r="D58" s="44"/>
      <c r="E58" s="44"/>
      <c r="F58" s="44"/>
      <c r="G58" s="44"/>
      <c r="H58" s="44"/>
      <c r="I58" s="44"/>
      <c r="J58" s="44"/>
      <c r="K58" s="44"/>
      <c r="L58" s="44"/>
      <c r="M58" s="44"/>
      <c r="N58" s="44"/>
      <c r="O58" s="44"/>
      <c r="P58" s="44"/>
      <c r="Q58" s="44"/>
      <c r="R58" s="44"/>
      <c r="S58" s="44"/>
      <c r="T58" s="44"/>
      <c r="U58" s="44"/>
      <c r="V58" s="44"/>
      <c r="W58" s="44"/>
      <c r="X58" s="44"/>
      <c r="Y58" s="44"/>
      <c r="Z58" s="44"/>
      <c r="AA58" s="44"/>
    </row>
    <row r="59" spans="1:27" x14ac:dyDescent="0.2">
      <c r="A59" s="44"/>
      <c r="B59" s="44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4"/>
      <c r="O59" s="44"/>
      <c r="P59" s="44"/>
      <c r="Q59" s="44"/>
      <c r="R59" s="44"/>
      <c r="S59" s="44"/>
      <c r="T59" s="44"/>
      <c r="U59" s="44"/>
      <c r="V59" s="44"/>
      <c r="W59" s="44"/>
      <c r="X59" s="44"/>
      <c r="Y59" s="44"/>
      <c r="Z59" s="44"/>
      <c r="AA59" s="44"/>
    </row>
    <row r="60" spans="1:27" x14ac:dyDescent="0.2">
      <c r="A60" s="44"/>
      <c r="B60" s="44"/>
      <c r="C60" s="44"/>
      <c r="D60" s="44"/>
      <c r="E60" s="44"/>
      <c r="F60" s="44"/>
      <c r="G60" s="44"/>
      <c r="H60" s="44"/>
      <c r="I60" s="44"/>
      <c r="J60" s="44"/>
      <c r="K60" s="44"/>
      <c r="L60" s="44"/>
      <c r="M60" s="44"/>
      <c r="N60" s="44"/>
      <c r="O60" s="44"/>
      <c r="P60" s="44"/>
      <c r="Q60" s="44"/>
      <c r="R60" s="44"/>
      <c r="S60" s="44"/>
      <c r="T60" s="44"/>
      <c r="U60" s="44"/>
      <c r="V60" s="44"/>
      <c r="W60" s="44"/>
      <c r="X60" s="44"/>
      <c r="Y60" s="44"/>
      <c r="Z60" s="44"/>
      <c r="AA60" s="44"/>
    </row>
    <row r="61" spans="1:27" x14ac:dyDescent="0.2">
      <c r="A61" s="44"/>
      <c r="B61" s="44"/>
      <c r="C61" s="44"/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44"/>
      <c r="P61" s="44"/>
      <c r="Q61" s="44"/>
      <c r="R61" s="44"/>
      <c r="S61" s="44"/>
      <c r="T61" s="44"/>
      <c r="U61" s="44"/>
      <c r="V61" s="44"/>
      <c r="W61" s="44"/>
      <c r="X61" s="44"/>
      <c r="Y61" s="44"/>
      <c r="Z61" s="44"/>
      <c r="AA61" s="44"/>
    </row>
    <row r="62" spans="1:27" x14ac:dyDescent="0.2">
      <c r="A62" s="44"/>
      <c r="B62" s="44"/>
      <c r="C62" s="44"/>
      <c r="D62" s="44"/>
      <c r="E62" s="44"/>
      <c r="F62" s="44"/>
      <c r="G62" s="44"/>
      <c r="H62" s="44"/>
      <c r="I62" s="44"/>
      <c r="J62" s="44"/>
      <c r="K62" s="44"/>
      <c r="L62" s="44"/>
      <c r="M62" s="44"/>
      <c r="N62" s="44"/>
      <c r="O62" s="44"/>
      <c r="P62" s="44"/>
      <c r="Q62" s="44"/>
      <c r="R62" s="44"/>
      <c r="S62" s="44"/>
      <c r="T62" s="44"/>
      <c r="U62" s="44"/>
      <c r="V62" s="44"/>
      <c r="W62" s="44"/>
      <c r="X62" s="44"/>
      <c r="Y62" s="44"/>
      <c r="Z62" s="44"/>
      <c r="AA62" s="44"/>
    </row>
    <row r="63" spans="1:27" x14ac:dyDescent="0.2">
      <c r="A63" s="44"/>
      <c r="B63" s="44"/>
      <c r="C63" s="44"/>
      <c r="D63" s="44"/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44"/>
      <c r="P63" s="44"/>
      <c r="Q63" s="44"/>
      <c r="R63" s="44"/>
      <c r="S63" s="44"/>
      <c r="T63" s="44"/>
      <c r="U63" s="44"/>
      <c r="V63" s="44"/>
      <c r="W63" s="44"/>
      <c r="X63" s="44"/>
      <c r="Y63" s="44"/>
      <c r="Z63" s="44"/>
      <c r="AA63" s="44"/>
    </row>
    <row r="64" spans="1:27" x14ac:dyDescent="0.2">
      <c r="A64" s="44"/>
      <c r="B64" s="44"/>
      <c r="C64" s="44"/>
      <c r="D64" s="44"/>
      <c r="E64" s="44"/>
      <c r="F64" s="44"/>
      <c r="G64" s="44"/>
      <c r="H64" s="44"/>
      <c r="I64" s="44"/>
      <c r="J64" s="44"/>
      <c r="K64" s="44"/>
      <c r="L64" s="44"/>
      <c r="M64" s="44"/>
      <c r="N64" s="44"/>
      <c r="O64" s="44"/>
      <c r="P64" s="44"/>
      <c r="Q64" s="44"/>
      <c r="R64" s="44"/>
      <c r="S64" s="44"/>
      <c r="T64" s="44"/>
      <c r="U64" s="44"/>
      <c r="V64" s="44"/>
      <c r="W64" s="44"/>
      <c r="X64" s="44"/>
      <c r="Y64" s="44"/>
      <c r="Z64" s="44"/>
      <c r="AA64" s="44"/>
    </row>
    <row r="65" spans="1:27" x14ac:dyDescent="0.2">
      <c r="A65" s="44"/>
      <c r="B65" s="44"/>
      <c r="C65" s="44"/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44"/>
      <c r="P65" s="44"/>
      <c r="Q65" s="44"/>
      <c r="R65" s="44"/>
      <c r="S65" s="44"/>
      <c r="T65" s="44"/>
      <c r="U65" s="44"/>
      <c r="V65" s="44"/>
      <c r="W65" s="44"/>
      <c r="X65" s="44"/>
      <c r="Y65" s="44"/>
      <c r="Z65" s="44"/>
      <c r="AA65" s="44"/>
    </row>
    <row r="66" spans="1:27" x14ac:dyDescent="0.2">
      <c r="A66" s="44"/>
      <c r="B66" s="44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  <c r="N66" s="44"/>
      <c r="O66" s="44"/>
      <c r="P66" s="44"/>
      <c r="Q66" s="44"/>
      <c r="R66" s="44"/>
      <c r="S66" s="44"/>
      <c r="T66" s="44"/>
      <c r="U66" s="44"/>
      <c r="V66" s="44"/>
      <c r="W66" s="44"/>
      <c r="X66" s="44"/>
      <c r="Y66" s="44"/>
      <c r="Z66" s="44"/>
      <c r="AA66" s="44"/>
    </row>
    <row r="67" spans="1:27" x14ac:dyDescent="0.2">
      <c r="A67" s="44"/>
      <c r="B67" s="44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44"/>
      <c r="P67" s="44"/>
      <c r="Q67" s="44"/>
      <c r="R67" s="44"/>
      <c r="S67" s="44"/>
      <c r="T67" s="44"/>
      <c r="U67" s="44"/>
      <c r="V67" s="44"/>
      <c r="W67" s="44"/>
      <c r="X67" s="44"/>
      <c r="Y67" s="44"/>
      <c r="Z67" s="44"/>
      <c r="AA67" s="44"/>
    </row>
    <row r="68" spans="1:27" x14ac:dyDescent="0.2">
      <c r="A68" s="44"/>
      <c r="B68" s="44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  <c r="N68" s="44"/>
      <c r="O68" s="44"/>
      <c r="P68" s="44"/>
      <c r="Q68" s="44"/>
      <c r="R68" s="44"/>
      <c r="S68" s="44"/>
      <c r="T68" s="44"/>
      <c r="U68" s="44"/>
      <c r="V68" s="44"/>
      <c r="W68" s="44"/>
      <c r="X68" s="44"/>
      <c r="Y68" s="44"/>
      <c r="Z68" s="44"/>
      <c r="AA68" s="44"/>
    </row>
    <row r="69" spans="1:27" x14ac:dyDescent="0.2">
      <c r="A69" s="44"/>
      <c r="B69" s="44"/>
      <c r="C69" s="44"/>
      <c r="D69" s="44"/>
      <c r="E69" s="44"/>
      <c r="F69" s="44"/>
      <c r="G69" s="44"/>
      <c r="H69" s="44"/>
      <c r="I69" s="44"/>
      <c r="J69" s="44"/>
      <c r="K69" s="44"/>
      <c r="L69" s="44"/>
      <c r="M69" s="44"/>
      <c r="N69" s="44"/>
      <c r="O69" s="44"/>
      <c r="P69" s="44"/>
      <c r="Q69" s="44"/>
      <c r="R69" s="44"/>
      <c r="S69" s="44"/>
      <c r="T69" s="44"/>
      <c r="U69" s="44"/>
      <c r="V69" s="44"/>
      <c r="W69" s="44"/>
      <c r="X69" s="44"/>
      <c r="Y69" s="44"/>
      <c r="Z69" s="44"/>
      <c r="AA69" s="44"/>
    </row>
    <row r="70" spans="1:27" x14ac:dyDescent="0.2">
      <c r="A70" s="44"/>
      <c r="B70" s="44"/>
      <c r="C70" s="44"/>
      <c r="D70" s="44"/>
      <c r="E70" s="44"/>
      <c r="F70" s="44"/>
      <c r="G70" s="44"/>
      <c r="H70" s="44"/>
      <c r="I70" s="44"/>
      <c r="J70" s="44"/>
      <c r="K70" s="44"/>
      <c r="L70" s="44"/>
      <c r="M70" s="44"/>
      <c r="N70" s="44"/>
      <c r="O70" s="44"/>
      <c r="P70" s="44"/>
      <c r="Q70" s="44"/>
      <c r="R70" s="44"/>
      <c r="S70" s="44"/>
      <c r="T70" s="44"/>
      <c r="U70" s="44"/>
      <c r="V70" s="44"/>
      <c r="W70" s="44"/>
      <c r="X70" s="44"/>
      <c r="Y70" s="44"/>
      <c r="Z70" s="44"/>
      <c r="AA70" s="44"/>
    </row>
    <row r="71" spans="1:27" x14ac:dyDescent="0.2">
      <c r="A71" s="44"/>
      <c r="B71" s="44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  <c r="O71" s="44"/>
      <c r="P71" s="44"/>
      <c r="Q71" s="44"/>
      <c r="R71" s="44"/>
      <c r="S71" s="44"/>
      <c r="T71" s="44"/>
      <c r="U71" s="44"/>
      <c r="V71" s="44"/>
      <c r="W71" s="44"/>
      <c r="X71" s="44"/>
      <c r="Y71" s="44"/>
      <c r="Z71" s="44"/>
      <c r="AA71" s="44"/>
    </row>
    <row r="72" spans="1:27" x14ac:dyDescent="0.2">
      <c r="A72" s="44"/>
      <c r="B72" s="44"/>
      <c r="C72" s="44"/>
      <c r="D72" s="44"/>
      <c r="E72" s="44"/>
      <c r="F72" s="44"/>
      <c r="G72" s="44"/>
      <c r="H72" s="44"/>
      <c r="I72" s="44"/>
      <c r="J72" s="44"/>
      <c r="K72" s="44"/>
      <c r="L72" s="44"/>
      <c r="M72" s="44"/>
      <c r="N72" s="44"/>
      <c r="O72" s="44"/>
      <c r="P72" s="44"/>
      <c r="Q72" s="44"/>
      <c r="R72" s="44"/>
      <c r="S72" s="44"/>
      <c r="T72" s="44"/>
      <c r="U72" s="44"/>
      <c r="V72" s="44"/>
      <c r="W72" s="44"/>
      <c r="X72" s="44"/>
      <c r="Y72" s="44"/>
      <c r="Z72" s="44"/>
      <c r="AA72" s="44"/>
    </row>
    <row r="73" spans="1:27" x14ac:dyDescent="0.2">
      <c r="A73" s="44"/>
      <c r="B73" s="44"/>
      <c r="C73" s="44"/>
      <c r="D73" s="44"/>
      <c r="E73" s="44"/>
      <c r="F73" s="44"/>
      <c r="G73" s="44"/>
      <c r="H73" s="44"/>
      <c r="I73" s="44"/>
      <c r="J73" s="44"/>
      <c r="K73" s="44"/>
      <c r="L73" s="44"/>
      <c r="M73" s="44"/>
      <c r="N73" s="44"/>
      <c r="O73" s="44"/>
      <c r="P73" s="44"/>
      <c r="Q73" s="44"/>
      <c r="R73" s="44"/>
      <c r="S73" s="44"/>
      <c r="T73" s="44"/>
      <c r="U73" s="44"/>
      <c r="V73" s="44"/>
      <c r="W73" s="44"/>
      <c r="X73" s="44"/>
      <c r="Y73" s="44"/>
      <c r="Z73" s="44"/>
      <c r="AA73" s="44"/>
    </row>
  </sheetData>
  <pageMargins left="0.75" right="0.75" top="1" bottom="1" header="0.5" footer="0.5"/>
  <pageSetup paperSize="9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81"/>
  <sheetViews>
    <sheetView workbookViewId="0">
      <selection activeCell="J37" sqref="J37"/>
    </sheetView>
  </sheetViews>
  <sheetFormatPr defaultRowHeight="12.75" x14ac:dyDescent="0.2"/>
  <cols>
    <col min="1" max="1" width="22.5703125" style="34" customWidth="1"/>
    <col min="2" max="2" width="40.7109375" style="34" customWidth="1"/>
    <col min="3" max="3" width="7.42578125" style="34" customWidth="1"/>
    <col min="4" max="4" width="4.85546875" style="34" customWidth="1"/>
    <col min="5" max="5" width="4.7109375" style="34" customWidth="1"/>
    <col min="6" max="6" width="5.5703125" style="34" customWidth="1"/>
    <col min="7" max="7" width="6.28515625" style="34" customWidth="1"/>
    <col min="8" max="11" width="5.85546875" style="34" customWidth="1"/>
    <col min="12" max="12" width="8" style="34" customWidth="1"/>
    <col min="13" max="13" width="5.28515625" style="34" customWidth="1"/>
    <col min="14" max="16384" width="9.140625" style="34"/>
  </cols>
  <sheetData>
    <row r="1" spans="1:15" ht="51" x14ac:dyDescent="0.2">
      <c r="C1" s="37" t="s">
        <v>24</v>
      </c>
    </row>
    <row r="2" spans="1:15" x14ac:dyDescent="0.2">
      <c r="A2" s="38" t="s">
        <v>25</v>
      </c>
      <c r="B2" s="39" t="s">
        <v>26</v>
      </c>
      <c r="D2" s="40">
        <v>125</v>
      </c>
      <c r="E2" s="40">
        <v>250</v>
      </c>
      <c r="F2" s="40">
        <v>500</v>
      </c>
      <c r="G2" s="40">
        <v>1000</v>
      </c>
      <c r="H2" s="40">
        <v>2000</v>
      </c>
      <c r="I2" s="40">
        <v>4000</v>
      </c>
      <c r="J2" s="40" t="s">
        <v>8</v>
      </c>
      <c r="K2" s="40" t="s">
        <v>27</v>
      </c>
      <c r="L2" s="40" t="s">
        <v>28</v>
      </c>
      <c r="N2" s="34" t="s">
        <v>29</v>
      </c>
      <c r="O2" s="34" t="s">
        <v>30</v>
      </c>
    </row>
    <row r="3" spans="1:15" x14ac:dyDescent="0.2">
      <c r="B3" s="41" t="s">
        <v>31</v>
      </c>
      <c r="D3" s="34">
        <v>24</v>
      </c>
      <c r="E3" s="34">
        <v>20</v>
      </c>
      <c r="F3" s="34">
        <v>25</v>
      </c>
      <c r="G3" s="34">
        <v>35</v>
      </c>
      <c r="H3" s="34">
        <v>38</v>
      </c>
      <c r="I3" s="34">
        <v>35</v>
      </c>
      <c r="J3" s="34">
        <v>31</v>
      </c>
      <c r="L3" s="34">
        <v>25</v>
      </c>
      <c r="N3" s="41" t="s">
        <v>32</v>
      </c>
    </row>
    <row r="4" spans="1:15" x14ac:dyDescent="0.2">
      <c r="B4" s="41" t="s">
        <v>33</v>
      </c>
      <c r="D4" s="34">
        <v>20</v>
      </c>
      <c r="E4" s="34">
        <v>19</v>
      </c>
      <c r="F4" s="34">
        <v>29</v>
      </c>
      <c r="G4" s="34">
        <v>38</v>
      </c>
      <c r="H4" s="34">
        <v>36</v>
      </c>
      <c r="I4" s="34">
        <v>45</v>
      </c>
      <c r="J4" s="34">
        <v>33</v>
      </c>
      <c r="L4" s="34">
        <v>26</v>
      </c>
      <c r="N4" s="41" t="s">
        <v>34</v>
      </c>
    </row>
    <row r="5" spans="1:15" x14ac:dyDescent="0.2">
      <c r="B5" s="41" t="s">
        <v>35</v>
      </c>
      <c r="D5" s="34">
        <v>21</v>
      </c>
      <c r="E5" s="34">
        <v>20</v>
      </c>
      <c r="F5" s="34">
        <v>31</v>
      </c>
      <c r="G5" s="34">
        <v>39</v>
      </c>
      <c r="H5" s="34">
        <v>37</v>
      </c>
      <c r="I5" s="34">
        <v>47</v>
      </c>
      <c r="J5" s="34">
        <v>34</v>
      </c>
      <c r="L5" s="34">
        <v>27</v>
      </c>
      <c r="N5" s="41" t="s">
        <v>36</v>
      </c>
    </row>
    <row r="6" spans="1:15" x14ac:dyDescent="0.2">
      <c r="B6" s="42" t="s">
        <v>37</v>
      </c>
      <c r="D6" s="34">
        <v>25</v>
      </c>
      <c r="E6" s="34">
        <v>22</v>
      </c>
      <c r="F6" s="34">
        <v>33</v>
      </c>
      <c r="G6" s="34">
        <v>40</v>
      </c>
      <c r="H6" s="34">
        <v>43</v>
      </c>
      <c r="I6" s="34">
        <v>44</v>
      </c>
      <c r="J6" s="34">
        <v>36</v>
      </c>
      <c r="L6" s="34">
        <v>29</v>
      </c>
      <c r="N6" s="41" t="s">
        <v>38</v>
      </c>
    </row>
    <row r="7" spans="1:15" x14ac:dyDescent="0.2">
      <c r="B7" s="41" t="s">
        <v>39</v>
      </c>
      <c r="D7" s="34">
        <v>26</v>
      </c>
      <c r="E7" s="34">
        <v>27</v>
      </c>
      <c r="F7" s="34">
        <v>34</v>
      </c>
      <c r="G7" s="34">
        <v>40</v>
      </c>
      <c r="H7" s="34">
        <v>38</v>
      </c>
      <c r="I7" s="34">
        <v>46</v>
      </c>
      <c r="J7" s="34">
        <v>38</v>
      </c>
      <c r="L7" s="34">
        <v>32</v>
      </c>
      <c r="N7" s="41" t="s">
        <v>40</v>
      </c>
    </row>
    <row r="8" spans="1:15" x14ac:dyDescent="0.2">
      <c r="B8" s="41" t="s">
        <v>41</v>
      </c>
      <c r="D8" s="34">
        <v>27</v>
      </c>
      <c r="E8" s="34">
        <v>29</v>
      </c>
      <c r="F8" s="34">
        <v>36</v>
      </c>
      <c r="G8" s="34">
        <v>41</v>
      </c>
      <c r="H8" s="34">
        <v>42</v>
      </c>
      <c r="I8" s="34">
        <v>52</v>
      </c>
      <c r="J8" s="34">
        <v>40</v>
      </c>
      <c r="L8" s="34">
        <v>34</v>
      </c>
    </row>
    <row r="9" spans="1:15" x14ac:dyDescent="0.2">
      <c r="B9" s="41"/>
    </row>
    <row r="10" spans="1:15" x14ac:dyDescent="0.2">
      <c r="B10" s="41"/>
    </row>
    <row r="11" spans="1:15" x14ac:dyDescent="0.2">
      <c r="B11" s="42"/>
    </row>
    <row r="12" spans="1:15" x14ac:dyDescent="0.2">
      <c r="B12" s="43"/>
    </row>
    <row r="13" spans="1:15" x14ac:dyDescent="0.2">
      <c r="A13" s="38" t="s">
        <v>42</v>
      </c>
      <c r="B13" s="39" t="s">
        <v>26</v>
      </c>
      <c r="D13" s="40">
        <v>125</v>
      </c>
      <c r="E13" s="40">
        <v>250</v>
      </c>
      <c r="F13" s="40">
        <v>500</v>
      </c>
      <c r="G13" s="40">
        <v>1000</v>
      </c>
      <c r="H13" s="40">
        <v>2000</v>
      </c>
      <c r="I13" s="40">
        <v>4000</v>
      </c>
      <c r="J13" s="40" t="s">
        <v>8</v>
      </c>
      <c r="K13" s="40" t="s">
        <v>27</v>
      </c>
      <c r="L13" s="40" t="s">
        <v>28</v>
      </c>
      <c r="O13" s="34" t="s">
        <v>43</v>
      </c>
    </row>
    <row r="14" spans="1:15" x14ac:dyDescent="0.2">
      <c r="B14" s="43" t="s">
        <v>44</v>
      </c>
      <c r="D14" s="33">
        <v>22</v>
      </c>
      <c r="E14" s="33">
        <v>27</v>
      </c>
      <c r="F14" s="33">
        <v>35</v>
      </c>
      <c r="G14" s="33">
        <v>42</v>
      </c>
      <c r="H14" s="33">
        <v>41</v>
      </c>
      <c r="I14" s="33">
        <v>48</v>
      </c>
      <c r="J14" s="33">
        <v>38</v>
      </c>
      <c r="K14" s="33">
        <v>36</v>
      </c>
      <c r="L14" s="33">
        <v>33</v>
      </c>
    </row>
    <row r="15" spans="1:15" x14ac:dyDescent="0.2">
      <c r="B15" s="43" t="s">
        <v>45</v>
      </c>
      <c r="D15" s="34">
        <v>24</v>
      </c>
      <c r="E15" s="34">
        <v>26</v>
      </c>
      <c r="F15" s="34">
        <v>40</v>
      </c>
      <c r="G15" s="34">
        <v>48</v>
      </c>
      <c r="H15" s="34">
        <v>46</v>
      </c>
      <c r="I15" s="34">
        <v>54</v>
      </c>
      <c r="J15" s="34">
        <v>41</v>
      </c>
      <c r="K15" s="34">
        <v>38</v>
      </c>
      <c r="L15" s="34">
        <v>34</v>
      </c>
    </row>
    <row r="16" spans="1:15" x14ac:dyDescent="0.2">
      <c r="B16" s="43" t="s">
        <v>46</v>
      </c>
      <c r="D16" s="34">
        <v>24</v>
      </c>
      <c r="E16" s="34">
        <v>29</v>
      </c>
      <c r="F16" s="34">
        <v>41</v>
      </c>
      <c r="G16" s="34">
        <v>47</v>
      </c>
      <c r="H16" s="34">
        <v>47</v>
      </c>
      <c r="I16" s="34">
        <v>55</v>
      </c>
      <c r="J16" s="34">
        <v>43</v>
      </c>
      <c r="K16" s="34">
        <v>40</v>
      </c>
      <c r="L16" s="34">
        <v>36</v>
      </c>
    </row>
    <row r="17" spans="1:17" x14ac:dyDescent="0.2">
      <c r="B17" s="43" t="s">
        <v>47</v>
      </c>
      <c r="D17" s="34">
        <v>29</v>
      </c>
      <c r="E17" s="34">
        <v>33</v>
      </c>
      <c r="F17" s="34">
        <v>44</v>
      </c>
      <c r="G17" s="34">
        <v>46</v>
      </c>
      <c r="H17" s="34">
        <v>49</v>
      </c>
      <c r="I17" s="34">
        <v>57</v>
      </c>
      <c r="J17" s="34">
        <v>45</v>
      </c>
      <c r="K17" s="34">
        <v>43</v>
      </c>
      <c r="L17" s="34">
        <v>40</v>
      </c>
    </row>
    <row r="18" spans="1:17" x14ac:dyDescent="0.2">
      <c r="B18" s="43" t="s">
        <v>48</v>
      </c>
      <c r="D18" s="34">
        <v>26</v>
      </c>
      <c r="E18" s="34">
        <v>36</v>
      </c>
      <c r="F18" s="34">
        <v>46</v>
      </c>
      <c r="G18" s="34">
        <v>50</v>
      </c>
      <c r="H18" s="34">
        <v>52</v>
      </c>
      <c r="I18" s="34">
        <v>63</v>
      </c>
      <c r="J18" s="34">
        <v>47</v>
      </c>
      <c r="K18" s="34">
        <v>45</v>
      </c>
      <c r="L18" s="34">
        <v>40</v>
      </c>
    </row>
    <row r="19" spans="1:17" x14ac:dyDescent="0.2">
      <c r="B19" s="43" t="s">
        <v>49</v>
      </c>
      <c r="D19" s="34">
        <v>29</v>
      </c>
      <c r="E19" s="34">
        <v>39</v>
      </c>
      <c r="F19" s="34">
        <v>49</v>
      </c>
      <c r="G19" s="34">
        <v>52</v>
      </c>
      <c r="H19" s="34">
        <v>55</v>
      </c>
      <c r="I19" s="34">
        <v>63</v>
      </c>
      <c r="J19" s="34">
        <v>50</v>
      </c>
      <c r="K19" s="34">
        <v>47</v>
      </c>
      <c r="L19" s="34">
        <v>42</v>
      </c>
    </row>
    <row r="21" spans="1:17" x14ac:dyDescent="0.2">
      <c r="A21" s="44"/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4"/>
      <c r="P21" s="44"/>
      <c r="Q21" s="44"/>
    </row>
    <row r="22" spans="1:17" x14ac:dyDescent="0.2">
      <c r="A22" s="45"/>
      <c r="M22" s="44"/>
      <c r="N22" s="44"/>
      <c r="O22" s="44"/>
      <c r="P22" s="44"/>
      <c r="Q22" s="44"/>
    </row>
    <row r="23" spans="1:17" x14ac:dyDescent="0.2">
      <c r="A23" s="44"/>
      <c r="B23" s="46"/>
      <c r="C23" s="44"/>
      <c r="D23" s="36"/>
      <c r="E23" s="47"/>
      <c r="F23" s="47"/>
      <c r="G23" s="47"/>
      <c r="H23" s="47"/>
      <c r="I23" s="47"/>
      <c r="J23" s="47"/>
      <c r="K23" s="47"/>
      <c r="L23" s="44"/>
      <c r="M23" s="44"/>
      <c r="N23" s="44"/>
      <c r="O23" s="44"/>
      <c r="P23" s="44"/>
      <c r="Q23" s="44"/>
    </row>
    <row r="24" spans="1:17" x14ac:dyDescent="0.2">
      <c r="A24" s="44"/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4"/>
      <c r="P24" s="44"/>
      <c r="Q24" s="44"/>
    </row>
    <row r="25" spans="1:17" x14ac:dyDescent="0.2">
      <c r="A25" s="44"/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</row>
    <row r="26" spans="1:17" x14ac:dyDescent="0.2">
      <c r="A26" s="45"/>
      <c r="B26" s="36"/>
      <c r="C26" s="35"/>
      <c r="D26" s="35"/>
      <c r="E26" s="35"/>
      <c r="F26" s="35"/>
      <c r="G26" s="35"/>
      <c r="H26" s="35"/>
      <c r="I26" s="44"/>
      <c r="J26" s="44"/>
      <c r="K26" s="44"/>
      <c r="L26" s="44"/>
      <c r="M26" s="44"/>
      <c r="N26" s="44"/>
      <c r="O26" s="44"/>
      <c r="P26" s="44"/>
      <c r="Q26" s="44"/>
    </row>
    <row r="27" spans="1:17" x14ac:dyDescent="0.2">
      <c r="A27" s="44"/>
      <c r="B27" s="36"/>
      <c r="C27" s="36"/>
      <c r="D27" s="36"/>
      <c r="E27" s="36"/>
      <c r="F27" s="36"/>
      <c r="G27" s="36"/>
      <c r="H27" s="36"/>
      <c r="I27" s="44"/>
      <c r="J27" s="44"/>
      <c r="K27" s="44"/>
      <c r="L27" s="44"/>
      <c r="M27" s="44"/>
      <c r="N27" s="44"/>
      <c r="O27" s="44"/>
      <c r="P27" s="44"/>
      <c r="Q27" s="44"/>
    </row>
    <row r="28" spans="1:17" x14ac:dyDescent="0.2">
      <c r="A28" s="44"/>
      <c r="B28" s="36"/>
      <c r="C28" s="36"/>
      <c r="D28" s="36"/>
      <c r="E28" s="36"/>
      <c r="F28" s="36"/>
      <c r="G28" s="36"/>
      <c r="H28" s="36"/>
      <c r="I28" s="44"/>
      <c r="J28" s="44"/>
      <c r="K28" s="44"/>
      <c r="L28" s="44"/>
      <c r="M28" s="44"/>
      <c r="N28" s="44"/>
      <c r="O28" s="44"/>
      <c r="P28" s="44"/>
      <c r="Q28" s="44"/>
    </row>
    <row r="29" spans="1:17" x14ac:dyDescent="0.2">
      <c r="A29" s="44"/>
      <c r="B29" s="36"/>
      <c r="C29" s="36"/>
      <c r="D29" s="36"/>
      <c r="E29" s="36"/>
      <c r="F29" s="36"/>
      <c r="G29" s="36"/>
      <c r="H29" s="36"/>
      <c r="I29" s="44"/>
      <c r="J29" s="44"/>
      <c r="K29" s="44"/>
      <c r="L29" s="44"/>
      <c r="M29" s="44"/>
      <c r="N29" s="44"/>
      <c r="O29" s="44"/>
      <c r="P29" s="44"/>
      <c r="Q29" s="44"/>
    </row>
    <row r="30" spans="1:17" x14ac:dyDescent="0.2">
      <c r="A30" s="44"/>
      <c r="B30" s="36"/>
      <c r="C30" s="36"/>
      <c r="D30" s="36"/>
      <c r="E30" s="36"/>
      <c r="F30" s="36"/>
      <c r="G30" s="36"/>
      <c r="H30" s="36"/>
      <c r="I30" s="44"/>
      <c r="J30" s="44"/>
      <c r="K30" s="44"/>
      <c r="L30" s="44"/>
      <c r="M30" s="44"/>
      <c r="N30" s="44"/>
      <c r="O30" s="44"/>
      <c r="P30" s="44"/>
      <c r="Q30" s="44"/>
    </row>
    <row r="31" spans="1:17" x14ac:dyDescent="0.2">
      <c r="A31" s="44"/>
      <c r="B31" s="36"/>
      <c r="C31" s="36"/>
      <c r="D31" s="36"/>
      <c r="E31" s="36"/>
      <c r="F31" s="36"/>
      <c r="G31" s="36"/>
      <c r="H31" s="36"/>
      <c r="I31" s="44"/>
      <c r="J31" s="44"/>
      <c r="K31" s="44"/>
      <c r="L31" s="44"/>
      <c r="M31" s="44"/>
      <c r="N31" s="44"/>
      <c r="O31" s="44"/>
      <c r="P31" s="44"/>
      <c r="Q31" s="44"/>
    </row>
    <row r="32" spans="1:17" x14ac:dyDescent="0.2">
      <c r="A32" s="44"/>
      <c r="B32" s="36"/>
      <c r="C32" s="36"/>
      <c r="D32" s="36"/>
      <c r="E32" s="36"/>
      <c r="F32" s="36"/>
      <c r="G32" s="36"/>
      <c r="H32" s="36"/>
      <c r="I32" s="44"/>
      <c r="J32" s="44"/>
      <c r="K32" s="44"/>
      <c r="L32" s="44"/>
      <c r="M32" s="44"/>
      <c r="N32" s="44"/>
      <c r="O32" s="44"/>
      <c r="P32" s="44"/>
      <c r="Q32" s="44"/>
    </row>
    <row r="33" spans="1:27" x14ac:dyDescent="0.2">
      <c r="A33" s="44"/>
      <c r="B33" s="36"/>
      <c r="C33" s="36"/>
      <c r="D33" s="36"/>
      <c r="E33" s="36"/>
      <c r="F33" s="36"/>
      <c r="G33" s="36"/>
      <c r="H33" s="36"/>
      <c r="I33" s="44"/>
      <c r="J33" s="44"/>
      <c r="K33" s="44"/>
      <c r="L33" s="44"/>
      <c r="M33" s="44"/>
      <c r="N33" s="44"/>
      <c r="O33" s="44"/>
      <c r="P33" s="44"/>
      <c r="Q33" s="44"/>
    </row>
    <row r="34" spans="1:27" x14ac:dyDescent="0.2">
      <c r="A34" s="44"/>
      <c r="B34" s="36"/>
      <c r="C34" s="36"/>
      <c r="D34" s="36"/>
      <c r="E34" s="36"/>
      <c r="F34" s="36"/>
      <c r="G34" s="36"/>
      <c r="H34" s="36"/>
      <c r="I34" s="44"/>
      <c r="J34" s="44"/>
      <c r="K34" s="44"/>
      <c r="L34" s="44"/>
      <c r="M34" s="44"/>
      <c r="N34" s="44"/>
      <c r="O34" s="44"/>
      <c r="P34" s="44"/>
      <c r="Q34" s="44"/>
    </row>
    <row r="35" spans="1:27" x14ac:dyDescent="0.2">
      <c r="A35" s="44"/>
      <c r="B35" s="36"/>
      <c r="C35" s="36"/>
      <c r="D35" s="36"/>
      <c r="E35" s="36"/>
      <c r="F35" s="36"/>
      <c r="G35" s="36"/>
      <c r="H35" s="36"/>
      <c r="I35" s="44"/>
      <c r="J35" s="44"/>
      <c r="K35" s="44"/>
      <c r="L35" s="44"/>
      <c r="M35" s="44"/>
      <c r="N35" s="44"/>
      <c r="O35" s="44"/>
      <c r="P35" s="44"/>
      <c r="Q35" s="44"/>
    </row>
    <row r="36" spans="1:27" x14ac:dyDescent="0.2">
      <c r="A36" s="44"/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</row>
    <row r="37" spans="1:27" x14ac:dyDescent="0.2">
      <c r="A37" s="44"/>
      <c r="B37" s="44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44"/>
      <c r="P37" s="44"/>
      <c r="Q37" s="44"/>
      <c r="R37" s="44"/>
      <c r="S37" s="44"/>
      <c r="T37" s="44"/>
      <c r="U37" s="44"/>
      <c r="V37" s="44"/>
      <c r="W37" s="44"/>
      <c r="X37" s="44"/>
      <c r="Y37" s="44"/>
      <c r="Z37" s="44"/>
      <c r="AA37" s="44"/>
    </row>
    <row r="38" spans="1:27" x14ac:dyDescent="0.2">
      <c r="A38" s="44"/>
      <c r="B38" s="44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44"/>
      <c r="R38" s="44"/>
      <c r="S38" s="44"/>
      <c r="T38" s="44"/>
      <c r="U38" s="44"/>
      <c r="V38" s="44"/>
      <c r="W38" s="44"/>
      <c r="X38" s="44"/>
      <c r="Y38" s="44"/>
      <c r="Z38" s="44"/>
      <c r="AA38" s="44"/>
    </row>
    <row r="39" spans="1:27" x14ac:dyDescent="0.2">
      <c r="A39" s="44"/>
      <c r="B39" s="44"/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44"/>
      <c r="P39" s="44"/>
      <c r="Q39" s="44"/>
      <c r="R39" s="44"/>
      <c r="S39" s="44"/>
      <c r="T39" s="44"/>
      <c r="U39" s="44"/>
      <c r="V39" s="44"/>
      <c r="W39" s="44"/>
      <c r="X39" s="44"/>
      <c r="Y39" s="44"/>
      <c r="Z39" s="44"/>
      <c r="AA39" s="44"/>
    </row>
    <row r="40" spans="1:27" x14ac:dyDescent="0.2">
      <c r="A40" s="44"/>
      <c r="B40" s="44"/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44"/>
      <c r="P40" s="44"/>
      <c r="Q40" s="44"/>
      <c r="R40" s="44"/>
      <c r="S40" s="44"/>
      <c r="T40" s="44"/>
      <c r="U40" s="44"/>
      <c r="V40" s="44"/>
      <c r="W40" s="44"/>
      <c r="X40" s="44"/>
      <c r="Y40" s="44"/>
      <c r="Z40" s="44"/>
      <c r="AA40" s="44"/>
    </row>
    <row r="41" spans="1:27" x14ac:dyDescent="0.2">
      <c r="A41" s="44"/>
      <c r="B41" s="44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4"/>
      <c r="Y41" s="36"/>
      <c r="Z41" s="44"/>
      <c r="AA41" s="44"/>
    </row>
    <row r="42" spans="1:27" x14ac:dyDescent="0.2">
      <c r="A42" s="44"/>
      <c r="B42" s="44"/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48"/>
      <c r="Y42" s="48"/>
      <c r="Z42" s="48"/>
      <c r="AA42" s="44"/>
    </row>
    <row r="43" spans="1:27" x14ac:dyDescent="0.2">
      <c r="A43" s="44"/>
      <c r="B43" s="44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50"/>
      <c r="Y43" s="50"/>
      <c r="Z43" s="50"/>
      <c r="AA43" s="44"/>
    </row>
    <row r="44" spans="1:27" x14ac:dyDescent="0.2">
      <c r="A44" s="44"/>
      <c r="B44" s="44"/>
      <c r="C44" s="44"/>
      <c r="D44" s="44"/>
      <c r="E44" s="44"/>
      <c r="F44" s="36"/>
      <c r="G44" s="44"/>
      <c r="H44" s="44"/>
      <c r="I44" s="44"/>
      <c r="J44" s="44"/>
      <c r="K44" s="44"/>
      <c r="L44" s="44"/>
      <c r="M44" s="44"/>
      <c r="N44" s="36"/>
      <c r="O44" s="36"/>
      <c r="P44" s="44"/>
      <c r="Q44" s="36"/>
      <c r="R44" s="36"/>
      <c r="S44" s="44"/>
      <c r="T44" s="36"/>
      <c r="U44" s="36"/>
      <c r="V44" s="44"/>
      <c r="W44" s="36"/>
      <c r="X44" s="44"/>
      <c r="Y44" s="44"/>
      <c r="Z44" s="44"/>
      <c r="AA44" s="44"/>
    </row>
    <row r="45" spans="1:27" x14ac:dyDescent="0.2">
      <c r="A45" s="44"/>
      <c r="B45" s="44"/>
      <c r="C45" s="44"/>
      <c r="D45" s="44"/>
      <c r="E45" s="44"/>
      <c r="F45" s="46"/>
      <c r="G45" s="46"/>
      <c r="H45" s="46"/>
      <c r="I45" s="46"/>
      <c r="J45" s="46"/>
      <c r="K45" s="46"/>
      <c r="L45" s="46"/>
      <c r="M45" s="46"/>
      <c r="N45" s="45"/>
      <c r="O45" s="46"/>
      <c r="P45" s="46"/>
      <c r="Q45" s="44"/>
      <c r="R45" s="36"/>
      <c r="S45" s="36"/>
      <c r="T45" s="36"/>
      <c r="U45" s="36"/>
      <c r="V45" s="36"/>
      <c r="W45" s="36"/>
      <c r="X45" s="44"/>
      <c r="Y45" s="44"/>
      <c r="Z45" s="44"/>
      <c r="AA45" s="44"/>
    </row>
    <row r="46" spans="1:27" x14ac:dyDescent="0.2">
      <c r="A46" s="45"/>
      <c r="B46" s="44"/>
      <c r="C46" s="44"/>
      <c r="D46" s="44"/>
      <c r="E46" s="44"/>
      <c r="F46" s="49"/>
      <c r="G46" s="49"/>
      <c r="H46" s="49"/>
      <c r="I46" s="49"/>
      <c r="J46" s="49"/>
      <c r="K46" s="49"/>
      <c r="L46" s="49"/>
      <c r="M46" s="44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44"/>
      <c r="AA46" s="44"/>
    </row>
    <row r="47" spans="1:27" x14ac:dyDescent="0.2">
      <c r="A47" s="44"/>
      <c r="B47" s="44"/>
      <c r="C47" s="44"/>
      <c r="D47" s="44"/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  <c r="AA47" s="44"/>
    </row>
    <row r="48" spans="1:27" x14ac:dyDescent="0.2">
      <c r="A48" s="44"/>
      <c r="B48" s="44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  <c r="AA48" s="44"/>
    </row>
    <row r="49" spans="1:27" x14ac:dyDescent="0.2">
      <c r="A49" s="44"/>
      <c r="B49" s="44"/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  <c r="AA49" s="44"/>
    </row>
    <row r="50" spans="1:27" x14ac:dyDescent="0.2">
      <c r="A50" s="51"/>
      <c r="B50" s="44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  <c r="AA50" s="44"/>
    </row>
    <row r="51" spans="1:27" x14ac:dyDescent="0.2">
      <c r="A51" s="44"/>
      <c r="B51" s="44"/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44"/>
      <c r="P51" s="44"/>
      <c r="Q51" s="44"/>
      <c r="R51" s="44"/>
      <c r="S51" s="44"/>
      <c r="T51" s="44"/>
      <c r="U51" s="44"/>
      <c r="V51" s="44"/>
      <c r="W51" s="44"/>
      <c r="X51" s="44"/>
      <c r="Y51" s="44"/>
      <c r="Z51" s="44"/>
      <c r="AA51" s="44"/>
    </row>
    <row r="52" spans="1:27" x14ac:dyDescent="0.2">
      <c r="A52" s="44"/>
      <c r="B52" s="44"/>
      <c r="C52" s="44"/>
      <c r="D52" s="44"/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44"/>
      <c r="P52" s="44"/>
      <c r="Q52" s="44"/>
      <c r="R52" s="44"/>
      <c r="S52" s="44"/>
      <c r="T52" s="44"/>
      <c r="U52" s="44"/>
      <c r="V52" s="44"/>
      <c r="W52" s="44"/>
      <c r="X52" s="44"/>
      <c r="Y52" s="44"/>
      <c r="Z52" s="44"/>
      <c r="AA52" s="44"/>
    </row>
    <row r="53" spans="1:27" x14ac:dyDescent="0.2">
      <c r="A53" s="44"/>
      <c r="B53" s="44"/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  <c r="AA53" s="44"/>
    </row>
    <row r="54" spans="1:27" x14ac:dyDescent="0.2">
      <c r="A54" s="44"/>
      <c r="B54" s="44"/>
      <c r="C54" s="44"/>
      <c r="D54" s="44"/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44"/>
      <c r="P54" s="44"/>
      <c r="Q54" s="44"/>
      <c r="R54" s="44"/>
      <c r="S54" s="44"/>
      <c r="T54" s="44"/>
      <c r="U54" s="44"/>
      <c r="V54" s="44"/>
      <c r="W54" s="44"/>
      <c r="X54" s="44"/>
      <c r="Y54" s="44"/>
      <c r="Z54" s="44"/>
      <c r="AA54" s="44"/>
    </row>
    <row r="55" spans="1:27" x14ac:dyDescent="0.2">
      <c r="A55" s="44"/>
      <c r="B55" s="44"/>
      <c r="C55" s="44"/>
      <c r="D55" s="44"/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44"/>
      <c r="P55" s="44"/>
      <c r="Q55" s="44"/>
      <c r="R55" s="44"/>
      <c r="S55" s="44"/>
      <c r="T55" s="44"/>
      <c r="U55" s="44"/>
      <c r="V55" s="44"/>
      <c r="W55" s="44"/>
      <c r="X55" s="44"/>
      <c r="Y55" s="44"/>
      <c r="Z55" s="44"/>
      <c r="AA55" s="44"/>
    </row>
    <row r="56" spans="1:27" x14ac:dyDescent="0.2">
      <c r="A56" s="44"/>
      <c r="B56" s="44"/>
      <c r="C56" s="44"/>
      <c r="D56" s="44"/>
      <c r="E56" s="44"/>
      <c r="F56" s="44"/>
      <c r="G56" s="44"/>
      <c r="H56" s="44"/>
      <c r="I56" s="44"/>
      <c r="J56" s="44"/>
      <c r="K56" s="44"/>
      <c r="L56" s="44"/>
      <c r="M56" s="44"/>
      <c r="N56" s="44"/>
      <c r="O56" s="44"/>
      <c r="P56" s="44"/>
      <c r="Q56" s="44"/>
      <c r="R56" s="44"/>
      <c r="S56" s="44"/>
      <c r="T56" s="44"/>
      <c r="U56" s="44"/>
      <c r="V56" s="44"/>
      <c r="W56" s="44"/>
      <c r="X56" s="44"/>
      <c r="Y56" s="44"/>
      <c r="Z56" s="44"/>
      <c r="AA56" s="44"/>
    </row>
    <row r="57" spans="1:27" x14ac:dyDescent="0.2">
      <c r="A57" s="44"/>
      <c r="B57" s="44"/>
      <c r="C57" s="44"/>
      <c r="D57" s="44"/>
      <c r="E57" s="44"/>
      <c r="F57" s="44"/>
      <c r="G57" s="44"/>
      <c r="H57" s="44"/>
      <c r="I57" s="44"/>
      <c r="J57" s="44"/>
      <c r="K57" s="44"/>
      <c r="L57" s="44"/>
      <c r="M57" s="44"/>
      <c r="N57" s="44"/>
      <c r="O57" s="44"/>
      <c r="P57" s="44"/>
      <c r="Q57" s="44"/>
      <c r="R57" s="44"/>
      <c r="S57" s="44"/>
      <c r="T57" s="44"/>
      <c r="U57" s="44"/>
      <c r="V57" s="44"/>
      <c r="W57" s="44"/>
      <c r="X57" s="44"/>
      <c r="Y57" s="44"/>
      <c r="Z57" s="44"/>
      <c r="AA57" s="44"/>
    </row>
    <row r="58" spans="1:27" x14ac:dyDescent="0.2">
      <c r="A58" s="44"/>
      <c r="B58" s="44"/>
      <c r="C58" s="44"/>
      <c r="D58" s="44"/>
      <c r="E58" s="44"/>
      <c r="F58" s="44"/>
      <c r="G58" s="44"/>
      <c r="H58" s="44"/>
      <c r="I58" s="44"/>
      <c r="J58" s="44"/>
      <c r="K58" s="44"/>
      <c r="L58" s="44"/>
      <c r="M58" s="44"/>
      <c r="N58" s="44"/>
      <c r="O58" s="44"/>
      <c r="P58" s="44"/>
      <c r="Q58" s="44"/>
      <c r="R58" s="44"/>
      <c r="S58" s="44"/>
      <c r="T58" s="44"/>
      <c r="U58" s="44"/>
      <c r="V58" s="44"/>
      <c r="W58" s="44"/>
      <c r="X58" s="44"/>
      <c r="Y58" s="44"/>
      <c r="Z58" s="44"/>
      <c r="AA58" s="44"/>
    </row>
    <row r="59" spans="1:27" x14ac:dyDescent="0.2">
      <c r="A59" s="44"/>
      <c r="B59" s="44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4"/>
      <c r="O59" s="44"/>
      <c r="P59" s="44"/>
      <c r="Q59" s="44"/>
      <c r="R59" s="44"/>
      <c r="S59" s="44"/>
      <c r="T59" s="44"/>
      <c r="U59" s="44"/>
      <c r="V59" s="44"/>
      <c r="W59" s="44"/>
      <c r="X59" s="44"/>
      <c r="Y59" s="44"/>
      <c r="Z59" s="44"/>
      <c r="AA59" s="44"/>
    </row>
    <row r="60" spans="1:27" x14ac:dyDescent="0.2">
      <c r="A60" s="44"/>
      <c r="B60" s="44"/>
      <c r="C60" s="44"/>
      <c r="D60" s="44"/>
      <c r="E60" s="44"/>
      <c r="F60" s="44"/>
      <c r="G60" s="44"/>
      <c r="H60" s="44"/>
      <c r="I60" s="44"/>
      <c r="J60" s="44"/>
      <c r="K60" s="44"/>
      <c r="L60" s="44"/>
      <c r="M60" s="44"/>
      <c r="N60" s="44"/>
      <c r="O60" s="44"/>
      <c r="P60" s="44"/>
      <c r="Q60" s="44"/>
      <c r="R60" s="44"/>
      <c r="S60" s="44"/>
      <c r="T60" s="44"/>
      <c r="U60" s="44"/>
      <c r="V60" s="44"/>
      <c r="W60" s="44"/>
      <c r="X60" s="44"/>
      <c r="Y60" s="44"/>
      <c r="Z60" s="44"/>
      <c r="AA60" s="44"/>
    </row>
    <row r="61" spans="1:27" x14ac:dyDescent="0.2">
      <c r="A61" s="44"/>
      <c r="B61" s="44"/>
      <c r="C61" s="44"/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44"/>
      <c r="P61" s="44"/>
      <c r="Q61" s="44"/>
      <c r="R61" s="44"/>
      <c r="S61" s="44"/>
      <c r="T61" s="44"/>
      <c r="U61" s="44"/>
      <c r="V61" s="44"/>
      <c r="W61" s="44"/>
      <c r="X61" s="44"/>
      <c r="Y61" s="44"/>
      <c r="Z61" s="44"/>
      <c r="AA61" s="44"/>
    </row>
    <row r="62" spans="1:27" x14ac:dyDescent="0.2">
      <c r="A62" s="44"/>
      <c r="B62" s="44"/>
      <c r="C62" s="44"/>
      <c r="D62" s="44"/>
      <c r="E62" s="44"/>
      <c r="F62" s="44"/>
      <c r="G62" s="44"/>
      <c r="H62" s="44"/>
      <c r="I62" s="44"/>
      <c r="J62" s="44"/>
      <c r="K62" s="44"/>
      <c r="L62" s="44"/>
      <c r="M62" s="44"/>
      <c r="N62" s="44"/>
      <c r="O62" s="44"/>
      <c r="P62" s="44"/>
      <c r="Q62" s="44"/>
      <c r="R62" s="44"/>
      <c r="S62" s="44"/>
      <c r="T62" s="44"/>
      <c r="U62" s="44"/>
      <c r="V62" s="44"/>
      <c r="W62" s="44"/>
      <c r="X62" s="44"/>
      <c r="Y62" s="44"/>
      <c r="Z62" s="44"/>
      <c r="AA62" s="44"/>
    </row>
    <row r="63" spans="1:27" x14ac:dyDescent="0.2">
      <c r="A63" s="44"/>
      <c r="B63" s="44"/>
      <c r="C63" s="44"/>
      <c r="D63" s="44"/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44"/>
      <c r="P63" s="44"/>
      <c r="Q63" s="44"/>
      <c r="R63" s="44"/>
      <c r="S63" s="44"/>
      <c r="T63" s="44"/>
      <c r="U63" s="44"/>
      <c r="V63" s="44"/>
      <c r="W63" s="44"/>
      <c r="X63" s="44"/>
      <c r="Y63" s="44"/>
      <c r="Z63" s="44"/>
      <c r="AA63" s="44"/>
    </row>
    <row r="64" spans="1:27" x14ac:dyDescent="0.2">
      <c r="A64" s="44"/>
      <c r="B64" s="44"/>
      <c r="C64" s="44"/>
      <c r="D64" s="44"/>
      <c r="E64" s="44"/>
      <c r="F64" s="44"/>
      <c r="G64" s="44"/>
      <c r="H64" s="44"/>
      <c r="I64" s="44"/>
      <c r="J64" s="44"/>
      <c r="K64" s="44"/>
      <c r="L64" s="44"/>
      <c r="M64" s="44"/>
      <c r="N64" s="44"/>
      <c r="O64" s="44"/>
      <c r="P64" s="44"/>
      <c r="Q64" s="44"/>
      <c r="R64" s="44"/>
      <c r="S64" s="44"/>
      <c r="T64" s="44"/>
      <c r="U64" s="44"/>
      <c r="V64" s="44"/>
      <c r="W64" s="44"/>
      <c r="X64" s="44"/>
      <c r="Y64" s="44"/>
      <c r="Z64" s="44"/>
      <c r="AA64" s="44"/>
    </row>
    <row r="65" spans="1:27" x14ac:dyDescent="0.2">
      <c r="A65" s="44"/>
      <c r="B65" s="44"/>
      <c r="C65" s="44"/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44"/>
      <c r="P65" s="44"/>
      <c r="Q65" s="44"/>
      <c r="R65" s="44"/>
      <c r="S65" s="44"/>
      <c r="T65" s="44"/>
      <c r="U65" s="44"/>
      <c r="V65" s="44"/>
      <c r="W65" s="44"/>
      <c r="X65" s="44"/>
      <c r="Y65" s="44"/>
      <c r="Z65" s="44"/>
      <c r="AA65" s="44"/>
    </row>
    <row r="66" spans="1:27" x14ac:dyDescent="0.2">
      <c r="A66" s="44"/>
      <c r="B66" s="44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  <c r="N66" s="44"/>
      <c r="O66" s="44"/>
      <c r="P66" s="44"/>
      <c r="Q66" s="44"/>
      <c r="R66" s="44"/>
      <c r="S66" s="44"/>
      <c r="T66" s="44"/>
      <c r="U66" s="44"/>
      <c r="V66" s="44"/>
      <c r="W66" s="44"/>
      <c r="X66" s="44"/>
      <c r="Y66" s="44"/>
      <c r="Z66" s="44"/>
      <c r="AA66" s="44"/>
    </row>
    <row r="67" spans="1:27" x14ac:dyDescent="0.2">
      <c r="A67" s="44"/>
      <c r="B67" s="44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44"/>
      <c r="P67" s="44"/>
      <c r="Q67" s="44"/>
      <c r="R67" s="44"/>
      <c r="S67" s="44"/>
      <c r="T67" s="44"/>
      <c r="U67" s="44"/>
      <c r="V67" s="44"/>
      <c r="W67" s="44"/>
      <c r="X67" s="44"/>
      <c r="Y67" s="44"/>
      <c r="Z67" s="44"/>
      <c r="AA67" s="44"/>
    </row>
    <row r="68" spans="1:27" x14ac:dyDescent="0.2">
      <c r="A68" s="44"/>
      <c r="B68" s="44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  <c r="N68" s="44"/>
      <c r="O68" s="44"/>
      <c r="P68" s="44"/>
      <c r="Q68" s="44"/>
      <c r="R68" s="44"/>
      <c r="S68" s="44"/>
      <c r="T68" s="44"/>
      <c r="U68" s="44"/>
      <c r="V68" s="44"/>
      <c r="W68" s="44"/>
      <c r="X68" s="44"/>
      <c r="Y68" s="44"/>
      <c r="Z68" s="44"/>
      <c r="AA68" s="44"/>
    </row>
    <row r="69" spans="1:27" x14ac:dyDescent="0.2">
      <c r="A69" s="44"/>
      <c r="B69" s="44"/>
      <c r="C69" s="44"/>
      <c r="D69" s="44"/>
      <c r="E69" s="44"/>
      <c r="F69" s="44"/>
      <c r="G69" s="44"/>
      <c r="H69" s="44"/>
      <c r="I69" s="44"/>
      <c r="J69" s="44"/>
      <c r="K69" s="44"/>
      <c r="L69" s="44"/>
      <c r="M69" s="44"/>
      <c r="N69" s="44"/>
      <c r="O69" s="44"/>
      <c r="P69" s="44"/>
      <c r="Q69" s="44"/>
      <c r="R69" s="44"/>
      <c r="S69" s="44"/>
      <c r="T69" s="44"/>
      <c r="U69" s="44"/>
      <c r="V69" s="44"/>
      <c r="W69" s="44"/>
      <c r="X69" s="44"/>
      <c r="Y69" s="44"/>
      <c r="Z69" s="44"/>
      <c r="AA69" s="44"/>
    </row>
    <row r="70" spans="1:27" x14ac:dyDescent="0.2">
      <c r="A70" s="44"/>
      <c r="B70" s="44"/>
      <c r="C70" s="44"/>
      <c r="D70" s="44"/>
      <c r="E70" s="44"/>
      <c r="F70" s="44"/>
      <c r="G70" s="44"/>
      <c r="H70" s="44"/>
      <c r="I70" s="44"/>
      <c r="J70" s="44"/>
      <c r="K70" s="44"/>
      <c r="L70" s="44"/>
      <c r="M70" s="44"/>
      <c r="N70" s="44"/>
      <c r="O70" s="44"/>
      <c r="P70" s="44"/>
      <c r="Q70" s="44"/>
      <c r="R70" s="44"/>
      <c r="S70" s="44"/>
      <c r="T70" s="44"/>
      <c r="U70" s="44"/>
      <c r="V70" s="44"/>
      <c r="W70" s="44"/>
      <c r="X70" s="44"/>
      <c r="Y70" s="44"/>
      <c r="Z70" s="44"/>
      <c r="AA70" s="44"/>
    </row>
    <row r="71" spans="1:27" x14ac:dyDescent="0.2">
      <c r="A71" s="44"/>
      <c r="B71" s="44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  <c r="O71" s="44"/>
      <c r="P71" s="44"/>
      <c r="Q71" s="44"/>
      <c r="R71" s="44"/>
      <c r="S71" s="44"/>
      <c r="T71" s="44"/>
      <c r="U71" s="44"/>
      <c r="V71" s="44"/>
      <c r="W71" s="44"/>
      <c r="X71" s="44"/>
      <c r="Y71" s="44"/>
      <c r="Z71" s="44"/>
      <c r="AA71" s="44"/>
    </row>
    <row r="72" spans="1:27" x14ac:dyDescent="0.2">
      <c r="A72" s="44"/>
      <c r="B72" s="44"/>
      <c r="C72" s="44"/>
      <c r="D72" s="44"/>
      <c r="E72" s="44"/>
      <c r="F72" s="44"/>
      <c r="G72" s="44"/>
      <c r="H72" s="44"/>
      <c r="I72" s="44"/>
      <c r="J72" s="44"/>
      <c r="K72" s="44"/>
      <c r="L72" s="44"/>
      <c r="M72" s="44"/>
      <c r="N72" s="44"/>
      <c r="O72" s="44"/>
      <c r="P72" s="44"/>
      <c r="Q72" s="44"/>
      <c r="R72" s="44"/>
      <c r="S72" s="44"/>
      <c r="T72" s="44"/>
      <c r="U72" s="44"/>
      <c r="V72" s="44"/>
      <c r="W72" s="44"/>
      <c r="X72" s="44"/>
      <c r="Y72" s="44"/>
      <c r="Z72" s="44"/>
      <c r="AA72" s="44"/>
    </row>
    <row r="73" spans="1:27" x14ac:dyDescent="0.2">
      <c r="A73" s="44"/>
      <c r="B73" s="44"/>
      <c r="C73" s="44"/>
      <c r="D73" s="44"/>
      <c r="E73" s="44"/>
      <c r="F73" s="44"/>
      <c r="G73" s="44"/>
      <c r="H73" s="44"/>
      <c r="I73" s="44"/>
      <c r="J73" s="44"/>
      <c r="K73" s="44"/>
      <c r="L73" s="44"/>
      <c r="M73" s="44"/>
      <c r="N73" s="44"/>
      <c r="O73" s="44"/>
      <c r="P73" s="44"/>
      <c r="Q73" s="44"/>
      <c r="R73" s="44"/>
      <c r="S73" s="44"/>
      <c r="T73" s="44"/>
      <c r="U73" s="44"/>
      <c r="V73" s="44"/>
      <c r="W73" s="44"/>
      <c r="X73" s="44"/>
      <c r="Y73" s="44"/>
      <c r="Z73" s="44"/>
      <c r="AA73" s="44"/>
    </row>
    <row r="74" spans="1:27" x14ac:dyDescent="0.2">
      <c r="A74" s="44"/>
      <c r="B74" s="44"/>
      <c r="C74" s="44"/>
      <c r="D74" s="44"/>
      <c r="E74" s="44"/>
      <c r="F74" s="44"/>
      <c r="G74" s="44"/>
      <c r="H74" s="44"/>
      <c r="I74" s="44"/>
      <c r="J74" s="44"/>
      <c r="K74" s="44"/>
      <c r="L74" s="44"/>
      <c r="M74" s="44"/>
      <c r="N74" s="44"/>
      <c r="O74" s="44"/>
      <c r="P74" s="44"/>
      <c r="Q74" s="44"/>
      <c r="R74" s="44"/>
      <c r="S74" s="44"/>
      <c r="T74" s="44"/>
      <c r="U74" s="44"/>
      <c r="V74" s="44"/>
      <c r="W74" s="44"/>
      <c r="X74" s="44"/>
      <c r="Y74" s="44"/>
      <c r="Z74" s="44"/>
      <c r="AA74" s="44"/>
    </row>
    <row r="75" spans="1:27" x14ac:dyDescent="0.2">
      <c r="A75" s="44"/>
      <c r="B75" s="44"/>
      <c r="C75" s="44"/>
      <c r="D75" s="44"/>
      <c r="E75" s="44"/>
      <c r="F75" s="44"/>
      <c r="G75" s="44"/>
      <c r="H75" s="44"/>
      <c r="I75" s="44"/>
      <c r="J75" s="44"/>
      <c r="K75" s="44"/>
      <c r="L75" s="44"/>
      <c r="M75" s="44"/>
      <c r="N75" s="44"/>
      <c r="O75" s="44"/>
      <c r="P75" s="44"/>
      <c r="Q75" s="44"/>
      <c r="R75" s="44"/>
      <c r="S75" s="44"/>
      <c r="T75" s="44"/>
      <c r="U75" s="44"/>
      <c r="V75" s="44"/>
      <c r="W75" s="44"/>
      <c r="X75" s="44"/>
      <c r="Y75" s="44"/>
      <c r="Z75" s="44"/>
      <c r="AA75" s="44"/>
    </row>
    <row r="76" spans="1:27" x14ac:dyDescent="0.2">
      <c r="A76" s="44"/>
      <c r="B76" s="44"/>
      <c r="C76" s="44"/>
      <c r="D76" s="44"/>
      <c r="E76" s="44"/>
      <c r="F76" s="44"/>
      <c r="G76" s="44"/>
      <c r="H76" s="44"/>
      <c r="I76" s="44"/>
      <c r="J76" s="44"/>
      <c r="K76" s="44"/>
      <c r="L76" s="44"/>
      <c r="M76" s="44"/>
      <c r="N76" s="44"/>
      <c r="O76" s="44"/>
      <c r="P76" s="44"/>
      <c r="Q76" s="44"/>
      <c r="R76" s="44"/>
      <c r="S76" s="44"/>
      <c r="T76" s="44"/>
      <c r="U76" s="44"/>
      <c r="V76" s="44"/>
      <c r="W76" s="44"/>
      <c r="X76" s="44"/>
      <c r="Y76" s="44"/>
      <c r="Z76" s="44"/>
      <c r="AA76" s="44"/>
    </row>
    <row r="77" spans="1:27" x14ac:dyDescent="0.2">
      <c r="A77" s="44"/>
      <c r="B77" s="44"/>
      <c r="C77" s="44"/>
      <c r="D77" s="44"/>
      <c r="E77" s="44"/>
      <c r="F77" s="44"/>
      <c r="G77" s="44"/>
      <c r="H77" s="44"/>
      <c r="I77" s="44"/>
      <c r="J77" s="44"/>
      <c r="K77" s="44"/>
      <c r="L77" s="44"/>
      <c r="M77" s="44"/>
      <c r="N77" s="44"/>
      <c r="O77" s="44"/>
      <c r="P77" s="44"/>
      <c r="Q77" s="44"/>
      <c r="R77" s="44"/>
      <c r="S77" s="44"/>
      <c r="T77" s="44"/>
      <c r="U77" s="44"/>
      <c r="V77" s="44"/>
      <c r="W77" s="44"/>
      <c r="X77" s="44"/>
      <c r="Y77" s="44"/>
      <c r="Z77" s="44"/>
      <c r="AA77" s="44"/>
    </row>
    <row r="78" spans="1:27" x14ac:dyDescent="0.2">
      <c r="A78" s="44"/>
      <c r="B78" s="44"/>
      <c r="C78" s="44"/>
      <c r="D78" s="44"/>
      <c r="E78" s="44"/>
      <c r="F78" s="44"/>
      <c r="G78" s="44"/>
      <c r="H78" s="44"/>
      <c r="I78" s="44"/>
      <c r="J78" s="44"/>
      <c r="K78" s="44"/>
      <c r="L78" s="44"/>
      <c r="M78" s="44"/>
      <c r="N78" s="44"/>
      <c r="O78" s="44"/>
      <c r="P78" s="44"/>
      <c r="Q78" s="44"/>
      <c r="R78" s="44"/>
      <c r="S78" s="44"/>
      <c r="T78" s="44"/>
      <c r="U78" s="44"/>
      <c r="V78" s="44"/>
      <c r="W78" s="44"/>
      <c r="X78" s="44"/>
      <c r="Y78" s="44"/>
      <c r="Z78" s="44"/>
      <c r="AA78" s="44"/>
    </row>
    <row r="79" spans="1:27" x14ac:dyDescent="0.2">
      <c r="A79" s="44"/>
      <c r="B79" s="44"/>
      <c r="C79" s="44"/>
      <c r="D79" s="44"/>
      <c r="E79" s="44"/>
      <c r="F79" s="44"/>
      <c r="G79" s="44"/>
      <c r="H79" s="44"/>
      <c r="I79" s="44"/>
      <c r="J79" s="44"/>
      <c r="K79" s="44"/>
      <c r="L79" s="44"/>
      <c r="M79" s="44"/>
      <c r="N79" s="44"/>
      <c r="O79" s="44"/>
      <c r="P79" s="44"/>
      <c r="Q79" s="44"/>
      <c r="R79" s="44"/>
      <c r="S79" s="44"/>
      <c r="T79" s="44"/>
      <c r="U79" s="44"/>
      <c r="V79" s="44"/>
      <c r="W79" s="44"/>
      <c r="X79" s="44"/>
      <c r="Y79" s="44"/>
      <c r="Z79" s="44"/>
      <c r="AA79" s="44"/>
    </row>
    <row r="80" spans="1:27" x14ac:dyDescent="0.2">
      <c r="A80" s="44"/>
      <c r="B80" s="44"/>
      <c r="C80" s="44"/>
      <c r="D80" s="44"/>
      <c r="E80" s="44"/>
      <c r="F80" s="44"/>
      <c r="G80" s="44"/>
      <c r="H80" s="44"/>
      <c r="I80" s="44"/>
      <c r="J80" s="44"/>
      <c r="K80" s="44"/>
      <c r="L80" s="44"/>
      <c r="M80" s="44"/>
      <c r="N80" s="44"/>
      <c r="O80" s="44"/>
      <c r="P80" s="44"/>
      <c r="Q80" s="44"/>
      <c r="R80" s="44"/>
      <c r="S80" s="44"/>
      <c r="T80" s="44"/>
      <c r="U80" s="44"/>
      <c r="V80" s="44"/>
      <c r="W80" s="44"/>
      <c r="X80" s="44"/>
      <c r="Y80" s="44"/>
      <c r="Z80" s="44"/>
      <c r="AA80" s="44"/>
    </row>
    <row r="81" spans="1:27" x14ac:dyDescent="0.2">
      <c r="A81" s="44"/>
      <c r="B81" s="44"/>
      <c r="C81" s="44"/>
      <c r="D81" s="44"/>
      <c r="E81" s="44"/>
      <c r="F81" s="44"/>
      <c r="G81" s="44"/>
      <c r="H81" s="44"/>
      <c r="I81" s="44"/>
      <c r="J81" s="44"/>
      <c r="K81" s="44"/>
      <c r="L81" s="44"/>
      <c r="M81" s="44"/>
      <c r="N81" s="44"/>
      <c r="O81" s="44"/>
      <c r="P81" s="44"/>
      <c r="Q81" s="44"/>
      <c r="R81" s="44"/>
      <c r="S81" s="44"/>
      <c r="T81" s="44"/>
      <c r="U81" s="44"/>
      <c r="V81" s="44"/>
      <c r="W81" s="44"/>
      <c r="X81" s="44"/>
      <c r="Y81" s="44"/>
      <c r="Z81" s="44"/>
      <c r="AA81" s="44"/>
    </row>
  </sheetData>
  <pageMargins left="0.75" right="0.75" top="1" bottom="1" header="0.5" footer="0.5"/>
  <pageSetup paperSize="9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"/>
  <sheetViews>
    <sheetView workbookViewId="0">
      <selection activeCell="P28" sqref="P28"/>
    </sheetView>
  </sheetViews>
  <sheetFormatPr defaultColWidth="9.140625" defaultRowHeight="12.75" x14ac:dyDescent="0.2"/>
  <cols>
    <col min="1" max="2" width="9.140625" style="34"/>
    <col min="3" max="3" width="29" style="34" customWidth="1"/>
    <col min="4" max="4" width="14.7109375" style="34" customWidth="1"/>
    <col min="5" max="5" width="15" style="34" customWidth="1"/>
    <col min="6" max="6" width="14" style="34" customWidth="1"/>
    <col min="7" max="7" width="9.140625" style="34"/>
    <col min="8" max="8" width="11.7109375" style="34" customWidth="1"/>
    <col min="9" max="9" width="14.140625" style="34" customWidth="1"/>
    <col min="10" max="15" width="9.140625" style="34"/>
    <col min="16" max="16" width="16.7109375" style="34" customWidth="1"/>
    <col min="17" max="16384" width="9.140625" style="34"/>
  </cols>
  <sheetData>
    <row r="1" spans="1:16" x14ac:dyDescent="0.2">
      <c r="J1" s="52"/>
      <c r="K1" s="52"/>
      <c r="L1" s="52"/>
      <c r="M1" s="52"/>
      <c r="N1" s="52"/>
      <c r="O1" s="52"/>
    </row>
    <row r="2" spans="1:16" x14ac:dyDescent="0.2">
      <c r="B2" s="77" t="s">
        <v>50</v>
      </c>
      <c r="C2" s="77" t="s">
        <v>51</v>
      </c>
      <c r="D2" s="77" t="s">
        <v>52</v>
      </c>
      <c r="E2" s="53" t="s">
        <v>53</v>
      </c>
      <c r="F2" s="53" t="s">
        <v>54</v>
      </c>
      <c r="G2" s="78" t="s">
        <v>55</v>
      </c>
      <c r="H2" s="78"/>
      <c r="I2" s="78"/>
      <c r="J2" s="79" t="s">
        <v>56</v>
      </c>
      <c r="K2" s="79"/>
      <c r="L2" s="79"/>
      <c r="M2" s="79"/>
      <c r="N2" s="79"/>
      <c r="O2" s="79"/>
      <c r="P2" s="76" t="s">
        <v>57</v>
      </c>
    </row>
    <row r="3" spans="1:16" x14ac:dyDescent="0.2">
      <c r="B3" s="77"/>
      <c r="C3" s="77"/>
      <c r="D3" s="77"/>
      <c r="E3" s="53" t="s">
        <v>58</v>
      </c>
      <c r="F3" s="53" t="s">
        <v>50</v>
      </c>
      <c r="G3" s="53" t="s">
        <v>59</v>
      </c>
      <c r="H3" s="53" t="s">
        <v>60</v>
      </c>
      <c r="I3" s="53" t="s">
        <v>61</v>
      </c>
      <c r="J3" s="54">
        <v>125</v>
      </c>
      <c r="K3" s="54">
        <v>250</v>
      </c>
      <c r="L3" s="54">
        <v>500</v>
      </c>
      <c r="M3" s="54">
        <v>1000</v>
      </c>
      <c r="N3" s="54">
        <v>2000</v>
      </c>
      <c r="O3" s="54">
        <v>4000</v>
      </c>
      <c r="P3" s="76"/>
    </row>
    <row r="4" spans="1:16" x14ac:dyDescent="0.2">
      <c r="B4" s="55" t="s">
        <v>62</v>
      </c>
      <c r="C4" s="56" t="s">
        <v>63</v>
      </c>
      <c r="D4" s="57" t="s">
        <v>64</v>
      </c>
      <c r="E4" s="57">
        <v>8</v>
      </c>
      <c r="F4" s="57" t="s">
        <v>65</v>
      </c>
      <c r="G4" s="58">
        <v>38</v>
      </c>
      <c r="H4" s="57">
        <v>37</v>
      </c>
      <c r="I4" s="57">
        <v>34</v>
      </c>
      <c r="J4" s="59">
        <v>26</v>
      </c>
      <c r="K4" s="59">
        <v>29</v>
      </c>
      <c r="L4" s="59">
        <v>34</v>
      </c>
      <c r="M4" s="59">
        <v>39</v>
      </c>
      <c r="N4" s="59">
        <v>41</v>
      </c>
      <c r="O4" s="59">
        <v>43</v>
      </c>
      <c r="P4" s="60" t="s">
        <v>66</v>
      </c>
    </row>
    <row r="5" spans="1:16" x14ac:dyDescent="0.2">
      <c r="B5" s="61" t="s">
        <v>67</v>
      </c>
      <c r="C5" s="62" t="s">
        <v>68</v>
      </c>
      <c r="D5" s="63" t="s">
        <v>64</v>
      </c>
      <c r="E5" s="63">
        <v>9</v>
      </c>
      <c r="F5" s="63" t="s">
        <v>65</v>
      </c>
      <c r="G5" s="64">
        <v>37</v>
      </c>
      <c r="H5" s="63">
        <v>37</v>
      </c>
      <c r="I5" s="63">
        <v>34</v>
      </c>
      <c r="J5" s="65">
        <v>26</v>
      </c>
      <c r="K5" s="65">
        <v>29</v>
      </c>
      <c r="L5" s="65">
        <v>34</v>
      </c>
      <c r="M5" s="65">
        <v>38</v>
      </c>
      <c r="N5" s="65">
        <v>39</v>
      </c>
      <c r="O5" s="65">
        <v>45</v>
      </c>
      <c r="P5" s="66" t="s">
        <v>66</v>
      </c>
    </row>
    <row r="6" spans="1:16" x14ac:dyDescent="0.2">
      <c r="B6" s="55" t="s">
        <v>69</v>
      </c>
      <c r="C6" s="56" t="s">
        <v>70</v>
      </c>
      <c r="D6" s="57" t="s">
        <v>64</v>
      </c>
      <c r="E6" s="57">
        <v>10</v>
      </c>
      <c r="F6" s="57" t="s">
        <v>65</v>
      </c>
      <c r="G6" s="58">
        <v>37</v>
      </c>
      <c r="H6" s="57">
        <v>36</v>
      </c>
      <c r="I6" s="57">
        <v>34</v>
      </c>
      <c r="J6" s="59">
        <v>26</v>
      </c>
      <c r="K6" s="59">
        <v>29</v>
      </c>
      <c r="L6" s="59">
        <v>34</v>
      </c>
      <c r="M6" s="59">
        <v>39</v>
      </c>
      <c r="N6" s="59">
        <v>39</v>
      </c>
      <c r="O6" s="59">
        <v>43</v>
      </c>
      <c r="P6" s="60" t="s">
        <v>66</v>
      </c>
    </row>
    <row r="7" spans="1:16" x14ac:dyDescent="0.2">
      <c r="B7" s="61" t="s">
        <v>71</v>
      </c>
      <c r="C7" s="62" t="s">
        <v>72</v>
      </c>
      <c r="D7" s="63" t="s">
        <v>64</v>
      </c>
      <c r="E7" s="63">
        <v>11</v>
      </c>
      <c r="F7" s="63" t="s">
        <v>65</v>
      </c>
      <c r="G7" s="64">
        <v>38</v>
      </c>
      <c r="H7" s="63">
        <v>38</v>
      </c>
      <c r="I7" s="63">
        <v>35</v>
      </c>
      <c r="J7" s="65">
        <v>26</v>
      </c>
      <c r="K7" s="65">
        <v>31</v>
      </c>
      <c r="L7" s="65">
        <v>35</v>
      </c>
      <c r="M7" s="65">
        <v>39</v>
      </c>
      <c r="N7" s="65">
        <v>40</v>
      </c>
      <c r="O7" s="65">
        <v>48</v>
      </c>
      <c r="P7" s="66" t="s">
        <v>66</v>
      </c>
    </row>
    <row r="8" spans="1:16" x14ac:dyDescent="0.2">
      <c r="B8" s="55" t="s">
        <v>73</v>
      </c>
      <c r="C8" s="56" t="s">
        <v>74</v>
      </c>
      <c r="D8" s="57" t="s">
        <v>64</v>
      </c>
      <c r="E8" s="57">
        <v>13</v>
      </c>
      <c r="F8" s="57" t="s">
        <v>65</v>
      </c>
      <c r="G8" s="58">
        <v>40</v>
      </c>
      <c r="H8" s="57">
        <v>39</v>
      </c>
      <c r="I8" s="57">
        <v>37</v>
      </c>
      <c r="J8" s="59">
        <v>30</v>
      </c>
      <c r="K8" s="59">
        <v>33</v>
      </c>
      <c r="L8" s="59">
        <v>37</v>
      </c>
      <c r="M8" s="59">
        <v>40</v>
      </c>
      <c r="N8" s="59">
        <v>42</v>
      </c>
      <c r="O8" s="59">
        <v>51</v>
      </c>
      <c r="P8" s="60" t="s">
        <v>66</v>
      </c>
    </row>
    <row r="9" spans="1:16" x14ac:dyDescent="0.2">
      <c r="B9" s="61" t="s">
        <v>75</v>
      </c>
      <c r="C9" s="62" t="s">
        <v>76</v>
      </c>
      <c r="D9" s="63" t="s">
        <v>64</v>
      </c>
      <c r="E9" s="63">
        <v>17</v>
      </c>
      <c r="F9" s="63" t="s">
        <v>65</v>
      </c>
      <c r="G9" s="64">
        <v>42</v>
      </c>
      <c r="H9" s="63">
        <v>41</v>
      </c>
      <c r="I9" s="63">
        <v>39</v>
      </c>
      <c r="J9" s="65">
        <v>32</v>
      </c>
      <c r="K9" s="65">
        <v>34</v>
      </c>
      <c r="L9" s="65">
        <v>39</v>
      </c>
      <c r="M9" s="65">
        <v>41</v>
      </c>
      <c r="N9" s="65">
        <v>46</v>
      </c>
      <c r="O9" s="65">
        <v>55</v>
      </c>
      <c r="P9" s="66" t="s">
        <v>66</v>
      </c>
    </row>
    <row r="10" spans="1:16" x14ac:dyDescent="0.2">
      <c r="A10" s="33"/>
      <c r="B10" s="67"/>
      <c r="C10" s="67"/>
      <c r="D10" s="68"/>
      <c r="E10" s="68"/>
      <c r="F10" s="68"/>
      <c r="G10" s="69"/>
      <c r="H10" s="68"/>
      <c r="I10" s="68"/>
      <c r="J10" s="68"/>
      <c r="K10" s="68"/>
      <c r="L10" s="68"/>
      <c r="M10" s="68"/>
      <c r="N10" s="68"/>
      <c r="O10" s="68"/>
      <c r="P10" s="70"/>
    </row>
    <row r="11" spans="1:16" x14ac:dyDescent="0.2">
      <c r="A11" s="33"/>
      <c r="B11" s="71" t="s">
        <v>77</v>
      </c>
      <c r="C11" s="67"/>
      <c r="D11" s="68"/>
      <c r="E11" s="68"/>
      <c r="F11" s="68"/>
      <c r="G11" s="69"/>
      <c r="H11" s="68"/>
      <c r="I11" s="68"/>
      <c r="J11" s="68"/>
      <c r="K11" s="68"/>
      <c r="L11" s="68"/>
      <c r="M11" s="68"/>
      <c r="N11" s="68"/>
      <c r="O11" s="68"/>
      <c r="P11" s="70"/>
    </row>
    <row r="12" spans="1:16" x14ac:dyDescent="0.2">
      <c r="A12" s="33"/>
      <c r="B12" s="67"/>
      <c r="C12" s="67"/>
      <c r="D12" s="68"/>
      <c r="E12" s="68"/>
      <c r="F12" s="68"/>
      <c r="G12" s="69"/>
      <c r="H12" s="68"/>
      <c r="I12" s="68"/>
      <c r="J12" s="68"/>
      <c r="K12" s="68"/>
      <c r="L12" s="68"/>
      <c r="M12" s="68"/>
      <c r="N12" s="68"/>
      <c r="O12" s="68"/>
      <c r="P12" s="70"/>
    </row>
    <row r="13" spans="1:16" x14ac:dyDescent="0.2">
      <c r="A13" s="33"/>
      <c r="B13" s="67"/>
      <c r="C13" s="67"/>
      <c r="D13" s="68"/>
      <c r="E13" s="68"/>
      <c r="F13" s="68"/>
      <c r="G13" s="69"/>
      <c r="H13" s="68"/>
      <c r="I13" s="68"/>
      <c r="J13" s="68"/>
      <c r="K13" s="68"/>
      <c r="L13" s="68"/>
      <c r="M13" s="68"/>
      <c r="N13" s="68"/>
      <c r="O13" s="68"/>
      <c r="P13" s="70"/>
    </row>
    <row r="14" spans="1:16" x14ac:dyDescent="0.2">
      <c r="A14" s="33"/>
      <c r="B14" s="67"/>
      <c r="C14" s="67"/>
      <c r="D14" s="68"/>
      <c r="E14" s="68"/>
      <c r="F14" s="68"/>
      <c r="G14" s="69"/>
      <c r="H14" s="68"/>
      <c r="I14" s="68"/>
      <c r="J14" s="68"/>
      <c r="K14" s="68"/>
      <c r="L14" s="68"/>
      <c r="M14" s="68"/>
      <c r="N14" s="68"/>
      <c r="O14" s="68"/>
      <c r="P14" s="70"/>
    </row>
    <row r="15" spans="1:16" x14ac:dyDescent="0.2">
      <c r="A15" s="33"/>
      <c r="B15" s="67"/>
      <c r="C15" s="67"/>
      <c r="D15" s="68"/>
      <c r="E15" s="68"/>
      <c r="F15" s="68"/>
      <c r="G15" s="69"/>
      <c r="H15" s="68"/>
      <c r="I15" s="68"/>
      <c r="J15" s="68"/>
      <c r="K15" s="68"/>
      <c r="L15" s="68"/>
      <c r="M15" s="68"/>
      <c r="N15" s="68"/>
      <c r="O15" s="68"/>
      <c r="P15" s="70"/>
    </row>
    <row r="16" spans="1:16" x14ac:dyDescent="0.2">
      <c r="A16" s="33"/>
      <c r="B16" s="67"/>
      <c r="C16" s="67"/>
      <c r="D16" s="68"/>
      <c r="E16" s="68"/>
      <c r="F16" s="68"/>
      <c r="G16" s="69"/>
      <c r="H16" s="68"/>
      <c r="I16" s="68"/>
      <c r="J16" s="68"/>
      <c r="K16" s="68"/>
      <c r="L16" s="68"/>
      <c r="M16" s="68"/>
      <c r="N16" s="68"/>
      <c r="O16" s="68"/>
      <c r="P16" s="70"/>
    </row>
    <row r="17" spans="1:16" x14ac:dyDescent="0.2">
      <c r="A17" s="33"/>
      <c r="B17" s="67"/>
      <c r="C17" s="67"/>
      <c r="D17" s="68"/>
      <c r="E17" s="68"/>
      <c r="F17" s="68"/>
      <c r="G17" s="69"/>
      <c r="H17" s="68"/>
      <c r="I17" s="68"/>
      <c r="J17" s="68"/>
      <c r="K17" s="68"/>
      <c r="L17" s="68"/>
      <c r="M17" s="68"/>
      <c r="N17" s="68"/>
      <c r="O17" s="68"/>
      <c r="P17" s="70"/>
    </row>
    <row r="18" spans="1:16" x14ac:dyDescent="0.2">
      <c r="A18" s="33"/>
      <c r="B18" s="67"/>
      <c r="C18" s="67"/>
      <c r="D18" s="68"/>
      <c r="E18" s="68"/>
      <c r="F18" s="68"/>
      <c r="G18" s="69"/>
      <c r="H18" s="68"/>
      <c r="I18" s="68"/>
      <c r="J18" s="68"/>
      <c r="K18" s="68"/>
      <c r="L18" s="68"/>
      <c r="M18" s="68"/>
      <c r="N18" s="68"/>
      <c r="O18" s="68"/>
      <c r="P18" s="70"/>
    </row>
    <row r="19" spans="1:16" x14ac:dyDescent="0.2">
      <c r="A19" s="33"/>
      <c r="B19" s="67"/>
      <c r="C19" s="67"/>
      <c r="D19" s="68"/>
      <c r="E19" s="68"/>
      <c r="F19" s="68"/>
      <c r="G19" s="69"/>
      <c r="H19" s="68"/>
      <c r="I19" s="68"/>
      <c r="J19" s="68"/>
      <c r="K19" s="68"/>
      <c r="L19" s="68"/>
      <c r="M19" s="68"/>
      <c r="N19" s="68"/>
      <c r="O19" s="68"/>
      <c r="P19" s="70"/>
    </row>
    <row r="20" spans="1:16" x14ac:dyDescent="0.2">
      <c r="A20" s="33"/>
      <c r="B20" s="67"/>
      <c r="C20" s="67"/>
      <c r="D20" s="68"/>
      <c r="E20" s="68"/>
      <c r="F20" s="68"/>
      <c r="G20" s="69"/>
      <c r="H20" s="68"/>
      <c r="I20" s="68"/>
      <c r="J20" s="68"/>
      <c r="K20" s="68"/>
      <c r="L20" s="68"/>
      <c r="M20" s="68"/>
      <c r="N20" s="68"/>
      <c r="O20" s="68"/>
      <c r="P20" s="70"/>
    </row>
    <row r="21" spans="1:16" x14ac:dyDescent="0.2">
      <c r="A21" s="33"/>
      <c r="B21" s="67"/>
      <c r="C21" s="67"/>
      <c r="D21" s="68"/>
      <c r="E21" s="68"/>
      <c r="F21" s="68"/>
      <c r="G21" s="69"/>
      <c r="H21" s="68"/>
      <c r="I21" s="68"/>
      <c r="J21" s="68"/>
      <c r="K21" s="68"/>
      <c r="L21" s="68"/>
      <c r="M21" s="68"/>
      <c r="N21" s="68"/>
      <c r="O21" s="68"/>
      <c r="P21" s="70"/>
    </row>
    <row r="22" spans="1:16" x14ac:dyDescent="0.2">
      <c r="A22" s="33"/>
      <c r="B22" s="67"/>
      <c r="C22" s="67"/>
      <c r="D22" s="68"/>
      <c r="E22" s="68"/>
      <c r="F22" s="68"/>
      <c r="G22" s="69"/>
      <c r="H22" s="68"/>
      <c r="I22" s="68"/>
      <c r="J22" s="68"/>
      <c r="K22" s="68"/>
      <c r="L22" s="68"/>
      <c r="M22" s="68"/>
      <c r="N22" s="68"/>
      <c r="O22" s="68"/>
      <c r="P22" s="70"/>
    </row>
    <row r="23" spans="1:16" x14ac:dyDescent="0.2">
      <c r="A23" s="33"/>
      <c r="B23" s="67"/>
      <c r="C23" s="67"/>
      <c r="D23" s="68"/>
      <c r="E23" s="68"/>
      <c r="F23" s="68"/>
      <c r="G23" s="69"/>
      <c r="H23" s="68"/>
      <c r="I23" s="68"/>
      <c r="J23" s="68"/>
      <c r="K23" s="68"/>
      <c r="L23" s="68"/>
      <c r="M23" s="68"/>
      <c r="N23" s="68"/>
      <c r="O23" s="68"/>
      <c r="P23" s="70"/>
    </row>
    <row r="24" spans="1:16" x14ac:dyDescent="0.2">
      <c r="A24" s="33"/>
      <c r="B24" s="67"/>
      <c r="C24" s="67"/>
      <c r="D24" s="68"/>
      <c r="E24" s="68"/>
      <c r="F24" s="68"/>
      <c r="G24" s="69"/>
      <c r="H24" s="68"/>
      <c r="I24" s="68"/>
      <c r="J24" s="68"/>
      <c r="K24" s="68"/>
      <c r="L24" s="68"/>
      <c r="M24" s="68"/>
      <c r="N24" s="68"/>
      <c r="O24" s="68"/>
      <c r="P24" s="70"/>
    </row>
    <row r="25" spans="1:16" x14ac:dyDescent="0.2">
      <c r="A25" s="33"/>
      <c r="B25" s="67"/>
      <c r="C25" s="67"/>
      <c r="D25" s="68"/>
      <c r="E25" s="68"/>
      <c r="F25" s="68"/>
      <c r="G25" s="69"/>
      <c r="H25" s="68"/>
      <c r="I25" s="68"/>
      <c r="J25" s="68"/>
      <c r="K25" s="68"/>
      <c r="L25" s="68"/>
      <c r="M25" s="68"/>
      <c r="N25" s="68"/>
      <c r="O25" s="68"/>
      <c r="P25" s="70"/>
    </row>
    <row r="26" spans="1:16" x14ac:dyDescent="0.2">
      <c r="A26" s="33"/>
      <c r="B26" s="67"/>
      <c r="C26" s="67"/>
      <c r="D26" s="68"/>
      <c r="E26" s="68"/>
      <c r="F26" s="68"/>
      <c r="G26" s="69"/>
      <c r="H26" s="68"/>
      <c r="I26" s="68"/>
      <c r="J26" s="68"/>
      <c r="K26" s="68"/>
      <c r="L26" s="68"/>
      <c r="M26" s="68"/>
      <c r="N26" s="68"/>
      <c r="O26" s="68"/>
      <c r="P26" s="70"/>
    </row>
    <row r="27" spans="1:16" x14ac:dyDescent="0.2">
      <c r="A27" s="33"/>
      <c r="B27" s="67"/>
      <c r="C27" s="67"/>
      <c r="D27" s="68"/>
      <c r="E27" s="68"/>
      <c r="F27" s="68"/>
      <c r="G27" s="69"/>
      <c r="H27" s="68"/>
      <c r="I27" s="68"/>
      <c r="J27" s="68"/>
      <c r="K27" s="68"/>
      <c r="L27" s="68"/>
      <c r="M27" s="68"/>
      <c r="N27" s="68"/>
      <c r="O27" s="68"/>
      <c r="P27" s="70"/>
    </row>
  </sheetData>
  <mergeCells count="6">
    <mergeCell ref="P2:P3"/>
    <mergeCell ref="B2:B3"/>
    <mergeCell ref="C2:C3"/>
    <mergeCell ref="D2:D3"/>
    <mergeCell ref="G2:I2"/>
    <mergeCell ref="J2:O2"/>
  </mergeCells>
  <hyperlinks>
    <hyperlink ref="P5" r:id="rId1" display="http://secure.guardianglass.co.uk/44.2 sc lamiglass.pdf"/>
    <hyperlink ref="P6" r:id="rId2" display="http://secure.guardianglass.co.uk/44.4 sc lamiglass.pdf"/>
    <hyperlink ref="P7" r:id="rId3" display="http://secure.guardianglass.co.uk/55.2 sc lamiglass.pdf"/>
    <hyperlink ref="P8" r:id="rId4" display="http://secure.guardianglass.co.uk/66.2 sc lamiglass.pdf"/>
    <hyperlink ref="P9" r:id="rId5" display="http://secure.guardianglass.co.uk/88.2 sc lamiglass.pdf"/>
    <hyperlink ref="P4" r:id="rId6" display="http://secure.guardianglass.co.uk/44.1 sc lamiglass.pdf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44"/>
  <sheetViews>
    <sheetView workbookViewId="0">
      <selection activeCell="S24" sqref="S24"/>
    </sheetView>
  </sheetViews>
  <sheetFormatPr defaultColWidth="9.140625" defaultRowHeight="12.75" x14ac:dyDescent="0.2"/>
  <cols>
    <col min="1" max="2" width="9.140625" style="34"/>
    <col min="3" max="3" width="29" style="34" customWidth="1"/>
    <col min="4" max="4" width="14.7109375" style="34" customWidth="1"/>
    <col min="5" max="5" width="15" style="34" customWidth="1"/>
    <col min="6" max="6" width="14" style="34" customWidth="1"/>
    <col min="7" max="7" width="9.140625" style="34"/>
    <col min="8" max="8" width="11.7109375" style="34" customWidth="1"/>
    <col min="9" max="9" width="14.140625" style="34" customWidth="1"/>
    <col min="10" max="15" width="9.140625" style="34"/>
    <col min="16" max="16" width="16.7109375" style="34" customWidth="1"/>
    <col min="17" max="16384" width="9.140625" style="34"/>
  </cols>
  <sheetData>
    <row r="1" spans="2:16" x14ac:dyDescent="0.2">
      <c r="J1" s="72"/>
      <c r="K1" s="72"/>
      <c r="L1" s="72"/>
      <c r="M1" s="72"/>
      <c r="N1" s="72"/>
      <c r="O1" s="72"/>
    </row>
    <row r="2" spans="2:16" x14ac:dyDescent="0.2">
      <c r="B2" s="77" t="s">
        <v>50</v>
      </c>
      <c r="C2" s="77" t="s">
        <v>51</v>
      </c>
      <c r="D2" s="77" t="s">
        <v>52</v>
      </c>
      <c r="E2" s="53" t="s">
        <v>53</v>
      </c>
      <c r="F2" s="53" t="s">
        <v>54</v>
      </c>
      <c r="G2" s="78" t="s">
        <v>55</v>
      </c>
      <c r="H2" s="78"/>
      <c r="I2" s="78"/>
      <c r="J2" s="78" t="s">
        <v>56</v>
      </c>
      <c r="K2" s="78"/>
      <c r="L2" s="78"/>
      <c r="M2" s="78"/>
      <c r="N2" s="78"/>
      <c r="O2" s="78"/>
      <c r="P2" s="76" t="s">
        <v>57</v>
      </c>
    </row>
    <row r="3" spans="2:16" x14ac:dyDescent="0.2">
      <c r="B3" s="77"/>
      <c r="C3" s="77"/>
      <c r="D3" s="77"/>
      <c r="E3" s="53" t="s">
        <v>58</v>
      </c>
      <c r="F3" s="53" t="s">
        <v>50</v>
      </c>
      <c r="G3" s="53" t="s">
        <v>59</v>
      </c>
      <c r="H3" s="53" t="s">
        <v>60</v>
      </c>
      <c r="I3" s="53" t="s">
        <v>61</v>
      </c>
      <c r="J3" s="54">
        <v>125</v>
      </c>
      <c r="K3" s="54">
        <v>250</v>
      </c>
      <c r="L3" s="54">
        <v>500</v>
      </c>
      <c r="M3" s="54">
        <v>1000</v>
      </c>
      <c r="N3" s="54">
        <v>2000</v>
      </c>
      <c r="O3" s="54">
        <v>4000</v>
      </c>
      <c r="P3" s="76"/>
    </row>
    <row r="4" spans="2:16" x14ac:dyDescent="0.2">
      <c r="B4" s="56" t="s">
        <v>78</v>
      </c>
      <c r="C4" s="56" t="s">
        <v>79</v>
      </c>
      <c r="D4" s="57" t="s">
        <v>80</v>
      </c>
      <c r="E4" s="57">
        <v>25</v>
      </c>
      <c r="F4" s="57" t="s">
        <v>81</v>
      </c>
      <c r="G4" s="58">
        <v>36</v>
      </c>
      <c r="H4" s="57">
        <v>34</v>
      </c>
      <c r="I4" s="57">
        <v>31</v>
      </c>
      <c r="J4" s="59">
        <v>26</v>
      </c>
      <c r="K4" s="59">
        <v>24</v>
      </c>
      <c r="L4" s="59">
        <v>33</v>
      </c>
      <c r="M4" s="59">
        <v>43</v>
      </c>
      <c r="N4" s="59">
        <v>46</v>
      </c>
      <c r="O4" s="59">
        <v>50</v>
      </c>
      <c r="P4" s="60" t="s">
        <v>66</v>
      </c>
    </row>
    <row r="5" spans="2:16" x14ac:dyDescent="0.2">
      <c r="B5" s="62" t="s">
        <v>82</v>
      </c>
      <c r="C5" s="62" t="s">
        <v>83</v>
      </c>
      <c r="D5" s="63" t="s">
        <v>84</v>
      </c>
      <c r="E5" s="63">
        <v>26</v>
      </c>
      <c r="F5" s="63" t="s">
        <v>81</v>
      </c>
      <c r="G5" s="64">
        <v>34</v>
      </c>
      <c r="H5" s="63">
        <v>33</v>
      </c>
      <c r="I5" s="63">
        <v>29</v>
      </c>
      <c r="J5" s="65">
        <v>24</v>
      </c>
      <c r="K5" s="65">
        <v>21</v>
      </c>
      <c r="L5" s="65">
        <v>29</v>
      </c>
      <c r="M5" s="65">
        <v>43</v>
      </c>
      <c r="N5" s="65">
        <v>43</v>
      </c>
      <c r="O5" s="65">
        <v>45</v>
      </c>
      <c r="P5" s="66" t="s">
        <v>66</v>
      </c>
    </row>
    <row r="6" spans="2:16" x14ac:dyDescent="0.2">
      <c r="B6" s="56" t="s">
        <v>85</v>
      </c>
      <c r="C6" s="56" t="s">
        <v>86</v>
      </c>
      <c r="D6" s="57" t="s">
        <v>80</v>
      </c>
      <c r="E6" s="57">
        <v>28</v>
      </c>
      <c r="F6" s="57" t="s">
        <v>81</v>
      </c>
      <c r="G6" s="58">
        <v>37</v>
      </c>
      <c r="H6" s="57">
        <v>35</v>
      </c>
      <c r="I6" s="57">
        <v>31</v>
      </c>
      <c r="J6" s="59">
        <v>23</v>
      </c>
      <c r="K6" s="59">
        <v>23</v>
      </c>
      <c r="L6" s="59">
        <v>34</v>
      </c>
      <c r="M6" s="59">
        <v>46</v>
      </c>
      <c r="N6" s="59">
        <v>50</v>
      </c>
      <c r="O6" s="59">
        <v>54</v>
      </c>
      <c r="P6" s="60" t="s">
        <v>66</v>
      </c>
    </row>
    <row r="7" spans="2:16" x14ac:dyDescent="0.2">
      <c r="B7" s="62" t="s">
        <v>87</v>
      </c>
      <c r="C7" s="62" t="s">
        <v>88</v>
      </c>
      <c r="D7" s="63" t="s">
        <v>84</v>
      </c>
      <c r="E7" s="63">
        <v>28</v>
      </c>
      <c r="F7" s="63" t="s">
        <v>81</v>
      </c>
      <c r="G7" s="64">
        <v>35</v>
      </c>
      <c r="H7" s="63">
        <v>33</v>
      </c>
      <c r="I7" s="63">
        <v>30</v>
      </c>
      <c r="J7" s="65">
        <v>25</v>
      </c>
      <c r="K7" s="65">
        <v>22</v>
      </c>
      <c r="L7" s="65">
        <v>32</v>
      </c>
      <c r="M7" s="65">
        <v>41</v>
      </c>
      <c r="N7" s="65">
        <v>45</v>
      </c>
      <c r="O7" s="65">
        <v>46</v>
      </c>
      <c r="P7" s="66" t="s">
        <v>66</v>
      </c>
    </row>
    <row r="8" spans="2:16" x14ac:dyDescent="0.2">
      <c r="B8" s="56" t="s">
        <v>89</v>
      </c>
      <c r="C8" s="56" t="s">
        <v>90</v>
      </c>
      <c r="D8" s="57" t="s">
        <v>64</v>
      </c>
      <c r="E8" s="57">
        <v>29</v>
      </c>
      <c r="F8" s="57" t="s">
        <v>81</v>
      </c>
      <c r="G8" s="58">
        <v>39</v>
      </c>
      <c r="H8" s="57">
        <v>38</v>
      </c>
      <c r="I8" s="57">
        <v>34</v>
      </c>
      <c r="J8" s="59">
        <v>24</v>
      </c>
      <c r="K8" s="59">
        <v>27</v>
      </c>
      <c r="L8" s="59">
        <v>36</v>
      </c>
      <c r="M8" s="59">
        <v>47</v>
      </c>
      <c r="N8" s="59">
        <v>49</v>
      </c>
      <c r="O8" s="59">
        <v>53</v>
      </c>
      <c r="P8" s="60" t="s">
        <v>66</v>
      </c>
    </row>
    <row r="9" spans="2:16" x14ac:dyDescent="0.2">
      <c r="B9" s="62" t="s">
        <v>91</v>
      </c>
      <c r="C9" s="62" t="s">
        <v>92</v>
      </c>
      <c r="D9" s="63" t="s">
        <v>84</v>
      </c>
      <c r="E9" s="63">
        <v>30</v>
      </c>
      <c r="F9" s="63" t="s">
        <v>81</v>
      </c>
      <c r="G9" s="64">
        <v>37</v>
      </c>
      <c r="H9" s="63">
        <v>35</v>
      </c>
      <c r="I9" s="63">
        <v>31</v>
      </c>
      <c r="J9" s="65">
        <v>27</v>
      </c>
      <c r="K9" s="65">
        <v>23</v>
      </c>
      <c r="L9" s="65">
        <v>33</v>
      </c>
      <c r="M9" s="65">
        <v>41</v>
      </c>
      <c r="N9" s="65">
        <v>48</v>
      </c>
      <c r="O9" s="65">
        <v>51</v>
      </c>
      <c r="P9" s="66" t="s">
        <v>66</v>
      </c>
    </row>
    <row r="10" spans="2:16" x14ac:dyDescent="0.2">
      <c r="B10" s="56" t="s">
        <v>93</v>
      </c>
      <c r="C10" s="56" t="s">
        <v>94</v>
      </c>
      <c r="D10" s="57" t="s">
        <v>64</v>
      </c>
      <c r="E10" s="57">
        <v>27</v>
      </c>
      <c r="F10" s="57" t="s">
        <v>81</v>
      </c>
      <c r="G10" s="58">
        <v>40</v>
      </c>
      <c r="H10" s="57">
        <v>37</v>
      </c>
      <c r="I10" s="57">
        <v>33</v>
      </c>
      <c r="J10" s="59">
        <v>27</v>
      </c>
      <c r="K10" s="59">
        <v>25</v>
      </c>
      <c r="L10" s="59">
        <v>42</v>
      </c>
      <c r="M10" s="59">
        <v>49</v>
      </c>
      <c r="N10" s="59">
        <v>45</v>
      </c>
      <c r="O10" s="59">
        <v>55</v>
      </c>
      <c r="P10" s="60" t="s">
        <v>66</v>
      </c>
    </row>
    <row r="11" spans="2:16" x14ac:dyDescent="0.2">
      <c r="B11" s="62" t="s">
        <v>95</v>
      </c>
      <c r="C11" s="62" t="s">
        <v>96</v>
      </c>
      <c r="D11" s="63" t="s">
        <v>64</v>
      </c>
      <c r="E11" s="63">
        <v>29</v>
      </c>
      <c r="F11" s="63" t="s">
        <v>81</v>
      </c>
      <c r="G11" s="64">
        <v>43</v>
      </c>
      <c r="H11" s="63">
        <v>40</v>
      </c>
      <c r="I11" s="63">
        <v>35</v>
      </c>
      <c r="J11" s="65">
        <v>25</v>
      </c>
      <c r="K11" s="65">
        <v>29</v>
      </c>
      <c r="L11" s="65">
        <v>47</v>
      </c>
      <c r="M11" s="65">
        <v>53</v>
      </c>
      <c r="N11" s="65">
        <v>51</v>
      </c>
      <c r="O11" s="65">
        <v>57</v>
      </c>
      <c r="P11" s="66" t="s">
        <v>66</v>
      </c>
    </row>
    <row r="12" spans="2:16" x14ac:dyDescent="0.2">
      <c r="B12" s="56" t="s">
        <v>97</v>
      </c>
      <c r="C12" s="56" t="s">
        <v>98</v>
      </c>
      <c r="D12" s="57" t="s">
        <v>64</v>
      </c>
      <c r="E12" s="57">
        <v>30</v>
      </c>
      <c r="F12" s="57" t="s">
        <v>81</v>
      </c>
      <c r="G12" s="58">
        <v>42</v>
      </c>
      <c r="H12" s="57">
        <v>40</v>
      </c>
      <c r="I12" s="57">
        <v>36</v>
      </c>
      <c r="J12" s="59">
        <v>26</v>
      </c>
      <c r="K12" s="59">
        <v>29</v>
      </c>
      <c r="L12" s="59">
        <v>40</v>
      </c>
      <c r="M12" s="59">
        <v>50</v>
      </c>
      <c r="N12" s="59">
        <v>49</v>
      </c>
      <c r="O12" s="59">
        <v>57</v>
      </c>
      <c r="P12" s="60" t="s">
        <v>66</v>
      </c>
    </row>
    <row r="13" spans="2:16" x14ac:dyDescent="0.2">
      <c r="B13" s="62" t="s">
        <v>99</v>
      </c>
      <c r="C13" s="62" t="s">
        <v>100</v>
      </c>
      <c r="D13" s="63" t="s">
        <v>80</v>
      </c>
      <c r="E13" s="63">
        <v>31</v>
      </c>
      <c r="F13" s="63" t="s">
        <v>81</v>
      </c>
      <c r="G13" s="64">
        <v>38</v>
      </c>
      <c r="H13" s="63">
        <v>37</v>
      </c>
      <c r="I13" s="63">
        <v>33</v>
      </c>
      <c r="J13" s="65">
        <v>26</v>
      </c>
      <c r="K13" s="65">
        <v>27</v>
      </c>
      <c r="L13" s="65">
        <v>36</v>
      </c>
      <c r="M13" s="65">
        <v>43</v>
      </c>
      <c r="N13" s="65">
        <v>42</v>
      </c>
      <c r="O13" s="65">
        <v>53</v>
      </c>
      <c r="P13" s="66" t="s">
        <v>66</v>
      </c>
    </row>
    <row r="14" spans="2:16" x14ac:dyDescent="0.2">
      <c r="B14" s="56" t="s">
        <v>101</v>
      </c>
      <c r="C14" s="56" t="s">
        <v>100</v>
      </c>
      <c r="D14" s="57" t="s">
        <v>64</v>
      </c>
      <c r="E14" s="57">
        <v>31</v>
      </c>
      <c r="F14" s="57" t="s">
        <v>81</v>
      </c>
      <c r="G14" s="58">
        <v>41</v>
      </c>
      <c r="H14" s="57">
        <v>39</v>
      </c>
      <c r="I14" s="57">
        <v>35</v>
      </c>
      <c r="J14" s="59">
        <v>24</v>
      </c>
      <c r="K14" s="59">
        <v>28</v>
      </c>
      <c r="L14" s="59">
        <v>39</v>
      </c>
      <c r="M14" s="59">
        <v>48</v>
      </c>
      <c r="N14" s="59">
        <v>46</v>
      </c>
      <c r="O14" s="59">
        <v>56</v>
      </c>
      <c r="P14" s="60" t="s">
        <v>66</v>
      </c>
    </row>
    <row r="15" spans="2:16" x14ac:dyDescent="0.2">
      <c r="B15" s="62" t="s">
        <v>102</v>
      </c>
      <c r="C15" s="62" t="s">
        <v>103</v>
      </c>
      <c r="D15" s="63" t="s">
        <v>64</v>
      </c>
      <c r="E15" s="63">
        <v>32</v>
      </c>
      <c r="F15" s="63" t="s">
        <v>81</v>
      </c>
      <c r="G15" s="64">
        <v>41</v>
      </c>
      <c r="H15" s="63">
        <v>39</v>
      </c>
      <c r="I15" s="63">
        <v>35</v>
      </c>
      <c r="J15" s="65">
        <v>24</v>
      </c>
      <c r="K15" s="65">
        <v>28</v>
      </c>
      <c r="L15" s="65">
        <v>39</v>
      </c>
      <c r="M15" s="65">
        <v>49</v>
      </c>
      <c r="N15" s="65">
        <v>45</v>
      </c>
      <c r="O15" s="65">
        <v>57</v>
      </c>
      <c r="P15" s="66" t="s">
        <v>66</v>
      </c>
    </row>
    <row r="16" spans="2:16" x14ac:dyDescent="0.2">
      <c r="B16" s="56" t="s">
        <v>104</v>
      </c>
      <c r="C16" s="56" t="s">
        <v>103</v>
      </c>
      <c r="D16" s="57" t="s">
        <v>80</v>
      </c>
      <c r="E16" s="57">
        <v>32</v>
      </c>
      <c r="F16" s="57" t="s">
        <v>81</v>
      </c>
      <c r="G16" s="58">
        <v>39</v>
      </c>
      <c r="H16" s="57">
        <v>37</v>
      </c>
      <c r="I16" s="57">
        <v>33</v>
      </c>
      <c r="J16" s="59">
        <v>24</v>
      </c>
      <c r="K16" s="59">
        <v>26</v>
      </c>
      <c r="L16" s="59">
        <v>39</v>
      </c>
      <c r="M16" s="59">
        <v>45</v>
      </c>
      <c r="N16" s="59">
        <v>42</v>
      </c>
      <c r="O16" s="59">
        <v>50</v>
      </c>
      <c r="P16" s="60" t="s">
        <v>66</v>
      </c>
    </row>
    <row r="17" spans="2:16" x14ac:dyDescent="0.2">
      <c r="B17" s="62" t="s">
        <v>105</v>
      </c>
      <c r="C17" s="62" t="s">
        <v>106</v>
      </c>
      <c r="D17" s="63" t="s">
        <v>80</v>
      </c>
      <c r="E17" s="63">
        <v>41</v>
      </c>
      <c r="F17" s="63" t="s">
        <v>81</v>
      </c>
      <c r="G17" s="64">
        <v>39</v>
      </c>
      <c r="H17" s="63">
        <v>37</v>
      </c>
      <c r="I17" s="63">
        <v>33</v>
      </c>
      <c r="J17" s="65">
        <v>23</v>
      </c>
      <c r="K17" s="65">
        <v>27</v>
      </c>
      <c r="L17" s="65">
        <v>40</v>
      </c>
      <c r="M17" s="65">
        <v>45</v>
      </c>
      <c r="N17" s="65">
        <v>41</v>
      </c>
      <c r="O17" s="65">
        <v>49</v>
      </c>
      <c r="P17" s="66" t="s">
        <v>66</v>
      </c>
    </row>
    <row r="18" spans="2:16" x14ac:dyDescent="0.2">
      <c r="B18" s="56" t="s">
        <v>107</v>
      </c>
      <c r="C18" s="56" t="s">
        <v>108</v>
      </c>
      <c r="D18" s="57" t="s">
        <v>64</v>
      </c>
      <c r="E18" s="57">
        <v>33</v>
      </c>
      <c r="F18" s="57" t="s">
        <v>81</v>
      </c>
      <c r="G18" s="58">
        <v>41</v>
      </c>
      <c r="H18" s="57">
        <v>39</v>
      </c>
      <c r="I18" s="57">
        <v>34</v>
      </c>
      <c r="J18" s="59">
        <v>22</v>
      </c>
      <c r="K18" s="59">
        <v>29</v>
      </c>
      <c r="L18" s="59">
        <v>40</v>
      </c>
      <c r="M18" s="59">
        <v>47</v>
      </c>
      <c r="N18" s="59">
        <v>46</v>
      </c>
      <c r="O18" s="59">
        <v>57</v>
      </c>
      <c r="P18" s="60" t="s">
        <v>66</v>
      </c>
    </row>
    <row r="19" spans="2:16" x14ac:dyDescent="0.2">
      <c r="B19" s="62" t="s">
        <v>109</v>
      </c>
      <c r="C19" s="62" t="s">
        <v>110</v>
      </c>
      <c r="D19" s="63" t="s">
        <v>64</v>
      </c>
      <c r="E19" s="63">
        <v>34</v>
      </c>
      <c r="F19" s="63" t="s">
        <v>81</v>
      </c>
      <c r="G19" s="64">
        <v>42</v>
      </c>
      <c r="H19" s="63">
        <v>40</v>
      </c>
      <c r="I19" s="63">
        <v>36</v>
      </c>
      <c r="J19" s="65">
        <v>25</v>
      </c>
      <c r="K19" s="65">
        <v>29</v>
      </c>
      <c r="L19" s="65">
        <v>40</v>
      </c>
      <c r="M19" s="65">
        <v>48</v>
      </c>
      <c r="N19" s="65">
        <v>47</v>
      </c>
      <c r="O19" s="65">
        <v>56</v>
      </c>
      <c r="P19" s="66" t="s">
        <v>66</v>
      </c>
    </row>
    <row r="20" spans="2:16" x14ac:dyDescent="0.2">
      <c r="B20" s="56" t="s">
        <v>111</v>
      </c>
      <c r="C20" s="56" t="s">
        <v>112</v>
      </c>
      <c r="D20" s="57" t="s">
        <v>64</v>
      </c>
      <c r="E20" s="57">
        <v>34</v>
      </c>
      <c r="F20" s="57" t="s">
        <v>81</v>
      </c>
      <c r="G20" s="58">
        <v>43</v>
      </c>
      <c r="H20" s="57">
        <v>41</v>
      </c>
      <c r="I20" s="57">
        <v>36</v>
      </c>
      <c r="J20" s="59">
        <v>24</v>
      </c>
      <c r="K20" s="59">
        <v>31</v>
      </c>
      <c r="L20" s="59">
        <v>41</v>
      </c>
      <c r="M20" s="59">
        <v>50</v>
      </c>
      <c r="N20" s="59">
        <v>51</v>
      </c>
      <c r="O20" s="59">
        <v>57</v>
      </c>
      <c r="P20" s="60" t="s">
        <v>66</v>
      </c>
    </row>
    <row r="21" spans="2:16" x14ac:dyDescent="0.2">
      <c r="B21" s="62" t="s">
        <v>113</v>
      </c>
      <c r="C21" s="62" t="s">
        <v>114</v>
      </c>
      <c r="D21" s="63" t="s">
        <v>80</v>
      </c>
      <c r="E21" s="63">
        <v>33</v>
      </c>
      <c r="F21" s="63" t="s">
        <v>81</v>
      </c>
      <c r="G21" s="64">
        <v>37</v>
      </c>
      <c r="H21" s="63">
        <v>36</v>
      </c>
      <c r="I21" s="63">
        <v>32</v>
      </c>
      <c r="J21" s="65">
        <v>26</v>
      </c>
      <c r="K21" s="65">
        <v>26</v>
      </c>
      <c r="L21" s="65">
        <v>34</v>
      </c>
      <c r="M21" s="65">
        <v>41</v>
      </c>
      <c r="N21" s="65">
        <v>41</v>
      </c>
      <c r="O21" s="65">
        <v>56</v>
      </c>
      <c r="P21" s="66" t="s">
        <v>66</v>
      </c>
    </row>
    <row r="22" spans="2:16" x14ac:dyDescent="0.2">
      <c r="B22" s="56" t="s">
        <v>115</v>
      </c>
      <c r="C22" s="56" t="s">
        <v>114</v>
      </c>
      <c r="D22" s="57" t="s">
        <v>64</v>
      </c>
      <c r="E22" s="57">
        <v>33</v>
      </c>
      <c r="F22" s="57" t="s">
        <v>81</v>
      </c>
      <c r="G22" s="58">
        <v>42</v>
      </c>
      <c r="H22" s="57">
        <v>40</v>
      </c>
      <c r="I22" s="57">
        <v>35</v>
      </c>
      <c r="J22" s="59">
        <v>24</v>
      </c>
      <c r="K22" s="59">
        <v>31</v>
      </c>
      <c r="L22" s="59">
        <v>34</v>
      </c>
      <c r="M22" s="59">
        <v>40</v>
      </c>
      <c r="N22" s="59">
        <v>51</v>
      </c>
      <c r="O22" s="59">
        <v>62</v>
      </c>
      <c r="P22" s="60" t="s">
        <v>66</v>
      </c>
    </row>
    <row r="23" spans="2:16" x14ac:dyDescent="0.2">
      <c r="B23" s="62" t="s">
        <v>116</v>
      </c>
      <c r="C23" s="62" t="s">
        <v>117</v>
      </c>
      <c r="D23" s="63" t="s">
        <v>80</v>
      </c>
      <c r="E23" s="63">
        <v>34</v>
      </c>
      <c r="F23" s="63" t="s">
        <v>81</v>
      </c>
      <c r="G23" s="64">
        <v>38</v>
      </c>
      <c r="H23" s="63">
        <v>37</v>
      </c>
      <c r="I23" s="63">
        <v>33</v>
      </c>
      <c r="J23" s="65">
        <v>26</v>
      </c>
      <c r="K23" s="65">
        <v>27</v>
      </c>
      <c r="L23" s="65">
        <v>36</v>
      </c>
      <c r="M23" s="65">
        <v>41</v>
      </c>
      <c r="N23" s="65">
        <v>42</v>
      </c>
      <c r="O23" s="65">
        <v>56</v>
      </c>
      <c r="P23" s="66" t="s">
        <v>66</v>
      </c>
    </row>
    <row r="24" spans="2:16" x14ac:dyDescent="0.2">
      <c r="B24" s="56" t="s">
        <v>118</v>
      </c>
      <c r="C24" s="56" t="s">
        <v>119</v>
      </c>
      <c r="D24" s="57" t="s">
        <v>64</v>
      </c>
      <c r="E24" s="57">
        <v>35</v>
      </c>
      <c r="F24" s="57" t="s">
        <v>81</v>
      </c>
      <c r="G24" s="58">
        <v>42</v>
      </c>
      <c r="H24" s="57">
        <v>40</v>
      </c>
      <c r="I24" s="57">
        <v>36</v>
      </c>
      <c r="J24" s="59">
        <v>24</v>
      </c>
      <c r="K24" s="59">
        <v>31</v>
      </c>
      <c r="L24" s="59">
        <v>41</v>
      </c>
      <c r="M24" s="59">
        <v>46</v>
      </c>
      <c r="N24" s="59">
        <v>46</v>
      </c>
      <c r="O24" s="59">
        <v>59</v>
      </c>
      <c r="P24" s="60" t="s">
        <v>66</v>
      </c>
    </row>
    <row r="25" spans="2:16" x14ac:dyDescent="0.2">
      <c r="B25" s="62" t="s">
        <v>120</v>
      </c>
      <c r="C25" s="62" t="s">
        <v>121</v>
      </c>
      <c r="D25" s="63" t="s">
        <v>64</v>
      </c>
      <c r="E25" s="63">
        <v>37</v>
      </c>
      <c r="F25" s="63" t="s">
        <v>81</v>
      </c>
      <c r="G25" s="64">
        <v>43</v>
      </c>
      <c r="H25" s="63">
        <v>41</v>
      </c>
      <c r="I25" s="63">
        <v>37</v>
      </c>
      <c r="J25" s="65">
        <v>25</v>
      </c>
      <c r="K25" s="65">
        <v>34</v>
      </c>
      <c r="L25" s="65">
        <v>41</v>
      </c>
      <c r="M25" s="65">
        <v>44</v>
      </c>
      <c r="N25" s="65">
        <v>46</v>
      </c>
      <c r="O25" s="65">
        <v>62</v>
      </c>
      <c r="P25" s="66" t="s">
        <v>66</v>
      </c>
    </row>
    <row r="26" spans="2:16" x14ac:dyDescent="0.2">
      <c r="B26" s="56" t="s">
        <v>120</v>
      </c>
      <c r="C26" s="56" t="s">
        <v>122</v>
      </c>
      <c r="D26" s="57" t="s">
        <v>64</v>
      </c>
      <c r="E26" s="57">
        <v>37</v>
      </c>
      <c r="F26" s="57" t="s">
        <v>81</v>
      </c>
      <c r="G26" s="58">
        <v>43</v>
      </c>
      <c r="H26" s="57">
        <v>41</v>
      </c>
      <c r="I26" s="57">
        <v>37</v>
      </c>
      <c r="J26" s="59">
        <v>26</v>
      </c>
      <c r="K26" s="59">
        <v>33</v>
      </c>
      <c r="L26" s="59">
        <v>42</v>
      </c>
      <c r="M26" s="59">
        <v>45</v>
      </c>
      <c r="N26" s="59">
        <v>46</v>
      </c>
      <c r="O26" s="59">
        <v>62</v>
      </c>
      <c r="P26" s="60" t="s">
        <v>66</v>
      </c>
    </row>
    <row r="27" spans="2:16" x14ac:dyDescent="0.2">
      <c r="B27" s="62" t="s">
        <v>120</v>
      </c>
      <c r="C27" s="62" t="s">
        <v>123</v>
      </c>
      <c r="D27" s="63" t="s">
        <v>64</v>
      </c>
      <c r="E27" s="63">
        <v>37</v>
      </c>
      <c r="F27" s="63" t="s">
        <v>81</v>
      </c>
      <c r="G27" s="64">
        <v>43</v>
      </c>
      <c r="H27" s="63">
        <v>41</v>
      </c>
      <c r="I27" s="63">
        <v>37</v>
      </c>
      <c r="J27" s="65">
        <v>25</v>
      </c>
      <c r="K27" s="65">
        <v>32</v>
      </c>
      <c r="L27" s="65">
        <v>42</v>
      </c>
      <c r="M27" s="65">
        <v>48</v>
      </c>
      <c r="N27" s="65">
        <v>49</v>
      </c>
      <c r="O27" s="65">
        <v>63</v>
      </c>
      <c r="P27" s="66" t="s">
        <v>66</v>
      </c>
    </row>
    <row r="28" spans="2:16" x14ac:dyDescent="0.2">
      <c r="B28" s="56" t="s">
        <v>124</v>
      </c>
      <c r="C28" s="56" t="s">
        <v>125</v>
      </c>
      <c r="D28" s="57" t="s">
        <v>64</v>
      </c>
      <c r="E28" s="57">
        <v>36</v>
      </c>
      <c r="F28" s="57" t="s">
        <v>81</v>
      </c>
      <c r="G28" s="58">
        <v>44</v>
      </c>
      <c r="H28" s="57">
        <v>41</v>
      </c>
      <c r="I28" s="57">
        <v>37</v>
      </c>
      <c r="J28" s="59">
        <v>25</v>
      </c>
      <c r="K28" s="59">
        <v>32</v>
      </c>
      <c r="L28" s="59">
        <v>43</v>
      </c>
      <c r="M28" s="59">
        <v>49</v>
      </c>
      <c r="N28" s="59">
        <v>50</v>
      </c>
      <c r="O28" s="59">
        <v>58</v>
      </c>
      <c r="P28" s="60" t="s">
        <v>66</v>
      </c>
    </row>
    <row r="29" spans="2:16" x14ac:dyDescent="0.2">
      <c r="B29" s="62" t="s">
        <v>126</v>
      </c>
      <c r="C29" s="62" t="s">
        <v>127</v>
      </c>
      <c r="D29" s="63" t="s">
        <v>128</v>
      </c>
      <c r="E29" s="63">
        <v>34</v>
      </c>
      <c r="F29" s="63" t="s">
        <v>81</v>
      </c>
      <c r="G29" s="64">
        <v>46</v>
      </c>
      <c r="H29" s="63">
        <v>44</v>
      </c>
      <c r="I29" s="63">
        <v>39</v>
      </c>
      <c r="J29" s="65">
        <v>26</v>
      </c>
      <c r="K29" s="65">
        <v>34</v>
      </c>
      <c r="L29" s="65">
        <v>45</v>
      </c>
      <c r="M29" s="65">
        <v>52</v>
      </c>
      <c r="N29" s="65">
        <v>57</v>
      </c>
      <c r="O29" s="65">
        <v>64</v>
      </c>
      <c r="P29" s="66" t="s">
        <v>66</v>
      </c>
    </row>
    <row r="30" spans="2:16" x14ac:dyDescent="0.2">
      <c r="B30" s="56" t="s">
        <v>129</v>
      </c>
      <c r="C30" s="56" t="s">
        <v>130</v>
      </c>
      <c r="D30" s="57" t="s">
        <v>128</v>
      </c>
      <c r="E30" s="57">
        <v>38</v>
      </c>
      <c r="F30" s="57" t="s">
        <v>81</v>
      </c>
      <c r="G30" s="58">
        <v>47</v>
      </c>
      <c r="H30" s="57">
        <v>45</v>
      </c>
      <c r="I30" s="57">
        <v>41</v>
      </c>
      <c r="J30" s="59">
        <v>28</v>
      </c>
      <c r="K30" s="59">
        <v>38</v>
      </c>
      <c r="L30" s="59">
        <v>46</v>
      </c>
      <c r="M30" s="59">
        <v>50</v>
      </c>
      <c r="N30" s="59">
        <v>54</v>
      </c>
      <c r="O30" s="59">
        <v>67</v>
      </c>
      <c r="P30" s="60" t="s">
        <v>66</v>
      </c>
    </row>
    <row r="31" spans="2:16" x14ac:dyDescent="0.2">
      <c r="B31" s="62" t="s">
        <v>131</v>
      </c>
      <c r="C31" s="62" t="s">
        <v>132</v>
      </c>
      <c r="D31" s="63" t="s">
        <v>128</v>
      </c>
      <c r="E31" s="63">
        <v>38</v>
      </c>
      <c r="F31" s="63" t="s">
        <v>81</v>
      </c>
      <c r="G31" s="64">
        <v>48</v>
      </c>
      <c r="H31" s="63">
        <v>45</v>
      </c>
      <c r="I31" s="63">
        <v>40</v>
      </c>
      <c r="J31" s="65">
        <v>28</v>
      </c>
      <c r="K31" s="65">
        <v>37</v>
      </c>
      <c r="L31" s="65">
        <v>46</v>
      </c>
      <c r="M31" s="65">
        <v>51</v>
      </c>
      <c r="N31" s="65">
        <v>54</v>
      </c>
      <c r="O31" s="65">
        <v>66</v>
      </c>
      <c r="P31" s="66" t="s">
        <v>66</v>
      </c>
    </row>
    <row r="32" spans="2:16" x14ac:dyDescent="0.2">
      <c r="B32" s="56" t="s">
        <v>133</v>
      </c>
      <c r="C32" s="56" t="s">
        <v>134</v>
      </c>
      <c r="D32" s="57" t="s">
        <v>64</v>
      </c>
      <c r="E32" s="57">
        <v>39</v>
      </c>
      <c r="F32" s="57" t="s">
        <v>81</v>
      </c>
      <c r="G32" s="58">
        <v>45</v>
      </c>
      <c r="H32" s="57">
        <v>43</v>
      </c>
      <c r="I32" s="57">
        <v>39</v>
      </c>
      <c r="J32" s="59">
        <v>26</v>
      </c>
      <c r="K32" s="59">
        <v>36</v>
      </c>
      <c r="L32" s="59">
        <v>44</v>
      </c>
      <c r="M32" s="59">
        <v>47</v>
      </c>
      <c r="N32" s="59">
        <v>49</v>
      </c>
      <c r="O32" s="59">
        <v>59</v>
      </c>
      <c r="P32" s="60" t="s">
        <v>66</v>
      </c>
    </row>
    <row r="33" spans="2:16" x14ac:dyDescent="0.2">
      <c r="B33" s="62" t="s">
        <v>135</v>
      </c>
      <c r="C33" s="62" t="s">
        <v>136</v>
      </c>
      <c r="D33" s="63" t="s">
        <v>128</v>
      </c>
      <c r="E33" s="63">
        <v>41</v>
      </c>
      <c r="F33" s="63" t="s">
        <v>81</v>
      </c>
      <c r="G33" s="64">
        <v>49</v>
      </c>
      <c r="H33" s="63">
        <v>47</v>
      </c>
      <c r="I33" s="63">
        <v>42</v>
      </c>
      <c r="J33" s="65">
        <v>29</v>
      </c>
      <c r="K33" s="65">
        <v>40</v>
      </c>
      <c r="L33" s="65">
        <v>48</v>
      </c>
      <c r="M33" s="65">
        <v>51</v>
      </c>
      <c r="N33" s="65">
        <v>54</v>
      </c>
      <c r="O33" s="65">
        <v>66</v>
      </c>
      <c r="P33" s="66" t="s">
        <v>66</v>
      </c>
    </row>
    <row r="34" spans="2:16" x14ac:dyDescent="0.2">
      <c r="B34" s="56" t="s">
        <v>137</v>
      </c>
      <c r="C34" s="56" t="s">
        <v>138</v>
      </c>
      <c r="D34" s="57" t="s">
        <v>128</v>
      </c>
      <c r="E34" s="57">
        <v>46</v>
      </c>
      <c r="F34" s="57" t="s">
        <v>81</v>
      </c>
      <c r="G34" s="58">
        <v>49</v>
      </c>
      <c r="H34" s="57">
        <v>48</v>
      </c>
      <c r="I34" s="57">
        <v>44</v>
      </c>
      <c r="J34" s="59">
        <v>33</v>
      </c>
      <c r="K34" s="59">
        <v>39</v>
      </c>
      <c r="L34" s="59">
        <v>46</v>
      </c>
      <c r="M34" s="59">
        <v>51</v>
      </c>
      <c r="N34" s="59">
        <v>57</v>
      </c>
      <c r="O34" s="59">
        <v>67</v>
      </c>
      <c r="P34" s="60" t="s">
        <v>66</v>
      </c>
    </row>
    <row r="35" spans="2:16" x14ac:dyDescent="0.2">
      <c r="B35" s="62" t="s">
        <v>139</v>
      </c>
      <c r="C35" s="62" t="s">
        <v>140</v>
      </c>
      <c r="D35" s="63" t="s">
        <v>128</v>
      </c>
      <c r="E35" s="63">
        <v>46</v>
      </c>
      <c r="F35" s="63" t="s">
        <v>81</v>
      </c>
      <c r="G35" s="64">
        <v>50</v>
      </c>
      <c r="H35" s="63">
        <v>49</v>
      </c>
      <c r="I35" s="63">
        <v>44</v>
      </c>
      <c r="J35" s="65">
        <v>31</v>
      </c>
      <c r="K35" s="65">
        <v>41</v>
      </c>
      <c r="L35" s="65">
        <v>48</v>
      </c>
      <c r="M35" s="65">
        <v>53</v>
      </c>
      <c r="N35" s="65">
        <v>58</v>
      </c>
      <c r="O35" s="65">
        <v>67</v>
      </c>
      <c r="P35" s="66" t="s">
        <v>66</v>
      </c>
    </row>
    <row r="36" spans="2:16" x14ac:dyDescent="0.2">
      <c r="B36" s="56" t="s">
        <v>141</v>
      </c>
      <c r="C36" s="56" t="s">
        <v>142</v>
      </c>
      <c r="D36" s="57" t="s">
        <v>128</v>
      </c>
      <c r="E36" s="57">
        <v>38</v>
      </c>
      <c r="F36" s="57" t="s">
        <v>81</v>
      </c>
      <c r="G36" s="58">
        <v>49</v>
      </c>
      <c r="H36" s="57">
        <v>46</v>
      </c>
      <c r="I36" s="57">
        <v>42</v>
      </c>
      <c r="J36" s="59">
        <v>29</v>
      </c>
      <c r="K36" s="59">
        <v>40</v>
      </c>
      <c r="L36" s="59">
        <v>47</v>
      </c>
      <c r="M36" s="59">
        <v>51</v>
      </c>
      <c r="N36" s="59">
        <v>53</v>
      </c>
      <c r="O36" s="59">
        <v>64</v>
      </c>
      <c r="P36" s="60" t="s">
        <v>66</v>
      </c>
    </row>
    <row r="37" spans="2:16" x14ac:dyDescent="0.2">
      <c r="B37" s="62" t="s">
        <v>143</v>
      </c>
      <c r="C37" s="62" t="s">
        <v>144</v>
      </c>
      <c r="D37" s="63" t="s">
        <v>128</v>
      </c>
      <c r="E37" s="63">
        <v>42</v>
      </c>
      <c r="F37" s="63" t="s">
        <v>81</v>
      </c>
      <c r="G37" s="64">
        <v>50</v>
      </c>
      <c r="H37" s="63">
        <v>48</v>
      </c>
      <c r="I37" s="63">
        <v>43</v>
      </c>
      <c r="J37" s="65">
        <v>30</v>
      </c>
      <c r="K37" s="65">
        <v>41</v>
      </c>
      <c r="L37" s="65">
        <v>48</v>
      </c>
      <c r="M37" s="65">
        <v>51</v>
      </c>
      <c r="N37" s="65">
        <v>53</v>
      </c>
      <c r="O37" s="65">
        <v>66</v>
      </c>
      <c r="P37" s="66" t="s">
        <v>66</v>
      </c>
    </row>
    <row r="38" spans="2:16" x14ac:dyDescent="0.2">
      <c r="B38" s="56" t="s">
        <v>145</v>
      </c>
      <c r="C38" s="56" t="s">
        <v>146</v>
      </c>
      <c r="D38" s="57" t="s">
        <v>64</v>
      </c>
      <c r="E38" s="57">
        <v>36</v>
      </c>
      <c r="F38" s="57" t="s">
        <v>81</v>
      </c>
      <c r="G38" s="58">
        <v>45</v>
      </c>
      <c r="H38" s="57">
        <v>42</v>
      </c>
      <c r="I38" s="57">
        <v>38</v>
      </c>
      <c r="J38" s="59">
        <v>26</v>
      </c>
      <c r="K38" s="59">
        <v>34</v>
      </c>
      <c r="L38" s="59">
        <v>44</v>
      </c>
      <c r="M38" s="59">
        <v>47</v>
      </c>
      <c r="N38" s="59">
        <v>50</v>
      </c>
      <c r="O38" s="59">
        <v>61</v>
      </c>
      <c r="P38" s="60" t="s">
        <v>66</v>
      </c>
    </row>
    <row r="39" spans="2:16" x14ac:dyDescent="0.2">
      <c r="B39" s="62" t="s">
        <v>147</v>
      </c>
      <c r="C39" s="62" t="s">
        <v>148</v>
      </c>
      <c r="D39" s="63" t="s">
        <v>64</v>
      </c>
      <c r="E39" s="63">
        <v>34</v>
      </c>
      <c r="F39" s="63" t="s">
        <v>81</v>
      </c>
      <c r="G39" s="64">
        <v>44</v>
      </c>
      <c r="H39" s="63">
        <v>42</v>
      </c>
      <c r="I39" s="63">
        <v>38</v>
      </c>
      <c r="J39" s="65">
        <v>25</v>
      </c>
      <c r="K39" s="65">
        <v>33</v>
      </c>
      <c r="L39" s="65">
        <v>43</v>
      </c>
      <c r="M39" s="65">
        <v>48</v>
      </c>
      <c r="N39" s="65">
        <v>51</v>
      </c>
      <c r="O39" s="65">
        <v>61</v>
      </c>
      <c r="P39" s="66" t="s">
        <v>66</v>
      </c>
    </row>
    <row r="40" spans="2:16" x14ac:dyDescent="0.2">
      <c r="B40" s="56" t="s">
        <v>149</v>
      </c>
      <c r="C40" s="56" t="s">
        <v>150</v>
      </c>
      <c r="D40" s="57" t="s">
        <v>64</v>
      </c>
      <c r="E40" s="57">
        <v>37</v>
      </c>
      <c r="F40" s="57" t="s">
        <v>81</v>
      </c>
      <c r="G40" s="58">
        <v>45</v>
      </c>
      <c r="H40" s="57">
        <v>43</v>
      </c>
      <c r="I40" s="57">
        <v>38</v>
      </c>
      <c r="J40" s="59">
        <v>27</v>
      </c>
      <c r="K40" s="59">
        <v>34</v>
      </c>
      <c r="L40" s="59">
        <v>43</v>
      </c>
      <c r="M40" s="59">
        <v>47</v>
      </c>
      <c r="N40" s="59">
        <v>52</v>
      </c>
      <c r="O40" s="59">
        <v>64</v>
      </c>
      <c r="P40" s="60" t="s">
        <v>66</v>
      </c>
    </row>
    <row r="41" spans="2:16" x14ac:dyDescent="0.2">
      <c r="B41" s="62" t="s">
        <v>133</v>
      </c>
      <c r="C41" s="62" t="s">
        <v>151</v>
      </c>
      <c r="D41" s="63" t="s">
        <v>64</v>
      </c>
      <c r="E41" s="63">
        <v>39</v>
      </c>
      <c r="F41" s="63" t="s">
        <v>81</v>
      </c>
      <c r="G41" s="64">
        <v>45</v>
      </c>
      <c r="H41" s="63">
        <v>44</v>
      </c>
      <c r="I41" s="63">
        <v>41</v>
      </c>
      <c r="J41" s="65">
        <v>31</v>
      </c>
      <c r="K41" s="65">
        <v>37</v>
      </c>
      <c r="L41" s="65">
        <v>45</v>
      </c>
      <c r="M41" s="65">
        <v>44</v>
      </c>
      <c r="N41" s="65">
        <v>47</v>
      </c>
      <c r="O41" s="65">
        <v>60</v>
      </c>
      <c r="P41" s="66" t="s">
        <v>66</v>
      </c>
    </row>
    <row r="42" spans="2:16" x14ac:dyDescent="0.2">
      <c r="B42" s="56" t="s">
        <v>152</v>
      </c>
      <c r="C42" s="56" t="s">
        <v>153</v>
      </c>
      <c r="D42" s="57" t="s">
        <v>128</v>
      </c>
      <c r="E42" s="57">
        <v>46</v>
      </c>
      <c r="F42" s="57" t="s">
        <v>81</v>
      </c>
      <c r="G42" s="58">
        <v>51</v>
      </c>
      <c r="H42" s="57">
        <v>50</v>
      </c>
      <c r="I42" s="57">
        <v>46</v>
      </c>
      <c r="J42" s="59">
        <v>34</v>
      </c>
      <c r="K42" s="59">
        <v>41</v>
      </c>
      <c r="L42" s="59">
        <v>47</v>
      </c>
      <c r="M42" s="59">
        <v>53</v>
      </c>
      <c r="N42" s="59">
        <v>61</v>
      </c>
      <c r="O42" s="59">
        <v>68</v>
      </c>
      <c r="P42" s="60" t="s">
        <v>66</v>
      </c>
    </row>
    <row r="44" spans="2:16" x14ac:dyDescent="0.2">
      <c r="B44" s="71" t="s">
        <v>77</v>
      </c>
    </row>
  </sheetData>
  <mergeCells count="6">
    <mergeCell ref="P2:P3"/>
    <mergeCell ref="B2:B3"/>
    <mergeCell ref="C2:C3"/>
    <mergeCell ref="D2:D3"/>
    <mergeCell ref="G2:I2"/>
    <mergeCell ref="J2:O2"/>
  </mergeCells>
  <hyperlinks>
    <hyperlink ref="P4" r:id="rId1" display="http://secure.guardianglass.co.uk/25-36.pdf"/>
    <hyperlink ref="P5" r:id="rId2" display="http://secure.guardianglass.co.uk/26-34 double.pdf"/>
    <hyperlink ref="P6" r:id="rId3" display="http://secure.guardianglass.co.uk/27-37.pdf"/>
    <hyperlink ref="P7" r:id="rId4" display="http://secure.guardianglass.co.uk/28-35 double.pdf"/>
    <hyperlink ref="P8" r:id="rId5" display="http://secure.guardianglass.co.uk/29-39.pdf"/>
    <hyperlink ref="P9" r:id="rId6" display="http://secure.guardianglass.co.uk/30-37 double.pdf"/>
    <hyperlink ref="P10" r:id="rId7" display="http://secure.guardianglass.co.uk/27-40 double.pdf"/>
    <hyperlink ref="P11" r:id="rId8" display="http://secure.guardianglass.co.uk/29-43.pdf"/>
    <hyperlink ref="P12" r:id="rId9" display="http://secure.guardianglass.co.uk/30-42.pdf"/>
    <hyperlink ref="P13" r:id="rId10" display="http://secure.guardianglass.co.uk/31-38 double.pdf"/>
    <hyperlink ref="P14" r:id="rId11" display="http://secure.guardianglass.co.uk/31-41.pdf"/>
    <hyperlink ref="P15" r:id="rId12" display="http://secure.guardianglass.co.uk/32-41.pdf"/>
    <hyperlink ref="P16" r:id="rId13" display="http://secure.guardianglass.co.uk/32-39.pdf"/>
    <hyperlink ref="P17" r:id="rId14" display="http://secure.guardianglass.co.uk/32-39.pdf"/>
    <hyperlink ref="P18" r:id="rId15" display="http://secure.guardianglass.co.uk/33-41.pdf"/>
    <hyperlink ref="P19" r:id="rId16" display="http://secure.guardianglass.co.uk/34-42.pdf"/>
    <hyperlink ref="P20" r:id="rId17" display="http://secure.guardianglass.co.uk/34-43.pdf"/>
    <hyperlink ref="P21" r:id="rId18" display="http://secure.guardianglass.co.uk/33-37 double.pdf"/>
    <hyperlink ref="P22" r:id="rId19" display="http://secure.guardianglass.co.uk/33-42.pdf"/>
    <hyperlink ref="P23" r:id="rId20" display="http://secure.guardianglass.co.uk/34-38 double.pdf"/>
    <hyperlink ref="P24" r:id="rId21" display="http://secure.guardianglass.co.uk/35-42.pdf"/>
    <hyperlink ref="P25" r:id="rId22" display="http://secure.guardianglass.co.uk/37-43b.pdf"/>
    <hyperlink ref="P26" r:id="rId23" display="http://secure.guardianglass.co.uk/37-43c.pdf"/>
    <hyperlink ref="P27" r:id="rId24" display="http://secure.guardianglass.co.uk/37-43a.pdf"/>
    <hyperlink ref="P28" r:id="rId25" display="http://secure.guardianglass.co.uk/36-44.pdf"/>
    <hyperlink ref="P29" r:id="rId26" display="http://secure.guardianglass.co.uk/34-46.pdf"/>
    <hyperlink ref="P30" r:id="rId27" display="http://secure.guardianglass.co.uk/38-47.pdf"/>
    <hyperlink ref="P31" r:id="rId28" display="http://secure.guardianglass.co.uk/38-48.pdf"/>
    <hyperlink ref="P32" r:id="rId29" display="http://secure.guardianglass.co.uk/39-45a.pdf"/>
    <hyperlink ref="P33" r:id="rId30" display="http://secure.guardianglass.co.uk/41-49.pdf"/>
    <hyperlink ref="P34" r:id="rId31" display="http://secure.guardianglass.co.uk/46-49.pdf"/>
    <hyperlink ref="P35" r:id="rId32" display="http://secure.guardianglass.co.uk/46-50.pdf"/>
    <hyperlink ref="P36" r:id="rId33" display="http://secure.guardianglass.co.uk/38-49.pdf"/>
    <hyperlink ref="P37" r:id="rId34" display="http://secure.guardianglass.co.uk/42-50.pdf"/>
    <hyperlink ref="P38" r:id="rId35" display="http://secure.guardianglass.co.uk/36-45a.pdf"/>
    <hyperlink ref="P39" r:id="rId36" display="http://secure.guardianglass.co.uk/34-44.pdf"/>
    <hyperlink ref="P40" r:id="rId37" display="http://secure.guardianglass.co.uk/37-45.pdf"/>
    <hyperlink ref="P41" r:id="rId38" display="http://secure.guardianglass.co.uk/39-45b.pdf"/>
    <hyperlink ref="P42" r:id="rId39" display="http://secure.guardianglass.co.uk/46-51.pdf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4743 calc</vt:lpstr>
      <vt:lpstr>4743 6-16-6.8 test 2016</vt:lpstr>
      <vt:lpstr>Pilkington single</vt:lpstr>
      <vt:lpstr>Pilkington double</vt:lpstr>
      <vt:lpstr>Guardian Single</vt:lpstr>
      <vt:lpstr>Guardian Double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Weigang Wei</dc:creator>
  <cp:lastModifiedBy>Weigang Wei</cp:lastModifiedBy>
  <cp:lastPrinted>2003-06-05T13:31:23Z</cp:lastPrinted>
  <dcterms:created xsi:type="dcterms:W3CDTF">2002-07-08T12:24:48Z</dcterms:created>
  <dcterms:modified xsi:type="dcterms:W3CDTF">2017-01-05T17:55:03Z</dcterms:modified>
</cp:coreProperties>
</file>