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philip45\Documents\Panodisplay\documents\"/>
    </mc:Choice>
  </mc:AlternateContent>
  <xr:revisionPtr revIDLastSave="0" documentId="13_ncr:1_{6E671C05-CC34-4E31-9446-898259AA62A9}" xr6:coauthVersionLast="37" xr6:coauthVersionMax="37" xr10:uidLastSave="{00000000-0000-0000-0000-000000000000}"/>
  <bookViews>
    <workbookView xWindow="0" yWindow="0" windowWidth="19200" windowHeight="6840" xr2:uid="{5967248A-2C64-49C3-9B2B-DC06B462FCD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6" i="1" l="1"/>
  <c r="H20" i="1"/>
  <c r="H15" i="1" l="1"/>
  <c r="H3" i="1"/>
  <c r="H4" i="1"/>
  <c r="H5" i="1"/>
  <c r="H7" i="1"/>
  <c r="H8" i="1"/>
  <c r="H21" i="1" s="1"/>
  <c r="H10" i="1"/>
  <c r="H11" i="1"/>
  <c r="H12" i="1"/>
  <c r="H13" i="1"/>
  <c r="H14" i="1"/>
  <c r="H2" i="1"/>
</calcChain>
</file>

<file path=xl/sharedStrings.xml><?xml version="1.0" encoding="utf-8"?>
<sst xmlns="http://schemas.openxmlformats.org/spreadsheetml/2006/main" count="292" uniqueCount="66">
  <si>
    <t>Item description</t>
  </si>
  <si>
    <t>Part number</t>
  </si>
  <si>
    <t>Quantity</t>
  </si>
  <si>
    <t>Right-angle mirror</t>
  </si>
  <si>
    <t>Fisheye lens</t>
  </si>
  <si>
    <t>Condenser lens</t>
  </si>
  <si>
    <t>Item name</t>
  </si>
  <si>
    <t>Acrylic hemisphere</t>
  </si>
  <si>
    <t>Optical Bloc</t>
  </si>
  <si>
    <t>Projection</t>
  </si>
  <si>
    <t>Projector</t>
  </si>
  <si>
    <t>Power supply</t>
  </si>
  <si>
    <t>Screen</t>
  </si>
  <si>
    <t>Screen paint</t>
  </si>
  <si>
    <t>Frame - Thorlabs</t>
  </si>
  <si>
    <t>Skywatcher 2" zenitspiegel mit reduzierung auf 1,25" - Aktion</t>
  </si>
  <si>
    <t>Teleskop Express</t>
  </si>
  <si>
    <t>Unit price (EUR)</t>
  </si>
  <si>
    <t>Peleng 8mm f3.5 Fisheye Lens M42</t>
  </si>
  <si>
    <t>Peleng8</t>
  </si>
  <si>
    <t>Acrylic glass hemisphere, transparent, hollow, 500mm diameter</t>
  </si>
  <si>
    <t>Modulor</t>
  </si>
  <si>
    <t>Note</t>
  </si>
  <si>
    <t>need 2, but 4-pack pricing</t>
  </si>
  <si>
    <t>Canon EF 50mm F1.4 USM</t>
  </si>
  <si>
    <t>Foto Konijnenberg</t>
  </si>
  <si>
    <t>Vendors (Europe)</t>
  </si>
  <si>
    <t>DigiKey</t>
  </si>
  <si>
    <t>Adapters</t>
  </si>
  <si>
    <t>Adapter Condenser-mirror</t>
  </si>
  <si>
    <t>Adapter Fisheye-mirror</t>
  </si>
  <si>
    <t>3D printed</t>
  </si>
  <si>
    <t>XE25L225/M</t>
  </si>
  <si>
    <t>XE25L300/M</t>
  </si>
  <si>
    <t>XE25L450/M</t>
  </si>
  <si>
    <t>RM1G</t>
  </si>
  <si>
    <t xml:space="preserve">	1" Construction Cube, Three 1/4" (M6) Counterbored Holes</t>
  </si>
  <si>
    <t>225 mm Long Construction Rail</t>
  </si>
  <si>
    <t>300 mm Long Construction Rail</t>
  </si>
  <si>
    <t>450 mm Long Construction Rail</t>
  </si>
  <si>
    <t>M6 x 1.0 Low-Profile Channel Screws (100 Screws/Box)</t>
  </si>
  <si>
    <t>SH6M10LP</t>
  </si>
  <si>
    <t>Thorlabs</t>
  </si>
  <si>
    <t>Total price (EUR)</t>
  </si>
  <si>
    <t>Nexnix</t>
  </si>
  <si>
    <t>Link/Contact</t>
  </si>
  <si>
    <t>XE25CL2</t>
  </si>
  <si>
    <t>Table Clamp for 25 mm Rails</t>
  </si>
  <si>
    <t xml:space="preserve">HW-KIT2/M - M6 Cap Screw and Hardware Kit </t>
  </si>
  <si>
    <t>M6 screw set</t>
  </si>
  <si>
    <t>HW-KIT2/M</t>
  </si>
  <si>
    <t>https://www.fotokonijnenberg.be/fr/canon-ef-50mm-f-1-4-usm?channable=e13526.Q0FFRjUwMTRV&amp;gclid=Cj0KCQjw19DlBRCSARIsAOnfRehVkSFwBZV8HRLKFmFwWVo0fehD1HqTDMQkTG4EYSVjMlb6gHsKVTMaAhMMEALw_wcB</t>
  </si>
  <si>
    <t>https://www.teleskop-express.de/shop/product_info.php/info/p2719_Skywatcher-2--Zenitspiegel-mit-Reduzierung-auf-1-25----AKTION.html</t>
  </si>
  <si>
    <t>SKZS2</t>
  </si>
  <si>
    <t>DLPDLCR3010EVM-G2 (TI)</t>
  </si>
  <si>
    <t>https://www.digikey.be/product-detail/fr/texas-instruments/DLPDLCR3010EVM-G2/296-47995-ND/8105859</t>
  </si>
  <si>
    <t>296-47995-ND</t>
  </si>
  <si>
    <t>Frame - Plexi</t>
  </si>
  <si>
    <t>8mm plexi</t>
  </si>
  <si>
    <t>https://befr.rs-online.com/web/p/desktop-power-supply/1217112/</t>
  </si>
  <si>
    <t>Power Supply 19V 3.42A</t>
  </si>
  <si>
    <t>RS Components</t>
  </si>
  <si>
    <t>https://goosystemsglobal.com/screen-goo-2-0/</t>
  </si>
  <si>
    <t>Gap filler</t>
  </si>
  <si>
    <t>https://www.peleng8.com/peleng-8mm-m42.html?redirected=1</t>
  </si>
  <si>
    <t>TST2-SC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</si>
</sst>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Gill Sans MT"/>
      <family val="2"/>
    </font>
    <font>
      <u/>
      <sz val="11"/>
      <color theme="10"/>
      <name val="Gill Sans MT"/>
      <family val="2"/>
    </font>
  </fonts>
  <fills count="4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1" fillId="2" borderId="0" xfId="1" applyFill="1" applyAlignment="1">
      <alignment vertical="center"/>
    </xf>
    <xf numFmtId="0" fontId="0" fillId="3" borderId="0" xfId="0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otokonijnenberg.be/fr/canon-ef-50mm-f-1-4-usm?channable=e13526.Q0FFRjUwMTRV&amp;gclid=Cj0KCQjw19DlBRCSARIsAOnfRehVkSFwBZV8HRLKFmFwWVo0fehD1HqTDMQkTG4EYSVjMlb6gHsKVTMaAhMMEALw_wcB" TargetMode="External"/><Relationship Id="rId13" Type="http://schemas.openxmlformats.org/officeDocument/2006/relationships/hyperlink" Target="https://www.peleng8.com/peleng-8mm-m42.html?redirected=1" TargetMode="External"/><Relationship Id="rId3" Type="http://schemas.openxmlformats.org/officeDocument/2006/relationships/hyperlink" Target="https://www.thorlabs.com/thorproduct.cfm?partnumber=XE25L300/M" TargetMode="External"/><Relationship Id="rId7" Type="http://schemas.openxmlformats.org/officeDocument/2006/relationships/hyperlink" Target="https://www.thorlabs.com/thorproduct.cfm?partnumber=HW-KIT2/M" TargetMode="External"/><Relationship Id="rId12" Type="http://schemas.openxmlformats.org/officeDocument/2006/relationships/hyperlink" Target="https://goosystemsglobal.com/screen-goo-2-0/" TargetMode="External"/><Relationship Id="rId2" Type="http://schemas.openxmlformats.org/officeDocument/2006/relationships/hyperlink" Target="https://www.thorlabs.com/thorproduct.cfm?partnumber=XE25L225/M" TargetMode="External"/><Relationship Id="rId1" Type="http://schemas.openxmlformats.org/officeDocument/2006/relationships/hyperlink" Target="https://www.thorlabs.com/thorproduct.cfm?partnumber=SH6M10LP" TargetMode="External"/><Relationship Id="rId6" Type="http://schemas.openxmlformats.org/officeDocument/2006/relationships/hyperlink" Target="https://www.thorlabs.com/thorproduct.cfm?partnumber=XE25CL2" TargetMode="External"/><Relationship Id="rId11" Type="http://schemas.openxmlformats.org/officeDocument/2006/relationships/hyperlink" Target="https://befr.rs-online.com/web/p/desktop-power-supply/1217112/" TargetMode="External"/><Relationship Id="rId5" Type="http://schemas.openxmlformats.org/officeDocument/2006/relationships/hyperlink" Target="https://www.thorlabs.com/thorproduct.cfm?partnumber=RM1G" TargetMode="External"/><Relationship Id="rId10" Type="http://schemas.openxmlformats.org/officeDocument/2006/relationships/hyperlink" Target="https://www.digikey.be/product-detail/fr/texas-instruments/DLPDLCR3010EVM-G2/296-47995-ND/8105859" TargetMode="External"/><Relationship Id="rId4" Type="http://schemas.openxmlformats.org/officeDocument/2006/relationships/hyperlink" Target="https://www.thorlabs.com/thorproduct.cfm?partnumber=XE25L450/M" TargetMode="External"/><Relationship Id="rId9" Type="http://schemas.openxmlformats.org/officeDocument/2006/relationships/hyperlink" Target="https://www.teleskop-express.de/shop/product_info.php/info/p2719_Skywatcher-2--Zenitspiegel-mit-Reduzierung-auf-1-25----AKTION.html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D8AE4-E564-4030-B581-23EA3C733689}">
  <dimension ref="A1:J21"/>
  <sheetViews>
    <sheetView tabSelected="1" zoomScale="85" zoomScaleNormal="85" workbookViewId="0">
      <selection activeCell="C4" sqref="C4"/>
    </sheetView>
  </sheetViews>
  <sheetFormatPr defaultRowHeight="16.5" x14ac:dyDescent="0.5"/>
  <cols>
    <col min="1" max="1" width="17.36328125" customWidth="1"/>
    <col min="2" max="2" width="20.36328125" customWidth="1"/>
    <col min="3" max="3" width="52.36328125" customWidth="1"/>
    <col min="4" max="4" width="15.90625" customWidth="1"/>
    <col min="5" max="5" width="13.6328125" customWidth="1"/>
    <col min="6" max="6" width="14.1796875" customWidth="1"/>
    <col min="8" max="8" width="14.54296875" customWidth="1"/>
    <col min="9" max="9" width="11.26953125" customWidth="1"/>
  </cols>
  <sheetData>
    <row r="1" spans="1:10" x14ac:dyDescent="0.5">
      <c r="B1" t="s">
        <v>0</v>
      </c>
      <c r="C1" t="s">
        <v>6</v>
      </c>
      <c r="D1" t="s">
        <v>26</v>
      </c>
      <c r="E1" t="s">
        <v>1</v>
      </c>
      <c r="F1" t="s">
        <v>17</v>
      </c>
      <c r="G1" t="s">
        <v>2</v>
      </c>
      <c r="H1" t="s">
        <v>43</v>
      </c>
      <c r="I1" t="s">
        <v>45</v>
      </c>
      <c r="J1" t="s">
        <v>22</v>
      </c>
    </row>
    <row r="2" spans="1:10" x14ac:dyDescent="0.5">
      <c r="A2" t="s">
        <v>8</v>
      </c>
      <c r="B2" s="4" t="s">
        <v>5</v>
      </c>
      <c r="C2" t="s">
        <v>24</v>
      </c>
      <c r="D2" t="s">
        <v>25</v>
      </c>
      <c r="F2">
        <v>329</v>
      </c>
      <c r="G2">
        <v>1</v>
      </c>
      <c r="H2">
        <f>G2*F2</f>
        <v>329</v>
      </c>
      <c r="I2" s="1" t="s">
        <v>51</v>
      </c>
    </row>
    <row r="3" spans="1:10" x14ac:dyDescent="0.5">
      <c r="B3" s="4" t="s">
        <v>3</v>
      </c>
      <c r="C3" t="s">
        <v>15</v>
      </c>
      <c r="D3" t="s">
        <v>16</v>
      </c>
      <c r="E3" t="s">
        <v>53</v>
      </c>
      <c r="F3">
        <v>65</v>
      </c>
      <c r="G3">
        <v>1</v>
      </c>
      <c r="H3">
        <f t="shared" ref="H3:H20" si="0">G3*F3</f>
        <v>65</v>
      </c>
      <c r="I3" s="1" t="s">
        <v>52</v>
      </c>
    </row>
    <row r="4" spans="1:10" x14ac:dyDescent="0.5">
      <c r="B4" s="4" t="s">
        <v>4</v>
      </c>
      <c r="C4" t="s">
        <v>18</v>
      </c>
      <c r="D4" t="s">
        <v>19</v>
      </c>
      <c r="F4">
        <v>228.98</v>
      </c>
      <c r="G4">
        <v>1</v>
      </c>
      <c r="H4">
        <f t="shared" si="0"/>
        <v>228.98</v>
      </c>
      <c r="I4" s="1" t="s">
        <v>64</v>
      </c>
    </row>
    <row r="5" spans="1:10" x14ac:dyDescent="0.5">
      <c r="A5" t="s">
        <v>9</v>
      </c>
      <c r="B5" s="4" t="s">
        <v>10</v>
      </c>
      <c r="C5" t="s">
        <v>54</v>
      </c>
      <c r="D5" t="s">
        <v>27</v>
      </c>
      <c r="E5" t="s">
        <v>56</v>
      </c>
      <c r="F5">
        <v>630.75</v>
      </c>
      <c r="G5">
        <v>1</v>
      </c>
      <c r="H5">
        <f t="shared" si="0"/>
        <v>630.75</v>
      </c>
      <c r="I5" s="1" t="s">
        <v>55</v>
      </c>
    </row>
    <row r="6" spans="1:10" x14ac:dyDescent="0.5">
      <c r="B6" s="4" t="s">
        <v>11</v>
      </c>
      <c r="C6" t="s">
        <v>60</v>
      </c>
      <c r="D6" t="s">
        <v>61</v>
      </c>
      <c r="F6">
        <v>25.89</v>
      </c>
      <c r="G6">
        <v>1</v>
      </c>
      <c r="H6">
        <v>25.89</v>
      </c>
      <c r="I6" s="1" t="s">
        <v>59</v>
      </c>
    </row>
    <row r="7" spans="1:10" x14ac:dyDescent="0.5">
      <c r="A7" t="s">
        <v>12</v>
      </c>
      <c r="B7" s="4" t="s">
        <v>7</v>
      </c>
      <c r="C7" t="s">
        <v>20</v>
      </c>
      <c r="D7" t="s">
        <v>21</v>
      </c>
      <c r="E7">
        <v>169277</v>
      </c>
      <c r="F7">
        <v>59</v>
      </c>
      <c r="G7">
        <v>2</v>
      </c>
      <c r="H7">
        <f t="shared" si="0"/>
        <v>118</v>
      </c>
      <c r="J7" t="s">
        <v>23</v>
      </c>
    </row>
    <row r="8" spans="1:10" x14ac:dyDescent="0.5">
      <c r="B8" s="4" t="s">
        <v>13</v>
      </c>
      <c r="D8" t="s">
        <v>44</v>
      </c>
      <c r="F8">
        <v>200</v>
      </c>
      <c r="G8">
        <v>1</v>
      </c>
      <c r="H8">
        <f t="shared" si="0"/>
        <v>200</v>
      </c>
      <c r="I8" s="1" t="s">
        <v>62</v>
      </c>
    </row>
    <row r="9" spans="1:10" x14ac:dyDescent="0.5">
      <c r="B9" s="4" t="s">
        <v>63</v>
      </c>
      <c r="I9" s="1"/>
    </row>
    <row r="10" spans="1:10" x14ac:dyDescent="0.5">
      <c r="A10" t="s">
        <v>14</v>
      </c>
      <c r="B10" s="4"/>
      <c r="C10" t="s">
        <v>37</v>
      </c>
      <c r="D10" t="s">
        <v>42</v>
      </c>
      <c r="E10" s="2" t="s">
        <v>32</v>
      </c>
      <c r="F10">
        <v>14.33</v>
      </c>
      <c r="G10">
        <v>6</v>
      </c>
      <c r="H10">
        <f t="shared" si="0"/>
        <v>85.98</v>
      </c>
    </row>
    <row r="11" spans="1:10" x14ac:dyDescent="0.5">
      <c r="B11" s="4"/>
      <c r="C11" t="s">
        <v>38</v>
      </c>
      <c r="D11" t="s">
        <v>42</v>
      </c>
      <c r="E11" s="1" t="s">
        <v>33</v>
      </c>
      <c r="F11">
        <v>15.37</v>
      </c>
      <c r="G11">
        <v>5</v>
      </c>
      <c r="H11">
        <f t="shared" si="0"/>
        <v>76.849999999999994</v>
      </c>
    </row>
    <row r="12" spans="1:10" x14ac:dyDescent="0.5">
      <c r="B12" s="4"/>
      <c r="C12" t="s">
        <v>39</v>
      </c>
      <c r="D12" t="s">
        <v>42</v>
      </c>
      <c r="E12" s="1" t="s">
        <v>34</v>
      </c>
      <c r="F12">
        <v>21.49</v>
      </c>
      <c r="G12">
        <v>1</v>
      </c>
      <c r="H12">
        <f t="shared" si="0"/>
        <v>21.49</v>
      </c>
    </row>
    <row r="13" spans="1:10" x14ac:dyDescent="0.5">
      <c r="B13" s="4"/>
      <c r="C13" t="s">
        <v>36</v>
      </c>
      <c r="D13" t="s">
        <v>42</v>
      </c>
      <c r="E13" s="1" t="s">
        <v>35</v>
      </c>
      <c r="F13">
        <v>16.43</v>
      </c>
      <c r="G13">
        <v>6</v>
      </c>
      <c r="H13">
        <f t="shared" si="0"/>
        <v>98.58</v>
      </c>
    </row>
    <row r="14" spans="1:10" x14ac:dyDescent="0.5">
      <c r="B14" s="4"/>
      <c r="C14" t="s">
        <v>40</v>
      </c>
      <c r="D14" t="s">
        <v>42</v>
      </c>
      <c r="E14" s="1" t="s">
        <v>41</v>
      </c>
      <c r="F14">
        <v>22.15</v>
      </c>
      <c r="G14">
        <v>1</v>
      </c>
      <c r="H14">
        <f t="shared" si="0"/>
        <v>22.15</v>
      </c>
    </row>
    <row r="15" spans="1:10" x14ac:dyDescent="0.5">
      <c r="B15" s="4"/>
      <c r="C15" t="s">
        <v>47</v>
      </c>
      <c r="D15" t="s">
        <v>42</v>
      </c>
      <c r="E15" s="1" t="s">
        <v>46</v>
      </c>
      <c r="F15">
        <v>11.07</v>
      </c>
      <c r="G15">
        <v>6</v>
      </c>
      <c r="H15">
        <f t="shared" si="0"/>
        <v>66.42</v>
      </c>
    </row>
    <row r="16" spans="1:10" x14ac:dyDescent="0.5">
      <c r="B16" t="s">
        <v>49</v>
      </c>
      <c r="C16" t="s">
        <v>48</v>
      </c>
      <c r="D16" t="s">
        <v>42</v>
      </c>
      <c r="E16" s="1" t="s">
        <v>50</v>
      </c>
      <c r="F16">
        <v>106.96</v>
      </c>
      <c r="G16">
        <v>1</v>
      </c>
      <c r="H16">
        <f t="shared" si="0"/>
        <v>106.96</v>
      </c>
    </row>
    <row r="17" spans="1:8" x14ac:dyDescent="0.5">
      <c r="A17" t="s">
        <v>57</v>
      </c>
      <c r="C17" t="s">
        <v>58</v>
      </c>
    </row>
    <row r="19" spans="1:8" x14ac:dyDescent="0.5">
      <c r="A19" t="s">
        <v>28</v>
      </c>
      <c r="B19" t="s">
        <v>29</v>
      </c>
      <c r="C19" t="s">
        <v>31</v>
      </c>
    </row>
    <row r="20" spans="1:8" x14ac:dyDescent="0.5">
      <c r="B20" s="4" t="s">
        <v>30</v>
      </c>
      <c r="C20" t="s">
        <v>65</v>
      </c>
      <c r="D20" t="s">
        <v>16</v>
      </c>
      <c r="F20">
        <v>19</v>
      </c>
      <c r="G20">
        <v>1</v>
      </c>
      <c r="H20">
        <f t="shared" si="0"/>
        <v>19</v>
      </c>
    </row>
    <row r="21" spans="1:8" x14ac:dyDescent="0.5">
      <c r="H21" s="3">
        <f>SUM(H2:H20)</f>
        <v>2095.0500000000002</v>
      </c>
    </row>
  </sheetData>
  <hyperlinks>
    <hyperlink ref="E14" r:id="rId1" display="https://www.thorlabs.com/thorproduct.cfm?partnumber=SH6M10LP" xr:uid="{2F1DB09A-5394-4885-94F7-9AA5A4317598}"/>
    <hyperlink ref="E10" r:id="rId2" display="https://www.thorlabs.com/thorproduct.cfm?partnumber=XE25L225/M" xr:uid="{C53E8BB7-F402-4E85-BA31-D7F05D948729}"/>
    <hyperlink ref="E11" r:id="rId3" display="https://www.thorlabs.com/thorproduct.cfm?partnumber=XE25L300/M" xr:uid="{C91D54FB-4636-4509-9489-7DFF906AD094}"/>
    <hyperlink ref="E12" r:id="rId4" display="https://www.thorlabs.com/thorproduct.cfm?partnumber=XE25L450/M" xr:uid="{148DA61D-D6F1-4D2A-B9F1-C621DCF8D338}"/>
    <hyperlink ref="E13" r:id="rId5" display="https://www.thorlabs.com/thorproduct.cfm?partnumber=RM1G" xr:uid="{EBF495E4-EE25-4854-AFC8-9D2B128C1FF8}"/>
    <hyperlink ref="E15" r:id="rId6" display="https://www.thorlabs.com/thorproduct.cfm?partnumber=XE25CL2" xr:uid="{9CE7E6D4-A222-4476-B59F-7C56D3AA4F9E}"/>
    <hyperlink ref="E16" r:id="rId7" display="https://www.thorlabs.com/thorproduct.cfm?partnumber=HW-KIT2/M" xr:uid="{3521E341-FDBC-409A-B7EE-D0848F1ECCC7}"/>
    <hyperlink ref="I2" r:id="rId8" xr:uid="{8B8D36CD-5BB0-4D31-A5EE-E2D0F42E79DC}"/>
    <hyperlink ref="I3" r:id="rId9" xr:uid="{32800D02-2B00-4B7E-9439-D7BD748A538B}"/>
    <hyperlink ref="I5" r:id="rId10" xr:uid="{69A0D425-DEA7-4EF6-8AF2-1A9D82C5D3C7}"/>
    <hyperlink ref="I6" r:id="rId11" xr:uid="{87BB810C-ACE3-48CE-ADB3-A13B23C24A56}"/>
    <hyperlink ref="I8" r:id="rId12" xr:uid="{055380B9-98F1-4B95-9D39-AC3D20937AB6}"/>
    <hyperlink ref="I4" r:id="rId13" xr:uid="{4AA9CB8D-2D7E-445B-93E1-E25C31F9FE5D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adminphilip45</dc:creator>
  <cp:lastModifiedBy>adminphilip45</cp:lastModifiedBy>
  <dcterms:created xsi:type="dcterms:W3CDTF">2019-04-15T09:05:11Z</dcterms:created>
  <dcterms:modified xsi:type="dcterms:W3CDTF">2019-10-07T15:35:27Z</dcterms:modified>
</cp:coreProperties>
</file>