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ickorlic/Documents/Documents/Teaching/BMD5301/Assignments/AP assignment/"/>
    </mc:Choice>
  </mc:AlternateContent>
  <xr:revisionPtr revIDLastSave="0" documentId="13_ncr:1_{8879413C-8AA4-144C-A81D-B7A59A7BCBC0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Data" sheetId="14" r:id="rId1"/>
    <sheet name="Efficient Frontier" sheetId="9" r:id="rId2"/>
  </sheets>
  <definedNames>
    <definedName name="_xlnm.Print_Area" localSheetId="1">'Efficient Frontier'!$B$24:$K$37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'Efficient Frontier'!$J$36</definedName>
    <definedName name="solver_lhs10" localSheetId="1" hidden="1">'Efficient Frontier'!#REF!</definedName>
    <definedName name="solver_lhs11" localSheetId="1" hidden="1">'Efficient Frontier'!#REF!</definedName>
    <definedName name="solver_lhs12" localSheetId="1" hidden="1">'Efficient Frontier'!#REF!</definedName>
    <definedName name="solver_lhs13" localSheetId="1" hidden="1">'Efficient Frontier'!#REF!</definedName>
    <definedName name="solver_lhs14" localSheetId="1" hidden="1">'Efficient Frontier'!#REF!</definedName>
    <definedName name="solver_lhs15" localSheetId="1" hidden="1">'Efficient Frontier'!#REF!</definedName>
    <definedName name="solver_lhs16" localSheetId="1" hidden="1">'Efficient Frontier'!#REF!</definedName>
    <definedName name="solver_lhs17" localSheetId="1" hidden="1">'Efficient Frontier'!#REF!</definedName>
    <definedName name="solver_lhs18" localSheetId="1" hidden="1">'Efficient Frontier'!#REF!</definedName>
    <definedName name="solver_lhs2" localSheetId="1" hidden="1">'Efficient Frontier'!$J$36</definedName>
    <definedName name="solver_lhs3" localSheetId="1" hidden="1">'Efficient Frontier'!#REF!</definedName>
    <definedName name="solver_lhs4" localSheetId="1" hidden="1">'Efficient Frontier'!#REF!</definedName>
    <definedName name="solver_lhs5" localSheetId="1" hidden="1">'Efficient Frontier'!#REF!</definedName>
    <definedName name="solver_lhs6" localSheetId="1" hidden="1">'Efficient Frontier'!#REF!</definedName>
    <definedName name="solver_lhs7" localSheetId="1" hidden="1">'Efficient Frontier'!#REF!</definedName>
    <definedName name="solver_lhs8" localSheetId="1" hidden="1">'Efficient Frontier'!#REF!</definedName>
    <definedName name="solver_lhs9" localSheetId="1" hidden="1">'Efficient Frontier'!#REF!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el1" localSheetId="1" hidden="1">2</definedName>
    <definedName name="solver_rel10" localSheetId="1" hidden="1">3</definedName>
    <definedName name="solver_rel11" localSheetId="1" hidden="1">1</definedName>
    <definedName name="solver_rel12" localSheetId="1" hidden="1">3</definedName>
    <definedName name="solver_rel13" localSheetId="1" hidden="1">1</definedName>
    <definedName name="solver_rel14" localSheetId="1" hidden="1">3</definedName>
    <definedName name="solver_rel15" localSheetId="1" hidden="1">1</definedName>
    <definedName name="solver_rel16" localSheetId="1" hidden="1">3</definedName>
    <definedName name="solver_rel17" localSheetId="1" hidden="1">2</definedName>
    <definedName name="solver_rel18" localSheetId="1" hidden="1">2</definedName>
    <definedName name="solver_rel2" localSheetId="1" hidden="1">2</definedName>
    <definedName name="solver_rel3" localSheetId="1" hidden="1">2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1</definedName>
    <definedName name="solver_rhs10" localSheetId="1" hidden="1">0</definedName>
    <definedName name="solver_rhs11" localSheetId="1" hidden="1">1</definedName>
    <definedName name="solver_rhs12" localSheetId="1" hidden="1">0</definedName>
    <definedName name="solver_rhs13" localSheetId="1" hidden="1">1</definedName>
    <definedName name="solver_rhs14" localSheetId="1" hidden="1">0</definedName>
    <definedName name="solver_rhs15" localSheetId="1" hidden="1">1</definedName>
    <definedName name="solver_rhs16" localSheetId="1" hidden="1">0</definedName>
    <definedName name="solver_rhs17" localSheetId="1" hidden="1">1</definedName>
    <definedName name="solver_rhs18" localSheetId="1" hidden="1">12</definedName>
    <definedName name="solver_rhs2" localSheetId="1" hidden="1">1</definedName>
    <definedName name="solver_rhs3" localSheetId="1" hidden="1">11.24</definedName>
    <definedName name="solver_rhs4" localSheetId="1" hidden="1">0</definedName>
    <definedName name="solver_rhs5" localSheetId="1" hidden="1">1</definedName>
    <definedName name="solver_rhs6" localSheetId="1" hidden="1">0</definedName>
    <definedName name="solver_rhs7" localSheetId="1" hidden="1">1</definedName>
    <definedName name="solver_rhs8" localSheetId="1" hidden="1">0</definedName>
    <definedName name="solver_rhs9" localSheetId="1" hidden="1">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D5" i="9"/>
  <c r="C19" i="9"/>
  <c r="D12" i="9"/>
  <c r="D6" i="9"/>
  <c r="F20" i="9" s="1"/>
  <c r="E12" i="9"/>
  <c r="E19" i="9" s="1"/>
  <c r="D7" i="9"/>
  <c r="E21" i="9" s="1"/>
  <c r="F12" i="9"/>
  <c r="F19" i="9" s="1"/>
  <c r="D8" i="9"/>
  <c r="C22" i="9" s="1"/>
  <c r="C13" i="9"/>
  <c r="E13" i="9"/>
  <c r="F13" i="9"/>
  <c r="C14" i="9"/>
  <c r="C21" i="9" s="1"/>
  <c r="D14" i="9"/>
  <c r="D21" i="9" s="1"/>
  <c r="F14" i="9"/>
  <c r="C15" i="9"/>
  <c r="D15" i="9"/>
  <c r="E15" i="9"/>
  <c r="E22" i="9" s="1"/>
  <c r="C5" i="9"/>
  <c r="C6" i="9"/>
  <c r="C7" i="9"/>
  <c r="C8" i="9"/>
  <c r="D4" i="9"/>
  <c r="D22" i="9" l="1"/>
  <c r="F22" i="9"/>
  <c r="E20" i="9"/>
  <c r="D20" i="9"/>
  <c r="F21" i="9"/>
  <c r="C20" i="9"/>
  <c r="D19" i="9"/>
</calcChain>
</file>

<file path=xl/sharedStrings.xml><?xml version="1.0" encoding="utf-8"?>
<sst xmlns="http://schemas.openxmlformats.org/spreadsheetml/2006/main" count="58" uniqueCount="36">
  <si>
    <t>Date</t>
  </si>
  <si>
    <t>Mean</t>
  </si>
  <si>
    <t xml:space="preserve"> </t>
  </si>
  <si>
    <t xml:space="preserve"> Covariance Matrix</t>
  </si>
  <si>
    <t>Weights</t>
  </si>
  <si>
    <t>Port Mean</t>
  </si>
  <si>
    <t>St. Dev</t>
  </si>
  <si>
    <t>Correlation Matrix</t>
  </si>
  <si>
    <t xml:space="preserve">U.S. 30 Day TBill TR </t>
  </si>
  <si>
    <t xml:space="preserve">Russell 2000 TR </t>
  </si>
  <si>
    <t xml:space="preserve">S&amp;P 500 TR </t>
  </si>
  <si>
    <t xml:space="preserve">LB LT Gvt/Credit TR </t>
  </si>
  <si>
    <t xml:space="preserve">MSCI EAFE TR </t>
  </si>
  <si>
    <t>Std. Dev</t>
  </si>
  <si>
    <t>S&amp;P 500</t>
  </si>
  <si>
    <t>Russell</t>
  </si>
  <si>
    <t>LT Bond</t>
  </si>
  <si>
    <t>EAFE</t>
  </si>
  <si>
    <t xml:space="preserve">  Annual</t>
  </si>
  <si>
    <t>Time Series Data of Major Indexes</t>
  </si>
  <si>
    <t>Indexes</t>
  </si>
  <si>
    <t>Efficient Frontier for average U.S. Investor</t>
  </si>
  <si>
    <t>Russell 2000 (RUS)</t>
  </si>
  <si>
    <t>S&amp;P 500 (S&amp;P)</t>
  </si>
  <si>
    <t>LB Bond (LBB)</t>
  </si>
  <si>
    <t>EAFE (EAFE)</t>
  </si>
  <si>
    <t>RUS</t>
  </si>
  <si>
    <t>S&amp;P</t>
  </si>
  <si>
    <t>LBB</t>
  </si>
  <si>
    <t>Target Port Mean</t>
  </si>
  <si>
    <t xml:space="preserve">Sum of </t>
  </si>
  <si>
    <t>Port wgts.</t>
  </si>
  <si>
    <t>Returns (%)</t>
  </si>
  <si>
    <t>S.D. (%)</t>
  </si>
  <si>
    <t>Risk free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</si>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</sst>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%"/>
  </numFmts>
  <fonts count="7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1" xfId="0" applyNumberFormat="1" applyBorder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14" fontId="0" fillId="0" borderId="0" xfId="0" applyNumberFormat="1"/>
    <xf numFmtId="165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167" fontId="1" fillId="2" borderId="5" xfId="1" applyNumberFormat="1" applyFont="1" applyFill="1" applyBorder="1" applyAlignment="1">
      <alignment horizontal="center"/>
    </xf>
    <xf numFmtId="167" fontId="1" fillId="2" borderId="6" xfId="1" applyNumberFormat="1" applyFont="1" applyFill="1" applyBorder="1" applyAlignment="1">
      <alignment horizontal="center"/>
    </xf>
    <xf numFmtId="167" fontId="1" fillId="2" borderId="1" xfId="1" applyNumberFormat="1" applyFont="1" applyFill="1" applyBorder="1" applyAlignment="1">
      <alignment horizontal="center"/>
    </xf>
    <xf numFmtId="167" fontId="1" fillId="2" borderId="7" xfId="1" applyNumberFormat="1" applyFont="1" applyFill="1" applyBorder="1" applyAlignment="1">
      <alignment horizontal="center"/>
    </xf>
    <xf numFmtId="167" fontId="1" fillId="3" borderId="5" xfId="1" applyNumberFormat="1" applyFont="1" applyFill="1" applyBorder="1" applyAlignment="1">
      <alignment horizontal="center"/>
    </xf>
    <xf numFmtId="167" fontId="1" fillId="3" borderId="6" xfId="1" applyNumberFormat="1" applyFont="1" applyFill="1" applyBorder="1" applyAlignment="1">
      <alignment horizontal="center"/>
    </xf>
    <xf numFmtId="167" fontId="1" fillId="3" borderId="1" xfId="1" applyNumberFormat="1" applyFont="1" applyFill="1" applyBorder="1" applyAlignment="1">
      <alignment horizontal="center"/>
    </xf>
    <xf numFmtId="167" fontId="1" fillId="3" borderId="7" xfId="1" applyNumberFormat="1" applyFon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5" fillId="0" borderId="10" xfId="0" applyFont="1" applyBorder="1"/>
    <xf numFmtId="0" fontId="5" fillId="0" borderId="10" xfId="0" applyFont="1" applyBorder="1" applyAlignment="1">
      <alignment wrapText="1"/>
    </xf>
    <xf numFmtId="0" fontId="0" fillId="0" borderId="2" xfId="0" applyBorder="1"/>
    <xf numFmtId="166" fontId="0" fillId="2" borderId="0" xfId="0" applyNumberFormat="1" applyFill="1"/>
    <xf numFmtId="166" fontId="0" fillId="2" borderId="1" xfId="0" applyNumberFormat="1" applyFill="1" applyBorder="1"/>
    <xf numFmtId="164" fontId="0" fillId="2" borderId="0" xfId="1" applyNumberFormat="1" applyFont="1" applyFill="1"/>
    <xf numFmtId="0" fontId="0" fillId="4" borderId="2" xfId="0" applyFill="1" applyBorder="1"/>
    <xf numFmtId="164" fontId="3" fillId="2" borderId="0" xfId="0" applyNumberFormat="1" applyFont="1" applyFill="1"/>
    <xf numFmtId="164" fontId="0" fillId="4" borderId="0" xfId="0" applyNumberFormat="1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6" fontId="0" fillId="6" borderId="0" xfId="0" applyNumberFormat="1" applyFill="1"/>
    <xf numFmtId="166" fontId="0" fillId="6" borderId="1" xfId="0" applyNumberFormat="1" applyFill="1" applyBorder="1"/>
    <xf numFmtId="0" fontId="0" fillId="5" borderId="2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66" fontId="0" fillId="3" borderId="3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Portfolio Efficient Frontier</a:t>
            </a:r>
          </a:p>
        </c:rich>
      </c:tx>
      <c:layout>
        <c:manualLayout>
          <c:xMode val="edge"/>
          <c:yMode val="edge"/>
          <c:x val="0.34826589595375723"/>
          <c:y val="4.0254237288135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9306358381503"/>
          <c:y val="0.14830523816666752"/>
          <c:w val="0.7774566473988439"/>
          <c:h val="0.62076335404047978"/>
        </c:manualLayout>
      </c:layout>
      <c:scatterChart>
        <c:scatterStyle val="smoothMarker"/>
        <c:varyColors val="0"/>
        <c:ser>
          <c:idx val="0"/>
          <c:order val="0"/>
          <c:tx>
            <c:v>Efficient Portfolio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'Efficient Frontier'!$C$27:$C$36</c:f>
              <c:numCache>
                <c:formatCode>0.0</c:formatCode>
                <c:ptCount val="10"/>
              </c:numCache>
            </c:numRef>
          </c:xVal>
          <c:yVal>
            <c:numRef>
              <c:f>'Efficient Frontier'!$B$27:$B$36</c:f>
              <c:numCache>
                <c:formatCode>0.0</c:formatCode>
                <c:ptCount val="10"/>
                <c:pt idx="0">
                  <c:v>14.5</c:v>
                </c:pt>
                <c:pt idx="1">
                  <c:v>15.3</c:v>
                </c:pt>
                <c:pt idx="2">
                  <c:v>16.2</c:v>
                </c:pt>
                <c:pt idx="3">
                  <c:v>17.3</c:v>
                </c:pt>
                <c:pt idx="4">
                  <c:v>18.3</c:v>
                </c:pt>
                <c:pt idx="5">
                  <c:v>19.2</c:v>
                </c:pt>
                <c:pt idx="6">
                  <c:v>20.399999999999999</c:v>
                </c:pt>
                <c:pt idx="7">
                  <c:v>21.6</c:v>
                </c:pt>
                <c:pt idx="8">
                  <c:v>22.9</c:v>
                </c:pt>
                <c:pt idx="9">
                  <c:v>24.1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4-49C5-ACF6-04FDE4519C0A}"/>
            </c:ext>
          </c:extLst>
        </c:ser>
        <c:ser>
          <c:idx val="1"/>
          <c:order val="1"/>
          <c:tx>
            <c:v>RUS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'Efficient Frontier'!$D$5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'Efficient Frontier'!$C$5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4-49C5-ACF6-04FDE4519C0A}"/>
            </c:ext>
          </c:extLst>
        </c:ser>
        <c:ser>
          <c:idx val="2"/>
          <c:order val="2"/>
          <c:tx>
            <c:v>S&amp;P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'Efficient Frontier'!$D$6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'Efficient Frontier'!$C$6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4-49C5-ACF6-04FDE4519C0A}"/>
            </c:ext>
          </c:extLst>
        </c:ser>
        <c:ser>
          <c:idx val="3"/>
          <c:order val="3"/>
          <c:tx>
            <c:v>LBB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'Efficient Frontier'!$D$7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'Efficient Frontier'!$C$7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4-49C5-ACF6-04FDE4519C0A}"/>
            </c:ext>
          </c:extLst>
        </c:ser>
        <c:ser>
          <c:idx val="4"/>
          <c:order val="4"/>
          <c:tx>
            <c:v>EAFE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'Efficient Frontier'!$D$8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'Efficient Frontier'!$C$8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4-49C5-ACF6-04FDE451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54080"/>
        <c:axId val="1"/>
      </c:scatterChart>
      <c:valAx>
        <c:axId val="3125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Portfolio Risk %</a:t>
                </a:r>
              </a:p>
            </c:rich>
          </c:tx>
          <c:layout>
            <c:manualLayout>
              <c:xMode val="edge"/>
              <c:yMode val="edge"/>
              <c:x val="0.43208092485549132"/>
              <c:y val="0.813560211753191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Portfolio Return %</a:t>
                </a:r>
              </a:p>
            </c:rich>
          </c:tx>
          <c:layout>
            <c:manualLayout>
              <c:xMode val="edge"/>
              <c:yMode val="edge"/>
              <c:x val="2.8901734104046242E-2"/>
              <c:y val="0.302966324124738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2554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27865407842098"/>
          <c:y val="0.91164955784886692"/>
          <c:w val="0.76405583114577902"/>
          <c:h val="6.71052636836688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37</xdr:row>
      <xdr:rowOff>137160</xdr:rowOff>
    </xdr:from>
    <xdr:to>
      <xdr:col>11</xdr:col>
      <xdr:colOff>556260</xdr:colOff>
      <xdr:row>65</xdr:row>
      <xdr:rowOff>99060</xdr:rowOff>
    </xdr:to>
    <xdr:graphicFrame macro="">
      <xdr:nvGraphicFramePr>
        <xdr:cNvPr id="1030" name="Chart 5">
          <a:extLst>
            <a:ext uri="{FF2B5EF4-FFF2-40B4-BE49-F238E27FC236}">
              <a16:creationId xmlns:a16="http://schemas.microsoft.com/office/drawing/2014/main" id="{578AB4F5-DA0A-4175-BF1A-785B1175D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37"/>
  <sheetViews>
    <sheetView topLeftCell="A101" workbookViewId="0">
      <selection activeCell="F141" sqref="F141"/>
    </sheetView>
  </sheetViews>
  <sheetFormatPr baseColWidth="10" defaultColWidth="8.83203125" defaultRowHeight="13" x14ac:dyDescent="0.15"/>
  <cols>
    <col min="1" max="1" width="4.33203125" customWidth="1"/>
    <col min="2" max="2" width="10.1640625" bestFit="1" customWidth="1"/>
    <col min="3" max="3" width="11.1640625" bestFit="1" customWidth="1"/>
    <col min="6" max="6" width="10.1640625" customWidth="1"/>
  </cols>
  <sheetData>
    <row r="2" spans="2:7" x14ac:dyDescent="0.15">
      <c r="B2" s="7" t="s">
        <v>19</v>
      </c>
    </row>
    <row r="4" spans="2:7" s="7" customFormat="1" ht="43" thickBot="1" x14ac:dyDescent="0.2">
      <c r="B4" s="29" t="s">
        <v>0</v>
      </c>
      <c r="C4" s="30" t="s">
        <v>8</v>
      </c>
      <c r="D4" s="30" t="s">
        <v>9</v>
      </c>
      <c r="E4" s="30" t="s">
        <v>10</v>
      </c>
      <c r="F4" s="30" t="s">
        <v>11</v>
      </c>
      <c r="G4" s="30" t="s">
        <v>12</v>
      </c>
    </row>
    <row r="5" spans="2:7" ht="14" thickTop="1" x14ac:dyDescent="0.15">
      <c r="B5" s="9">
        <v>29251</v>
      </c>
      <c r="C5" s="10">
        <v>8.0000000000000002E-3</v>
      </c>
      <c r="D5" s="10">
        <v>8.4199999999999997E-2</v>
      </c>
      <c r="E5" s="10">
        <v>6.0999999999999999E-2</v>
      </c>
      <c r="F5" s="10">
        <v>-6.1400000000000003E-2</v>
      </c>
      <c r="G5" s="10">
        <v>4.8399999999999999E-2</v>
      </c>
    </row>
    <row r="6" spans="2:7" x14ac:dyDescent="0.15">
      <c r="B6" s="9">
        <v>29280</v>
      </c>
      <c r="C6" s="10">
        <v>8.8999999999999999E-3</v>
      </c>
      <c r="D6" s="10">
        <v>-1.7999999999999999E-2</v>
      </c>
      <c r="E6" s="10">
        <v>3.0999999999999999E-3</v>
      </c>
      <c r="F6" s="10">
        <v>-7.9200000000000007E-2</v>
      </c>
      <c r="G6" s="10">
        <v>-4.0000000000000001E-3</v>
      </c>
    </row>
    <row r="7" spans="2:7" x14ac:dyDescent="0.15">
      <c r="B7" s="9">
        <v>29311</v>
      </c>
      <c r="C7" s="10">
        <v>1.21E-2</v>
      </c>
      <c r="D7" s="10">
        <v>-0.18110000000000001</v>
      </c>
      <c r="E7" s="10">
        <v>-9.8699999999999996E-2</v>
      </c>
      <c r="F7" s="10">
        <v>-4.3E-3</v>
      </c>
      <c r="G7" s="10">
        <v>-0.1062</v>
      </c>
    </row>
    <row r="8" spans="2:7" x14ac:dyDescent="0.15">
      <c r="B8" s="9">
        <v>29341</v>
      </c>
      <c r="C8" s="10">
        <v>1.26E-2</v>
      </c>
      <c r="D8" s="10">
        <v>6.2700000000000006E-2</v>
      </c>
      <c r="E8" s="10">
        <v>4.2900000000000001E-2</v>
      </c>
      <c r="F8" s="10">
        <v>0.14169999999999999</v>
      </c>
      <c r="G8" s="10">
        <v>9.4600000000000004E-2</v>
      </c>
    </row>
    <row r="9" spans="2:7" x14ac:dyDescent="0.15">
      <c r="B9" s="9">
        <v>29372</v>
      </c>
      <c r="C9" s="10">
        <v>8.0999999999999996E-3</v>
      </c>
      <c r="D9" s="10">
        <v>8.3400000000000002E-2</v>
      </c>
      <c r="E9" s="10">
        <v>5.62E-2</v>
      </c>
      <c r="F9" s="10">
        <v>5.8099999999999999E-2</v>
      </c>
      <c r="G9" s="10">
        <v>4.6699999999999998E-2</v>
      </c>
    </row>
    <row r="10" spans="2:7" x14ac:dyDescent="0.15">
      <c r="B10" s="9">
        <v>29402</v>
      </c>
      <c r="C10" s="10">
        <v>6.1000000000000004E-3</v>
      </c>
      <c r="D10" s="10">
        <v>4.3999999999999997E-2</v>
      </c>
      <c r="E10" s="10">
        <v>2.9600000000000001E-2</v>
      </c>
      <c r="F10" s="10">
        <v>2.7099999999999999E-2</v>
      </c>
      <c r="G10" s="10">
        <v>6.3899999999999998E-2</v>
      </c>
    </row>
    <row r="11" spans="2:7" x14ac:dyDescent="0.15">
      <c r="B11" s="9">
        <v>29433</v>
      </c>
      <c r="C11" s="10">
        <v>5.3E-3</v>
      </c>
      <c r="D11" s="10">
        <v>0.11219999999999999</v>
      </c>
      <c r="E11" s="10">
        <v>6.7599999999999993E-2</v>
      </c>
      <c r="F11" s="10">
        <v>-3.6299999999999999E-2</v>
      </c>
      <c r="G11" s="10">
        <v>-4.8999999999999998E-3</v>
      </c>
    </row>
    <row r="12" spans="2:7" x14ac:dyDescent="0.15">
      <c r="B12" s="9">
        <v>29464</v>
      </c>
      <c r="C12" s="10">
        <v>6.4000000000000003E-3</v>
      </c>
      <c r="D12" s="10">
        <v>6.9000000000000006E-2</v>
      </c>
      <c r="E12" s="10">
        <v>1.3100000000000001E-2</v>
      </c>
      <c r="F12" s="10">
        <v>-4.3999999999999997E-2</v>
      </c>
      <c r="G12" s="10">
        <v>3.4700000000000002E-2</v>
      </c>
    </row>
    <row r="13" spans="2:7" x14ac:dyDescent="0.15">
      <c r="B13" s="9">
        <v>29494</v>
      </c>
      <c r="C13" s="10">
        <v>7.4999999999999997E-3</v>
      </c>
      <c r="D13" s="10">
        <v>3.1600000000000003E-2</v>
      </c>
      <c r="E13" s="10">
        <v>2.81E-2</v>
      </c>
      <c r="F13" s="10">
        <v>-2.58E-2</v>
      </c>
      <c r="G13" s="10">
        <v>3.5000000000000003E-2</v>
      </c>
    </row>
    <row r="14" spans="2:7" x14ac:dyDescent="0.15">
      <c r="B14" s="9">
        <v>29525</v>
      </c>
      <c r="C14" s="10">
        <v>9.4999999999999998E-3</v>
      </c>
      <c r="D14" s="10">
        <v>4.07E-2</v>
      </c>
      <c r="E14" s="10">
        <v>1.8700000000000001E-2</v>
      </c>
      <c r="F14" s="10">
        <v>-1.41E-2</v>
      </c>
      <c r="G14" s="10">
        <v>4.2099999999999999E-2</v>
      </c>
    </row>
    <row r="15" spans="2:7" x14ac:dyDescent="0.15">
      <c r="B15" s="9">
        <v>29555</v>
      </c>
      <c r="C15" s="10">
        <v>9.5999999999999992E-3</v>
      </c>
      <c r="D15" s="10">
        <v>7.2999999999999995E-2</v>
      </c>
      <c r="E15" s="10">
        <v>0.1095</v>
      </c>
      <c r="F15" s="10">
        <v>0</v>
      </c>
      <c r="G15" s="10">
        <v>-2.0199999999999999E-2</v>
      </c>
    </row>
    <row r="16" spans="2:7" x14ac:dyDescent="0.15">
      <c r="B16" s="9">
        <v>29586</v>
      </c>
      <c r="C16" s="10">
        <v>1.3100000000000001E-2</v>
      </c>
      <c r="D16" s="10">
        <v>-3.44E-2</v>
      </c>
      <c r="E16" s="10">
        <v>-3.15E-2</v>
      </c>
      <c r="F16" s="10">
        <v>0.03</v>
      </c>
      <c r="G16" s="10">
        <v>5.1000000000000004E-3</v>
      </c>
    </row>
    <row r="17" spans="2:7" x14ac:dyDescent="0.15">
      <c r="B17" s="9">
        <v>29617</v>
      </c>
      <c r="C17" s="10">
        <v>1.04E-2</v>
      </c>
      <c r="D17" s="10">
        <v>-3.7000000000000002E-3</v>
      </c>
      <c r="E17" s="10">
        <v>-4.3799999999999999E-2</v>
      </c>
      <c r="F17" s="10">
        <v>-6.1000000000000004E-3</v>
      </c>
      <c r="G17" s="10">
        <v>-1.3599999999999999E-2</v>
      </c>
    </row>
    <row r="18" spans="2:7" x14ac:dyDescent="0.15">
      <c r="B18" s="9">
        <v>29645</v>
      </c>
      <c r="C18" s="10">
        <v>1.0699999999999999E-2</v>
      </c>
      <c r="D18" s="10">
        <v>6.1000000000000004E-3</v>
      </c>
      <c r="E18" s="10">
        <v>2.0799999999999999E-2</v>
      </c>
      <c r="F18" s="10">
        <v>-3.09E-2</v>
      </c>
      <c r="G18" s="10">
        <v>-1.32E-2</v>
      </c>
    </row>
    <row r="19" spans="2:7" x14ac:dyDescent="0.15">
      <c r="B19" s="9">
        <v>29676</v>
      </c>
      <c r="C19" s="10">
        <v>1.21E-2</v>
      </c>
      <c r="D19" s="10">
        <v>8.0299999999999996E-2</v>
      </c>
      <c r="E19" s="10">
        <v>3.7999999999999999E-2</v>
      </c>
      <c r="F19" s="10">
        <v>2.47E-2</v>
      </c>
      <c r="G19" s="10">
        <v>3.61E-2</v>
      </c>
    </row>
    <row r="20" spans="2:7" x14ac:dyDescent="0.15">
      <c r="B20" s="9">
        <v>29706</v>
      </c>
      <c r="C20" s="10">
        <v>1.0800000000000001E-2</v>
      </c>
      <c r="D20" s="10">
        <v>2.7E-2</v>
      </c>
      <c r="E20" s="10">
        <v>-2.1299999999999999E-2</v>
      </c>
      <c r="F20" s="10">
        <v>-6.0999999999999999E-2</v>
      </c>
      <c r="G20" s="10">
        <v>2.7199999999999998E-2</v>
      </c>
    </row>
    <row r="21" spans="2:7" x14ac:dyDescent="0.15">
      <c r="B21" s="9">
        <v>29737</v>
      </c>
      <c r="C21" s="10">
        <v>1.15E-2</v>
      </c>
      <c r="D21" s="10">
        <v>3.3399999999999999E-2</v>
      </c>
      <c r="E21" s="10">
        <v>6.1999999999999998E-3</v>
      </c>
      <c r="F21" s="10">
        <v>5.5899999999999998E-2</v>
      </c>
      <c r="G21" s="10">
        <v>-4.2099999999999999E-2</v>
      </c>
    </row>
    <row r="22" spans="2:7" x14ac:dyDescent="0.15">
      <c r="B22" s="9">
        <v>29767</v>
      </c>
      <c r="C22" s="10">
        <v>1.35E-2</v>
      </c>
      <c r="D22" s="10">
        <v>-2.2700000000000001E-2</v>
      </c>
      <c r="E22" s="10">
        <v>-8.0000000000000002E-3</v>
      </c>
      <c r="F22" s="10">
        <v>-8.2000000000000007E-3</v>
      </c>
      <c r="G22" s="10">
        <v>7.1000000000000004E-3</v>
      </c>
    </row>
    <row r="23" spans="2:7" x14ac:dyDescent="0.15">
      <c r="B23" s="9">
        <v>29798</v>
      </c>
      <c r="C23" s="10">
        <v>1.24E-2</v>
      </c>
      <c r="D23" s="10">
        <v>-2.4400000000000002E-2</v>
      </c>
      <c r="E23" s="10">
        <v>6.9999999999999999E-4</v>
      </c>
      <c r="F23" s="10">
        <v>-2.8500000000000001E-2</v>
      </c>
      <c r="G23" s="10">
        <v>-4.0399999999999998E-2</v>
      </c>
    </row>
    <row r="24" spans="2:7" x14ac:dyDescent="0.15">
      <c r="B24" s="9">
        <v>29829</v>
      </c>
      <c r="C24" s="10">
        <v>1.2800000000000001E-2</v>
      </c>
      <c r="D24" s="10">
        <v>-7.7299999999999994E-2</v>
      </c>
      <c r="E24" s="10">
        <v>-5.5399999999999998E-2</v>
      </c>
      <c r="F24" s="10">
        <v>-3.6499999999999998E-2</v>
      </c>
      <c r="G24" s="10">
        <v>2.3699999999999999E-2</v>
      </c>
    </row>
    <row r="25" spans="2:7" x14ac:dyDescent="0.15">
      <c r="B25" s="9">
        <v>29859</v>
      </c>
      <c r="C25" s="10">
        <v>1.24E-2</v>
      </c>
      <c r="D25" s="10">
        <v>-8.3799999999999999E-2</v>
      </c>
      <c r="E25" s="10">
        <v>-5.0200000000000002E-2</v>
      </c>
      <c r="F25" s="10">
        <v>-2.29E-2</v>
      </c>
      <c r="G25" s="10">
        <v>-9.9299999999999999E-2</v>
      </c>
    </row>
    <row r="26" spans="2:7" x14ac:dyDescent="0.15">
      <c r="B26" s="9">
        <v>29890</v>
      </c>
      <c r="C26" s="10">
        <v>1.21E-2</v>
      </c>
      <c r="D26" s="10">
        <v>8.4699999999999998E-2</v>
      </c>
      <c r="E26" s="10">
        <v>5.28E-2</v>
      </c>
      <c r="F26" s="10">
        <v>7.22E-2</v>
      </c>
      <c r="G26" s="10">
        <v>1.66E-2</v>
      </c>
    </row>
    <row r="27" spans="2:7" x14ac:dyDescent="0.15">
      <c r="B27" s="9">
        <v>29920</v>
      </c>
      <c r="C27" s="10">
        <v>1.0699999999999999E-2</v>
      </c>
      <c r="D27" s="10">
        <v>3.2099999999999997E-2</v>
      </c>
      <c r="E27" s="10">
        <v>4.41E-2</v>
      </c>
      <c r="F27" s="10">
        <v>0.1137</v>
      </c>
      <c r="G27" s="10">
        <v>0.1113</v>
      </c>
    </row>
    <row r="28" spans="2:7" x14ac:dyDescent="0.15">
      <c r="B28" s="9">
        <v>29951</v>
      </c>
      <c r="C28" s="10">
        <v>8.6999999999999994E-3</v>
      </c>
      <c r="D28" s="10">
        <v>-1.6E-2</v>
      </c>
      <c r="E28" s="10">
        <v>-2.6499999999999999E-2</v>
      </c>
      <c r="F28" s="10">
        <v>-5.6000000000000001E-2</v>
      </c>
      <c r="G28" s="10">
        <v>-9.1999999999999998E-3</v>
      </c>
    </row>
    <row r="29" spans="2:7" x14ac:dyDescent="0.15">
      <c r="B29" s="9">
        <v>29982</v>
      </c>
      <c r="C29" s="10">
        <v>8.0000000000000002E-3</v>
      </c>
      <c r="D29" s="10">
        <v>-3.5000000000000003E-2</v>
      </c>
      <c r="E29" s="10">
        <v>-1.6299999999999999E-2</v>
      </c>
      <c r="F29" s="10">
        <v>1.1999999999999999E-3</v>
      </c>
      <c r="G29" s="10">
        <v>-6.6E-3</v>
      </c>
    </row>
    <row r="30" spans="2:7" x14ac:dyDescent="0.15">
      <c r="B30" s="9">
        <v>30010</v>
      </c>
      <c r="C30" s="10">
        <v>9.1999999999999998E-3</v>
      </c>
      <c r="D30" s="10">
        <v>-4.9700000000000001E-2</v>
      </c>
      <c r="E30" s="10">
        <v>-5.1200000000000002E-2</v>
      </c>
      <c r="F30" s="10">
        <v>2.2700000000000001E-2</v>
      </c>
      <c r="G30" s="10">
        <v>-6.3600000000000004E-2</v>
      </c>
    </row>
    <row r="31" spans="2:7" x14ac:dyDescent="0.15">
      <c r="B31" s="9">
        <v>30041</v>
      </c>
      <c r="C31" s="10">
        <v>9.7999999999999997E-3</v>
      </c>
      <c r="D31" s="10">
        <v>-1.12E-2</v>
      </c>
      <c r="E31" s="10">
        <v>-6.0000000000000001E-3</v>
      </c>
      <c r="F31" s="10">
        <v>2.0299999999999999E-2</v>
      </c>
      <c r="G31" s="10">
        <v>-4.8500000000000001E-2</v>
      </c>
    </row>
    <row r="32" spans="2:7" x14ac:dyDescent="0.15">
      <c r="B32" s="9">
        <v>30071</v>
      </c>
      <c r="C32" s="10">
        <v>1.1299999999999999E-2</v>
      </c>
      <c r="D32" s="10">
        <v>5.33E-2</v>
      </c>
      <c r="E32" s="10">
        <v>4.1399999999999999E-2</v>
      </c>
      <c r="F32" s="10">
        <v>3.8899999999999997E-2</v>
      </c>
      <c r="G32" s="10">
        <v>6.5000000000000002E-2</v>
      </c>
    </row>
    <row r="33" spans="2:7" x14ac:dyDescent="0.15">
      <c r="B33" s="9">
        <v>30102</v>
      </c>
      <c r="C33" s="10">
        <v>1.06E-2</v>
      </c>
      <c r="D33" s="10">
        <v>-2.8400000000000002E-2</v>
      </c>
      <c r="E33" s="10">
        <v>-2.8799999999999999E-2</v>
      </c>
      <c r="F33" s="10">
        <v>1.6400000000000001E-2</v>
      </c>
      <c r="G33" s="10">
        <v>-1.2999999999999999E-2</v>
      </c>
    </row>
    <row r="34" spans="2:7" x14ac:dyDescent="0.15">
      <c r="B34" s="9">
        <v>30132</v>
      </c>
      <c r="C34" s="10">
        <v>9.5999999999999992E-3</v>
      </c>
      <c r="D34" s="10">
        <v>-3.6900000000000002E-2</v>
      </c>
      <c r="E34" s="10">
        <v>-1.7399999999999999E-2</v>
      </c>
      <c r="F34" s="10">
        <v>-2.7799999999999998E-2</v>
      </c>
      <c r="G34" s="10">
        <v>-7.4700000000000003E-2</v>
      </c>
    </row>
    <row r="35" spans="2:7" x14ac:dyDescent="0.15">
      <c r="B35" s="9">
        <v>30163</v>
      </c>
      <c r="C35" s="10">
        <v>1.0500000000000001E-2</v>
      </c>
      <c r="D35" s="10">
        <v>-1.47E-2</v>
      </c>
      <c r="E35" s="10">
        <v>-2.1499999999999998E-2</v>
      </c>
      <c r="F35" s="10">
        <v>5.04E-2</v>
      </c>
      <c r="G35" s="10">
        <v>-1.15E-2</v>
      </c>
    </row>
    <row r="36" spans="2:7" x14ac:dyDescent="0.15">
      <c r="B36" s="9">
        <v>30194</v>
      </c>
      <c r="C36" s="10">
        <v>7.6E-3</v>
      </c>
      <c r="D36" s="10">
        <v>7.9899999999999999E-2</v>
      </c>
      <c r="E36" s="10">
        <v>0.12670000000000001</v>
      </c>
      <c r="F36" s="10">
        <v>0.08</v>
      </c>
      <c r="G36" s="10">
        <v>5.9999999999999995E-4</v>
      </c>
    </row>
    <row r="37" spans="2:7" x14ac:dyDescent="0.15">
      <c r="B37" s="9">
        <v>30224</v>
      </c>
      <c r="C37" s="10">
        <v>5.1000000000000004E-3</v>
      </c>
      <c r="D37" s="10">
        <v>3.8899999999999997E-2</v>
      </c>
      <c r="E37" s="10">
        <v>1.0999999999999999E-2</v>
      </c>
      <c r="F37" s="10">
        <v>6.25E-2</v>
      </c>
      <c r="G37" s="10">
        <v>-6.3E-3</v>
      </c>
    </row>
    <row r="38" spans="2:7" x14ac:dyDescent="0.15">
      <c r="B38" s="9">
        <v>30255</v>
      </c>
      <c r="C38" s="10">
        <v>5.8999999999999999E-3</v>
      </c>
      <c r="D38" s="10">
        <v>0.14369999999999999</v>
      </c>
      <c r="E38" s="10">
        <v>0.11260000000000001</v>
      </c>
      <c r="F38" s="10">
        <v>8.0100000000000005E-2</v>
      </c>
      <c r="G38" s="10">
        <v>4.3E-3</v>
      </c>
    </row>
    <row r="39" spans="2:7" x14ac:dyDescent="0.15">
      <c r="B39" s="9">
        <v>30285</v>
      </c>
      <c r="C39" s="10">
        <v>6.3E-3</v>
      </c>
      <c r="D39" s="10">
        <v>9.11E-2</v>
      </c>
      <c r="E39" s="10">
        <v>4.3799999999999999E-2</v>
      </c>
      <c r="F39" s="10">
        <v>9.1000000000000004E-3</v>
      </c>
      <c r="G39" s="10">
        <v>8.0299999999999996E-2</v>
      </c>
    </row>
    <row r="40" spans="2:7" x14ac:dyDescent="0.15">
      <c r="B40" s="9">
        <v>30316</v>
      </c>
      <c r="C40" s="10">
        <v>6.7000000000000002E-3</v>
      </c>
      <c r="D40" s="10">
        <v>1.35E-2</v>
      </c>
      <c r="E40" s="10">
        <v>1.7299999999999999E-2</v>
      </c>
      <c r="F40" s="10">
        <v>0.02</v>
      </c>
      <c r="G40" s="10">
        <v>7.9799999999999996E-2</v>
      </c>
    </row>
    <row r="41" spans="2:7" x14ac:dyDescent="0.15">
      <c r="B41" s="9">
        <v>30347</v>
      </c>
      <c r="C41" s="10">
        <v>6.8999999999999999E-3</v>
      </c>
      <c r="D41" s="10">
        <v>7.5999999999999998E-2</v>
      </c>
      <c r="E41" s="10">
        <v>3.4799999999999998E-2</v>
      </c>
      <c r="F41" s="10">
        <v>-1.0200000000000001E-2</v>
      </c>
      <c r="G41" s="10">
        <v>-8.3999999999999995E-3</v>
      </c>
    </row>
    <row r="42" spans="2:7" x14ac:dyDescent="0.15">
      <c r="B42" s="9">
        <v>30375</v>
      </c>
      <c r="C42" s="10">
        <v>6.1999999999999998E-3</v>
      </c>
      <c r="D42" s="10">
        <v>6.2300000000000001E-2</v>
      </c>
      <c r="E42" s="10">
        <v>2.5999999999999999E-2</v>
      </c>
      <c r="F42" s="10">
        <v>4.3700000000000003E-2</v>
      </c>
      <c r="G42" s="10">
        <v>2.7900000000000001E-2</v>
      </c>
    </row>
    <row r="43" spans="2:7" x14ac:dyDescent="0.15">
      <c r="B43" s="9">
        <v>30406</v>
      </c>
      <c r="C43" s="10">
        <v>6.3E-3</v>
      </c>
      <c r="D43" s="10">
        <v>2.7400000000000001E-2</v>
      </c>
      <c r="E43" s="10">
        <v>3.6499999999999998E-2</v>
      </c>
      <c r="F43" s="10">
        <v>8.0000000000000002E-3</v>
      </c>
      <c r="G43" s="10">
        <v>3.9E-2</v>
      </c>
    </row>
    <row r="44" spans="2:7" x14ac:dyDescent="0.15">
      <c r="B44" s="9">
        <v>30436</v>
      </c>
      <c r="C44" s="10">
        <v>7.1000000000000004E-3</v>
      </c>
      <c r="D44" s="10">
        <v>7.2900000000000006E-2</v>
      </c>
      <c r="E44" s="10">
        <v>7.5800000000000006E-2</v>
      </c>
      <c r="F44" s="10">
        <v>4.7100000000000003E-2</v>
      </c>
      <c r="G44" s="10">
        <v>5.7299999999999997E-2</v>
      </c>
    </row>
    <row r="45" spans="2:7" x14ac:dyDescent="0.15">
      <c r="B45" s="9">
        <v>30467</v>
      </c>
      <c r="C45" s="10">
        <v>6.8999999999999999E-3</v>
      </c>
      <c r="D45" s="10">
        <v>7.1999999999999995E-2</v>
      </c>
      <c r="E45" s="10">
        <v>-5.1999999999999998E-3</v>
      </c>
      <c r="F45" s="10">
        <v>-3.2199999999999999E-2</v>
      </c>
      <c r="G45" s="10">
        <v>-4.7000000000000002E-3</v>
      </c>
    </row>
    <row r="46" spans="2:7" x14ac:dyDescent="0.15">
      <c r="B46" s="9">
        <v>30497</v>
      </c>
      <c r="C46" s="10">
        <v>6.7000000000000002E-3</v>
      </c>
      <c r="D46" s="10">
        <v>4.5900000000000003E-2</v>
      </c>
      <c r="E46" s="10">
        <v>3.8199999999999998E-2</v>
      </c>
      <c r="F46" s="10">
        <v>8.0000000000000004E-4</v>
      </c>
      <c r="G46" s="10">
        <v>2.3E-2</v>
      </c>
    </row>
    <row r="47" spans="2:7" x14ac:dyDescent="0.15">
      <c r="B47" s="9">
        <v>30528</v>
      </c>
      <c r="C47" s="10">
        <v>7.4000000000000003E-3</v>
      </c>
      <c r="D47" s="10">
        <v>-2.9000000000000001E-2</v>
      </c>
      <c r="E47" s="10">
        <v>-3.1300000000000001E-2</v>
      </c>
      <c r="F47" s="10">
        <v>-4.41E-2</v>
      </c>
      <c r="G47" s="10">
        <v>2.5000000000000001E-3</v>
      </c>
    </row>
    <row r="48" spans="2:7" x14ac:dyDescent="0.15">
      <c r="B48" s="9">
        <v>30559</v>
      </c>
      <c r="C48" s="10">
        <v>7.6E-3</v>
      </c>
      <c r="D48" s="10">
        <v>-3.78E-2</v>
      </c>
      <c r="E48" s="10">
        <v>1.7000000000000001E-2</v>
      </c>
      <c r="F48" s="10">
        <v>4.4999999999999997E-3</v>
      </c>
      <c r="G48" s="10">
        <v>-1.5800000000000002E-2</v>
      </c>
    </row>
    <row r="49" spans="2:7" x14ac:dyDescent="0.15">
      <c r="B49" s="9">
        <v>30589</v>
      </c>
      <c r="C49" s="10">
        <v>7.6E-3</v>
      </c>
      <c r="D49" s="10">
        <v>1.78E-2</v>
      </c>
      <c r="E49" s="10">
        <v>1.3599999999999999E-2</v>
      </c>
      <c r="F49" s="10">
        <v>4.5100000000000001E-2</v>
      </c>
      <c r="G49" s="10">
        <v>3.9100000000000003E-2</v>
      </c>
    </row>
    <row r="50" spans="2:7" x14ac:dyDescent="0.15">
      <c r="B50" s="9">
        <v>30620</v>
      </c>
      <c r="C50" s="10">
        <v>7.6E-3</v>
      </c>
      <c r="D50" s="10">
        <v>-6.9199999999999998E-2</v>
      </c>
      <c r="E50" s="10">
        <v>-1.34E-2</v>
      </c>
      <c r="F50" s="10">
        <v>-7.7000000000000002E-3</v>
      </c>
      <c r="G50" s="10">
        <v>-5.9999999999999995E-4</v>
      </c>
    </row>
    <row r="51" spans="2:7" x14ac:dyDescent="0.15">
      <c r="B51" s="9">
        <v>30650</v>
      </c>
      <c r="C51" s="10">
        <v>7.0000000000000001E-3</v>
      </c>
      <c r="D51" s="10">
        <v>5.2499999999999998E-2</v>
      </c>
      <c r="E51" s="10">
        <v>2.3300000000000001E-2</v>
      </c>
      <c r="F51" s="10">
        <v>1.54E-2</v>
      </c>
      <c r="G51" s="10">
        <v>2.4E-2</v>
      </c>
    </row>
    <row r="52" spans="2:7" x14ac:dyDescent="0.15">
      <c r="B52" s="9">
        <v>30681</v>
      </c>
      <c r="C52" s="10">
        <v>7.3000000000000001E-3</v>
      </c>
      <c r="D52" s="10">
        <v>-1.89E-2</v>
      </c>
      <c r="E52" s="10">
        <v>-6.1000000000000004E-3</v>
      </c>
      <c r="F52" s="10">
        <v>-6.1999999999999998E-3</v>
      </c>
      <c r="G52" s="10">
        <v>4.1799999999999997E-2</v>
      </c>
    </row>
    <row r="53" spans="2:7" x14ac:dyDescent="0.15">
      <c r="B53" s="9">
        <v>30712</v>
      </c>
      <c r="C53" s="10">
        <v>7.6E-3</v>
      </c>
      <c r="D53" s="10">
        <v>-1.67E-2</v>
      </c>
      <c r="E53" s="10">
        <v>-6.4999999999999997E-3</v>
      </c>
      <c r="F53" s="10">
        <v>2.6800000000000001E-2</v>
      </c>
      <c r="G53" s="10">
        <v>4.4900000000000002E-2</v>
      </c>
    </row>
    <row r="54" spans="2:7" x14ac:dyDescent="0.15">
      <c r="B54" s="9">
        <v>30741</v>
      </c>
      <c r="C54" s="10">
        <v>7.1000000000000004E-3</v>
      </c>
      <c r="D54" s="10">
        <v>-5.6800000000000003E-2</v>
      </c>
      <c r="E54" s="10">
        <v>-3.2800000000000003E-2</v>
      </c>
      <c r="F54" s="10">
        <v>-1.8800000000000001E-2</v>
      </c>
      <c r="G54" s="10">
        <v>9.2999999999999992E-3</v>
      </c>
    </row>
    <row r="55" spans="2:7" x14ac:dyDescent="0.15">
      <c r="B55" s="9">
        <v>30772</v>
      </c>
      <c r="C55" s="10">
        <v>7.3000000000000001E-3</v>
      </c>
      <c r="D55" s="10">
        <v>6.0000000000000001E-3</v>
      </c>
      <c r="E55" s="10">
        <v>1.7100000000000001E-2</v>
      </c>
      <c r="F55" s="10">
        <v>-1.9900000000000001E-2</v>
      </c>
      <c r="G55" s="10">
        <v>9.4200000000000006E-2</v>
      </c>
    </row>
    <row r="56" spans="2:7" x14ac:dyDescent="0.15">
      <c r="B56" s="9">
        <v>30802</v>
      </c>
      <c r="C56" s="10">
        <v>8.0999999999999996E-3</v>
      </c>
      <c r="D56" s="10">
        <v>-5.4999999999999997E-3</v>
      </c>
      <c r="E56" s="10">
        <v>6.8999999999999999E-3</v>
      </c>
      <c r="F56" s="10">
        <v>-1.21E-2</v>
      </c>
      <c r="G56" s="10">
        <v>-1.6299999999999999E-2</v>
      </c>
    </row>
    <row r="57" spans="2:7" x14ac:dyDescent="0.15">
      <c r="B57" s="9">
        <v>30833</v>
      </c>
      <c r="C57" s="10">
        <v>7.7999999999999996E-3</v>
      </c>
      <c r="D57" s="10">
        <v>-5.1700000000000003E-2</v>
      </c>
      <c r="E57" s="10">
        <v>-5.3400000000000003E-2</v>
      </c>
      <c r="F57" s="10">
        <v>-4.9099999999999998E-2</v>
      </c>
      <c r="G57" s="10">
        <v>-0.1013</v>
      </c>
    </row>
    <row r="58" spans="2:7" x14ac:dyDescent="0.15">
      <c r="B58" s="9">
        <v>30863</v>
      </c>
      <c r="C58" s="10">
        <v>7.4999999999999997E-3</v>
      </c>
      <c r="D58" s="10">
        <v>2.8500000000000001E-2</v>
      </c>
      <c r="E58" s="10">
        <v>2.2100000000000002E-2</v>
      </c>
      <c r="F58" s="10">
        <v>1.55E-2</v>
      </c>
      <c r="G58" s="10">
        <v>-8.9999999999999998E-4</v>
      </c>
    </row>
    <row r="59" spans="2:7" x14ac:dyDescent="0.15">
      <c r="B59" s="9">
        <v>30894</v>
      </c>
      <c r="C59" s="10">
        <v>8.2000000000000007E-3</v>
      </c>
      <c r="D59" s="10">
        <v>-4.87E-2</v>
      </c>
      <c r="E59" s="10">
        <v>-1.43E-2</v>
      </c>
      <c r="F59" s="10">
        <v>7.0599999999999996E-2</v>
      </c>
      <c r="G59" s="10">
        <v>-6.3799999999999996E-2</v>
      </c>
    </row>
    <row r="60" spans="2:7" x14ac:dyDescent="0.15">
      <c r="B60" s="9">
        <v>30925</v>
      </c>
      <c r="C60" s="10">
        <v>8.3000000000000001E-3</v>
      </c>
      <c r="D60" s="10">
        <v>0.1177</v>
      </c>
      <c r="E60" s="10">
        <v>0.1125</v>
      </c>
      <c r="F60" s="10">
        <v>2.5700000000000001E-2</v>
      </c>
      <c r="G60" s="10">
        <v>8.5099999999999995E-2</v>
      </c>
    </row>
    <row r="61" spans="2:7" x14ac:dyDescent="0.15">
      <c r="B61" s="9">
        <v>30955</v>
      </c>
      <c r="C61" s="10">
        <v>8.6E-3</v>
      </c>
      <c r="D61" s="10">
        <v>-7.7999999999999996E-3</v>
      </c>
      <c r="E61" s="10">
        <v>2.0000000000000001E-4</v>
      </c>
      <c r="F61" s="10">
        <v>3.27E-2</v>
      </c>
      <c r="G61" s="10">
        <v>-8.5000000000000006E-3</v>
      </c>
    </row>
    <row r="62" spans="2:7" x14ac:dyDescent="0.15">
      <c r="B62" s="9">
        <v>30986</v>
      </c>
      <c r="C62" s="10">
        <v>0.01</v>
      </c>
      <c r="D62" s="10">
        <v>-1.84E-2</v>
      </c>
      <c r="E62" s="10">
        <v>2.5999999999999999E-3</v>
      </c>
      <c r="F62" s="10">
        <v>6.1199999999999997E-2</v>
      </c>
      <c r="G62" s="10">
        <v>2.5399999999999999E-2</v>
      </c>
    </row>
    <row r="63" spans="2:7" x14ac:dyDescent="0.15">
      <c r="B63" s="9">
        <v>31016</v>
      </c>
      <c r="C63" s="10">
        <v>7.3000000000000001E-3</v>
      </c>
      <c r="D63" s="10">
        <v>-2.6599999999999999E-2</v>
      </c>
      <c r="E63" s="10">
        <v>-1.01E-2</v>
      </c>
      <c r="F63" s="10">
        <v>1.2999999999999999E-2</v>
      </c>
      <c r="G63" s="10">
        <v>4.1000000000000003E-3</v>
      </c>
    </row>
    <row r="64" spans="2:7" x14ac:dyDescent="0.15">
      <c r="B64" s="9">
        <v>31047</v>
      </c>
      <c r="C64" s="10">
        <v>6.4000000000000003E-3</v>
      </c>
      <c r="D64" s="10">
        <v>1.6199999999999999E-2</v>
      </c>
      <c r="E64" s="10">
        <v>2.53E-2</v>
      </c>
      <c r="F64" s="10">
        <v>1.38E-2</v>
      </c>
      <c r="G64" s="10">
        <v>2.0400000000000001E-2</v>
      </c>
    </row>
    <row r="65" spans="2:7" x14ac:dyDescent="0.15">
      <c r="B65" s="9">
        <v>31078</v>
      </c>
      <c r="C65" s="10">
        <v>6.4999999999999997E-3</v>
      </c>
      <c r="D65" s="10">
        <v>0.13250000000000001</v>
      </c>
      <c r="E65" s="10">
        <v>7.6799999999999993E-2</v>
      </c>
      <c r="F65" s="10">
        <v>3.3700000000000001E-2</v>
      </c>
      <c r="G65" s="10">
        <v>2.2800000000000001E-2</v>
      </c>
    </row>
    <row r="66" spans="2:7" x14ac:dyDescent="0.15">
      <c r="B66" s="9">
        <v>31106</v>
      </c>
      <c r="C66" s="10">
        <v>5.7999999999999996E-3</v>
      </c>
      <c r="D66" s="10">
        <v>2.69E-2</v>
      </c>
      <c r="E66" s="10">
        <v>1.37E-2</v>
      </c>
      <c r="F66" s="10">
        <v>-4.07E-2</v>
      </c>
      <c r="G66" s="10">
        <v>-5.5999999999999999E-3</v>
      </c>
    </row>
    <row r="67" spans="2:7" x14ac:dyDescent="0.15">
      <c r="B67" s="9">
        <v>31137</v>
      </c>
      <c r="C67" s="10">
        <v>6.1999999999999998E-3</v>
      </c>
      <c r="D67" s="10">
        <v>-2.0500000000000001E-2</v>
      </c>
      <c r="E67" s="10">
        <v>1.8E-3</v>
      </c>
      <c r="F67" s="10">
        <v>2.5700000000000001E-2</v>
      </c>
      <c r="G67" s="10">
        <v>7.7899999999999997E-2</v>
      </c>
    </row>
    <row r="68" spans="2:7" x14ac:dyDescent="0.15">
      <c r="B68" s="9">
        <v>31167</v>
      </c>
      <c r="C68" s="10">
        <v>7.1999999999999998E-3</v>
      </c>
      <c r="D68" s="10">
        <v>-1.2500000000000001E-2</v>
      </c>
      <c r="E68" s="10">
        <v>-3.2000000000000002E-3</v>
      </c>
      <c r="F68" s="10">
        <v>2.3900000000000001E-2</v>
      </c>
      <c r="G68" s="10">
        <v>-3.0999999999999999E-3</v>
      </c>
    </row>
    <row r="69" spans="2:7" x14ac:dyDescent="0.15">
      <c r="B69" s="9">
        <v>31198</v>
      </c>
      <c r="C69" s="10">
        <v>6.6E-3</v>
      </c>
      <c r="D69" s="10">
        <v>3.6799999999999999E-2</v>
      </c>
      <c r="E69" s="10">
        <v>6.1499999999999999E-2</v>
      </c>
      <c r="F69" s="10">
        <v>8.2400000000000001E-2</v>
      </c>
      <c r="G69" s="10">
        <v>4.2799999999999998E-2</v>
      </c>
    </row>
    <row r="70" spans="2:7" x14ac:dyDescent="0.15">
      <c r="B70" s="9">
        <v>31228</v>
      </c>
      <c r="C70" s="10">
        <v>5.4999999999999997E-3</v>
      </c>
      <c r="D70" s="10">
        <v>1.1299999999999999E-2</v>
      </c>
      <c r="E70" s="10">
        <v>1.5900000000000001E-2</v>
      </c>
      <c r="F70" s="10">
        <v>8.8999999999999999E-3</v>
      </c>
      <c r="G70" s="10">
        <v>2.5999999999999999E-2</v>
      </c>
    </row>
    <row r="71" spans="2:7" x14ac:dyDescent="0.15">
      <c r="B71" s="9">
        <v>31259</v>
      </c>
      <c r="C71" s="10">
        <v>6.1999999999999998E-3</v>
      </c>
      <c r="D71" s="10">
        <v>2.7900000000000001E-2</v>
      </c>
      <c r="E71" s="10">
        <v>-2.5999999999999999E-3</v>
      </c>
      <c r="F71" s="10">
        <v>-1.11E-2</v>
      </c>
      <c r="G71" s="10">
        <v>5.1999999999999998E-2</v>
      </c>
    </row>
    <row r="72" spans="2:7" x14ac:dyDescent="0.15">
      <c r="B72" s="9">
        <v>31290</v>
      </c>
      <c r="C72" s="10">
        <v>5.4999999999999997E-3</v>
      </c>
      <c r="D72" s="10">
        <v>-9.5999999999999992E-3</v>
      </c>
      <c r="E72" s="10">
        <v>-6.1000000000000004E-3</v>
      </c>
      <c r="F72" s="10">
        <v>2.7300000000000001E-2</v>
      </c>
      <c r="G72" s="10">
        <v>3.2399999999999998E-2</v>
      </c>
    </row>
    <row r="73" spans="2:7" x14ac:dyDescent="0.15">
      <c r="B73" s="9">
        <v>31320</v>
      </c>
      <c r="C73" s="10">
        <v>6.0000000000000001E-3</v>
      </c>
      <c r="D73" s="10">
        <v>-6.0499999999999998E-2</v>
      </c>
      <c r="E73" s="10">
        <v>-3.2099999999999997E-2</v>
      </c>
      <c r="F73" s="10">
        <v>-1E-3</v>
      </c>
      <c r="G73" s="10">
        <v>5.8799999999999998E-2</v>
      </c>
    </row>
    <row r="74" spans="2:7" x14ac:dyDescent="0.15">
      <c r="B74" s="9">
        <v>31351</v>
      </c>
      <c r="C74" s="10">
        <v>6.4999999999999997E-3</v>
      </c>
      <c r="D74" s="10">
        <v>3.7999999999999999E-2</v>
      </c>
      <c r="E74" s="10">
        <v>4.4699999999999997E-2</v>
      </c>
      <c r="F74" s="10">
        <v>3.2800000000000003E-2</v>
      </c>
      <c r="G74" s="10">
        <v>6.83E-2</v>
      </c>
    </row>
    <row r="75" spans="2:7" x14ac:dyDescent="0.15">
      <c r="B75" s="9">
        <v>31381</v>
      </c>
      <c r="C75" s="10">
        <v>6.1000000000000004E-3</v>
      </c>
      <c r="D75" s="10">
        <v>7.1999999999999995E-2</v>
      </c>
      <c r="E75" s="10">
        <v>7.1599999999999997E-2</v>
      </c>
      <c r="F75" s="10">
        <v>3.6700000000000003E-2</v>
      </c>
      <c r="G75" s="10">
        <v>4.1399999999999999E-2</v>
      </c>
    </row>
    <row r="76" spans="2:7" x14ac:dyDescent="0.15">
      <c r="B76" s="9">
        <v>31412</v>
      </c>
      <c r="C76" s="10">
        <v>6.4999999999999997E-3</v>
      </c>
      <c r="D76" s="10">
        <v>4.3999999999999997E-2</v>
      </c>
      <c r="E76" s="10">
        <v>4.6699999999999998E-2</v>
      </c>
      <c r="F76" s="10">
        <v>0.05</v>
      </c>
      <c r="G76" s="10">
        <v>4.7699999999999999E-2</v>
      </c>
    </row>
    <row r="77" spans="2:7" x14ac:dyDescent="0.15">
      <c r="B77" s="9">
        <v>31443</v>
      </c>
      <c r="C77" s="10">
        <v>5.5999999999999999E-3</v>
      </c>
      <c r="D77" s="10">
        <v>1.5800000000000002E-2</v>
      </c>
      <c r="E77" s="10">
        <v>4.4000000000000003E-3</v>
      </c>
      <c r="F77" s="10">
        <v>4.5999999999999999E-3</v>
      </c>
      <c r="G77" s="10">
        <v>2.5399999999999999E-2</v>
      </c>
    </row>
    <row r="78" spans="2:7" x14ac:dyDescent="0.15">
      <c r="B78" s="9">
        <v>31471</v>
      </c>
      <c r="C78" s="10">
        <v>5.3E-3</v>
      </c>
      <c r="D78" s="10">
        <v>7.1800000000000003E-2</v>
      </c>
      <c r="E78" s="10">
        <v>7.6100000000000001E-2</v>
      </c>
      <c r="F78" s="10">
        <v>8.5599999999999996E-2</v>
      </c>
      <c r="G78" s="10">
        <v>0.1111</v>
      </c>
    </row>
    <row r="79" spans="2:7" x14ac:dyDescent="0.15">
      <c r="B79" s="9">
        <v>31502</v>
      </c>
      <c r="C79" s="10">
        <v>6.0000000000000001E-3</v>
      </c>
      <c r="D79" s="10">
        <v>4.8500000000000001E-2</v>
      </c>
      <c r="E79" s="10">
        <v>5.5399999999999998E-2</v>
      </c>
      <c r="F79" s="10">
        <v>5.5500000000000001E-2</v>
      </c>
      <c r="G79" s="10">
        <v>0.1409</v>
      </c>
    </row>
    <row r="80" spans="2:7" x14ac:dyDescent="0.15">
      <c r="B80" s="9">
        <v>31532</v>
      </c>
      <c r="C80" s="10">
        <v>5.1999999999999998E-3</v>
      </c>
      <c r="D80" s="10">
        <v>1.47E-2</v>
      </c>
      <c r="E80" s="10">
        <v>-1.24E-2</v>
      </c>
      <c r="F80" s="10">
        <v>-1E-4</v>
      </c>
      <c r="G80" s="10">
        <v>6.5699999999999995E-2</v>
      </c>
    </row>
    <row r="81" spans="2:7" x14ac:dyDescent="0.15">
      <c r="B81" s="9">
        <v>31563</v>
      </c>
      <c r="C81" s="10">
        <v>4.8999999999999998E-3</v>
      </c>
      <c r="D81" s="10">
        <v>3.4500000000000003E-2</v>
      </c>
      <c r="E81" s="10">
        <v>5.4899999999999997E-2</v>
      </c>
      <c r="F81" s="10">
        <v>-3.7400000000000003E-2</v>
      </c>
      <c r="G81" s="10">
        <v>-4.4200000000000003E-2</v>
      </c>
    </row>
    <row r="82" spans="2:7" x14ac:dyDescent="0.15">
      <c r="B82" s="9">
        <v>31593</v>
      </c>
      <c r="C82" s="10">
        <v>5.1999999999999998E-3</v>
      </c>
      <c r="D82" s="10">
        <v>-1.1999999999999999E-3</v>
      </c>
      <c r="E82" s="10">
        <v>1.66E-2</v>
      </c>
      <c r="F82" s="10">
        <v>4.1599999999999998E-2</v>
      </c>
      <c r="G82" s="10">
        <v>6.8400000000000002E-2</v>
      </c>
    </row>
    <row r="83" spans="2:7" x14ac:dyDescent="0.15">
      <c r="B83" s="9">
        <v>31624</v>
      </c>
      <c r="C83" s="10">
        <v>5.1999999999999998E-3</v>
      </c>
      <c r="D83" s="10">
        <v>-9.35E-2</v>
      </c>
      <c r="E83" s="10">
        <v>-5.6899999999999999E-2</v>
      </c>
      <c r="F83" s="10">
        <v>-1.5E-3</v>
      </c>
      <c r="G83" s="10">
        <v>6.1899999999999997E-2</v>
      </c>
    </row>
    <row r="84" spans="2:7" x14ac:dyDescent="0.15">
      <c r="B84" s="9">
        <v>31655</v>
      </c>
      <c r="C84" s="10">
        <v>4.5999999999999999E-3</v>
      </c>
      <c r="D84" s="10">
        <v>3.1800000000000002E-2</v>
      </c>
      <c r="E84" s="10">
        <v>7.4800000000000005E-2</v>
      </c>
      <c r="F84" s="10">
        <v>3.5000000000000003E-2</v>
      </c>
      <c r="G84" s="10">
        <v>9.8799999999999999E-2</v>
      </c>
    </row>
    <row r="85" spans="2:7" x14ac:dyDescent="0.15">
      <c r="B85" s="9">
        <v>31685</v>
      </c>
      <c r="C85" s="10">
        <v>4.4999999999999997E-3</v>
      </c>
      <c r="D85" s="10">
        <v>-6.1699999999999998E-2</v>
      </c>
      <c r="E85" s="10">
        <v>-8.2199999999999995E-2</v>
      </c>
      <c r="F85" s="10">
        <v>-2.1999999999999999E-2</v>
      </c>
      <c r="G85" s="10">
        <v>-0.01</v>
      </c>
    </row>
    <row r="86" spans="2:7" x14ac:dyDescent="0.15">
      <c r="B86" s="9">
        <v>31716</v>
      </c>
      <c r="C86" s="10">
        <v>4.5999999999999999E-3</v>
      </c>
      <c r="D86" s="10">
        <v>3.9600000000000003E-2</v>
      </c>
      <c r="E86" s="10">
        <v>5.5599999999999997E-2</v>
      </c>
      <c r="F86" s="10">
        <v>1.7999999999999999E-2</v>
      </c>
      <c r="G86" s="10">
        <v>-6.6600000000000006E-2</v>
      </c>
    </row>
    <row r="87" spans="2:7" x14ac:dyDescent="0.15">
      <c r="B87" s="9">
        <v>31746</v>
      </c>
      <c r="C87" s="10">
        <v>3.8999999999999998E-3</v>
      </c>
      <c r="D87" s="10">
        <v>-3.3999999999999998E-3</v>
      </c>
      <c r="E87" s="10">
        <v>2.5600000000000001E-2</v>
      </c>
      <c r="F87" s="10">
        <v>1.83E-2</v>
      </c>
      <c r="G87" s="10">
        <v>5.79E-2</v>
      </c>
    </row>
    <row r="88" spans="2:7" x14ac:dyDescent="0.15">
      <c r="B88" s="9">
        <v>31777</v>
      </c>
      <c r="C88" s="10">
        <v>4.8999999999999998E-3</v>
      </c>
      <c r="D88" s="10">
        <v>-2.8899999999999999E-2</v>
      </c>
      <c r="E88" s="10">
        <v>-2.64E-2</v>
      </c>
      <c r="F88" s="10">
        <v>4.3E-3</v>
      </c>
      <c r="G88" s="10">
        <v>5.3199999999999997E-2</v>
      </c>
    </row>
    <row r="89" spans="2:7" x14ac:dyDescent="0.15">
      <c r="B89" s="9">
        <v>31808</v>
      </c>
      <c r="C89" s="10">
        <v>4.1999999999999997E-3</v>
      </c>
      <c r="D89" s="10">
        <v>0.1164</v>
      </c>
      <c r="E89" s="10">
        <v>0.1343</v>
      </c>
      <c r="F89" s="10">
        <v>2.1700000000000001E-2</v>
      </c>
      <c r="G89" s="10">
        <v>0.10639999999999999</v>
      </c>
    </row>
    <row r="90" spans="2:7" x14ac:dyDescent="0.15">
      <c r="B90" s="9">
        <v>31836</v>
      </c>
      <c r="C90" s="10">
        <v>4.3E-3</v>
      </c>
      <c r="D90" s="10">
        <v>8.43E-2</v>
      </c>
      <c r="E90" s="10">
        <v>4.1300000000000003E-2</v>
      </c>
      <c r="F90" s="10">
        <v>9.9000000000000008E-3</v>
      </c>
      <c r="G90" s="10">
        <v>3.0200000000000001E-2</v>
      </c>
    </row>
    <row r="91" spans="2:7" x14ac:dyDescent="0.15">
      <c r="B91" s="9">
        <v>31867</v>
      </c>
      <c r="C91" s="10">
        <v>4.7000000000000002E-3</v>
      </c>
      <c r="D91" s="10">
        <v>2.7E-2</v>
      </c>
      <c r="E91" s="10">
        <v>2.7199999999999998E-2</v>
      </c>
      <c r="F91" s="10">
        <v>-1.2999999999999999E-2</v>
      </c>
      <c r="G91" s="10">
        <v>8.2199999999999995E-2</v>
      </c>
    </row>
    <row r="92" spans="2:7" x14ac:dyDescent="0.15">
      <c r="B92" s="9">
        <v>31897</v>
      </c>
      <c r="C92" s="10">
        <v>4.4000000000000003E-3</v>
      </c>
      <c r="D92" s="10">
        <v>-2.87E-2</v>
      </c>
      <c r="E92" s="10">
        <v>-8.8000000000000005E-3</v>
      </c>
      <c r="F92" s="10">
        <v>-4.58E-2</v>
      </c>
      <c r="G92" s="10">
        <v>0.106</v>
      </c>
    </row>
    <row r="93" spans="2:7" x14ac:dyDescent="0.15">
      <c r="B93" s="9">
        <v>31928</v>
      </c>
      <c r="C93" s="10">
        <v>3.8E-3</v>
      </c>
      <c r="D93" s="10">
        <v>-3.3E-3</v>
      </c>
      <c r="E93" s="10">
        <v>1.03E-2</v>
      </c>
      <c r="F93" s="10">
        <v>-9.2999999999999992E-3</v>
      </c>
      <c r="G93" s="10">
        <v>2.0000000000000001E-4</v>
      </c>
    </row>
    <row r="94" spans="2:7" x14ac:dyDescent="0.15">
      <c r="B94" s="9">
        <v>31958</v>
      </c>
      <c r="C94" s="10">
        <v>4.7999999999999996E-3</v>
      </c>
      <c r="D94" s="10">
        <v>2.5600000000000001E-2</v>
      </c>
      <c r="E94" s="10">
        <v>4.99E-2</v>
      </c>
      <c r="F94" s="10">
        <v>1.32E-2</v>
      </c>
      <c r="G94" s="10">
        <v>-3.1699999999999999E-2</v>
      </c>
    </row>
    <row r="95" spans="2:7" x14ac:dyDescent="0.15">
      <c r="B95" s="9">
        <v>31989</v>
      </c>
      <c r="C95" s="10">
        <v>4.5999999999999999E-3</v>
      </c>
      <c r="D95" s="10">
        <v>3.1099999999999999E-2</v>
      </c>
      <c r="E95" s="10">
        <v>4.9799999999999997E-2</v>
      </c>
      <c r="F95" s="10">
        <v>-1.32E-2</v>
      </c>
      <c r="G95" s="10">
        <v>-1.6000000000000001E-3</v>
      </c>
    </row>
    <row r="96" spans="2:7" x14ac:dyDescent="0.15">
      <c r="B96" s="9">
        <v>32020</v>
      </c>
      <c r="C96" s="10">
        <v>4.7000000000000002E-3</v>
      </c>
      <c r="D96" s="10">
        <v>2.9399999999999999E-2</v>
      </c>
      <c r="E96" s="10">
        <v>3.85E-2</v>
      </c>
      <c r="F96" s="10">
        <v>-1.2999999999999999E-2</v>
      </c>
      <c r="G96" s="10">
        <v>7.5200000000000003E-2</v>
      </c>
    </row>
    <row r="97" spans="2:7" x14ac:dyDescent="0.15">
      <c r="B97" s="9">
        <v>32050</v>
      </c>
      <c r="C97" s="10">
        <v>4.4999999999999997E-3</v>
      </c>
      <c r="D97" s="10">
        <v>-1.84E-2</v>
      </c>
      <c r="E97" s="10">
        <v>-2.1999999999999999E-2</v>
      </c>
      <c r="F97" s="10">
        <v>-4.24E-2</v>
      </c>
      <c r="G97" s="10">
        <v>-1.5599999999999999E-2</v>
      </c>
    </row>
    <row r="98" spans="2:7" x14ac:dyDescent="0.15">
      <c r="B98" s="9">
        <v>32081</v>
      </c>
      <c r="C98" s="10">
        <v>6.0000000000000001E-3</v>
      </c>
      <c r="D98" s="10">
        <v>-0.30609999999999998</v>
      </c>
      <c r="E98" s="10">
        <v>-0.2152</v>
      </c>
      <c r="F98" s="10">
        <v>6.0299999999999999E-2</v>
      </c>
      <c r="G98" s="10">
        <v>-0.1399</v>
      </c>
    </row>
    <row r="99" spans="2:7" x14ac:dyDescent="0.15">
      <c r="B99" s="9">
        <v>32111</v>
      </c>
      <c r="C99" s="10">
        <v>3.5000000000000001E-3</v>
      </c>
      <c r="D99" s="10">
        <v>-5.3699999999999998E-2</v>
      </c>
      <c r="E99" s="10">
        <v>-8.1900000000000001E-2</v>
      </c>
      <c r="F99" s="10">
        <v>6.1999999999999998E-3</v>
      </c>
      <c r="G99" s="10">
        <v>1.01E-2</v>
      </c>
    </row>
    <row r="100" spans="2:7" x14ac:dyDescent="0.15">
      <c r="B100" s="9">
        <v>32142</v>
      </c>
      <c r="C100" s="10">
        <v>3.8999999999999998E-3</v>
      </c>
      <c r="D100" s="10">
        <v>8.0399999999999999E-2</v>
      </c>
      <c r="E100" s="10">
        <v>7.3800000000000004E-2</v>
      </c>
      <c r="F100" s="10">
        <v>2.1499999999999998E-2</v>
      </c>
      <c r="G100" s="10">
        <v>2.9899999999999999E-2</v>
      </c>
    </row>
    <row r="101" spans="2:7" x14ac:dyDescent="0.15">
      <c r="B101" s="9">
        <v>32173</v>
      </c>
      <c r="C101" s="10">
        <v>2.8999999999999998E-3</v>
      </c>
      <c r="D101" s="10">
        <v>4.3499999999999997E-2</v>
      </c>
      <c r="E101" s="10">
        <v>4.2700000000000002E-2</v>
      </c>
      <c r="F101" s="10">
        <v>5.5899999999999998E-2</v>
      </c>
      <c r="G101" s="10">
        <v>1.8100000000000002E-2</v>
      </c>
    </row>
    <row r="102" spans="2:7" x14ac:dyDescent="0.15">
      <c r="B102" s="9">
        <v>32202</v>
      </c>
      <c r="C102" s="10">
        <v>4.5999999999999999E-3</v>
      </c>
      <c r="D102" s="10">
        <v>0.09</v>
      </c>
      <c r="E102" s="10">
        <v>4.7E-2</v>
      </c>
      <c r="F102" s="10">
        <v>1.24E-2</v>
      </c>
      <c r="G102" s="10">
        <v>6.6900000000000001E-2</v>
      </c>
    </row>
    <row r="103" spans="2:7" x14ac:dyDescent="0.15">
      <c r="B103" s="9">
        <v>32233</v>
      </c>
      <c r="C103" s="10">
        <v>4.4000000000000003E-3</v>
      </c>
      <c r="D103" s="10">
        <v>4.6899999999999997E-2</v>
      </c>
      <c r="E103" s="10">
        <v>-3.0200000000000001E-2</v>
      </c>
      <c r="F103" s="10">
        <v>-2.4E-2</v>
      </c>
      <c r="G103" s="10">
        <v>6.1699999999999998E-2</v>
      </c>
    </row>
    <row r="104" spans="2:7" x14ac:dyDescent="0.15">
      <c r="B104" s="9">
        <v>32263</v>
      </c>
      <c r="C104" s="10">
        <v>4.5999999999999999E-3</v>
      </c>
      <c r="D104" s="10">
        <v>2.2700000000000001E-2</v>
      </c>
      <c r="E104" s="10">
        <v>1.0800000000000001E-2</v>
      </c>
      <c r="F104" s="10">
        <v>-1.5800000000000002E-2</v>
      </c>
      <c r="G104" s="10">
        <v>1.47E-2</v>
      </c>
    </row>
    <row r="105" spans="2:7" x14ac:dyDescent="0.15">
      <c r="B105" s="9">
        <v>32294</v>
      </c>
      <c r="C105" s="10">
        <v>5.1000000000000004E-3</v>
      </c>
      <c r="D105" s="10">
        <v>-2.7099999999999999E-2</v>
      </c>
      <c r="E105" s="10">
        <v>7.7999999999999996E-3</v>
      </c>
      <c r="F105" s="10">
        <v>-1.23E-2</v>
      </c>
      <c r="G105" s="10">
        <v>-3.1800000000000002E-2</v>
      </c>
    </row>
    <row r="106" spans="2:7" x14ac:dyDescent="0.15">
      <c r="B106" s="9">
        <v>32324</v>
      </c>
      <c r="C106" s="10">
        <v>4.8999999999999998E-3</v>
      </c>
      <c r="D106" s="10">
        <v>7.1400000000000005E-2</v>
      </c>
      <c r="E106" s="10">
        <v>4.6399999999999997E-2</v>
      </c>
      <c r="F106" s="10">
        <v>3.8800000000000001E-2</v>
      </c>
      <c r="G106" s="10">
        <v>-2.6200000000000001E-2</v>
      </c>
    </row>
    <row r="107" spans="2:7" x14ac:dyDescent="0.15">
      <c r="B107" s="9">
        <v>32355</v>
      </c>
      <c r="C107" s="10">
        <v>5.1000000000000004E-3</v>
      </c>
      <c r="D107" s="10">
        <v>-9.5999999999999992E-3</v>
      </c>
      <c r="E107" s="10">
        <v>-4.0000000000000001E-3</v>
      </c>
      <c r="F107" s="10">
        <v>-1.43E-2</v>
      </c>
      <c r="G107" s="10">
        <v>3.1600000000000003E-2</v>
      </c>
    </row>
    <row r="108" spans="2:7" x14ac:dyDescent="0.15">
      <c r="B108" s="9">
        <v>32386</v>
      </c>
      <c r="C108" s="10">
        <v>5.8999999999999999E-3</v>
      </c>
      <c r="D108" s="10">
        <v>-2.5600000000000001E-2</v>
      </c>
      <c r="E108" s="10">
        <v>-3.3099999999999997E-2</v>
      </c>
      <c r="F108" s="10">
        <v>5.1000000000000004E-3</v>
      </c>
      <c r="G108" s="10">
        <v>-6.4799999999999996E-2</v>
      </c>
    </row>
    <row r="109" spans="2:7" x14ac:dyDescent="0.15">
      <c r="B109" s="9">
        <v>32416</v>
      </c>
      <c r="C109" s="10">
        <v>6.1999999999999998E-3</v>
      </c>
      <c r="D109" s="10">
        <v>2.64E-2</v>
      </c>
      <c r="E109" s="10">
        <v>4.24E-2</v>
      </c>
      <c r="F109" s="10">
        <v>3.2399999999999998E-2</v>
      </c>
      <c r="G109" s="10">
        <v>4.3900000000000002E-2</v>
      </c>
    </row>
    <row r="110" spans="2:7" x14ac:dyDescent="0.15">
      <c r="B110" s="9">
        <v>32447</v>
      </c>
      <c r="C110" s="10">
        <v>6.1000000000000004E-3</v>
      </c>
      <c r="D110" s="10">
        <v>-1.11E-2</v>
      </c>
      <c r="E110" s="10">
        <v>2.7300000000000001E-2</v>
      </c>
      <c r="F110" s="10">
        <v>2.7300000000000001E-2</v>
      </c>
      <c r="G110" s="10">
        <v>8.5800000000000001E-2</v>
      </c>
    </row>
    <row r="111" spans="2:7" x14ac:dyDescent="0.15">
      <c r="B111" s="9">
        <v>32477</v>
      </c>
      <c r="C111" s="10">
        <v>5.7000000000000002E-3</v>
      </c>
      <c r="D111" s="10">
        <v>-3.3300000000000003E-2</v>
      </c>
      <c r="E111" s="10">
        <v>-1.4200000000000001E-2</v>
      </c>
      <c r="F111" s="10">
        <v>-1.7600000000000001E-2</v>
      </c>
      <c r="G111" s="10">
        <v>5.9799999999999999E-2</v>
      </c>
    </row>
    <row r="112" spans="2:7" x14ac:dyDescent="0.15">
      <c r="B112" s="9">
        <v>32508</v>
      </c>
      <c r="C112" s="10">
        <v>6.3E-3</v>
      </c>
      <c r="D112" s="10">
        <v>3.9199999999999999E-2</v>
      </c>
      <c r="E112" s="10">
        <v>1.8100000000000002E-2</v>
      </c>
      <c r="F112" s="10">
        <v>9.1000000000000004E-3</v>
      </c>
      <c r="G112" s="10">
        <v>5.7999999999999996E-3</v>
      </c>
    </row>
    <row r="113" spans="2:7" x14ac:dyDescent="0.15">
      <c r="B113" s="9">
        <v>32539</v>
      </c>
      <c r="C113" s="10">
        <v>5.4999999999999997E-3</v>
      </c>
      <c r="D113" s="10">
        <v>4.4600000000000001E-2</v>
      </c>
      <c r="E113" s="10">
        <v>7.2300000000000003E-2</v>
      </c>
      <c r="F113" s="10">
        <v>1.9599999999999999E-2</v>
      </c>
      <c r="G113" s="10">
        <v>1.78E-2</v>
      </c>
    </row>
    <row r="114" spans="2:7" x14ac:dyDescent="0.15">
      <c r="B114" s="9">
        <v>32567</v>
      </c>
      <c r="C114" s="10">
        <v>6.1000000000000004E-3</v>
      </c>
      <c r="D114" s="10">
        <v>7.4000000000000003E-3</v>
      </c>
      <c r="E114" s="10">
        <v>-2.4899999999999999E-2</v>
      </c>
      <c r="F114" s="10">
        <v>-1.5299999999999999E-2</v>
      </c>
      <c r="G114" s="10">
        <v>5.3E-3</v>
      </c>
    </row>
    <row r="115" spans="2:7" x14ac:dyDescent="0.15">
      <c r="B115" s="9">
        <v>32598</v>
      </c>
      <c r="C115" s="10">
        <v>6.7000000000000002E-3</v>
      </c>
      <c r="D115" s="10">
        <v>2.35E-2</v>
      </c>
      <c r="E115" s="10">
        <v>2.3599999999999999E-2</v>
      </c>
      <c r="F115" s="10">
        <v>7.7000000000000002E-3</v>
      </c>
      <c r="G115" s="10">
        <v>-1.9400000000000001E-2</v>
      </c>
    </row>
    <row r="116" spans="2:7" x14ac:dyDescent="0.15">
      <c r="B116" s="9">
        <v>32628</v>
      </c>
      <c r="C116" s="10">
        <v>6.7000000000000002E-3</v>
      </c>
      <c r="D116" s="10">
        <v>4.36E-2</v>
      </c>
      <c r="E116" s="10">
        <v>5.16E-2</v>
      </c>
      <c r="F116" s="10">
        <v>2.3800000000000002E-2</v>
      </c>
      <c r="G116" s="10">
        <v>9.4999999999999998E-3</v>
      </c>
    </row>
    <row r="117" spans="2:7" x14ac:dyDescent="0.15">
      <c r="B117" s="9">
        <v>32659</v>
      </c>
      <c r="C117" s="10">
        <v>7.9000000000000008E-3</v>
      </c>
      <c r="D117" s="10">
        <v>4.2999999999999997E-2</v>
      </c>
      <c r="E117" s="10">
        <v>4.02E-2</v>
      </c>
      <c r="F117" s="10">
        <v>3.5299999999999998E-2</v>
      </c>
      <c r="G117" s="10">
        <v>-5.4199999999999998E-2</v>
      </c>
    </row>
    <row r="118" spans="2:7" x14ac:dyDescent="0.15">
      <c r="B118" s="9">
        <v>32689</v>
      </c>
      <c r="C118" s="10">
        <v>7.1000000000000004E-3</v>
      </c>
      <c r="D118" s="10">
        <v>-2.2800000000000001E-2</v>
      </c>
      <c r="E118" s="10">
        <v>-5.4000000000000003E-3</v>
      </c>
      <c r="F118" s="10">
        <v>4.8899999999999999E-2</v>
      </c>
      <c r="G118" s="10">
        <v>-1.66E-2</v>
      </c>
    </row>
    <row r="119" spans="2:7" x14ac:dyDescent="0.15">
      <c r="B119" s="9">
        <v>32720</v>
      </c>
      <c r="C119" s="10">
        <v>7.0000000000000001E-3</v>
      </c>
      <c r="D119" s="10">
        <v>3.8899999999999997E-2</v>
      </c>
      <c r="E119" s="10">
        <v>8.9800000000000005E-2</v>
      </c>
      <c r="F119" s="10">
        <v>2.1299999999999999E-2</v>
      </c>
      <c r="G119" s="10">
        <v>0.1258</v>
      </c>
    </row>
    <row r="120" spans="2:7" x14ac:dyDescent="0.15">
      <c r="B120" s="9">
        <v>32751</v>
      </c>
      <c r="C120" s="10">
        <v>7.4000000000000003E-3</v>
      </c>
      <c r="D120" s="10">
        <v>2.4299999999999999E-2</v>
      </c>
      <c r="E120" s="10">
        <v>1.9300000000000001E-2</v>
      </c>
      <c r="F120" s="10">
        <v>-2.1100000000000001E-2</v>
      </c>
      <c r="G120" s="10">
        <v>-4.48E-2</v>
      </c>
    </row>
    <row r="121" spans="2:7" x14ac:dyDescent="0.15">
      <c r="B121" s="9">
        <v>32781</v>
      </c>
      <c r="C121" s="10">
        <v>6.4999999999999997E-3</v>
      </c>
      <c r="D121" s="10">
        <v>3.0999999999999999E-3</v>
      </c>
      <c r="E121" s="10">
        <v>-3.8999999999999998E-3</v>
      </c>
      <c r="F121" s="10">
        <v>3.7000000000000002E-3</v>
      </c>
      <c r="G121" s="10">
        <v>4.5699999999999998E-2</v>
      </c>
    </row>
    <row r="122" spans="2:7" x14ac:dyDescent="0.15">
      <c r="B122" s="9">
        <v>32812</v>
      </c>
      <c r="C122" s="10">
        <v>6.7999999999999996E-3</v>
      </c>
      <c r="D122" s="10">
        <v>-5.9299999999999999E-2</v>
      </c>
      <c r="E122" s="10">
        <v>-2.3300000000000001E-2</v>
      </c>
      <c r="F122" s="10">
        <v>3.4200000000000001E-2</v>
      </c>
      <c r="G122" s="10">
        <v>-0.04</v>
      </c>
    </row>
    <row r="123" spans="2:7" x14ac:dyDescent="0.15">
      <c r="B123" s="9">
        <v>32842</v>
      </c>
      <c r="C123" s="10">
        <v>6.8999999999999999E-3</v>
      </c>
      <c r="D123" s="10">
        <v>6.4000000000000003E-3</v>
      </c>
      <c r="E123" s="10">
        <v>2.0799999999999999E-2</v>
      </c>
      <c r="F123" s="10">
        <v>8.0000000000000002E-3</v>
      </c>
      <c r="G123" s="10">
        <v>5.0500000000000003E-2</v>
      </c>
    </row>
    <row r="124" spans="2:7" x14ac:dyDescent="0.15">
      <c r="B124" s="9">
        <v>32873</v>
      </c>
      <c r="C124" s="10">
        <v>6.1000000000000004E-3</v>
      </c>
      <c r="D124" s="10">
        <v>4.0000000000000001E-3</v>
      </c>
      <c r="E124" s="10">
        <v>2.3599999999999999E-2</v>
      </c>
      <c r="F124" s="10">
        <v>-1.1000000000000001E-3</v>
      </c>
      <c r="G124" s="10">
        <v>3.7100000000000001E-2</v>
      </c>
    </row>
    <row r="125" spans="2:7" ht="14" thickBot="1" x14ac:dyDescent="0.2"/>
    <row r="126" spans="2:7" x14ac:dyDescent="0.15">
      <c r="B126" s="12" t="s">
        <v>1</v>
      </c>
      <c r="C126" s="14"/>
      <c r="D126" s="14"/>
      <c r="E126" s="14"/>
      <c r="F126" s="14"/>
      <c r="G126" s="15"/>
    </row>
    <row r="127" spans="2:7" ht="14" thickBot="1" x14ac:dyDescent="0.2">
      <c r="B127" s="13" t="s">
        <v>18</v>
      </c>
      <c r="C127" s="16"/>
      <c r="D127" s="16"/>
      <c r="E127" s="16"/>
      <c r="F127" s="16"/>
      <c r="G127" s="17"/>
    </row>
    <row r="128" spans="2:7" ht="14" thickBot="1" x14ac:dyDescent="0.2">
      <c r="C128" s="11"/>
      <c r="D128" s="11"/>
      <c r="E128" s="11"/>
      <c r="F128" s="11"/>
      <c r="G128" s="11"/>
    </row>
    <row r="129" spans="2:7" x14ac:dyDescent="0.15">
      <c r="B129" s="12" t="s">
        <v>13</v>
      </c>
      <c r="C129" s="18"/>
      <c r="D129" s="18"/>
      <c r="E129" s="18"/>
      <c r="F129" s="18"/>
      <c r="G129" s="19"/>
    </row>
    <row r="130" spans="2:7" ht="14" thickBot="1" x14ac:dyDescent="0.2">
      <c r="B130" s="13" t="s">
        <v>18</v>
      </c>
      <c r="C130" s="20"/>
      <c r="D130" s="20"/>
      <c r="E130" s="20"/>
      <c r="F130" s="20"/>
      <c r="G130" s="21"/>
    </row>
    <row r="133" spans="2:7" ht="14" thickBot="1" x14ac:dyDescent="0.2">
      <c r="D133" s="11" t="s">
        <v>15</v>
      </c>
      <c r="E133" s="11" t="s">
        <v>14</v>
      </c>
      <c r="F133" s="11" t="s">
        <v>16</v>
      </c>
      <c r="G133" s="11" t="s">
        <v>17</v>
      </c>
    </row>
    <row r="134" spans="2:7" x14ac:dyDescent="0.15">
      <c r="C134" t="s">
        <v>15</v>
      </c>
      <c r="D134" s="47">
        <v>1</v>
      </c>
      <c r="E134" s="22">
        <v>1</v>
      </c>
      <c r="F134" s="22"/>
      <c r="G134" s="23"/>
    </row>
    <row r="135" spans="2:7" x14ac:dyDescent="0.15">
      <c r="C135" t="s">
        <v>14</v>
      </c>
      <c r="D135" s="24"/>
      <c r="E135" s="25"/>
      <c r="F135" s="25"/>
      <c r="G135" s="26"/>
    </row>
    <row r="136" spans="2:7" x14ac:dyDescent="0.15">
      <c r="C136" t="s">
        <v>16</v>
      </c>
      <c r="D136" s="24"/>
      <c r="E136" s="25"/>
      <c r="F136" s="25"/>
      <c r="G136" s="26"/>
    </row>
    <row r="137" spans="2:7" ht="14" thickBot="1" x14ac:dyDescent="0.2">
      <c r="C137" t="s">
        <v>17</v>
      </c>
      <c r="D137" s="27"/>
      <c r="E137" s="28"/>
      <c r="F137" s="28"/>
      <c r="G137" s="48"/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R36"/>
  <sheetViews>
    <sheetView tabSelected="1" workbookViewId="0">
      <selection activeCell="F24" sqref="F24"/>
    </sheetView>
  </sheetViews>
  <sheetFormatPr baseColWidth="10" defaultColWidth="8.83203125" defaultRowHeight="13" x14ac:dyDescent="0.15"/>
  <cols>
    <col min="1" max="1" width="7" customWidth="1"/>
    <col min="2" max="2" width="17.5" customWidth="1"/>
    <col min="3" max="3" width="11.33203125" customWidth="1"/>
    <col min="8" max="8" width="2.5" customWidth="1"/>
  </cols>
  <sheetData>
    <row r="1" spans="2:18" x14ac:dyDescent="0.15">
      <c r="B1" s="6" t="s">
        <v>21</v>
      </c>
    </row>
    <row r="3" spans="2:18" x14ac:dyDescent="0.15">
      <c r="B3" s="7" t="s">
        <v>20</v>
      </c>
      <c r="C3" s="7" t="s">
        <v>32</v>
      </c>
      <c r="D3" s="7" t="s">
        <v>33</v>
      </c>
      <c r="F3" s="7"/>
      <c r="R3" s="3"/>
    </row>
    <row r="4" spans="2:18" x14ac:dyDescent="0.15">
      <c r="B4" s="3" t="s">
        <v>34</v>
      </c>
      <c r="C4" s="36">
        <f>Data!C127*100</f>
        <v>0</v>
      </c>
      <c r="D4" s="36">
        <f>Data!C130*100</f>
        <v>0</v>
      </c>
      <c r="F4" s="7"/>
    </row>
    <row r="5" spans="2:18" ht="12" customHeight="1" x14ac:dyDescent="0.15">
      <c r="B5" t="s">
        <v>22</v>
      </c>
      <c r="C5" s="34">
        <f>Data!D127*100</f>
        <v>0</v>
      </c>
      <c r="D5" s="34">
        <f>Data!D130*100</f>
        <v>0</v>
      </c>
    </row>
    <row r="6" spans="2:18" x14ac:dyDescent="0.15">
      <c r="B6" t="s">
        <v>23</v>
      </c>
      <c r="C6" s="34">
        <f>Data!E127*100</f>
        <v>0</v>
      </c>
      <c r="D6" s="34">
        <f>Data!E130*100</f>
        <v>0</v>
      </c>
    </row>
    <row r="7" spans="2:18" x14ac:dyDescent="0.15">
      <c r="B7" t="s">
        <v>24</v>
      </c>
      <c r="C7" s="34">
        <f>Data!F127*100</f>
        <v>0</v>
      </c>
      <c r="D7" s="34">
        <f>Data!F130*100</f>
        <v>0</v>
      </c>
    </row>
    <row r="8" spans="2:18" x14ac:dyDescent="0.15">
      <c r="B8" t="s">
        <v>25</v>
      </c>
      <c r="C8" s="34">
        <f>Data!G127*100</f>
        <v>0</v>
      </c>
      <c r="D8" s="34">
        <f>Data!G130*100</f>
        <v>0</v>
      </c>
    </row>
    <row r="10" spans="2:18" ht="14" thickBot="1" x14ac:dyDescent="0.2">
      <c r="C10" s="6" t="s">
        <v>7</v>
      </c>
    </row>
    <row r="11" spans="2:18" x14ac:dyDescent="0.15">
      <c r="B11" s="2"/>
      <c r="C11" s="2" t="s">
        <v>26</v>
      </c>
      <c r="D11" s="2" t="s">
        <v>27</v>
      </c>
      <c r="E11" s="2" t="s">
        <v>28</v>
      </c>
      <c r="F11" s="2" t="s">
        <v>17</v>
      </c>
    </row>
    <row r="12" spans="2:18" x14ac:dyDescent="0.15">
      <c r="B12" t="s">
        <v>26</v>
      </c>
      <c r="C12" s="32">
        <v>1</v>
      </c>
      <c r="D12" s="32">
        <f>Data!E134</f>
        <v>1</v>
      </c>
      <c r="E12" s="32">
        <f>Data!F134</f>
        <v>0</v>
      </c>
      <c r="F12" s="32">
        <f>Data!G134</f>
        <v>0</v>
      </c>
    </row>
    <row r="13" spans="2:18" x14ac:dyDescent="0.15">
      <c r="B13" t="s">
        <v>27</v>
      </c>
      <c r="C13" s="32">
        <f>Data!D135</f>
        <v>0</v>
      </c>
      <c r="D13" s="32">
        <v>1</v>
      </c>
      <c r="E13" s="32">
        <f>Data!F135</f>
        <v>0</v>
      </c>
      <c r="F13" s="32">
        <f>Data!G135</f>
        <v>0</v>
      </c>
    </row>
    <row r="14" spans="2:18" x14ac:dyDescent="0.15">
      <c r="B14" t="s">
        <v>28</v>
      </c>
      <c r="C14" s="32">
        <f>Data!D136</f>
        <v>0</v>
      </c>
      <c r="D14" s="32">
        <f>Data!E136</f>
        <v>0</v>
      </c>
      <c r="E14" s="32">
        <v>1</v>
      </c>
      <c r="F14" s="32">
        <f>Data!G136</f>
        <v>0</v>
      </c>
    </row>
    <row r="15" spans="2:18" ht="14" thickBot="1" x14ac:dyDescent="0.2">
      <c r="B15" s="1" t="s">
        <v>17</v>
      </c>
      <c r="C15" s="33">
        <f>Data!D137</f>
        <v>0</v>
      </c>
      <c r="D15" s="33">
        <f>Data!E137</f>
        <v>0</v>
      </c>
      <c r="E15" s="33">
        <f>Data!F137</f>
        <v>0</v>
      </c>
      <c r="F15" s="33">
        <v>1</v>
      </c>
    </row>
    <row r="17" spans="2:10" ht="14" thickBot="1" x14ac:dyDescent="0.2">
      <c r="B17" s="1"/>
      <c r="C17" s="8" t="s">
        <v>3</v>
      </c>
    </row>
    <row r="18" spans="2:10" x14ac:dyDescent="0.15">
      <c r="B18" s="31" t="s">
        <v>2</v>
      </c>
      <c r="C18" s="2" t="s">
        <v>26</v>
      </c>
      <c r="D18" s="2" t="s">
        <v>27</v>
      </c>
      <c r="E18" s="2" t="s">
        <v>28</v>
      </c>
      <c r="F18" s="2" t="s">
        <v>17</v>
      </c>
    </row>
    <row r="19" spans="2:10" x14ac:dyDescent="0.15">
      <c r="B19" t="s">
        <v>26</v>
      </c>
      <c r="C19" s="41">
        <f>C12*D5*D5</f>
        <v>0</v>
      </c>
      <c r="D19" s="41">
        <f>D12*D5*D6</f>
        <v>0</v>
      </c>
      <c r="E19" s="41">
        <f>E12*D5*D7</f>
        <v>0</v>
      </c>
      <c r="F19" s="41">
        <f>F12*D5*D8</f>
        <v>0</v>
      </c>
    </row>
    <row r="20" spans="2:10" x14ac:dyDescent="0.15">
      <c r="B20" t="s">
        <v>27</v>
      </c>
      <c r="C20" s="41">
        <f>C13*D6*D5</f>
        <v>0</v>
      </c>
      <c r="D20" s="41">
        <f>D13*D6*D6</f>
        <v>0</v>
      </c>
      <c r="E20" s="41">
        <f>E13*D6*D7</f>
        <v>0</v>
      </c>
      <c r="F20" s="41">
        <f>F13*D6*D8</f>
        <v>0</v>
      </c>
    </row>
    <row r="21" spans="2:10" x14ac:dyDescent="0.15">
      <c r="B21" t="s">
        <v>28</v>
      </c>
      <c r="C21" s="41">
        <f>C14*D7*D5</f>
        <v>0</v>
      </c>
      <c r="D21" s="41">
        <f>D14*D7*D6</f>
        <v>0</v>
      </c>
      <c r="E21" s="41">
        <f>E14*D7*D7</f>
        <v>0</v>
      </c>
      <c r="F21" s="41">
        <f>F14*D7*D8</f>
        <v>0</v>
      </c>
    </row>
    <row r="22" spans="2:10" ht="14" thickBot="1" x14ac:dyDescent="0.2">
      <c r="B22" s="1" t="s">
        <v>17</v>
      </c>
      <c r="C22" s="42">
        <f>C15*D8*D5</f>
        <v>0</v>
      </c>
      <c r="D22" s="42">
        <f>D15*D8*D6</f>
        <v>0</v>
      </c>
      <c r="E22" s="42">
        <f>E15*D8*D7</f>
        <v>0</v>
      </c>
      <c r="F22" s="42">
        <f>F15*D8*D8</f>
        <v>0</v>
      </c>
    </row>
    <row r="24" spans="2:10" x14ac:dyDescent="0.15">
      <c r="I24" s="44" t="s">
        <v>5</v>
      </c>
      <c r="J24" s="44" t="s">
        <v>30</v>
      </c>
    </row>
    <row r="25" spans="2:10" ht="14" thickBot="1" x14ac:dyDescent="0.2">
      <c r="F25" t="s">
        <v>4</v>
      </c>
      <c r="I25" s="45" t="s">
        <v>35</v>
      </c>
      <c r="J25" s="46" t="s">
        <v>31</v>
      </c>
    </row>
    <row r="26" spans="2:10" x14ac:dyDescent="0.15">
      <c r="B26" s="35" t="s">
        <v>29</v>
      </c>
      <c r="C26" s="43" t="s">
        <v>6</v>
      </c>
      <c r="D26" s="2" t="s">
        <v>26</v>
      </c>
      <c r="E26" s="2" t="s">
        <v>27</v>
      </c>
      <c r="F26" s="2" t="s">
        <v>28</v>
      </c>
      <c r="G26" s="2" t="s">
        <v>17</v>
      </c>
      <c r="I26" s="44"/>
      <c r="J26" s="44"/>
    </row>
    <row r="27" spans="2:10" x14ac:dyDescent="0.15">
      <c r="B27" s="37">
        <v>14.5</v>
      </c>
      <c r="C27" s="39"/>
      <c r="D27" s="4"/>
      <c r="E27" s="4"/>
      <c r="F27" s="4"/>
      <c r="G27" s="4"/>
      <c r="I27" s="39"/>
      <c r="J27" s="39"/>
    </row>
    <row r="28" spans="2:10" x14ac:dyDescent="0.15">
      <c r="B28" s="37">
        <v>15.3</v>
      </c>
      <c r="C28" s="39"/>
      <c r="D28" s="4"/>
      <c r="E28" s="4"/>
      <c r="F28" s="4"/>
      <c r="G28" s="4"/>
      <c r="I28" s="39"/>
      <c r="J28" s="39"/>
    </row>
    <row r="29" spans="2:10" x14ac:dyDescent="0.15">
      <c r="B29" s="37">
        <v>16.2</v>
      </c>
      <c r="C29" s="39"/>
      <c r="D29" s="4"/>
      <c r="E29" s="4"/>
      <c r="F29" s="4"/>
      <c r="G29" s="4"/>
      <c r="I29" s="39"/>
      <c r="J29" s="39"/>
    </row>
    <row r="30" spans="2:10" x14ac:dyDescent="0.15">
      <c r="B30" s="37">
        <v>17.3</v>
      </c>
      <c r="C30" s="39"/>
      <c r="D30" s="4"/>
      <c r="E30" s="4"/>
      <c r="F30" s="4"/>
      <c r="G30" s="4"/>
      <c r="I30" s="39"/>
      <c r="J30" s="39"/>
    </row>
    <row r="31" spans="2:10" x14ac:dyDescent="0.15">
      <c r="B31" s="37">
        <v>18.3</v>
      </c>
      <c r="C31" s="39"/>
      <c r="D31" s="4"/>
      <c r="E31" s="4"/>
      <c r="F31" s="4"/>
      <c r="G31" s="4"/>
      <c r="I31" s="39"/>
      <c r="J31" s="39"/>
    </row>
    <row r="32" spans="2:10" x14ac:dyDescent="0.15">
      <c r="B32" s="37">
        <v>19.2</v>
      </c>
      <c r="C32" s="39"/>
      <c r="D32" s="4"/>
      <c r="E32" s="4"/>
      <c r="F32" s="4"/>
      <c r="G32" s="4"/>
      <c r="I32" s="39"/>
      <c r="J32" s="39"/>
    </row>
    <row r="33" spans="2:10" x14ac:dyDescent="0.15">
      <c r="B33" s="37">
        <v>20.399999999999999</v>
      </c>
      <c r="C33" s="39"/>
      <c r="D33" s="4"/>
      <c r="E33" s="4"/>
      <c r="F33" s="4"/>
      <c r="G33" s="4"/>
      <c r="I33" s="39"/>
      <c r="J33" s="39"/>
    </row>
    <row r="34" spans="2:10" x14ac:dyDescent="0.15">
      <c r="B34" s="37">
        <v>21.6</v>
      </c>
      <c r="C34" s="39"/>
      <c r="D34" s="4"/>
      <c r="E34" s="4"/>
      <c r="F34" s="4"/>
      <c r="G34" s="4"/>
      <c r="I34" s="39"/>
      <c r="J34" s="39"/>
    </row>
    <row r="35" spans="2:10" x14ac:dyDescent="0.15">
      <c r="B35" s="37">
        <v>22.9</v>
      </c>
      <c r="C35" s="39"/>
      <c r="D35" s="4"/>
      <c r="E35" s="4"/>
      <c r="F35" s="4"/>
      <c r="G35" s="4"/>
      <c r="I35" s="39"/>
      <c r="J35" s="39"/>
    </row>
    <row r="36" spans="2:10" ht="14" thickBot="1" x14ac:dyDescent="0.2">
      <c r="B36" s="38">
        <v>24.1</v>
      </c>
      <c r="C36" s="40"/>
      <c r="D36" s="5"/>
      <c r="E36" s="5"/>
      <c r="F36" s="5"/>
      <c r="G36" s="5"/>
      <c r="I36" s="40"/>
      <c r="J36" s="40"/>
    </row>
  </sheetData>
  <phoneticPr fontId="0" type="noConversion"/>
  <printOptions headings="1" gridLines="1"/>
  <pageMargins left="0.75" right="0.75" top="1" bottom="1" header="0.5" footer="0.5"/>
  <pageSetup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Efficient Frontier</vt:lpstr>
      <vt:lpstr>'Efficient Frontier'!Print_Area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Orlic</cp:lastModifiedBy>
  <cp:lastPrinted>2001-06-27T03:05:26Z</cp:lastPrinted>
  <dcterms:created xsi:type="dcterms:W3CDTF">2001-02-02T22:01:29Z</dcterms:created>
  <dcterms:modified xsi:type="dcterms:W3CDTF">2023-08-28T02:12:25Z</dcterms:modified>
</cp:coreProperties>
</file>