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<sst xmlns="http://schemas.openxmlformats.org/spreadsheetml/2006/main" count="8" uniqueCount="8">
  <si>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Starting</t>
  </si>
  <si>
    <t>Days</t>
  </si>
  <si>
    <t>DailyAllotment</t>
  </si>
  <si>
    <t>Date</t>
  </si>
  <si>
    <t>CanSpend</t>
  </si>
  <si>
    <t>Spent</t>
  </si>
  <si>
    <t>TotalSpent</t>
  </si>
  <si>
    <t/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</si>
</sst>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/>
  </sheetViews>
  <sheetFormatPr defaultRowHeight="15"/>
  <cols>
    <col min="1" max="1" width="9.140625" customWidth="1"/>
    <col min="2" max="2" width="9.140625" customWidth="1"/>
    <col min="3" max="3" width="14.49668025970459" customWidth="1"/>
    <col min="4" max="4" width="11" customWidth="1"/>
    <col min="5" max="5" width="10.196737289428711" customWidth="1"/>
    <col min="6" max="6" width="9.140625" customWidth="1"/>
    <col min="7" max="7" width="10.909812927246094" customWidth="1"/>
  </cols>
  <sheetData>
    <row r="1">
      <c r="A1" s="1" t="s">
        <v>0</v>
      </c>
      <c r="B1" s="0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</row>
    <row r="2">
      <c r="A2" s="1">
        <v>300</v>
      </c>
      <c r="B2" s="0">
        <v>28</v>
      </c>
      <c r="C2" s="1">
        <f>a2/b2</f>
      </c>
      <c r="D2" s="0">
        <f>TEXT(TODAY(),"mm/dd/yyyy")</f>
      </c>
      <c r="E2" s="1">
        <f>c2</f>
      </c>
      <c r="F2" s="1">
        <v>29</v>
      </c>
      <c r="G2" s="1">
        <f>SUM(f2:f10) </f>
      </c>
    </row>
    <row r="3">
      <c r="A3" s="1" t="s">
        <v>7</v>
      </c>
      <c r="B3" s="0" t="s">
        <v>7</v>
      </c>
      <c r="C3" s="1" t="s">
        <v>7</v>
      </c>
      <c r="D3" s="0">
        <f>TEXT(TODAY()+1,"mm/dd/yyyy")</f>
      </c>
      <c r="E3" s="1">
        <f>c2+(e2-f2)</f>
      </c>
      <c r="F3" s="1">
        <v>0</v>
      </c>
      <c r="G3" s="1" t="s">
        <v>7</v>
      </c>
    </row>
    <row r="4">
      <c r="A4" s="1" t="s">
        <v>7</v>
      </c>
      <c r="B4" s="0" t="s">
        <v>7</v>
      </c>
      <c r="C4" s="1" t="s">
        <v>7</v>
      </c>
      <c r="D4" s="0">
        <f>TEXT(TODAY()+2,"mm/dd/yyyy")</f>
      </c>
      <c r="E4" s="1">
        <f>c2+(e3-f3)</f>
      </c>
      <c r="F4" s="1">
        <v>0</v>
      </c>
      <c r="G4" s="1" t="s">
        <v>7</v>
      </c>
    </row>
    <row r="5">
      <c r="A5" s="1" t="s">
        <v>7</v>
      </c>
      <c r="B5" s="0" t="s">
        <v>7</v>
      </c>
      <c r="C5" s="1" t="s">
        <v>7</v>
      </c>
      <c r="D5" s="0">
        <f>TEXT(TODAY()+3,"mm/dd/yyyy")</f>
      </c>
      <c r="E5" s="1">
        <f>c2+(e4-f4)</f>
      </c>
      <c r="F5" s="1">
        <v>0</v>
      </c>
      <c r="G5" s="1" t="s">
        <v>7</v>
      </c>
    </row>
    <row r="6">
      <c r="A6" s="1" t="s">
        <v>7</v>
      </c>
      <c r="B6" s="0" t="s">
        <v>7</v>
      </c>
      <c r="C6" s="1" t="s">
        <v>7</v>
      </c>
      <c r="D6" s="0">
        <f>TEXT(TODAY()+4,"mm/dd/yyyy")</f>
      </c>
      <c r="E6" s="1">
        <f>c2+(e5-f5)</f>
      </c>
      <c r="F6" s="1">
        <v>0</v>
      </c>
      <c r="G6" s="1" t="s">
        <v>7</v>
      </c>
    </row>
    <row r="7">
      <c r="A7" s="1" t="s">
        <v>7</v>
      </c>
      <c r="B7" s="0" t="s">
        <v>7</v>
      </c>
      <c r="C7" s="1" t="s">
        <v>7</v>
      </c>
      <c r="D7" s="0">
        <f>TEXT(TODAY()+5,"mm/dd/yyyy")</f>
      </c>
      <c r="E7" s="1">
        <f>c2+(e6-f6)</f>
      </c>
      <c r="F7" s="1">
        <v>0</v>
      </c>
      <c r="G7" s="1" t="s">
        <v>7</v>
      </c>
    </row>
    <row r="8">
      <c r="A8" s="1" t="s">
        <v>7</v>
      </c>
      <c r="B8" s="0" t="s">
        <v>7</v>
      </c>
      <c r="C8" s="1" t="s">
        <v>7</v>
      </c>
      <c r="D8" s="0">
        <f>TEXT(TODAY()+6,"mm/dd/yyyy")</f>
      </c>
      <c r="E8" s="1">
        <f>c2+(e7-f7)</f>
      </c>
      <c r="F8" s="1">
        <v>0</v>
      </c>
      <c r="G8" s="1" t="s">
        <v>7</v>
      </c>
    </row>
    <row r="9">
      <c r="A9" s="1" t="s">
        <v>7</v>
      </c>
      <c r="B9" s="0" t="s">
        <v>7</v>
      </c>
      <c r="C9" s="1" t="s">
        <v>7</v>
      </c>
      <c r="D9" s="0">
        <f>TEXT(TODAY()+7,"mm/dd/yyyy")</f>
      </c>
      <c r="E9" s="1">
        <f>c2+(e8-f8)</f>
      </c>
      <c r="F9" s="1">
        <v>0</v>
      </c>
      <c r="G9" s="1" t="s">
        <v>7</v>
      </c>
    </row>
    <row r="10">
      <c r="A10" s="1" t="s">
        <v>7</v>
      </c>
      <c r="B10" s="0" t="s">
        <v>7</v>
      </c>
      <c r="C10" s="1" t="s">
        <v>7</v>
      </c>
      <c r="D10" s="0">
        <f>TEXT(TODAY()+8,"mm/dd/yyyy")</f>
      </c>
      <c r="E10" s="1">
        <f>c2+(e9-f9)</f>
      </c>
      <c r="F10" s="1">
        <v>0</v>
      </c>
      <c r="G10" s="1" t="s">
        <v>7</v>
      </c>
    </row>
    <row r="11">
      <c r="A11" s="1" t="s">
        <v>7</v>
      </c>
      <c r="B11" s="0" t="s">
        <v>7</v>
      </c>
      <c r="C11" s="1" t="s">
        <v>7</v>
      </c>
      <c r="D11" s="0">
        <f>TEXT(TODAY()+9,"mm/dd/yyyy")</f>
      </c>
      <c r="E11" s="1">
        <f>c2+(e10-f10)</f>
      </c>
      <c r="F11" s="1">
        <v>0</v>
      </c>
      <c r="G11" s="1" t="s">
        <v>7</v>
      </c>
    </row>
    <row r="12">
      <c r="A12" s="1" t="s">
        <v>7</v>
      </c>
      <c r="B12" s="0" t="s">
        <v>7</v>
      </c>
      <c r="C12" s="1" t="s">
        <v>7</v>
      </c>
      <c r="D12" s="0">
        <f>TEXT(TODAY()+10,"mm/dd/yyyy")</f>
      </c>
      <c r="E12" s="1">
        <f>c2+(e11-f11)</f>
      </c>
      <c r="F12" s="1">
        <v>0</v>
      </c>
      <c r="G12" s="1" t="s">
        <v>7</v>
      </c>
    </row>
    <row r="13">
      <c r="A13" s="1" t="s">
        <v>7</v>
      </c>
      <c r="B13" s="0" t="s">
        <v>7</v>
      </c>
      <c r="C13" s="1" t="s">
        <v>7</v>
      </c>
      <c r="D13" s="0">
        <f>TEXT(TODAY()+11,"mm/dd/yyyy")</f>
      </c>
      <c r="E13" s="1">
        <f>c2+(e12-f12)</f>
      </c>
      <c r="F13" s="1">
        <v>0</v>
      </c>
      <c r="G13" s="1" t="s">
        <v>7</v>
      </c>
    </row>
    <row r="14">
      <c r="A14" s="1" t="s">
        <v>7</v>
      </c>
      <c r="B14" s="0" t="s">
        <v>7</v>
      </c>
      <c r="C14" s="1" t="s">
        <v>7</v>
      </c>
      <c r="D14" s="0">
        <f>TEXT(TODAY()+12,"mm/dd/yyyy")</f>
      </c>
      <c r="E14" s="1">
        <f>c2+(e13-f13)</f>
      </c>
      <c r="F14" s="1">
        <v>0</v>
      </c>
      <c r="G14" s="1" t="s">
        <v>7</v>
      </c>
    </row>
    <row r="15">
      <c r="A15" s="1" t="s">
        <v>7</v>
      </c>
      <c r="B15" s="0" t="s">
        <v>7</v>
      </c>
      <c r="C15" s="1" t="s">
        <v>7</v>
      </c>
      <c r="D15" s="0">
        <f>TEXT(TODAY()+13,"mm/dd/yyyy")</f>
      </c>
      <c r="E15" s="1">
        <f>c2+(e14-f14)</f>
      </c>
      <c r="F15" s="1">
        <v>0</v>
      </c>
      <c r="G15" s="1" t="s">
        <v>7</v>
      </c>
    </row>
    <row r="16">
      <c r="A16" s="1" t="s">
        <v>7</v>
      </c>
      <c r="B16" s="0" t="s">
        <v>7</v>
      </c>
      <c r="C16" s="1" t="s">
        <v>7</v>
      </c>
      <c r="D16" s="0">
        <f>TEXT(TODAY()+14,"mm/dd/yyyy")</f>
      </c>
      <c r="E16" s="1">
        <f>c2+(e15-f15)</f>
      </c>
      <c r="F16" s="1">
        <v>0</v>
      </c>
      <c r="G16" s="1" t="s">
        <v>7</v>
      </c>
    </row>
    <row r="17">
      <c r="A17" s="1" t="s">
        <v>7</v>
      </c>
      <c r="B17" s="0" t="s">
        <v>7</v>
      </c>
      <c r="C17" s="1" t="s">
        <v>7</v>
      </c>
      <c r="D17" s="0">
        <f>TEXT(TODAY()+15,"mm/dd/yyyy")</f>
      </c>
      <c r="E17" s="1">
        <f>c2+(e16-f16)</f>
      </c>
      <c r="F17" s="1">
        <v>0</v>
      </c>
      <c r="G17" s="1" t="s">
        <v>7</v>
      </c>
    </row>
    <row r="18">
      <c r="A18" s="1" t="s">
        <v>7</v>
      </c>
      <c r="B18" s="0" t="s">
        <v>7</v>
      </c>
      <c r="C18" s="1" t="s">
        <v>7</v>
      </c>
      <c r="D18" s="0">
        <f>TEXT(TODAY()+16,"mm/dd/yyyy")</f>
      </c>
      <c r="E18" s="1">
        <f>c2+(e17-f17)</f>
      </c>
      <c r="F18" s="1">
        <v>0</v>
      </c>
      <c r="G18" s="1" t="s">
        <v>7</v>
      </c>
    </row>
    <row r="19">
      <c r="A19" s="1" t="s">
        <v>7</v>
      </c>
      <c r="B19" s="0" t="s">
        <v>7</v>
      </c>
      <c r="C19" s="1" t="s">
        <v>7</v>
      </c>
      <c r="D19" s="0">
        <f>TEXT(TODAY()+17,"mm/dd/yyyy")</f>
      </c>
      <c r="E19" s="1">
        <f>c2+(e18-f18)</f>
      </c>
      <c r="F19" s="1">
        <v>0</v>
      </c>
      <c r="G19" s="1" t="s">
        <v>7</v>
      </c>
    </row>
    <row r="20">
      <c r="A20" s="1" t="s">
        <v>7</v>
      </c>
      <c r="B20" s="0" t="s">
        <v>7</v>
      </c>
      <c r="C20" s="1" t="s">
        <v>7</v>
      </c>
      <c r="D20" s="0">
        <f>TEXT(TODAY()+18,"mm/dd/yyyy")</f>
      </c>
      <c r="E20" s="1">
        <f>c2+(e19-f19)</f>
      </c>
      <c r="F20" s="1">
        <v>0</v>
      </c>
      <c r="G20" s="1" t="s">
        <v>7</v>
      </c>
    </row>
    <row r="21">
      <c r="A21" s="1" t="s">
        <v>7</v>
      </c>
      <c r="B21" s="0" t="s">
        <v>7</v>
      </c>
      <c r="C21" s="1" t="s">
        <v>7</v>
      </c>
      <c r="D21" s="0">
        <f>TEXT(TODAY()+19,"mm/dd/yyyy")</f>
      </c>
      <c r="E21" s="1">
        <f>c2+(e20-f20)</f>
      </c>
      <c r="F21" s="1">
        <v>0</v>
      </c>
      <c r="G21" s="1" t="s">
        <v>7</v>
      </c>
    </row>
    <row r="22">
      <c r="A22" s="1" t="s">
        <v>7</v>
      </c>
      <c r="B22" s="0" t="s">
        <v>7</v>
      </c>
      <c r="C22" s="1" t="s">
        <v>7</v>
      </c>
      <c r="D22" s="0">
        <f>TEXT(TODAY()+20,"mm/dd/yyyy")</f>
      </c>
      <c r="E22" s="1">
        <f>c2+(e21-f21)</f>
      </c>
      <c r="F22" s="1">
        <v>0</v>
      </c>
      <c r="G22" s="1" t="s">
        <v>7</v>
      </c>
    </row>
    <row r="23">
      <c r="A23" s="1" t="s">
        <v>7</v>
      </c>
      <c r="B23" s="0" t="s">
        <v>7</v>
      </c>
      <c r="C23" s="1" t="s">
        <v>7</v>
      </c>
      <c r="D23" s="0">
        <f>TEXT(TODAY()+21,"mm/dd/yyyy")</f>
      </c>
      <c r="E23" s="1">
        <f>c2+(e22-f22)</f>
      </c>
      <c r="F23" s="1">
        <v>0</v>
      </c>
      <c r="G23" s="1" t="s">
        <v>7</v>
      </c>
    </row>
    <row r="24">
      <c r="A24" s="1" t="s">
        <v>7</v>
      </c>
      <c r="B24" s="0" t="s">
        <v>7</v>
      </c>
      <c r="C24" s="1" t="s">
        <v>7</v>
      </c>
      <c r="D24" s="0">
        <f>TEXT(TODAY()+22,"mm/dd/yyyy")</f>
      </c>
      <c r="E24" s="1">
        <f>c2+(e23-f23)</f>
      </c>
      <c r="F24" s="1">
        <v>0</v>
      </c>
      <c r="G24" s="1" t="s">
        <v>7</v>
      </c>
    </row>
    <row r="25">
      <c r="A25" s="1" t="s">
        <v>7</v>
      </c>
      <c r="B25" s="0" t="s">
        <v>7</v>
      </c>
      <c r="C25" s="1" t="s">
        <v>7</v>
      </c>
      <c r="D25" s="0">
        <f>TEXT(TODAY()+23,"mm/dd/yyyy")</f>
      </c>
      <c r="E25" s="1">
        <f>c2+(e24-f24)</f>
      </c>
      <c r="F25" s="1">
        <v>0</v>
      </c>
      <c r="G25" s="1" t="s">
        <v>7</v>
      </c>
    </row>
    <row r="26">
      <c r="A26" s="1" t="s">
        <v>7</v>
      </c>
      <c r="B26" s="0" t="s">
        <v>7</v>
      </c>
      <c r="C26" s="1" t="s">
        <v>7</v>
      </c>
      <c r="D26" s="0">
        <f>TEXT(TODAY()+24,"mm/dd/yyyy")</f>
      </c>
      <c r="E26" s="1">
        <f>c2+(e25-f25)</f>
      </c>
      <c r="F26" s="1">
        <v>0</v>
      </c>
      <c r="G26" s="1" t="s">
        <v>7</v>
      </c>
    </row>
    <row r="27">
      <c r="A27" s="1" t="s">
        <v>7</v>
      </c>
      <c r="B27" s="0" t="s">
        <v>7</v>
      </c>
      <c r="C27" s="1" t="s">
        <v>7</v>
      </c>
      <c r="D27" s="0">
        <f>TEXT(TODAY()+25,"mm/dd/yyyy")</f>
      </c>
      <c r="E27" s="1">
        <f>c2+(e26-f26)</f>
      </c>
      <c r="F27" s="1">
        <v>0</v>
      </c>
      <c r="G27" s="1" t="s">
        <v>7</v>
      </c>
    </row>
    <row r="28">
      <c r="A28" s="1" t="s">
        <v>7</v>
      </c>
      <c r="B28" s="0" t="s">
        <v>7</v>
      </c>
      <c r="C28" s="1" t="s">
        <v>7</v>
      </c>
      <c r="D28" s="0">
        <f>TEXT(TODAY()+26,"mm/dd/yyyy")</f>
      </c>
      <c r="E28" s="1">
        <f>c2+(e27-f27)</f>
      </c>
      <c r="F28" s="1">
        <v>0</v>
      </c>
      <c r="G28" s="1" t="s">
        <v>7</v>
      </c>
    </row>
    <row r="29">
      <c r="A29" s="1" t="s">
        <v>7</v>
      </c>
      <c r="B29" s="0" t="s">
        <v>7</v>
      </c>
      <c r="C29" s="1" t="s">
        <v>7</v>
      </c>
      <c r="D29" s="0">
        <f>TEXT(TODAY()+27,"mm/dd/yyyy")</f>
      </c>
      <c r="E29" s="1">
        <f>c2+(e28-f28)</f>
      </c>
      <c r="F29" s="1">
        <v>0</v>
      </c>
      <c r="G29" s="1"/>
    </row>
  </sheetData>
  <headerFooter/>
</worksheet>
</file>