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urat Lamaran Pekerjaan\ARSIP BKAD\"/>
    </mc:Choice>
  </mc:AlternateContent>
  <bookViews>
    <workbookView xWindow="-120" yWindow="-120" windowWidth="29040" windowHeight="15840"/>
  </bookViews>
  <sheets>
    <sheet name="WAHYUDIN, S.KOM" sheetId="1" r:id="rId1"/>
  </sheets>
  <externalReferences>
    <externalReference r:id="rId2"/>
  </externalReferences>
  <definedNames>
    <definedName name="_xlnm.Print_Area" localSheetId="0">'WAHYUDIN, S.KOM'!$A$1:$F$55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F32" i="1"/>
  <c r="F27" i="1"/>
  <c r="F26" i="1"/>
  <c r="F19" i="1"/>
  <c r="F20" i="1" s="1"/>
  <c r="F33" i="1" s="1"/>
  <c r="I4" i="1" s="1"/>
</calcChain>
</file>

<file path=xl/sharedStrings.xml><?xml version="1.0" encoding="utf-8"?>
<sst xmlns="http://schemas.openxmlformats.org/spreadsheetml/2006/main" count="67" uniqueCount="55">
  <si>
    <t>HASIL PENILAIAN (RAPOT)</t>
  </si>
  <si>
    <t>TENAGA PENDUKUNG OPERASIONAL KEGIATAN (TPOK)</t>
  </si>
  <si>
    <t>Nilai Rapot</t>
  </si>
  <si>
    <t>Nama Lengkap</t>
  </si>
  <si>
    <t>:</t>
  </si>
  <si>
    <t>Jabatan</t>
  </si>
  <si>
    <t>No. Kontrak</t>
  </si>
  <si>
    <t>Tanggal Kontrak</t>
  </si>
  <si>
    <t>Jenis Kelamin</t>
  </si>
  <si>
    <t>Alamat</t>
  </si>
  <si>
    <t>Tempat, Tanggal Lahir</t>
  </si>
  <si>
    <t>Pendidikan terakhir</t>
  </si>
  <si>
    <t>JENIS PENILAIAN</t>
  </si>
  <si>
    <t>NILAI</t>
  </si>
  <si>
    <t>I.</t>
  </si>
  <si>
    <t>KEHADIRAN</t>
  </si>
  <si>
    <t xml:space="preserve">a. </t>
  </si>
  <si>
    <t>Persentase kehadiran</t>
  </si>
  <si>
    <t xml:space="preserve">b. </t>
  </si>
  <si>
    <t>Ketepatan waktu kehadiran</t>
  </si>
  <si>
    <t>c.</t>
  </si>
  <si>
    <t>Keberadaan di lokasi kerja</t>
  </si>
  <si>
    <t>JUMLAH NILAI (a+b+c)</t>
  </si>
  <si>
    <t>NILAI RATA-RATA I (Jumlah nilai dibagi 3)</t>
  </si>
  <si>
    <t>II.</t>
  </si>
  <si>
    <t>KUALITAS PEKERJAAN</t>
  </si>
  <si>
    <t>a.</t>
  </si>
  <si>
    <t>Loyalitas pada pimpinan</t>
  </si>
  <si>
    <t>b.</t>
  </si>
  <si>
    <t>Hasil Pekerjaan</t>
  </si>
  <si>
    <t>Kerjasama Tim</t>
  </si>
  <si>
    <t xml:space="preserve">d. </t>
  </si>
  <si>
    <t>Kreatifitas</t>
  </si>
  <si>
    <t>NILAI RATA-RATA I (Jumlah nilai dibagi 4)</t>
  </si>
  <si>
    <t>III.</t>
  </si>
  <si>
    <t>PELANGGARAN</t>
  </si>
  <si>
    <t>Berat</t>
  </si>
  <si>
    <t>Sedang</t>
  </si>
  <si>
    <t>Ringan</t>
  </si>
  <si>
    <t>NILAI PELANGGARAN</t>
  </si>
  <si>
    <t xml:space="preserve">JUMLAH NILAI AKHIR </t>
  </si>
  <si>
    <t>(Nilai rata-rata I ditambah Nilai rata-rata II dibagi 2) dikurangi nilai pelanggaran</t>
  </si>
  <si>
    <t>REKOMENDASI UNTUK PEKERJAAN SEJENIS/LINIER</t>
  </si>
  <si>
    <t>1. Diperpanjang</t>
  </si>
  <si>
    <t>2. Dipertimbangkan</t>
  </si>
  <si>
    <t>3. Mengikuti Rekruitmen Ulang</t>
  </si>
  <si>
    <t>4. Tidak diperpanjang maupun rekruitmen ulang</t>
  </si>
  <si>
    <t>Wahyudin, S.Kom</t>
  </si>
  <si>
    <t>Arsiparis</t>
  </si>
  <si>
    <t>Laki-laki</t>
  </si>
  <si>
    <t>Malang, 24 Maret 1989</t>
  </si>
  <si>
    <t>S1 Teknik Informatika</t>
  </si>
  <si>
    <t>BADAN KEUANGAN ASET DAERAH KOTA MALANG</t>
  </si>
  <si>
    <t>814.1/110/SPK/35.73.503/2022</t>
  </si>
  <si>
    <t>Jl.Gading Pesantren No. 46 RT 03 RW 01 Kelurahan Gading Kasri Kecamatan Klojen Kota 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</si>
</sst>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vertical="top"/>
    </xf>
    <xf numFmtId="165" fontId="5" fillId="0" borderId="0" xfId="1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47625</xdr:rowOff>
    </xdr:from>
    <xdr:to>
      <xdr:col>5</xdr:col>
      <xdr:colOff>1308600</xdr:colOff>
      <xdr:row>11</xdr:row>
      <xdr:rowOff>154125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4DBC09D9-81A3-4FF5-BDA8-3D2F8C6DF2CD}"/>
            </a:ext>
          </a:extLst>
        </xdr:cNvPr>
        <xdr:cNvSpPr/>
      </xdr:nvSpPr>
      <xdr:spPr>
        <a:xfrm>
          <a:off x="4762500" y="809625"/>
          <a:ext cx="1080000" cy="16971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FOTO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3X4</a:t>
          </a:r>
        </a:p>
      </xdr:txBody>
    </xdr:sp>
    <xdr:clientData/>
  </xdr:twoCellAnchor>
  <xdr:oneCellAnchor>
    <xdr:from>
      <xdr:col>5</xdr:col>
      <xdr:colOff>352277</xdr:colOff>
      <xdr:row>40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18D13D4-F318-4270-9C0C-5A4DDEC1007E}"/>
            </a:ext>
          </a:extLst>
        </xdr:cNvPr>
        <xdr:cNvSpPr txBox="1"/>
      </xdr:nvSpPr>
      <xdr:spPr>
        <a:xfrm>
          <a:off x="4886177" y="1002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5</xdr:col>
      <xdr:colOff>352277</xdr:colOff>
      <xdr:row>40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C43088D8-F431-4B94-B2A9-F164FEC8A1F8}"/>
            </a:ext>
          </a:extLst>
        </xdr:cNvPr>
        <xdr:cNvSpPr txBox="1"/>
      </xdr:nvSpPr>
      <xdr:spPr>
        <a:xfrm>
          <a:off x="4886177" y="10029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4</xdr:col>
      <xdr:colOff>1416050</xdr:colOff>
      <xdr:row>40</xdr:row>
      <xdr:rowOff>0</xdr:rowOff>
    </xdr:from>
    <xdr:ext cx="2284023" cy="187609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8CCE5D49-D1F9-49EF-A4E3-881527B97797}"/>
            </a:ext>
          </a:extLst>
        </xdr:cNvPr>
        <xdr:cNvSpPr txBox="1"/>
      </xdr:nvSpPr>
      <xdr:spPr>
        <a:xfrm>
          <a:off x="3873500" y="10010775"/>
          <a:ext cx="2284023" cy="1876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Malang, 31 Desember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2021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Kepala</a:t>
          </a:r>
          <a:r>
            <a:rPr lang="id-ID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Bidang Ruang Terbuka Hijau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Selaku, </a:t>
          </a:r>
        </a:p>
        <a:p>
          <a:pPr algn="l"/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Pejabat Pembuat Komitmen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LITA IRAWATI, SH, M.AP</a:t>
          </a:r>
        </a:p>
        <a:p>
          <a:pPr algn="l"/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Penata</a:t>
          </a:r>
        </a:p>
        <a:p>
          <a:pPr algn="l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NIP</a:t>
          </a:r>
          <a:r>
            <a:rPr lang="id-ID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r>
            <a:rPr lang="id-ID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19690518 199803 2 004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5</xdr:col>
      <xdr:colOff>57150</xdr:colOff>
      <xdr:row>4</xdr:row>
      <xdr:rowOff>0</xdr:rowOff>
    </xdr:from>
    <xdr:to>
      <xdr:col>5</xdr:col>
      <xdr:colOff>1421606</xdr:colOff>
      <xdr:row>12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762000"/>
          <a:ext cx="1364456" cy="181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SRI%20CAHYANTI\2020%20BIDANG%20RUANG%20TERBUKA%20HIJAU%20(DLH)\RAPOT%20TPOK%2061-85%20-%20SASA%20PLUS%20NIL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"/>
      <sheetName val="84"/>
      <sheetName val="83"/>
      <sheetName val="82"/>
      <sheetName val="81"/>
      <sheetName val="80"/>
      <sheetName val="79"/>
      <sheetName val="78"/>
      <sheetName val="77"/>
      <sheetName val="76"/>
      <sheetName val="75"/>
      <sheetName val="74"/>
      <sheetName val="73"/>
      <sheetName val="72"/>
      <sheetName val="71"/>
      <sheetName val="70"/>
      <sheetName val="69"/>
      <sheetName val="68"/>
      <sheetName val="67"/>
      <sheetName val="66"/>
      <sheetName val="65"/>
      <sheetName val="64"/>
      <sheetName val="63"/>
      <sheetName val="62"/>
      <sheetName val="61"/>
      <sheetName val="RAPOT"/>
      <sheetName val="PENILAIAN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8">
          <cell r="D38">
            <v>0</v>
          </cell>
        </row>
        <row r="41">
          <cell r="D41" t="str">
            <v>1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9"/>
  <sheetViews>
    <sheetView tabSelected="1" view="pageBreakPreview" zoomScaleNormal="100" zoomScaleSheetLayoutView="100" workbookViewId="0">
      <selection activeCell="D12" sqref="D12"/>
    </sheetView>
  </sheetViews>
  <sheetFormatPr defaultColWidth="9.140625" defaultRowHeight="15" x14ac:dyDescent="0.25"/>
  <cols>
    <col min="1" max="1" width="3" style="2" customWidth="1"/>
    <col min="2" max="2" width="18.85546875" style="2" customWidth="1"/>
    <col min="3" max="3" width="1.5703125" style="2" bestFit="1" customWidth="1"/>
    <col min="4" max="4" width="20.7109375" style="2" customWidth="1"/>
    <col min="5" max="5" width="31.140625" style="2" customWidth="1"/>
    <col min="6" max="6" width="22" style="3" customWidth="1"/>
    <col min="7" max="16384" width="9.140625" style="2"/>
  </cols>
  <sheetData>
    <row r="1" spans="1:10" x14ac:dyDescent="0.25">
      <c r="A1" s="38" t="s">
        <v>0</v>
      </c>
      <c r="B1" s="38"/>
      <c r="C1" s="38"/>
      <c r="D1" s="38"/>
      <c r="E1" s="38"/>
      <c r="F1" s="38"/>
      <c r="G1" s="1"/>
      <c r="H1" s="1"/>
      <c r="I1" s="1"/>
      <c r="J1" s="1"/>
    </row>
    <row r="2" spans="1:10" x14ac:dyDescent="0.25">
      <c r="A2" s="38" t="s">
        <v>1</v>
      </c>
      <c r="B2" s="38"/>
      <c r="C2" s="38"/>
      <c r="D2" s="38"/>
      <c r="E2" s="38"/>
      <c r="F2" s="38"/>
      <c r="G2" s="1"/>
      <c r="H2" s="1"/>
      <c r="I2" s="1"/>
      <c r="J2" s="1"/>
    </row>
    <row r="3" spans="1:10" x14ac:dyDescent="0.25">
      <c r="A3" s="38" t="s">
        <v>52</v>
      </c>
      <c r="B3" s="38"/>
      <c r="C3" s="38"/>
      <c r="D3" s="38"/>
      <c r="E3" s="38"/>
      <c r="F3" s="38"/>
      <c r="G3" s="1"/>
      <c r="I3" s="2" t="s">
        <v>2</v>
      </c>
    </row>
    <row r="4" spans="1:10" x14ac:dyDescent="0.25">
      <c r="I4" s="4">
        <f>F33</f>
        <v>88.916666666666657</v>
      </c>
    </row>
    <row r="5" spans="1:10" ht="15.75" x14ac:dyDescent="0.25">
      <c r="A5" s="35" t="s">
        <v>3</v>
      </c>
      <c r="B5" s="35"/>
      <c r="C5" s="5" t="s">
        <v>4</v>
      </c>
      <c r="D5" s="35" t="s">
        <v>47</v>
      </c>
      <c r="E5" s="35"/>
    </row>
    <row r="6" spans="1:10" ht="15.75" x14ac:dyDescent="0.25">
      <c r="A6" s="35" t="s">
        <v>5</v>
      </c>
      <c r="B6" s="35"/>
      <c r="C6" s="5" t="s">
        <v>4</v>
      </c>
      <c r="D6" s="35" t="s">
        <v>48</v>
      </c>
      <c r="E6" s="35"/>
    </row>
    <row r="7" spans="1:10" ht="15.75" x14ac:dyDescent="0.25">
      <c r="A7" s="35" t="s">
        <v>6</v>
      </c>
      <c r="B7" s="35"/>
      <c r="C7" s="5" t="s">
        <v>4</v>
      </c>
      <c r="D7" s="35" t="s">
        <v>53</v>
      </c>
      <c r="E7" s="35"/>
    </row>
    <row r="8" spans="1:10" ht="15.75" x14ac:dyDescent="0.25">
      <c r="A8" s="35" t="s">
        <v>7</v>
      </c>
      <c r="B8" s="35"/>
      <c r="C8" s="5" t="s">
        <v>4</v>
      </c>
      <c r="D8" s="37">
        <v>44575</v>
      </c>
      <c r="E8" s="37"/>
    </row>
    <row r="9" spans="1:10" ht="15.75" x14ac:dyDescent="0.25">
      <c r="A9" s="35" t="s">
        <v>8</v>
      </c>
      <c r="B9" s="35"/>
      <c r="C9" s="5" t="s">
        <v>4</v>
      </c>
      <c r="D9" s="35" t="s">
        <v>49</v>
      </c>
      <c r="E9" s="35"/>
    </row>
    <row r="10" spans="1:10" ht="30.75" customHeight="1" x14ac:dyDescent="0.25">
      <c r="A10" s="35" t="s">
        <v>9</v>
      </c>
      <c r="B10" s="35"/>
      <c r="C10" s="5" t="s">
        <v>4</v>
      </c>
      <c r="D10" s="36" t="s">
        <v>54</v>
      </c>
      <c r="E10" s="36"/>
    </row>
    <row r="11" spans="1:10" ht="15.75" x14ac:dyDescent="0.25">
      <c r="A11" s="35" t="s">
        <v>10</v>
      </c>
      <c r="B11" s="35"/>
      <c r="C11" s="5" t="s">
        <v>4</v>
      </c>
      <c r="D11" s="35" t="s">
        <v>50</v>
      </c>
      <c r="E11" s="35"/>
    </row>
    <row r="12" spans="1:10" ht="15.75" x14ac:dyDescent="0.25">
      <c r="A12" s="35" t="s">
        <v>11</v>
      </c>
      <c r="B12" s="35"/>
      <c r="C12" s="5" t="s">
        <v>4</v>
      </c>
      <c r="D12" s="6" t="s">
        <v>51</v>
      </c>
      <c r="E12" s="7"/>
    </row>
    <row r="14" spans="1:10" ht="21.75" customHeight="1" x14ac:dyDescent="0.25">
      <c r="A14" s="25" t="s">
        <v>12</v>
      </c>
      <c r="B14" s="25"/>
      <c r="C14" s="25"/>
      <c r="D14" s="25"/>
      <c r="E14" s="25"/>
      <c r="F14" s="8" t="s">
        <v>13</v>
      </c>
    </row>
    <row r="15" spans="1:10" ht="21.75" customHeight="1" x14ac:dyDescent="0.25">
      <c r="A15" s="9" t="s">
        <v>14</v>
      </c>
      <c r="B15" s="32" t="s">
        <v>15</v>
      </c>
      <c r="C15" s="32"/>
      <c r="D15" s="32"/>
      <c r="E15" s="32"/>
      <c r="F15" s="10"/>
    </row>
    <row r="16" spans="1:10" ht="21.75" customHeight="1" x14ac:dyDescent="0.25">
      <c r="A16" s="11" t="s">
        <v>16</v>
      </c>
      <c r="B16" s="33" t="s">
        <v>17</v>
      </c>
      <c r="C16" s="33"/>
      <c r="D16" s="33"/>
      <c r="E16" s="33"/>
      <c r="F16" s="39">
        <v>88</v>
      </c>
    </row>
    <row r="17" spans="1:6" ht="21.75" customHeight="1" x14ac:dyDescent="0.25">
      <c r="A17" s="11" t="s">
        <v>18</v>
      </c>
      <c r="B17" s="29" t="s">
        <v>19</v>
      </c>
      <c r="C17" s="30"/>
      <c r="D17" s="30"/>
      <c r="E17" s="31"/>
      <c r="F17" s="39">
        <v>88</v>
      </c>
    </row>
    <row r="18" spans="1:6" ht="21.75" customHeight="1" x14ac:dyDescent="0.25">
      <c r="A18" s="11" t="s">
        <v>20</v>
      </c>
      <c r="B18" s="29" t="s">
        <v>21</v>
      </c>
      <c r="C18" s="30"/>
      <c r="D18" s="30"/>
      <c r="E18" s="31"/>
      <c r="F18" s="39">
        <v>89</v>
      </c>
    </row>
    <row r="19" spans="1:6" ht="21.75" customHeight="1" x14ac:dyDescent="0.25">
      <c r="A19" s="25" t="s">
        <v>22</v>
      </c>
      <c r="B19" s="25"/>
      <c r="C19" s="25"/>
      <c r="D19" s="25"/>
      <c r="E19" s="25"/>
      <c r="F19" s="39">
        <f>SUM(F16:F18)</f>
        <v>265</v>
      </c>
    </row>
    <row r="20" spans="1:6" ht="21.75" customHeight="1" x14ac:dyDescent="0.25">
      <c r="A20" s="34" t="s">
        <v>23</v>
      </c>
      <c r="B20" s="34"/>
      <c r="C20" s="34"/>
      <c r="D20" s="34"/>
      <c r="E20" s="34"/>
      <c r="F20" s="39">
        <f>F19/3</f>
        <v>88.333333333333329</v>
      </c>
    </row>
    <row r="21" spans="1:6" ht="21.75" customHeight="1" x14ac:dyDescent="0.25">
      <c r="A21" s="9" t="s">
        <v>24</v>
      </c>
      <c r="B21" s="26" t="s">
        <v>25</v>
      </c>
      <c r="C21" s="27"/>
      <c r="D21" s="27"/>
      <c r="E21" s="28"/>
      <c r="F21" s="39"/>
    </row>
    <row r="22" spans="1:6" ht="21.75" customHeight="1" x14ac:dyDescent="0.25">
      <c r="A22" s="11" t="s">
        <v>26</v>
      </c>
      <c r="B22" s="29" t="s">
        <v>27</v>
      </c>
      <c r="C22" s="30"/>
      <c r="D22" s="30"/>
      <c r="E22" s="31"/>
      <c r="F22" s="39">
        <v>88</v>
      </c>
    </row>
    <row r="23" spans="1:6" ht="21.75" customHeight="1" x14ac:dyDescent="0.25">
      <c r="A23" s="11" t="s">
        <v>28</v>
      </c>
      <c r="B23" s="29" t="s">
        <v>29</v>
      </c>
      <c r="C23" s="30"/>
      <c r="D23" s="30"/>
      <c r="E23" s="31"/>
      <c r="F23" s="39">
        <v>88</v>
      </c>
    </row>
    <row r="24" spans="1:6" ht="21.75" customHeight="1" x14ac:dyDescent="0.25">
      <c r="A24" s="11" t="s">
        <v>20</v>
      </c>
      <c r="B24" s="29" t="s">
        <v>30</v>
      </c>
      <c r="C24" s="30"/>
      <c r="D24" s="30"/>
      <c r="E24" s="31"/>
      <c r="F24" s="39">
        <v>90</v>
      </c>
    </row>
    <row r="25" spans="1:6" ht="21.75" customHeight="1" x14ac:dyDescent="0.25">
      <c r="A25" s="11" t="s">
        <v>31</v>
      </c>
      <c r="B25" s="29" t="s">
        <v>32</v>
      </c>
      <c r="C25" s="30"/>
      <c r="D25" s="30"/>
      <c r="E25" s="31"/>
      <c r="F25" s="39">
        <v>92</v>
      </c>
    </row>
    <row r="26" spans="1:6" ht="21.75" customHeight="1" x14ac:dyDescent="0.25">
      <c r="A26" s="25" t="s">
        <v>22</v>
      </c>
      <c r="B26" s="25"/>
      <c r="C26" s="25"/>
      <c r="D26" s="25"/>
      <c r="E26" s="25"/>
      <c r="F26" s="39">
        <f>SUM(F22:F25)</f>
        <v>358</v>
      </c>
    </row>
    <row r="27" spans="1:6" ht="21.75" customHeight="1" x14ac:dyDescent="0.25">
      <c r="A27" s="25" t="s">
        <v>33</v>
      </c>
      <c r="B27" s="25"/>
      <c r="C27" s="25"/>
      <c r="D27" s="25"/>
      <c r="E27" s="25"/>
      <c r="F27" s="39">
        <f>F26/4</f>
        <v>89.5</v>
      </c>
    </row>
    <row r="28" spans="1:6" ht="21.75" customHeight="1" x14ac:dyDescent="0.25">
      <c r="A28" s="9" t="s">
        <v>34</v>
      </c>
      <c r="B28" s="26" t="s">
        <v>35</v>
      </c>
      <c r="C28" s="27"/>
      <c r="D28" s="27"/>
      <c r="E28" s="28"/>
      <c r="F28" s="39"/>
    </row>
    <row r="29" spans="1:6" ht="21.75" customHeight="1" x14ac:dyDescent="0.25">
      <c r="A29" s="11" t="s">
        <v>26</v>
      </c>
      <c r="B29" s="29" t="s">
        <v>36</v>
      </c>
      <c r="C29" s="30"/>
      <c r="D29" s="30"/>
      <c r="E29" s="31"/>
      <c r="F29" s="40">
        <v>0</v>
      </c>
    </row>
    <row r="30" spans="1:6" ht="21.75" customHeight="1" x14ac:dyDescent="0.25">
      <c r="A30" s="11" t="s">
        <v>28</v>
      </c>
      <c r="B30" s="29" t="s">
        <v>37</v>
      </c>
      <c r="C30" s="30"/>
      <c r="D30" s="30"/>
      <c r="E30" s="31"/>
      <c r="F30" s="40">
        <v>0</v>
      </c>
    </row>
    <row r="31" spans="1:6" ht="21.75" customHeight="1" x14ac:dyDescent="0.25">
      <c r="A31" s="11" t="s">
        <v>20</v>
      </c>
      <c r="B31" s="29" t="s">
        <v>38</v>
      </c>
      <c r="C31" s="30"/>
      <c r="D31" s="30"/>
      <c r="E31" s="31"/>
      <c r="F31" s="40">
        <v>0</v>
      </c>
    </row>
    <row r="32" spans="1:6" ht="21.75" customHeight="1" x14ac:dyDescent="0.25">
      <c r="A32" s="25" t="s">
        <v>39</v>
      </c>
      <c r="B32" s="25"/>
      <c r="C32" s="25"/>
      <c r="D32" s="25"/>
      <c r="E32" s="25"/>
      <c r="F32" s="39">
        <f>[1]PENILAIAN!D38</f>
        <v>0</v>
      </c>
    </row>
    <row r="33" spans="1:6" ht="18.75" customHeight="1" x14ac:dyDescent="0.25">
      <c r="A33" s="14" t="s">
        <v>40</v>
      </c>
      <c r="B33" s="15"/>
      <c r="C33" s="15"/>
      <c r="D33" s="15"/>
      <c r="E33" s="16"/>
      <c r="F33" s="41">
        <f>(F20+F27)/2-F32</f>
        <v>88.916666666666657</v>
      </c>
    </row>
    <row r="34" spans="1:6" ht="30" customHeight="1" x14ac:dyDescent="0.25">
      <c r="A34" s="17" t="s">
        <v>41</v>
      </c>
      <c r="B34" s="18"/>
      <c r="C34" s="18"/>
      <c r="D34" s="18"/>
      <c r="E34" s="19"/>
      <c r="F34" s="42"/>
    </row>
    <row r="35" spans="1:6" x14ac:dyDescent="0.25">
      <c r="A35" s="12"/>
      <c r="B35" s="12"/>
      <c r="C35" s="12"/>
      <c r="D35" s="12"/>
      <c r="E35" s="12"/>
      <c r="F35" s="13"/>
    </row>
    <row r="36" spans="1:6" ht="35.25" customHeight="1" x14ac:dyDescent="0.25">
      <c r="B36" s="20" t="s">
        <v>42</v>
      </c>
      <c r="C36" s="21"/>
      <c r="D36" s="22"/>
      <c r="E36" s="23" t="str">
        <f>[1]PENILAIAN!D41</f>
        <v>1</v>
      </c>
      <c r="F36" s="24"/>
    </row>
    <row r="37" spans="1:6" x14ac:dyDescent="0.25">
      <c r="B37" s="2" t="s">
        <v>43</v>
      </c>
    </row>
    <row r="38" spans="1:6" x14ac:dyDescent="0.25">
      <c r="B38" s="2" t="s">
        <v>44</v>
      </c>
    </row>
    <row r="39" spans="1:6" x14ac:dyDescent="0.25">
      <c r="B39" s="2" t="s">
        <v>45</v>
      </c>
    </row>
    <row r="40" spans="1:6" x14ac:dyDescent="0.25">
      <c r="B40" s="2" t="s">
        <v>46</v>
      </c>
    </row>
    <row r="42" spans="1:6" x14ac:dyDescent="0.25">
      <c r="F42" s="2"/>
    </row>
    <row r="43" spans="1:6" x14ac:dyDescent="0.25">
      <c r="F43" s="2"/>
    </row>
    <row r="44" spans="1:6" x14ac:dyDescent="0.25">
      <c r="F44" s="2"/>
    </row>
    <row r="45" spans="1:6" x14ac:dyDescent="0.25">
      <c r="F45" s="2"/>
    </row>
    <row r="46" spans="1:6" x14ac:dyDescent="0.25">
      <c r="F46" s="2"/>
    </row>
    <row r="47" spans="1:6" x14ac:dyDescent="0.25">
      <c r="F47" s="2"/>
    </row>
    <row r="48" spans="1:6" x14ac:dyDescent="0.25">
      <c r="F48" s="2"/>
    </row>
    <row r="49" spans="6:6" x14ac:dyDescent="0.25">
      <c r="F49" s="2"/>
    </row>
  </sheetData>
  <mergeCells count="42">
    <mergeCell ref="A6:B6"/>
    <mergeCell ref="D6:E6"/>
    <mergeCell ref="A1:F1"/>
    <mergeCell ref="A2:F2"/>
    <mergeCell ref="A3:F3"/>
    <mergeCell ref="A5:B5"/>
    <mergeCell ref="D5:E5"/>
    <mergeCell ref="A7:B7"/>
    <mergeCell ref="D7:E7"/>
    <mergeCell ref="A8:B8"/>
    <mergeCell ref="D8:E8"/>
    <mergeCell ref="A9:B9"/>
    <mergeCell ref="D9:E9"/>
    <mergeCell ref="A20:E20"/>
    <mergeCell ref="A10:B10"/>
    <mergeCell ref="D10:E10"/>
    <mergeCell ref="A11:B11"/>
    <mergeCell ref="D11:E11"/>
    <mergeCell ref="A12:B12"/>
    <mergeCell ref="A14:E14"/>
    <mergeCell ref="B15:E15"/>
    <mergeCell ref="B16:E16"/>
    <mergeCell ref="B17:E17"/>
    <mergeCell ref="B18:E18"/>
    <mergeCell ref="A19:E19"/>
    <mergeCell ref="A32:E32"/>
    <mergeCell ref="B21:E21"/>
    <mergeCell ref="B22:E22"/>
    <mergeCell ref="B23:E23"/>
    <mergeCell ref="B24:E24"/>
    <mergeCell ref="B25:E25"/>
    <mergeCell ref="A26:E26"/>
    <mergeCell ref="A27:E27"/>
    <mergeCell ref="B28:E28"/>
    <mergeCell ref="B29:E29"/>
    <mergeCell ref="B30:E30"/>
    <mergeCell ref="B31:E31"/>
    <mergeCell ref="A33:E33"/>
    <mergeCell ref="F33:F34"/>
    <mergeCell ref="A34:E34"/>
    <mergeCell ref="B36:D36"/>
    <mergeCell ref="E36:F36"/>
  </mergeCells>
  <pageMargins left="0.70866141732283472" right="0.70866141732283472" top="0.74803149606299213" bottom="0.19685039370078741" header="0.31496062992125984" footer="0.31496062992125984"/>
  <pageSetup paperSize="5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WAHYUDIN, S.KOM</vt:lpstr>
      <vt:lpstr>'WAHYUDIN, S.KOM'!Print_Area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</dc:creator>
  <cp:lastModifiedBy>BKAD MALANG KOTA</cp:lastModifiedBy>
  <dcterms:created xsi:type="dcterms:W3CDTF">2022-12-28T07:27:21Z</dcterms:created>
  <dcterms:modified xsi:type="dcterms:W3CDTF">2023-01-09T08:35:31Z</dcterms:modified>
</cp:coreProperties>
</file>