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vey-2\compe\02_clustering\"/>
    </mc:Choice>
  </mc:AlternateContent>
  <bookViews>
    <workbookView xWindow="0" yWindow="0" windowWidth="24000" windowHeight="9420" xr2:uid="{B6F8DAC2-4BF0-4E28-B403-2490C9FE773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B21" i="1"/>
  <c r="B22" i="1"/>
  <c r="B23" i="1"/>
  <c r="B24" i="1"/>
  <c r="B25" i="1"/>
  <c r="B26" i="1"/>
  <c r="B27" i="1"/>
  <c r="B20" i="1"/>
  <c r="B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19" i="1"/>
  <c r="B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8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B13" i="1"/>
</calcChain>
</file>

<file path=xl/sharedStrings.xml><?xml version="1.0" encoding="utf-8"?>
<sst xmlns="http://schemas.openxmlformats.org/spreadsheetml/2006/main" count="56" uniqueCount="30">
  <si>
    <t>クラスタ</t>
    <phoneticPr fontId="1"/>
  </si>
  <si>
    <t>スターティングフラグ</t>
    <phoneticPr fontId="1"/>
  </si>
  <si>
    <t>プレイタイム</t>
    <phoneticPr fontId="1"/>
  </si>
  <si>
    <t>得点</t>
    <rPh sb="0" eb="2">
      <t>トクテン</t>
    </rPh>
    <phoneticPr fontId="1"/>
  </si>
  <si>
    <t>3P成功</t>
    <rPh sb="2" eb="4">
      <t>セイコウ</t>
    </rPh>
    <phoneticPr fontId="1"/>
  </si>
  <si>
    <t>3P試投</t>
    <rPh sb="2" eb="3">
      <t>タメ</t>
    </rPh>
    <rPh sb="3" eb="4">
      <t>ナ</t>
    </rPh>
    <phoneticPr fontId="1"/>
  </si>
  <si>
    <t>2P成功</t>
    <rPh sb="2" eb="4">
      <t>セイコウ</t>
    </rPh>
    <phoneticPr fontId="1"/>
  </si>
  <si>
    <t>2P試投</t>
    <rPh sb="2" eb="3">
      <t>タメ</t>
    </rPh>
    <rPh sb="3" eb="4">
      <t>ナ</t>
    </rPh>
    <phoneticPr fontId="1"/>
  </si>
  <si>
    <t>ダンク</t>
    <phoneticPr fontId="1"/>
  </si>
  <si>
    <t>フリースロー成功</t>
    <rPh sb="6" eb="8">
      <t>セイコウ</t>
    </rPh>
    <phoneticPr fontId="1"/>
  </si>
  <si>
    <t>フリースロー試投</t>
  </si>
  <si>
    <t>ファウル</t>
  </si>
  <si>
    <t>被ファウル</t>
    <rPh sb="0" eb="1">
      <t>カブ</t>
    </rPh>
    <phoneticPr fontId="1"/>
  </si>
  <si>
    <t>オフェンスリバウンド</t>
    <phoneticPr fontId="1"/>
  </si>
  <si>
    <t>ディフェンスリバウンド</t>
    <phoneticPr fontId="1"/>
  </si>
  <si>
    <t>トータルリバウンド</t>
    <phoneticPr fontId="1"/>
  </si>
  <si>
    <t>ターンオーバ</t>
    <phoneticPr fontId="1"/>
  </si>
  <si>
    <t>アシスト</t>
    <phoneticPr fontId="1"/>
  </si>
  <si>
    <t>スティール</t>
    <phoneticPr fontId="1"/>
  </si>
  <si>
    <t>ブロックショット</t>
    <phoneticPr fontId="1"/>
  </si>
  <si>
    <t>被ブロックショット</t>
    <rPh sb="0" eb="1">
      <t>カブ</t>
    </rPh>
    <phoneticPr fontId="1"/>
  </si>
  <si>
    <t>ファストブレイクポイント</t>
    <phoneticPr fontId="1"/>
  </si>
  <si>
    <t>ポイントフロムターンオーバー</t>
    <phoneticPr fontId="1"/>
  </si>
  <si>
    <t>2Pインサイドポイント</t>
    <phoneticPr fontId="1"/>
  </si>
  <si>
    <t>セカンドチャンスポイント</t>
    <phoneticPr fontId="1"/>
  </si>
  <si>
    <t>period</t>
    <phoneticPr fontId="1"/>
  </si>
  <si>
    <t>max</t>
    <phoneticPr fontId="1"/>
  </si>
  <si>
    <t>min</t>
    <phoneticPr fontId="1"/>
  </si>
  <si>
    <t>元データ</t>
    <rPh sb="0" eb="1">
      <t>モト</t>
    </rPh>
    <phoneticPr fontId="1"/>
  </si>
  <si>
    <t>正規化</t>
    <rPh sb="0" eb="3">
      <t>セイキカ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</si>
</sst>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各クラスタの特徴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Sheet1!$B$18:$Z$18</c:f>
              <c:numCache>
                <c:formatCode>0.00</c:formatCode>
                <c:ptCount val="25"/>
                <c:pt idx="0">
                  <c:v>0.86114201853356442</c:v>
                </c:pt>
                <c:pt idx="1">
                  <c:v>0.8818387093572897</c:v>
                </c:pt>
                <c:pt idx="2">
                  <c:v>0.79344472862559801</c:v>
                </c:pt>
                <c:pt idx="3">
                  <c:v>0.89325528985507241</c:v>
                </c:pt>
                <c:pt idx="4">
                  <c:v>0.88697233346436122</c:v>
                </c:pt>
                <c:pt idx="5">
                  <c:v>0.65457654746186789</c:v>
                </c:pt>
                <c:pt idx="6">
                  <c:v>0.68429326761358045</c:v>
                </c:pt>
                <c:pt idx="7">
                  <c:v>5.7628040133779264E-2</c:v>
                </c:pt>
                <c:pt idx="8">
                  <c:v>0.84715085482413099</c:v>
                </c:pt>
                <c:pt idx="9">
                  <c:v>0.78038577879270621</c:v>
                </c:pt>
                <c:pt idx="10">
                  <c:v>0.52469509792233049</c:v>
                </c:pt>
                <c:pt idx="11">
                  <c:v>0.87249736986301374</c:v>
                </c:pt>
                <c:pt idx="12">
                  <c:v>0.1940883101851851</c:v>
                </c:pt>
                <c:pt idx="13">
                  <c:v>0.42764434051658262</c:v>
                </c:pt>
                <c:pt idx="14">
                  <c:v>0.37884917422318948</c:v>
                </c:pt>
                <c:pt idx="15">
                  <c:v>0.76412973746145307</c:v>
                </c:pt>
                <c:pt idx="16">
                  <c:v>0.88875268525896423</c:v>
                </c:pt>
                <c:pt idx="17">
                  <c:v>0.76550789618835968</c:v>
                </c:pt>
                <c:pt idx="18">
                  <c:v>0.59331901195219117</c:v>
                </c:pt>
                <c:pt idx="19">
                  <c:v>0.79878688702801948</c:v>
                </c:pt>
                <c:pt idx="20">
                  <c:v>0.92652443697479014</c:v>
                </c:pt>
                <c:pt idx="21">
                  <c:v>0.79107143006377545</c:v>
                </c:pt>
                <c:pt idx="22">
                  <c:v>0.68035625999151428</c:v>
                </c:pt>
                <c:pt idx="23">
                  <c:v>0.48227423546102294</c:v>
                </c:pt>
                <c:pt idx="24">
                  <c:v>0.7107472271914137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B-4B66-AA66-810945BAED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Sheet1!$B$19:$Z$19</c:f>
              <c:numCache>
                <c:formatCode>0.00</c:formatCode>
                <c:ptCount val="25"/>
                <c:pt idx="0">
                  <c:v>0.13901853355559357</c:v>
                </c:pt>
                <c:pt idx="1">
                  <c:v>9.8650734208000745E-2</c:v>
                </c:pt>
                <c:pt idx="2">
                  <c:v>4.5483245078070562E-2</c:v>
                </c:pt>
                <c:pt idx="3">
                  <c:v>5.9523811594202905E-2</c:v>
                </c:pt>
                <c:pt idx="4">
                  <c:v>3.1705960924111182E-2</c:v>
                </c:pt>
                <c:pt idx="5">
                  <c:v>2.4500014648903213E-2</c:v>
                </c:pt>
                <c:pt idx="6">
                  <c:v>0</c:v>
                </c:pt>
                <c:pt idx="7">
                  <c:v>0.43191587959866218</c:v>
                </c:pt>
                <c:pt idx="8">
                  <c:v>6.3238851697861795E-2</c:v>
                </c:pt>
                <c:pt idx="9">
                  <c:v>4.8985758456150247E-2</c:v>
                </c:pt>
                <c:pt idx="10">
                  <c:v>0.21333258859236603</c:v>
                </c:pt>
                <c:pt idx="11">
                  <c:v>4.8923652968036408E-3</c:v>
                </c:pt>
                <c:pt idx="12">
                  <c:v>0.20585317129629627</c:v>
                </c:pt>
                <c:pt idx="13">
                  <c:v>0.17674286412960424</c:v>
                </c:pt>
                <c:pt idx="14">
                  <c:v>0.18282466932656274</c:v>
                </c:pt>
                <c:pt idx="15">
                  <c:v>0</c:v>
                </c:pt>
                <c:pt idx="16">
                  <c:v>1.1098462151394418E-2</c:v>
                </c:pt>
                <c:pt idx="17">
                  <c:v>3.0574936282426864E-2</c:v>
                </c:pt>
                <c:pt idx="18">
                  <c:v>0.53955607968127495</c:v>
                </c:pt>
                <c:pt idx="19">
                  <c:v>0</c:v>
                </c:pt>
                <c:pt idx="20">
                  <c:v>9.8839529411764729E-2</c:v>
                </c:pt>
                <c:pt idx="21">
                  <c:v>9.6938785021865773E-2</c:v>
                </c:pt>
                <c:pt idx="22">
                  <c:v>7.5563721229346764E-2</c:v>
                </c:pt>
                <c:pt idx="23">
                  <c:v>9.7459048837685705E-2</c:v>
                </c:pt>
                <c:pt idx="24">
                  <c:v>8.4334275491950217E-2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B-4B66-AA66-810945BAED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Sheet1!$B$20:$Z$20</c:f>
              <c:numCache>
                <c:formatCode>0.00</c:formatCode>
                <c:ptCount val="25"/>
                <c:pt idx="0">
                  <c:v>0.82619275185725782</c:v>
                </c:pt>
                <c:pt idx="1">
                  <c:v>0.86788669469886259</c:v>
                </c:pt>
                <c:pt idx="2">
                  <c:v>0.74604213962746257</c:v>
                </c:pt>
                <c:pt idx="3">
                  <c:v>0.82142856521739138</c:v>
                </c:pt>
                <c:pt idx="4">
                  <c:v>0.80543624180778284</c:v>
                </c:pt>
                <c:pt idx="5">
                  <c:v>0.61250026023111948</c:v>
                </c:pt>
                <c:pt idx="6">
                  <c:v>0.63328178703625726</c:v>
                </c:pt>
                <c:pt idx="7">
                  <c:v>3.0578086956521741E-2</c:v>
                </c:pt>
                <c:pt idx="8">
                  <c:v>0.85030623270311545</c:v>
                </c:pt>
                <c:pt idx="9">
                  <c:v>0.77859301141568882</c:v>
                </c:pt>
                <c:pt idx="10">
                  <c:v>0.555617844932356</c:v>
                </c:pt>
                <c:pt idx="11">
                  <c:v>0.91389432876712329</c:v>
                </c:pt>
                <c:pt idx="12">
                  <c:v>0.20171958333333334</c:v>
                </c:pt>
                <c:pt idx="13">
                  <c:v>0.42455405165826071</c:v>
                </c:pt>
                <c:pt idx="14">
                  <c:v>0.37799885866279781</c:v>
                </c:pt>
                <c:pt idx="15">
                  <c:v>0.79371048601099237</c:v>
                </c:pt>
                <c:pt idx="16">
                  <c:v>1</c:v>
                </c:pt>
                <c:pt idx="17">
                  <c:v>0.84918416133203545</c:v>
                </c:pt>
                <c:pt idx="18">
                  <c:v>0.51451340239043819</c:v>
                </c:pt>
                <c:pt idx="19">
                  <c:v>0.68056255106290664</c:v>
                </c:pt>
                <c:pt idx="20">
                  <c:v>0.89715885714285726</c:v>
                </c:pt>
                <c:pt idx="21">
                  <c:v>0.73596938045736171</c:v>
                </c:pt>
                <c:pt idx="22">
                  <c:v>0.66763271516133693</c:v>
                </c:pt>
                <c:pt idx="23">
                  <c:v>0.41118012592050679</c:v>
                </c:pt>
                <c:pt idx="24">
                  <c:v>0.76284182468694106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B-4B66-AA66-810945BAED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Sheet1!$B$21:$Z$21</c:f>
              <c:numCache>
                <c:formatCode>0.00</c:formatCode>
                <c:ptCount val="25"/>
                <c:pt idx="0">
                  <c:v>0.98781293880864218</c:v>
                </c:pt>
                <c:pt idx="1">
                  <c:v>0.98695074303447949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0.96496393061986185</c:v>
                </c:pt>
                <c:pt idx="6">
                  <c:v>0.95960055252178578</c:v>
                </c:pt>
                <c:pt idx="7">
                  <c:v>9.8104829431438112E-2</c:v>
                </c:pt>
                <c:pt idx="8">
                  <c:v>1</c:v>
                </c:pt>
                <c:pt idx="9">
                  <c:v>1</c:v>
                </c:pt>
                <c:pt idx="10">
                  <c:v>0.98704866572175276</c:v>
                </c:pt>
                <c:pt idx="11">
                  <c:v>1</c:v>
                </c:pt>
                <c:pt idx="12">
                  <c:v>0.91628085648148128</c:v>
                </c:pt>
                <c:pt idx="13">
                  <c:v>0.99164501299098273</c:v>
                </c:pt>
                <c:pt idx="14">
                  <c:v>0.97589973159231069</c:v>
                </c:pt>
                <c:pt idx="15">
                  <c:v>1</c:v>
                </c:pt>
                <c:pt idx="16">
                  <c:v>0.84661354581673309</c:v>
                </c:pt>
                <c:pt idx="17">
                  <c:v>0.89374058168431403</c:v>
                </c:pt>
                <c:pt idx="18">
                  <c:v>0.82868525896414347</c:v>
                </c:pt>
                <c:pt idx="19">
                  <c:v>0.93085554201339415</c:v>
                </c:pt>
                <c:pt idx="20">
                  <c:v>0.94397757983193287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0.94215860465116352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B-4B66-AA66-810945BAED9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Sheet1!$B$22:$Z$22</c:f>
              <c:numCache>
                <c:formatCode>0.00</c:formatCode>
                <c:ptCount val="25"/>
                <c:pt idx="0">
                  <c:v>0.85199324528887221</c:v>
                </c:pt>
                <c:pt idx="1">
                  <c:v>0.87685916547748133</c:v>
                </c:pt>
                <c:pt idx="2">
                  <c:v>0.83450646576166732</c:v>
                </c:pt>
                <c:pt idx="3">
                  <c:v>0.89130434782608692</c:v>
                </c:pt>
                <c:pt idx="4">
                  <c:v>0.88065182303300094</c:v>
                </c:pt>
                <c:pt idx="5">
                  <c:v>0.71249816071691985</c:v>
                </c:pt>
                <c:pt idx="6">
                  <c:v>0.72116599627500411</c:v>
                </c:pt>
                <c:pt idx="7">
                  <c:v>8.918614046822744E-2</c:v>
                </c:pt>
                <c:pt idx="8">
                  <c:v>0.94516451024990822</c:v>
                </c:pt>
                <c:pt idx="9">
                  <c:v>0.87915408120590344</c:v>
                </c:pt>
                <c:pt idx="10">
                  <c:v>0.55533753096281369</c:v>
                </c:pt>
                <c:pt idx="11">
                  <c:v>0.97640791780821912</c:v>
                </c:pt>
                <c:pt idx="12">
                  <c:v>0.25655863425925934</c:v>
                </c:pt>
                <c:pt idx="13">
                  <c:v>0.45875999999999995</c:v>
                </c:pt>
                <c:pt idx="14">
                  <c:v>0.41651553621085724</c:v>
                </c:pt>
                <c:pt idx="15">
                  <c:v>0.81575799512458314</c:v>
                </c:pt>
                <c:pt idx="16">
                  <c:v>0.96215139442231079</c:v>
                </c:pt>
                <c:pt idx="17">
                  <c:v>0.81845559201156703</c:v>
                </c:pt>
                <c:pt idx="18">
                  <c:v>0.66932270916334657</c:v>
                </c:pt>
                <c:pt idx="19">
                  <c:v>0.79608237681318816</c:v>
                </c:pt>
                <c:pt idx="20">
                  <c:v>1</c:v>
                </c:pt>
                <c:pt idx="21">
                  <c:v>0.83214286548469385</c:v>
                </c:pt>
                <c:pt idx="22">
                  <c:v>0.76843146865287071</c:v>
                </c:pt>
                <c:pt idx="23">
                  <c:v>0.52885375828524128</c:v>
                </c:pt>
                <c:pt idx="24">
                  <c:v>0.71854500894454454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B-4B66-AA66-810945BAED9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Sheet1!$B$23:$Z$23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2.213529940612469E-2</c:v>
                </c:pt>
                <c:pt idx="7">
                  <c:v>0.37458193979933108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0.10092292038841515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6.068982238001544E-2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7B-4B66-AA66-810945BAED9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Sheet1!$B$24:$Z$24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0.95560648221025135</c:v>
                </c:pt>
                <c:pt idx="3">
                  <c:v>0.8920289855072463</c:v>
                </c:pt>
                <c:pt idx="4">
                  <c:v>0.90883635545772523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0.90209372244105168</c:v>
                </c:pt>
                <c:pt idx="9">
                  <c:v>0.8812688818165223</c:v>
                </c:pt>
                <c:pt idx="10">
                  <c:v>1</c:v>
                </c:pt>
                <c:pt idx="11">
                  <c:v>0.85662100456621015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0.92845667895613493</c:v>
                </c:pt>
                <c:pt idx="16">
                  <c:v>0.81992031872509963</c:v>
                </c:pt>
                <c:pt idx="17">
                  <c:v>1</c:v>
                </c:pt>
                <c:pt idx="18">
                  <c:v>0.77768924302788844</c:v>
                </c:pt>
                <c:pt idx="19">
                  <c:v>1</c:v>
                </c:pt>
                <c:pt idx="20">
                  <c:v>0.96246497478991599</c:v>
                </c:pt>
                <c:pt idx="21">
                  <c:v>0.94321428611989788</c:v>
                </c:pt>
                <c:pt idx="22">
                  <c:v>0.9903018327176718</c:v>
                </c:pt>
                <c:pt idx="23">
                  <c:v>0.98197628447099616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7B-4B66-AA66-810945BAED9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Sheet1!$B$25:$Z$25</c:f>
              <c:numCache>
                <c:formatCode>0.00</c:formatCode>
                <c:ptCount val="25"/>
                <c:pt idx="0">
                  <c:v>0.49766903897707659</c:v>
                </c:pt>
                <c:pt idx="1">
                  <c:v>0.50122609644120519</c:v>
                </c:pt>
                <c:pt idx="2">
                  <c:v>0.52979210969375812</c:v>
                </c:pt>
                <c:pt idx="3">
                  <c:v>0.27717391304347827</c:v>
                </c:pt>
                <c:pt idx="4">
                  <c:v>0.2525820532429065</c:v>
                </c:pt>
                <c:pt idx="5">
                  <c:v>0.68213602331183265</c:v>
                </c:pt>
                <c:pt idx="6">
                  <c:v>0.64271960988177967</c:v>
                </c:pt>
                <c:pt idx="7">
                  <c:v>1</c:v>
                </c:pt>
                <c:pt idx="8">
                  <c:v>0.6924227345659929</c:v>
                </c:pt>
                <c:pt idx="9">
                  <c:v>0.66153700804089732</c:v>
                </c:pt>
                <c:pt idx="10">
                  <c:v>0.69564364446119575</c:v>
                </c:pt>
                <c:pt idx="11">
                  <c:v>0.64412100456621002</c:v>
                </c:pt>
                <c:pt idx="12">
                  <c:v>0.83984375</c:v>
                </c:pt>
                <c:pt idx="13">
                  <c:v>0.58344795965153606</c:v>
                </c:pt>
                <c:pt idx="14">
                  <c:v>0.63701487123685174</c:v>
                </c:pt>
                <c:pt idx="15">
                  <c:v>0.53625449183215934</c:v>
                </c:pt>
                <c:pt idx="16">
                  <c:v>0.29731075697211157</c:v>
                </c:pt>
                <c:pt idx="17">
                  <c:v>0.33501828922333149</c:v>
                </c:pt>
                <c:pt idx="18">
                  <c:v>1</c:v>
                </c:pt>
                <c:pt idx="19">
                  <c:v>0.61589654598001375</c:v>
                </c:pt>
                <c:pt idx="20">
                  <c:v>0.40721287394957989</c:v>
                </c:pt>
                <c:pt idx="21">
                  <c:v>0.36718750452008919</c:v>
                </c:pt>
                <c:pt idx="22">
                  <c:v>0.77201880364975295</c:v>
                </c:pt>
                <c:pt idx="23">
                  <c:v>0.54288537260322767</c:v>
                </c:pt>
                <c:pt idx="24">
                  <c:v>0.72227191413237957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7B-4B66-AA66-810945BAED9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Sheet1!$B$26:$Z$26</c:f>
              <c:numCache>
                <c:formatCode>0.00</c:formatCode>
                <c:ptCount val="25"/>
                <c:pt idx="0">
                  <c:v>0.85199324528887221</c:v>
                </c:pt>
                <c:pt idx="1">
                  <c:v>0.87685916547748133</c:v>
                </c:pt>
                <c:pt idx="2">
                  <c:v>0.83450646576166732</c:v>
                </c:pt>
                <c:pt idx="3">
                  <c:v>0.89130434782608692</c:v>
                </c:pt>
                <c:pt idx="4">
                  <c:v>0.88065182303300094</c:v>
                </c:pt>
                <c:pt idx="5">
                  <c:v>0.71249816071691985</c:v>
                </c:pt>
                <c:pt idx="6">
                  <c:v>0.72116599627500411</c:v>
                </c:pt>
                <c:pt idx="7">
                  <c:v>8.918614046822744E-2</c:v>
                </c:pt>
                <c:pt idx="8">
                  <c:v>0.94516451024990822</c:v>
                </c:pt>
                <c:pt idx="9">
                  <c:v>0.87915408120590344</c:v>
                </c:pt>
                <c:pt idx="10">
                  <c:v>0.55533753096281369</c:v>
                </c:pt>
                <c:pt idx="11">
                  <c:v>0.97640791780821912</c:v>
                </c:pt>
                <c:pt idx="12">
                  <c:v>0.25655863425925934</c:v>
                </c:pt>
                <c:pt idx="13">
                  <c:v>0.45875999999999995</c:v>
                </c:pt>
                <c:pt idx="14">
                  <c:v>0.41651553621085724</c:v>
                </c:pt>
                <c:pt idx="15">
                  <c:v>0.81575799512458314</c:v>
                </c:pt>
                <c:pt idx="16">
                  <c:v>0.96215139442231079</c:v>
                </c:pt>
                <c:pt idx="17">
                  <c:v>0.81845559201156703</c:v>
                </c:pt>
                <c:pt idx="18">
                  <c:v>0.66932270916334657</c:v>
                </c:pt>
                <c:pt idx="19">
                  <c:v>0.79608237681318816</c:v>
                </c:pt>
                <c:pt idx="20">
                  <c:v>1</c:v>
                </c:pt>
                <c:pt idx="21">
                  <c:v>0.83214286548469385</c:v>
                </c:pt>
                <c:pt idx="22">
                  <c:v>0.76843146865287071</c:v>
                </c:pt>
                <c:pt idx="23">
                  <c:v>0.52885375828524128</c:v>
                </c:pt>
                <c:pt idx="24">
                  <c:v>0.71854500894454454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7B-4B66-AA66-810945BAED9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Sheet1!$B$17:$Z$17</c:f>
              <c:strCache>
                <c:ptCount val="25"/>
                <c:pt idx="0">
                  <c:v>スターティングフラグ</c:v>
                </c:pt>
                <c:pt idx="1">
                  <c:v>プレイタイム</c:v>
                </c:pt>
                <c:pt idx="2">
                  <c:v>得点</c:v>
                </c:pt>
                <c:pt idx="3">
                  <c:v>3P成功</c:v>
                </c:pt>
                <c:pt idx="4">
                  <c:v>3P試投</c:v>
                </c:pt>
                <c:pt idx="5">
                  <c:v>2P成功</c:v>
                </c:pt>
                <c:pt idx="6">
                  <c:v>2P試投</c:v>
                </c:pt>
                <c:pt idx="7">
                  <c:v>ダンク</c:v>
                </c:pt>
                <c:pt idx="8">
                  <c:v>フリースロー成功</c:v>
                </c:pt>
                <c:pt idx="9">
                  <c:v>フリースロー試投</c:v>
                </c:pt>
                <c:pt idx="10">
                  <c:v>ファウル</c:v>
                </c:pt>
                <c:pt idx="11">
                  <c:v>被ファウル</c:v>
                </c:pt>
                <c:pt idx="12">
                  <c:v>オフェンスリバウンド</c:v>
                </c:pt>
                <c:pt idx="13">
                  <c:v>ディフェンスリバウンド</c:v>
                </c:pt>
                <c:pt idx="14">
                  <c:v>トータルリバウンド</c:v>
                </c:pt>
                <c:pt idx="15">
                  <c:v>ターンオーバ</c:v>
                </c:pt>
                <c:pt idx="16">
                  <c:v>アシスト</c:v>
                </c:pt>
                <c:pt idx="17">
                  <c:v>スティール</c:v>
                </c:pt>
                <c:pt idx="18">
                  <c:v>ブロックショット</c:v>
                </c:pt>
                <c:pt idx="19">
                  <c:v>被ブロックショット</c:v>
                </c:pt>
                <c:pt idx="20">
                  <c:v>ファストブレイクポイント</c:v>
                </c:pt>
                <c:pt idx="21">
                  <c:v>ポイントフロムターンオーバー</c:v>
                </c:pt>
                <c:pt idx="22">
                  <c:v>2Pインサイドポイント</c:v>
                </c:pt>
                <c:pt idx="23">
                  <c:v>セカンドチャンスポイント</c:v>
                </c:pt>
                <c:pt idx="24">
                  <c:v>period</c:v>
                </c:pt>
              </c:strCache>
            </c:strRef>
          </c:cat>
          <c:val>
            <c:numRef>
              <c:f>Sheet1!$B$27:$Z$27</c:f>
              <c:numCache>
                <c:formatCode>0.00</c:formatCode>
                <c:ptCount val="25"/>
                <c:pt idx="0">
                  <c:v>0.50053059981067649</c:v>
                </c:pt>
                <c:pt idx="1">
                  <c:v>0.49992021229823902</c:v>
                </c:pt>
                <c:pt idx="2">
                  <c:v>0.53154064857196948</c:v>
                </c:pt>
                <c:pt idx="3">
                  <c:v>0.29216073913043472</c:v>
                </c:pt>
                <c:pt idx="4">
                  <c:v>0.26358837500373955</c:v>
                </c:pt>
                <c:pt idx="5">
                  <c:v>0.67281827860203647</c:v>
                </c:pt>
                <c:pt idx="6">
                  <c:v>0.63597404149795422</c:v>
                </c:pt>
                <c:pt idx="7">
                  <c:v>0.95996757190635451</c:v>
                </c:pt>
                <c:pt idx="8">
                  <c:v>0.6911991293766665</c:v>
                </c:pt>
                <c:pt idx="9">
                  <c:v>0.65311727689763521</c:v>
                </c:pt>
                <c:pt idx="10">
                  <c:v>0.67432567759555961</c:v>
                </c:pt>
                <c:pt idx="11">
                  <c:v>0.63069046575342469</c:v>
                </c:pt>
                <c:pt idx="12">
                  <c:v>0.79615599537037041</c:v>
                </c:pt>
                <c:pt idx="13">
                  <c:v>0.56796761730093237</c:v>
                </c:pt>
                <c:pt idx="14">
                  <c:v>0.61564135896505867</c:v>
                </c:pt>
                <c:pt idx="15">
                  <c:v>0.51437983522217767</c:v>
                </c:pt>
                <c:pt idx="16">
                  <c:v>0.28395509163346616</c:v>
                </c:pt>
                <c:pt idx="17">
                  <c:v>0.32880972829589389</c:v>
                </c:pt>
                <c:pt idx="18">
                  <c:v>0.96776529083665341</c:v>
                </c:pt>
                <c:pt idx="19">
                  <c:v>0.6053757326355883</c:v>
                </c:pt>
                <c:pt idx="20">
                  <c:v>0.40845428571428577</c:v>
                </c:pt>
                <c:pt idx="21">
                  <c:v>0.37483767589401656</c:v>
                </c:pt>
                <c:pt idx="22">
                  <c:v>0.74908911330663686</c:v>
                </c:pt>
                <c:pt idx="23">
                  <c:v>0.53043477963911323</c:v>
                </c:pt>
                <c:pt idx="24">
                  <c:v>0.70824525939177141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7B-4B66-AA66-810945BA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88544"/>
        <c:axId val="735286576"/>
      </c:lineChart>
      <c:catAx>
        <c:axId val="7352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286576"/>
        <c:crosses val="autoZero"/>
        <c:auto val="1"/>
        <c:lblAlgn val="ctr"/>
        <c:lblOffset val="100"/>
        <c:noMultiLvlLbl val="0"/>
      </c:catAx>
      <c:valAx>
        <c:axId val="735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2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27</xdr:row>
      <xdr:rowOff>233362</xdr:rowOff>
    </xdr:from>
    <xdr:to>
      <xdr:col>7</xdr:col>
      <xdr:colOff>252412</xdr:colOff>
      <xdr:row>39</xdr:row>
      <xdr:rowOff>119062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C17D948-2373-4FD3-964C-C30675C28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C238-840F-4725-875C-9CAA305CC135}">
  <dimension ref="A1:Z27"/>
  <sheetViews>
    <sheetView tabSelected="1" workbookViewId="0">
      <selection activeCell="I35" sqref="I35"/>
    </sheetView>
  </sheetViews>
  <sheetFormatPr defaultRowHeight="18.75" x14ac:dyDescent="0.4"/>
  <cols>
    <col min="1" max="1" width="9" style="3"/>
    <col min="2" max="2" width="9.125" style="3" bestFit="1" customWidth="1"/>
    <col min="3" max="3" width="11.125" style="3" bestFit="1" customWidth="1"/>
    <col min="4" max="26" width="9.125" style="3" bestFit="1" customWidth="1"/>
    <col min="27" max="16384" width="9" style="3"/>
  </cols>
  <sheetData>
    <row r="1" spans="1:26" x14ac:dyDescent="0.4">
      <c r="A1" s="3" t="s">
        <v>28</v>
      </c>
    </row>
    <row r="2" spans="1:26" x14ac:dyDescent="0.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x14ac:dyDescent="0.4">
      <c r="A3" s="3">
        <v>0</v>
      </c>
      <c r="B3" s="2">
        <v>193.53846200000001</v>
      </c>
      <c r="C3" s="2">
        <v>113102.461538</v>
      </c>
      <c r="D3" s="2">
        <v>753.84615399999996</v>
      </c>
      <c r="E3" s="2">
        <v>89.384614999999997</v>
      </c>
      <c r="F3" s="2">
        <v>255.23076900000001</v>
      </c>
      <c r="G3" s="2">
        <v>181.692308</v>
      </c>
      <c r="H3" s="2">
        <v>387.23076900000001</v>
      </c>
      <c r="I3" s="2">
        <v>3.538462</v>
      </c>
      <c r="J3" s="2">
        <v>122.307692</v>
      </c>
      <c r="K3" s="2">
        <v>162.76923099999999</v>
      </c>
      <c r="L3" s="2">
        <v>121.615385</v>
      </c>
      <c r="M3" s="2">
        <v>179.53846200000001</v>
      </c>
      <c r="N3" s="2">
        <v>54.384614999999997</v>
      </c>
      <c r="O3" s="2">
        <v>184.07692299999999</v>
      </c>
      <c r="P3" s="2">
        <v>238.46153799999999</v>
      </c>
      <c r="Q3" s="2">
        <v>105.153846</v>
      </c>
      <c r="R3" s="2">
        <v>164.53846200000001</v>
      </c>
      <c r="S3" s="2">
        <v>58.615385000000003</v>
      </c>
      <c r="T3" s="2">
        <v>20.307691999999999</v>
      </c>
      <c r="U3" s="2">
        <v>26.538461999999999</v>
      </c>
      <c r="V3" s="2">
        <v>50.230769000000002</v>
      </c>
      <c r="W3" s="2">
        <v>70</v>
      </c>
      <c r="X3" s="2">
        <v>270</v>
      </c>
      <c r="Y3" s="2">
        <v>65.461538000000004</v>
      </c>
      <c r="Z3" s="2">
        <v>248.615385</v>
      </c>
    </row>
    <row r="4" spans="1:26" x14ac:dyDescent="0.4">
      <c r="A4" s="3">
        <v>1</v>
      </c>
      <c r="B4" s="2">
        <v>111.57142899999999</v>
      </c>
      <c r="C4" s="2">
        <v>63918.857143000001</v>
      </c>
      <c r="D4" s="2">
        <v>373.07142900000002</v>
      </c>
      <c r="E4" s="2">
        <v>31.857143000000001</v>
      </c>
      <c r="F4" s="2">
        <v>99.964286000000001</v>
      </c>
      <c r="G4" s="2">
        <v>110.35714299999999</v>
      </c>
      <c r="H4" s="2">
        <v>226.03571400000001</v>
      </c>
      <c r="I4" s="2">
        <v>7.0357139999999996</v>
      </c>
      <c r="J4" s="2">
        <v>56.785713999999999</v>
      </c>
      <c r="K4" s="2">
        <v>82.071428999999995</v>
      </c>
      <c r="L4" s="2">
        <v>108.39285700000001</v>
      </c>
      <c r="M4" s="2">
        <v>84.535713999999999</v>
      </c>
      <c r="N4" s="2">
        <v>54.892856999999999</v>
      </c>
      <c r="O4" s="2">
        <v>143.03571400000001</v>
      </c>
      <c r="P4" s="2">
        <v>197.92857100000001</v>
      </c>
      <c r="Q4" s="2">
        <v>51.928570999999998</v>
      </c>
      <c r="R4" s="2">
        <v>54.392856999999999</v>
      </c>
      <c r="S4" s="2">
        <v>30.142856999999999</v>
      </c>
      <c r="T4" s="2">
        <v>19.464286000000001</v>
      </c>
      <c r="U4" s="2">
        <v>15.178571</v>
      </c>
      <c r="V4" s="2">
        <v>25.607143000000001</v>
      </c>
      <c r="W4" s="2">
        <v>37.607143000000001</v>
      </c>
      <c r="X4" s="2">
        <v>168.14285699999999</v>
      </c>
      <c r="Y4" s="2">
        <v>45.178570999999998</v>
      </c>
      <c r="Z4" s="2">
        <v>231.10714300000001</v>
      </c>
    </row>
    <row r="5" spans="1:26" x14ac:dyDescent="0.4">
      <c r="A5" s="3">
        <v>2</v>
      </c>
      <c r="B5" s="2">
        <v>189.57142899999999</v>
      </c>
      <c r="C5" s="2">
        <v>112226.285714</v>
      </c>
      <c r="D5" s="2">
        <v>729.71428600000002</v>
      </c>
      <c r="E5" s="2">
        <v>84.428571000000005</v>
      </c>
      <c r="F5" s="2">
        <v>240.42857100000001</v>
      </c>
      <c r="G5" s="2">
        <v>176.92857100000001</v>
      </c>
      <c r="H5" s="2">
        <v>375.21428600000002</v>
      </c>
      <c r="I5" s="2">
        <v>3.285714</v>
      </c>
      <c r="J5" s="2">
        <v>122.57142899999999</v>
      </c>
      <c r="K5" s="2">
        <v>162.57142899999999</v>
      </c>
      <c r="L5" s="2">
        <v>122.92857100000001</v>
      </c>
      <c r="M5" s="2">
        <v>184.07142899999999</v>
      </c>
      <c r="N5" s="2">
        <v>54.714286000000001</v>
      </c>
      <c r="O5" s="2">
        <v>183.57142899999999</v>
      </c>
      <c r="P5" s="2">
        <v>238.28571400000001</v>
      </c>
      <c r="Q5" s="2">
        <v>107.214286</v>
      </c>
      <c r="R5" s="2">
        <v>178.5</v>
      </c>
      <c r="S5" s="2">
        <v>61.857143000000001</v>
      </c>
      <c r="T5" s="2">
        <v>19.071428999999998</v>
      </c>
      <c r="U5" s="2">
        <v>24.857143000000001</v>
      </c>
      <c r="V5" s="2">
        <v>49.357143000000001</v>
      </c>
      <c r="W5" s="2">
        <v>67.428571000000005</v>
      </c>
      <c r="X5" s="2">
        <v>267.85714300000001</v>
      </c>
      <c r="Y5" s="2">
        <v>61.714286000000001</v>
      </c>
      <c r="Z5" s="2">
        <v>250.07142899999999</v>
      </c>
    </row>
    <row r="6" spans="1:26" x14ac:dyDescent="0.4">
      <c r="A6" s="3">
        <v>3</v>
      </c>
      <c r="B6" s="2">
        <v>207.91666699999999</v>
      </c>
      <c r="C6" s="2">
        <v>119703.416667</v>
      </c>
      <c r="D6" s="2">
        <v>859</v>
      </c>
      <c r="E6" s="2">
        <v>96.75</v>
      </c>
      <c r="F6" s="2">
        <v>275.75</v>
      </c>
      <c r="G6" s="2">
        <v>216.83333300000001</v>
      </c>
      <c r="H6" s="2">
        <v>452.08333299999998</v>
      </c>
      <c r="I6" s="2">
        <v>3.9166669999999999</v>
      </c>
      <c r="J6" s="2">
        <v>135.08333300000001</v>
      </c>
      <c r="K6" s="2">
        <v>187</v>
      </c>
      <c r="L6" s="2">
        <v>141.25</v>
      </c>
      <c r="M6" s="2">
        <v>193.5</v>
      </c>
      <c r="N6" s="2">
        <v>85.583332999999996</v>
      </c>
      <c r="O6" s="2">
        <v>276.33333299999998</v>
      </c>
      <c r="P6" s="2">
        <v>361.91666700000002</v>
      </c>
      <c r="Q6" s="2">
        <v>121.583333</v>
      </c>
      <c r="R6" s="2">
        <v>159.25</v>
      </c>
      <c r="S6" s="2">
        <v>63.583333000000003</v>
      </c>
      <c r="T6" s="2">
        <v>24</v>
      </c>
      <c r="U6" s="2">
        <v>28.416667</v>
      </c>
      <c r="V6" s="2">
        <v>50.75</v>
      </c>
      <c r="W6" s="2">
        <v>79.75</v>
      </c>
      <c r="X6" s="2">
        <v>323.83333299999998</v>
      </c>
      <c r="Y6" s="2">
        <v>92.75</v>
      </c>
      <c r="Z6" s="2">
        <v>255.08333300000001</v>
      </c>
    </row>
    <row r="7" spans="1:26" x14ac:dyDescent="0.4">
      <c r="A7" s="3">
        <v>4</v>
      </c>
      <c r="B7" s="2">
        <v>192.5</v>
      </c>
      <c r="C7" s="2">
        <v>112789.75</v>
      </c>
      <c r="D7" s="2">
        <v>774.75</v>
      </c>
      <c r="E7" s="2">
        <v>89.25</v>
      </c>
      <c r="F7" s="2">
        <v>254.08333300000001</v>
      </c>
      <c r="G7" s="2">
        <v>188.25</v>
      </c>
      <c r="H7" s="2">
        <v>395.91666700000002</v>
      </c>
      <c r="I7" s="2">
        <v>3.8333330000000001</v>
      </c>
      <c r="J7" s="2">
        <v>130.5</v>
      </c>
      <c r="K7" s="2">
        <v>173.66666699999999</v>
      </c>
      <c r="L7" s="2">
        <v>122.916667</v>
      </c>
      <c r="M7" s="2">
        <v>190.91666699999999</v>
      </c>
      <c r="N7" s="2">
        <v>57.083333000000003</v>
      </c>
      <c r="O7" s="2">
        <v>189.16666699999999</v>
      </c>
      <c r="P7" s="2">
        <v>246.25</v>
      </c>
      <c r="Q7" s="2">
        <v>108.75</v>
      </c>
      <c r="R7" s="2">
        <v>173.75</v>
      </c>
      <c r="S7" s="2">
        <v>60.666666999999997</v>
      </c>
      <c r="T7" s="2">
        <v>21.5</v>
      </c>
      <c r="U7" s="2">
        <v>26.5</v>
      </c>
      <c r="V7" s="2">
        <v>52.416666999999997</v>
      </c>
      <c r="W7" s="2">
        <v>71.916667000000004</v>
      </c>
      <c r="X7" s="2">
        <v>284.83333299999998</v>
      </c>
      <c r="Y7" s="2">
        <v>67.916667000000004</v>
      </c>
      <c r="Z7" s="2">
        <v>248.83333300000001</v>
      </c>
    </row>
    <row r="8" spans="1:26" x14ac:dyDescent="0.4">
      <c r="A8" s="3">
        <v>5</v>
      </c>
      <c r="B8" s="2">
        <v>95.791667000000004</v>
      </c>
      <c r="C8" s="2">
        <v>57723.666666999998</v>
      </c>
      <c r="D8" s="2">
        <v>349.91666700000002</v>
      </c>
      <c r="E8" s="2">
        <v>27.75</v>
      </c>
      <c r="F8" s="2">
        <v>94.208332999999996</v>
      </c>
      <c r="G8" s="2">
        <v>107.583333</v>
      </c>
      <c r="H8" s="2">
        <v>231.25</v>
      </c>
      <c r="I8" s="2">
        <v>6.5</v>
      </c>
      <c r="J8" s="2">
        <v>51.5</v>
      </c>
      <c r="K8" s="2">
        <v>76.666667000000004</v>
      </c>
      <c r="L8" s="2">
        <v>99.333332999999996</v>
      </c>
      <c r="M8" s="2">
        <v>84</v>
      </c>
      <c r="N8" s="2">
        <v>46</v>
      </c>
      <c r="O8" s="2">
        <v>114.125</v>
      </c>
      <c r="P8" s="2">
        <v>160.125</v>
      </c>
      <c r="Q8" s="2">
        <v>58.958333000000003</v>
      </c>
      <c r="R8" s="2">
        <v>53</v>
      </c>
      <c r="S8" s="2">
        <v>28.958333</v>
      </c>
      <c r="T8" s="2">
        <v>11</v>
      </c>
      <c r="U8" s="2">
        <v>16.041667</v>
      </c>
      <c r="V8" s="2">
        <v>22.666667</v>
      </c>
      <c r="W8" s="2">
        <v>33.083333000000003</v>
      </c>
      <c r="X8" s="2">
        <v>155.41666699999999</v>
      </c>
      <c r="Y8" s="2">
        <v>40.041666999999997</v>
      </c>
      <c r="Z8" s="2">
        <v>228.75</v>
      </c>
    </row>
    <row r="9" spans="1:26" x14ac:dyDescent="0.4">
      <c r="A9" s="3">
        <v>6</v>
      </c>
      <c r="B9" s="2">
        <v>209.3</v>
      </c>
      <c r="C9" s="2">
        <v>120522.9</v>
      </c>
      <c r="D9" s="2">
        <v>836.4</v>
      </c>
      <c r="E9" s="2">
        <v>89.3</v>
      </c>
      <c r="F9" s="2">
        <v>259.2</v>
      </c>
      <c r="G9" s="2">
        <v>220.8</v>
      </c>
      <c r="H9" s="2">
        <v>461.6</v>
      </c>
      <c r="I9" s="2">
        <v>3</v>
      </c>
      <c r="J9" s="2">
        <v>126.9</v>
      </c>
      <c r="K9" s="2">
        <v>173.9</v>
      </c>
      <c r="L9" s="2">
        <v>141.80000000000001</v>
      </c>
      <c r="M9" s="2">
        <v>177.8</v>
      </c>
      <c r="N9" s="2">
        <v>89.2</v>
      </c>
      <c r="O9" s="2">
        <v>277.7</v>
      </c>
      <c r="P9" s="2">
        <v>366.9</v>
      </c>
      <c r="Q9" s="2">
        <v>116.6</v>
      </c>
      <c r="R9" s="2">
        <v>155.9</v>
      </c>
      <c r="S9" s="2">
        <v>67.7</v>
      </c>
      <c r="T9" s="2">
        <v>23.2</v>
      </c>
      <c r="U9" s="2">
        <v>29.4</v>
      </c>
      <c r="V9" s="2">
        <v>51.3</v>
      </c>
      <c r="W9" s="2">
        <v>77.099999999999994</v>
      </c>
      <c r="X9" s="2">
        <v>322.2</v>
      </c>
      <c r="Y9" s="2">
        <v>91.8</v>
      </c>
      <c r="Z9" s="2">
        <v>256.7</v>
      </c>
    </row>
    <row r="10" spans="1:26" x14ac:dyDescent="0.4">
      <c r="A10" s="3">
        <v>7</v>
      </c>
      <c r="B10" s="2">
        <v>152.28125</v>
      </c>
      <c r="C10" s="2">
        <v>89200.28125</v>
      </c>
      <c r="D10" s="2">
        <v>619.625</v>
      </c>
      <c r="E10" s="2">
        <v>46.875</v>
      </c>
      <c r="F10" s="2">
        <v>140.0625</v>
      </c>
      <c r="G10" s="2">
        <v>184.8125</v>
      </c>
      <c r="H10" s="2">
        <v>377.4375</v>
      </c>
      <c r="I10" s="2">
        <v>12.34375</v>
      </c>
      <c r="J10" s="2">
        <v>109.375</v>
      </c>
      <c r="K10" s="2">
        <v>149.65625</v>
      </c>
      <c r="L10" s="2">
        <v>128.875</v>
      </c>
      <c r="M10" s="2">
        <v>154.53125</v>
      </c>
      <c r="N10" s="2">
        <v>82.28125</v>
      </c>
      <c r="O10" s="2">
        <v>209.5625</v>
      </c>
      <c r="P10" s="2">
        <v>291.84375</v>
      </c>
      <c r="Q10" s="2">
        <v>89.28125</v>
      </c>
      <c r="R10" s="2">
        <v>90.3125</v>
      </c>
      <c r="S10" s="2">
        <v>41.9375</v>
      </c>
      <c r="T10" s="2">
        <v>26.6875</v>
      </c>
      <c r="U10" s="2">
        <v>23.9375</v>
      </c>
      <c r="V10" s="2">
        <v>34.78125</v>
      </c>
      <c r="W10" s="2">
        <v>50.21875</v>
      </c>
      <c r="X10" s="2">
        <v>285.4375</v>
      </c>
      <c r="Y10" s="2">
        <v>68.65625</v>
      </c>
      <c r="Z10" s="2">
        <v>248.9375</v>
      </c>
    </row>
    <row r="11" spans="1:26" x14ac:dyDescent="0.4">
      <c r="A11" s="3">
        <v>8</v>
      </c>
      <c r="B11" s="2">
        <v>192.5</v>
      </c>
      <c r="C11" s="2">
        <v>112789.75</v>
      </c>
      <c r="D11" s="2">
        <v>774.75</v>
      </c>
      <c r="E11" s="2">
        <v>89.25</v>
      </c>
      <c r="F11" s="2">
        <v>254.08333300000001</v>
      </c>
      <c r="G11" s="2">
        <v>188.25</v>
      </c>
      <c r="H11" s="2">
        <v>395.91666700000002</v>
      </c>
      <c r="I11" s="2">
        <v>3.8333330000000001</v>
      </c>
      <c r="J11" s="2">
        <v>130.5</v>
      </c>
      <c r="K11" s="2">
        <v>173.66666699999999</v>
      </c>
      <c r="L11" s="2">
        <v>122.916667</v>
      </c>
      <c r="M11" s="2">
        <v>190.91666699999999</v>
      </c>
      <c r="N11" s="2">
        <v>57.083333000000003</v>
      </c>
      <c r="O11" s="2">
        <v>189.16666699999999</v>
      </c>
      <c r="P11" s="2">
        <v>246.25</v>
      </c>
      <c r="Q11" s="2">
        <v>108.75</v>
      </c>
      <c r="R11" s="2">
        <v>173.75</v>
      </c>
      <c r="S11" s="2">
        <v>60.666666999999997</v>
      </c>
      <c r="T11" s="2">
        <v>21.5</v>
      </c>
      <c r="U11" s="2">
        <v>26.5</v>
      </c>
      <c r="V11" s="2">
        <v>52.416666999999997</v>
      </c>
      <c r="W11" s="2">
        <v>71.916667000000004</v>
      </c>
      <c r="X11" s="2">
        <v>284.83333299999998</v>
      </c>
      <c r="Y11" s="2">
        <v>67.916667000000004</v>
      </c>
      <c r="Z11" s="2">
        <v>248.83333300000001</v>
      </c>
    </row>
    <row r="12" spans="1:26" x14ac:dyDescent="0.4">
      <c r="A12" s="3">
        <v>9</v>
      </c>
      <c r="B12" s="2">
        <v>152.60606100000001</v>
      </c>
      <c r="C12" s="2">
        <v>89118.272727000003</v>
      </c>
      <c r="D12" s="2">
        <v>620.51515199999994</v>
      </c>
      <c r="E12" s="2">
        <v>47.909090999999997</v>
      </c>
      <c r="F12" s="2">
        <v>142.06060600000001</v>
      </c>
      <c r="G12" s="2">
        <v>183.757576</v>
      </c>
      <c r="H12" s="2">
        <v>375.84848499999998</v>
      </c>
      <c r="I12" s="2">
        <v>11.969697</v>
      </c>
      <c r="J12" s="2">
        <v>109.272727</v>
      </c>
      <c r="K12" s="2">
        <v>148.727273</v>
      </c>
      <c r="L12" s="2">
        <v>127.969697</v>
      </c>
      <c r="M12" s="2">
        <v>153.06060600000001</v>
      </c>
      <c r="N12" s="2">
        <v>80.393939000000003</v>
      </c>
      <c r="O12" s="2">
        <v>207.030303</v>
      </c>
      <c r="P12" s="2">
        <v>287.42424199999999</v>
      </c>
      <c r="Q12" s="2">
        <v>87.757576</v>
      </c>
      <c r="R12" s="2">
        <v>88.636364</v>
      </c>
      <c r="S12" s="2">
        <v>41.69697</v>
      </c>
      <c r="T12" s="2">
        <v>26.181818</v>
      </c>
      <c r="U12" s="2">
        <v>23.787879</v>
      </c>
      <c r="V12" s="2">
        <v>34.818182</v>
      </c>
      <c r="W12" s="2">
        <v>50.575758</v>
      </c>
      <c r="X12" s="2">
        <v>281.57575800000001</v>
      </c>
      <c r="Y12" s="2">
        <v>68</v>
      </c>
      <c r="Z12" s="2">
        <v>248.545455</v>
      </c>
    </row>
    <row r="13" spans="1:26" x14ac:dyDescent="0.4">
      <c r="A13" s="4" t="s">
        <v>26</v>
      </c>
      <c r="B13" s="5">
        <f>MAX(B3:B12)</f>
        <v>209.3</v>
      </c>
      <c r="C13" s="5">
        <f t="shared" ref="C13:Z13" si="0">MAX(C3:C12)</f>
        <v>120522.9</v>
      </c>
      <c r="D13" s="5">
        <f t="shared" si="0"/>
        <v>859</v>
      </c>
      <c r="E13" s="5">
        <f t="shared" si="0"/>
        <v>96.75</v>
      </c>
      <c r="F13" s="5">
        <f t="shared" si="0"/>
        <v>275.75</v>
      </c>
      <c r="G13" s="5">
        <f t="shared" si="0"/>
        <v>220.8</v>
      </c>
      <c r="H13" s="5">
        <f t="shared" si="0"/>
        <v>461.6</v>
      </c>
      <c r="I13" s="5">
        <f t="shared" si="0"/>
        <v>12.34375</v>
      </c>
      <c r="J13" s="5">
        <f t="shared" si="0"/>
        <v>135.08333300000001</v>
      </c>
      <c r="K13" s="5">
        <f t="shared" si="0"/>
        <v>187</v>
      </c>
      <c r="L13" s="5">
        <f t="shared" si="0"/>
        <v>141.80000000000001</v>
      </c>
      <c r="M13" s="5">
        <f t="shared" si="0"/>
        <v>193.5</v>
      </c>
      <c r="N13" s="5">
        <f t="shared" si="0"/>
        <v>89.2</v>
      </c>
      <c r="O13" s="5">
        <f t="shared" si="0"/>
        <v>277.7</v>
      </c>
      <c r="P13" s="5">
        <f t="shared" si="0"/>
        <v>366.9</v>
      </c>
      <c r="Q13" s="5">
        <f t="shared" si="0"/>
        <v>121.583333</v>
      </c>
      <c r="R13" s="5">
        <f t="shared" si="0"/>
        <v>178.5</v>
      </c>
      <c r="S13" s="5">
        <f t="shared" si="0"/>
        <v>67.7</v>
      </c>
      <c r="T13" s="5">
        <f t="shared" si="0"/>
        <v>26.6875</v>
      </c>
      <c r="U13" s="5">
        <f t="shared" si="0"/>
        <v>29.4</v>
      </c>
      <c r="V13" s="5">
        <f t="shared" si="0"/>
        <v>52.416666999999997</v>
      </c>
      <c r="W13" s="5">
        <f t="shared" si="0"/>
        <v>79.75</v>
      </c>
      <c r="X13" s="5">
        <f t="shared" si="0"/>
        <v>323.83333299999998</v>
      </c>
      <c r="Y13" s="5">
        <f t="shared" si="0"/>
        <v>92.75</v>
      </c>
      <c r="Z13" s="5">
        <f t="shared" si="0"/>
        <v>256.7</v>
      </c>
    </row>
    <row r="14" spans="1:26" x14ac:dyDescent="0.4">
      <c r="A14" s="4" t="s">
        <v>27</v>
      </c>
      <c r="B14" s="5">
        <f>MIN(B4:B13)</f>
        <v>95.791667000000004</v>
      </c>
      <c r="C14" s="5">
        <f t="shared" ref="C14:Z14" si="1">MIN(C4:C13)</f>
        <v>57723.666666999998</v>
      </c>
      <c r="D14" s="5">
        <f t="shared" si="1"/>
        <v>349.91666700000002</v>
      </c>
      <c r="E14" s="5">
        <f t="shared" si="1"/>
        <v>27.75</v>
      </c>
      <c r="F14" s="5">
        <f t="shared" si="1"/>
        <v>94.208332999999996</v>
      </c>
      <c r="G14" s="5">
        <f t="shared" si="1"/>
        <v>107.583333</v>
      </c>
      <c r="H14" s="5">
        <f t="shared" si="1"/>
        <v>226.03571400000001</v>
      </c>
      <c r="I14" s="5">
        <f t="shared" si="1"/>
        <v>3</v>
      </c>
      <c r="J14" s="5">
        <f t="shared" si="1"/>
        <v>51.5</v>
      </c>
      <c r="K14" s="5">
        <f t="shared" si="1"/>
        <v>76.666667000000004</v>
      </c>
      <c r="L14" s="5">
        <f t="shared" si="1"/>
        <v>99.333332999999996</v>
      </c>
      <c r="M14" s="5">
        <f t="shared" si="1"/>
        <v>84</v>
      </c>
      <c r="N14" s="5">
        <f t="shared" si="1"/>
        <v>46</v>
      </c>
      <c r="O14" s="5">
        <f t="shared" si="1"/>
        <v>114.125</v>
      </c>
      <c r="P14" s="5">
        <f t="shared" si="1"/>
        <v>160.125</v>
      </c>
      <c r="Q14" s="5">
        <f t="shared" si="1"/>
        <v>51.928570999999998</v>
      </c>
      <c r="R14" s="5">
        <f t="shared" si="1"/>
        <v>53</v>
      </c>
      <c r="S14" s="5">
        <f t="shared" si="1"/>
        <v>28.958333</v>
      </c>
      <c r="T14" s="5">
        <f t="shared" si="1"/>
        <v>11</v>
      </c>
      <c r="U14" s="5">
        <f t="shared" si="1"/>
        <v>15.178571</v>
      </c>
      <c r="V14" s="5">
        <f t="shared" si="1"/>
        <v>22.666667</v>
      </c>
      <c r="W14" s="5">
        <f t="shared" si="1"/>
        <v>33.083333000000003</v>
      </c>
      <c r="X14" s="5">
        <f t="shared" si="1"/>
        <v>155.41666699999999</v>
      </c>
      <c r="Y14" s="5">
        <f t="shared" si="1"/>
        <v>40.041666999999997</v>
      </c>
      <c r="Z14" s="5">
        <f t="shared" si="1"/>
        <v>228.75</v>
      </c>
    </row>
    <row r="16" spans="1:26" x14ac:dyDescent="0.4">
      <c r="A16" s="3" t="s">
        <v>29</v>
      </c>
    </row>
    <row r="17" spans="1:26" x14ac:dyDescent="0.4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  <c r="R17" s="3" t="s">
        <v>17</v>
      </c>
      <c r="S17" s="3" t="s">
        <v>18</v>
      </c>
      <c r="T17" s="3" t="s">
        <v>19</v>
      </c>
      <c r="U17" s="3" t="s">
        <v>20</v>
      </c>
      <c r="V17" s="3" t="s">
        <v>21</v>
      </c>
      <c r="W17" s="3" t="s">
        <v>22</v>
      </c>
      <c r="X17" s="3" t="s">
        <v>23</v>
      </c>
      <c r="Y17" s="3" t="s">
        <v>24</v>
      </c>
      <c r="Z17" s="3" t="s">
        <v>25</v>
      </c>
    </row>
    <row r="18" spans="1:26" x14ac:dyDescent="0.4">
      <c r="A18" s="3">
        <v>0</v>
      </c>
      <c r="B18" s="1">
        <f>(B3-$B14)/(B13-B14)</f>
        <v>0.86114201853356442</v>
      </c>
      <c r="C18" s="1">
        <f>(C3-C14)/(C13-C14)</f>
        <v>0.8818387093572897</v>
      </c>
      <c r="D18" s="1">
        <f t="shared" ref="D18:Z18" si="2">(D3-D14)/(D13-D14)</f>
        <v>0.79344472862559801</v>
      </c>
      <c r="E18" s="1">
        <f t="shared" si="2"/>
        <v>0.89325528985507241</v>
      </c>
      <c r="F18" s="1">
        <f t="shared" si="2"/>
        <v>0.88697233346436122</v>
      </c>
      <c r="G18" s="1">
        <f t="shared" si="2"/>
        <v>0.65457654746186789</v>
      </c>
      <c r="H18" s="1">
        <f t="shared" si="2"/>
        <v>0.68429326761358045</v>
      </c>
      <c r="I18" s="1">
        <f t="shared" si="2"/>
        <v>5.7628040133779264E-2</v>
      </c>
      <c r="J18" s="1">
        <f t="shared" si="2"/>
        <v>0.84715085482413099</v>
      </c>
      <c r="K18" s="1">
        <f t="shared" si="2"/>
        <v>0.78038577879270621</v>
      </c>
      <c r="L18" s="1">
        <f t="shared" si="2"/>
        <v>0.52469509792233049</v>
      </c>
      <c r="M18" s="1">
        <f t="shared" si="2"/>
        <v>0.87249736986301374</v>
      </c>
      <c r="N18" s="1">
        <f t="shared" si="2"/>
        <v>0.1940883101851851</v>
      </c>
      <c r="O18" s="1">
        <f t="shared" si="2"/>
        <v>0.42764434051658262</v>
      </c>
      <c r="P18" s="1">
        <f t="shared" si="2"/>
        <v>0.37884917422318948</v>
      </c>
      <c r="Q18" s="1">
        <f t="shared" si="2"/>
        <v>0.76412973746145307</v>
      </c>
      <c r="R18" s="1">
        <f t="shared" si="2"/>
        <v>0.88875268525896423</v>
      </c>
      <c r="S18" s="1">
        <f t="shared" si="2"/>
        <v>0.76550789618835968</v>
      </c>
      <c r="T18" s="1">
        <f t="shared" si="2"/>
        <v>0.59331901195219117</v>
      </c>
      <c r="U18" s="1">
        <f t="shared" si="2"/>
        <v>0.79878688702801948</v>
      </c>
      <c r="V18" s="1">
        <f t="shared" si="2"/>
        <v>0.92652443697479014</v>
      </c>
      <c r="W18" s="1">
        <f t="shared" si="2"/>
        <v>0.79107143006377545</v>
      </c>
      <c r="X18" s="1">
        <f t="shared" si="2"/>
        <v>0.68035625999151428</v>
      </c>
      <c r="Y18" s="1">
        <f t="shared" si="2"/>
        <v>0.48227423546102294</v>
      </c>
      <c r="Z18" s="1">
        <f t="shared" si="2"/>
        <v>0.7107472271914137</v>
      </c>
    </row>
    <row r="19" spans="1:26" x14ac:dyDescent="0.4">
      <c r="A19" s="3">
        <v>1</v>
      </c>
      <c r="B19" s="1">
        <f>(B4-B$14)/(B$13-B$14)</f>
        <v>0.13901853355559357</v>
      </c>
      <c r="C19" s="1">
        <f>(C4-C14)/(C13-C14)</f>
        <v>9.8650734208000745E-2</v>
      </c>
      <c r="D19" s="1">
        <f t="shared" ref="D19:Z19" si="3">(D4-D14)/(D13-D14)</f>
        <v>4.5483245078070562E-2</v>
      </c>
      <c r="E19" s="1">
        <f t="shared" si="3"/>
        <v>5.9523811594202905E-2</v>
      </c>
      <c r="F19" s="1">
        <f t="shared" si="3"/>
        <v>3.1705960924111182E-2</v>
      </c>
      <c r="G19" s="1">
        <f t="shared" si="3"/>
        <v>2.4500014648903213E-2</v>
      </c>
      <c r="H19" s="1">
        <f t="shared" si="3"/>
        <v>0</v>
      </c>
      <c r="I19" s="1">
        <f t="shared" si="3"/>
        <v>0.43191587959866218</v>
      </c>
      <c r="J19" s="1">
        <f t="shared" si="3"/>
        <v>6.3238851697861795E-2</v>
      </c>
      <c r="K19" s="1">
        <f t="shared" si="3"/>
        <v>4.8985758456150247E-2</v>
      </c>
      <c r="L19" s="1">
        <f t="shared" si="3"/>
        <v>0.21333258859236603</v>
      </c>
      <c r="M19" s="1">
        <f t="shared" si="3"/>
        <v>4.8923652968036408E-3</v>
      </c>
      <c r="N19" s="1">
        <f t="shared" si="3"/>
        <v>0.20585317129629627</v>
      </c>
      <c r="O19" s="1">
        <f t="shared" si="3"/>
        <v>0.17674286412960424</v>
      </c>
      <c r="P19" s="1">
        <f t="shared" si="3"/>
        <v>0.18282466932656274</v>
      </c>
      <c r="Q19" s="1">
        <f t="shared" si="3"/>
        <v>0</v>
      </c>
      <c r="R19" s="1">
        <f t="shared" si="3"/>
        <v>1.1098462151394418E-2</v>
      </c>
      <c r="S19" s="1">
        <f t="shared" si="3"/>
        <v>3.0574936282426864E-2</v>
      </c>
      <c r="T19" s="1">
        <f t="shared" si="3"/>
        <v>0.53955607968127495</v>
      </c>
      <c r="U19" s="1">
        <f t="shared" si="3"/>
        <v>0</v>
      </c>
      <c r="V19" s="1">
        <f t="shared" si="3"/>
        <v>9.8839529411764729E-2</v>
      </c>
      <c r="W19" s="1">
        <f t="shared" si="3"/>
        <v>9.6938785021865773E-2</v>
      </c>
      <c r="X19" s="1">
        <f t="shared" si="3"/>
        <v>7.5563721229346764E-2</v>
      </c>
      <c r="Y19" s="1">
        <f t="shared" si="3"/>
        <v>9.7459048837685705E-2</v>
      </c>
      <c r="Z19" s="1">
        <f t="shared" si="3"/>
        <v>8.4334275491950217E-2</v>
      </c>
    </row>
    <row r="20" spans="1:26" x14ac:dyDescent="0.4">
      <c r="A20" s="3">
        <v>2</v>
      </c>
      <c r="B20" s="1">
        <f>(B5-B$14)/(B$13-B$14)</f>
        <v>0.82619275185725782</v>
      </c>
      <c r="C20" s="1">
        <f t="shared" ref="C20:Z20" si="4">(C5-C$14)/(C$13-C$14)</f>
        <v>0.86788669469886259</v>
      </c>
      <c r="D20" s="1">
        <f t="shared" si="4"/>
        <v>0.74604213962746257</v>
      </c>
      <c r="E20" s="1">
        <f t="shared" si="4"/>
        <v>0.82142856521739138</v>
      </c>
      <c r="F20" s="1">
        <f t="shared" si="4"/>
        <v>0.80543624180778284</v>
      </c>
      <c r="G20" s="1">
        <f t="shared" si="4"/>
        <v>0.61250026023111948</v>
      </c>
      <c r="H20" s="1">
        <f t="shared" si="4"/>
        <v>0.63328178703625726</v>
      </c>
      <c r="I20" s="1">
        <f t="shared" si="4"/>
        <v>3.0578086956521741E-2</v>
      </c>
      <c r="J20" s="1">
        <f t="shared" si="4"/>
        <v>0.85030623270311545</v>
      </c>
      <c r="K20" s="1">
        <f t="shared" si="4"/>
        <v>0.77859301141568882</v>
      </c>
      <c r="L20" s="1">
        <f t="shared" si="4"/>
        <v>0.555617844932356</v>
      </c>
      <c r="M20" s="1">
        <f t="shared" si="4"/>
        <v>0.91389432876712329</v>
      </c>
      <c r="N20" s="1">
        <f t="shared" si="4"/>
        <v>0.20171958333333334</v>
      </c>
      <c r="O20" s="1">
        <f t="shared" si="4"/>
        <v>0.42455405165826071</v>
      </c>
      <c r="P20" s="1">
        <f t="shared" si="4"/>
        <v>0.37799885866279781</v>
      </c>
      <c r="Q20" s="1">
        <f t="shared" si="4"/>
        <v>0.79371048601099237</v>
      </c>
      <c r="R20" s="1">
        <f t="shared" si="4"/>
        <v>1</v>
      </c>
      <c r="S20" s="1">
        <f t="shared" si="4"/>
        <v>0.84918416133203545</v>
      </c>
      <c r="T20" s="1">
        <f t="shared" si="4"/>
        <v>0.51451340239043819</v>
      </c>
      <c r="U20" s="1">
        <f t="shared" si="4"/>
        <v>0.68056255106290664</v>
      </c>
      <c r="V20" s="1">
        <f t="shared" si="4"/>
        <v>0.89715885714285726</v>
      </c>
      <c r="W20" s="1">
        <f t="shared" si="4"/>
        <v>0.73596938045736171</v>
      </c>
      <c r="X20" s="1">
        <f t="shared" si="4"/>
        <v>0.66763271516133693</v>
      </c>
      <c r="Y20" s="1">
        <f t="shared" si="4"/>
        <v>0.41118012592050679</v>
      </c>
      <c r="Z20" s="1">
        <f t="shared" si="4"/>
        <v>0.76284182468694106</v>
      </c>
    </row>
    <row r="21" spans="1:26" x14ac:dyDescent="0.4">
      <c r="A21" s="3">
        <v>3</v>
      </c>
      <c r="B21" s="1">
        <f t="shared" ref="B21:C27" si="5">(B6-B$14)/(B$13-B$14)</f>
        <v>0.98781293880864218</v>
      </c>
      <c r="C21" s="1">
        <f t="shared" ref="C21:Z21" si="6">(C6-C$14)/(C$13-C$14)</f>
        <v>0.98695074303447949</v>
      </c>
      <c r="D21" s="1">
        <f t="shared" si="6"/>
        <v>1</v>
      </c>
      <c r="E21" s="1">
        <f t="shared" si="6"/>
        <v>1</v>
      </c>
      <c r="F21" s="1">
        <f t="shared" si="6"/>
        <v>1</v>
      </c>
      <c r="G21" s="1">
        <f t="shared" si="6"/>
        <v>0.96496393061986185</v>
      </c>
      <c r="H21" s="1">
        <f t="shared" si="6"/>
        <v>0.95960055252178578</v>
      </c>
      <c r="I21" s="1">
        <f t="shared" si="6"/>
        <v>9.8104829431438112E-2</v>
      </c>
      <c r="J21" s="1">
        <f t="shared" si="6"/>
        <v>1</v>
      </c>
      <c r="K21" s="1">
        <f t="shared" si="6"/>
        <v>1</v>
      </c>
      <c r="L21" s="1">
        <f t="shared" si="6"/>
        <v>0.98704866572175276</v>
      </c>
      <c r="M21" s="1">
        <f t="shared" si="6"/>
        <v>1</v>
      </c>
      <c r="N21" s="1">
        <f t="shared" si="6"/>
        <v>0.91628085648148128</v>
      </c>
      <c r="O21" s="1">
        <f t="shared" si="6"/>
        <v>0.99164501299098273</v>
      </c>
      <c r="P21" s="1">
        <f t="shared" si="6"/>
        <v>0.97589973159231069</v>
      </c>
      <c r="Q21" s="1">
        <f t="shared" si="6"/>
        <v>1</v>
      </c>
      <c r="R21" s="1">
        <f t="shared" si="6"/>
        <v>0.84661354581673309</v>
      </c>
      <c r="S21" s="1">
        <f t="shared" si="6"/>
        <v>0.89374058168431403</v>
      </c>
      <c r="T21" s="1">
        <f t="shared" si="6"/>
        <v>0.82868525896414347</v>
      </c>
      <c r="U21" s="1">
        <f t="shared" si="6"/>
        <v>0.93085554201339415</v>
      </c>
      <c r="V21" s="1">
        <f t="shared" si="6"/>
        <v>0.94397757983193287</v>
      </c>
      <c r="W21" s="1">
        <f t="shared" si="6"/>
        <v>1</v>
      </c>
      <c r="X21" s="1">
        <f t="shared" si="6"/>
        <v>1</v>
      </c>
      <c r="Y21" s="1">
        <f t="shared" si="6"/>
        <v>1</v>
      </c>
      <c r="Z21" s="1">
        <f t="shared" si="6"/>
        <v>0.94215860465116352</v>
      </c>
    </row>
    <row r="22" spans="1:26" x14ac:dyDescent="0.4">
      <c r="A22" s="3">
        <v>4</v>
      </c>
      <c r="B22" s="1">
        <f t="shared" si="5"/>
        <v>0.85199324528887221</v>
      </c>
      <c r="C22" s="1">
        <f t="shared" ref="C22:Z22" si="7">(C7-C$14)/(C$13-C$14)</f>
        <v>0.87685916547748133</v>
      </c>
      <c r="D22" s="1">
        <f t="shared" si="7"/>
        <v>0.83450646576166732</v>
      </c>
      <c r="E22" s="1">
        <f t="shared" si="7"/>
        <v>0.89130434782608692</v>
      </c>
      <c r="F22" s="1">
        <f t="shared" si="7"/>
        <v>0.88065182303300094</v>
      </c>
      <c r="G22" s="1">
        <f t="shared" si="7"/>
        <v>0.71249816071691985</v>
      </c>
      <c r="H22" s="1">
        <f t="shared" si="7"/>
        <v>0.72116599627500411</v>
      </c>
      <c r="I22" s="1">
        <f t="shared" si="7"/>
        <v>8.918614046822744E-2</v>
      </c>
      <c r="J22" s="1">
        <f t="shared" si="7"/>
        <v>0.94516451024990822</v>
      </c>
      <c r="K22" s="1">
        <f t="shared" si="7"/>
        <v>0.87915408120590344</v>
      </c>
      <c r="L22" s="1">
        <f t="shared" si="7"/>
        <v>0.55533753096281369</v>
      </c>
      <c r="M22" s="1">
        <f t="shared" si="7"/>
        <v>0.97640791780821912</v>
      </c>
      <c r="N22" s="1">
        <f t="shared" si="7"/>
        <v>0.25655863425925934</v>
      </c>
      <c r="O22" s="1">
        <f t="shared" si="7"/>
        <v>0.45875999999999995</v>
      </c>
      <c r="P22" s="1">
        <f t="shared" si="7"/>
        <v>0.41651553621085724</v>
      </c>
      <c r="Q22" s="1">
        <f t="shared" si="7"/>
        <v>0.81575799512458314</v>
      </c>
      <c r="R22" s="1">
        <f t="shared" si="7"/>
        <v>0.96215139442231079</v>
      </c>
      <c r="S22" s="1">
        <f t="shared" si="7"/>
        <v>0.81845559201156703</v>
      </c>
      <c r="T22" s="1">
        <f t="shared" si="7"/>
        <v>0.66932270916334657</v>
      </c>
      <c r="U22" s="1">
        <f t="shared" si="7"/>
        <v>0.79608237681318816</v>
      </c>
      <c r="V22" s="1">
        <f t="shared" si="7"/>
        <v>1</v>
      </c>
      <c r="W22" s="1">
        <f t="shared" si="7"/>
        <v>0.83214286548469385</v>
      </c>
      <c r="X22" s="1">
        <f t="shared" si="7"/>
        <v>0.76843146865287071</v>
      </c>
      <c r="Y22" s="1">
        <f t="shared" si="7"/>
        <v>0.52885375828524128</v>
      </c>
      <c r="Z22" s="1">
        <f t="shared" si="7"/>
        <v>0.71854500894454454</v>
      </c>
    </row>
    <row r="23" spans="1:26" x14ac:dyDescent="0.4">
      <c r="A23" s="3">
        <v>5</v>
      </c>
      <c r="B23" s="1">
        <f t="shared" si="5"/>
        <v>0</v>
      </c>
      <c r="C23" s="1">
        <f t="shared" ref="C23:Z23" si="8">(C8-C$14)/(C$13-C$14)</f>
        <v>0</v>
      </c>
      <c r="D23" s="1">
        <f t="shared" si="8"/>
        <v>0</v>
      </c>
      <c r="E23" s="1">
        <f t="shared" si="8"/>
        <v>0</v>
      </c>
      <c r="F23" s="1">
        <f t="shared" si="8"/>
        <v>0</v>
      </c>
      <c r="G23" s="1">
        <f t="shared" si="8"/>
        <v>0</v>
      </c>
      <c r="H23" s="1">
        <f t="shared" si="8"/>
        <v>2.213529940612469E-2</v>
      </c>
      <c r="I23" s="1">
        <f t="shared" si="8"/>
        <v>0.37458193979933108</v>
      </c>
      <c r="J23" s="1">
        <f t="shared" si="8"/>
        <v>0</v>
      </c>
      <c r="K23" s="1">
        <f t="shared" si="8"/>
        <v>0</v>
      </c>
      <c r="L23" s="1">
        <f t="shared" si="8"/>
        <v>0</v>
      </c>
      <c r="M23" s="1">
        <f t="shared" si="8"/>
        <v>0</v>
      </c>
      <c r="N23" s="1">
        <f t="shared" si="8"/>
        <v>0</v>
      </c>
      <c r="O23" s="1">
        <f t="shared" si="8"/>
        <v>0</v>
      </c>
      <c r="P23" s="1">
        <f t="shared" si="8"/>
        <v>0</v>
      </c>
      <c r="Q23" s="1">
        <f t="shared" si="8"/>
        <v>0.10092292038841515</v>
      </c>
      <c r="R23" s="1">
        <f t="shared" si="8"/>
        <v>0</v>
      </c>
      <c r="S23" s="1">
        <f t="shared" si="8"/>
        <v>0</v>
      </c>
      <c r="T23" s="1">
        <f t="shared" si="8"/>
        <v>0</v>
      </c>
      <c r="U23" s="1">
        <f t="shared" si="8"/>
        <v>6.068982238001544E-2</v>
      </c>
      <c r="V23" s="1">
        <f t="shared" si="8"/>
        <v>0</v>
      </c>
      <c r="W23" s="1">
        <f t="shared" si="8"/>
        <v>0</v>
      </c>
      <c r="X23" s="1">
        <f t="shared" si="8"/>
        <v>0</v>
      </c>
      <c r="Y23" s="1">
        <f t="shared" si="8"/>
        <v>0</v>
      </c>
      <c r="Z23" s="1">
        <f t="shared" si="8"/>
        <v>0</v>
      </c>
    </row>
    <row r="24" spans="1:26" x14ac:dyDescent="0.4">
      <c r="A24" s="3">
        <v>6</v>
      </c>
      <c r="B24" s="1">
        <f t="shared" si="5"/>
        <v>1</v>
      </c>
      <c r="C24" s="1">
        <f t="shared" ref="C24:Z24" si="9">(C9-C$14)/(C$13-C$14)</f>
        <v>1</v>
      </c>
      <c r="D24" s="1">
        <f t="shared" si="9"/>
        <v>0.95560648221025135</v>
      </c>
      <c r="E24" s="1">
        <f t="shared" si="9"/>
        <v>0.8920289855072463</v>
      </c>
      <c r="F24" s="1">
        <f t="shared" si="9"/>
        <v>0.90883635545772523</v>
      </c>
      <c r="G24" s="1">
        <f t="shared" si="9"/>
        <v>1</v>
      </c>
      <c r="H24" s="1">
        <f t="shared" si="9"/>
        <v>1</v>
      </c>
      <c r="I24" s="1">
        <f t="shared" si="9"/>
        <v>0</v>
      </c>
      <c r="J24" s="1">
        <f t="shared" si="9"/>
        <v>0.90209372244105168</v>
      </c>
      <c r="K24" s="1">
        <f t="shared" si="9"/>
        <v>0.8812688818165223</v>
      </c>
      <c r="L24" s="1">
        <f t="shared" si="9"/>
        <v>1</v>
      </c>
      <c r="M24" s="1">
        <f t="shared" si="9"/>
        <v>0.85662100456621015</v>
      </c>
      <c r="N24" s="1">
        <f t="shared" si="9"/>
        <v>1</v>
      </c>
      <c r="O24" s="1">
        <f t="shared" si="9"/>
        <v>1</v>
      </c>
      <c r="P24" s="1">
        <f t="shared" si="9"/>
        <v>1</v>
      </c>
      <c r="Q24" s="1">
        <f t="shared" si="9"/>
        <v>0.92845667895613493</v>
      </c>
      <c r="R24" s="1">
        <f t="shared" si="9"/>
        <v>0.81992031872509963</v>
      </c>
      <c r="S24" s="1">
        <f t="shared" si="9"/>
        <v>1</v>
      </c>
      <c r="T24" s="1">
        <f t="shared" si="9"/>
        <v>0.77768924302788844</v>
      </c>
      <c r="U24" s="1">
        <f t="shared" si="9"/>
        <v>1</v>
      </c>
      <c r="V24" s="1">
        <f t="shared" si="9"/>
        <v>0.96246497478991599</v>
      </c>
      <c r="W24" s="1">
        <f t="shared" si="9"/>
        <v>0.94321428611989788</v>
      </c>
      <c r="X24" s="1">
        <f t="shared" si="9"/>
        <v>0.9903018327176718</v>
      </c>
      <c r="Y24" s="1">
        <f t="shared" si="9"/>
        <v>0.98197628447099616</v>
      </c>
      <c r="Z24" s="1">
        <f t="shared" si="9"/>
        <v>1</v>
      </c>
    </row>
    <row r="25" spans="1:26" x14ac:dyDescent="0.4">
      <c r="A25" s="3">
        <v>7</v>
      </c>
      <c r="B25" s="1">
        <f t="shared" si="5"/>
        <v>0.49766903897707659</v>
      </c>
      <c r="C25" s="1">
        <f t="shared" ref="C25:Z25" si="10">(C10-C$14)/(C$13-C$14)</f>
        <v>0.50122609644120519</v>
      </c>
      <c r="D25" s="1">
        <f t="shared" si="10"/>
        <v>0.52979210969375812</v>
      </c>
      <c r="E25" s="1">
        <f t="shared" si="10"/>
        <v>0.27717391304347827</v>
      </c>
      <c r="F25" s="1">
        <f t="shared" si="10"/>
        <v>0.2525820532429065</v>
      </c>
      <c r="G25" s="1">
        <f t="shared" si="10"/>
        <v>0.68213602331183265</v>
      </c>
      <c r="H25" s="1">
        <f t="shared" si="10"/>
        <v>0.64271960988177967</v>
      </c>
      <c r="I25" s="1">
        <f t="shared" si="10"/>
        <v>1</v>
      </c>
      <c r="J25" s="1">
        <f t="shared" si="10"/>
        <v>0.6924227345659929</v>
      </c>
      <c r="K25" s="1">
        <f t="shared" si="10"/>
        <v>0.66153700804089732</v>
      </c>
      <c r="L25" s="1">
        <f t="shared" si="10"/>
        <v>0.69564364446119575</v>
      </c>
      <c r="M25" s="1">
        <f t="shared" si="10"/>
        <v>0.64412100456621002</v>
      </c>
      <c r="N25" s="1">
        <f t="shared" si="10"/>
        <v>0.83984375</v>
      </c>
      <c r="O25" s="1">
        <f t="shared" si="10"/>
        <v>0.58344795965153606</v>
      </c>
      <c r="P25" s="1">
        <f t="shared" si="10"/>
        <v>0.63701487123685174</v>
      </c>
      <c r="Q25" s="1">
        <f t="shared" si="10"/>
        <v>0.53625449183215934</v>
      </c>
      <c r="R25" s="1">
        <f t="shared" si="10"/>
        <v>0.29731075697211157</v>
      </c>
      <c r="S25" s="1">
        <f t="shared" si="10"/>
        <v>0.33501828922333149</v>
      </c>
      <c r="T25" s="1">
        <f t="shared" si="10"/>
        <v>1</v>
      </c>
      <c r="U25" s="1">
        <f t="shared" si="10"/>
        <v>0.61589654598001375</v>
      </c>
      <c r="V25" s="1">
        <f t="shared" si="10"/>
        <v>0.40721287394957989</v>
      </c>
      <c r="W25" s="1">
        <f t="shared" si="10"/>
        <v>0.36718750452008919</v>
      </c>
      <c r="X25" s="1">
        <f t="shared" si="10"/>
        <v>0.77201880364975295</v>
      </c>
      <c r="Y25" s="1">
        <f t="shared" si="10"/>
        <v>0.54288537260322767</v>
      </c>
      <c r="Z25" s="1">
        <f t="shared" si="10"/>
        <v>0.72227191413237957</v>
      </c>
    </row>
    <row r="26" spans="1:26" x14ac:dyDescent="0.4">
      <c r="A26" s="3">
        <v>8</v>
      </c>
      <c r="B26" s="1">
        <f t="shared" si="5"/>
        <v>0.85199324528887221</v>
      </c>
      <c r="C26" s="1">
        <f t="shared" ref="C26:Z26" si="11">(C11-C$14)/(C$13-C$14)</f>
        <v>0.87685916547748133</v>
      </c>
      <c r="D26" s="1">
        <f t="shared" si="11"/>
        <v>0.83450646576166732</v>
      </c>
      <c r="E26" s="1">
        <f t="shared" si="11"/>
        <v>0.89130434782608692</v>
      </c>
      <c r="F26" s="1">
        <f t="shared" si="11"/>
        <v>0.88065182303300094</v>
      </c>
      <c r="G26" s="1">
        <f t="shared" si="11"/>
        <v>0.71249816071691985</v>
      </c>
      <c r="H26" s="1">
        <f t="shared" si="11"/>
        <v>0.72116599627500411</v>
      </c>
      <c r="I26" s="1">
        <f t="shared" si="11"/>
        <v>8.918614046822744E-2</v>
      </c>
      <c r="J26" s="1">
        <f t="shared" si="11"/>
        <v>0.94516451024990822</v>
      </c>
      <c r="K26" s="1">
        <f t="shared" si="11"/>
        <v>0.87915408120590344</v>
      </c>
      <c r="L26" s="1">
        <f t="shared" si="11"/>
        <v>0.55533753096281369</v>
      </c>
      <c r="M26" s="1">
        <f t="shared" si="11"/>
        <v>0.97640791780821912</v>
      </c>
      <c r="N26" s="1">
        <f t="shared" si="11"/>
        <v>0.25655863425925934</v>
      </c>
      <c r="O26" s="1">
        <f t="shared" si="11"/>
        <v>0.45875999999999995</v>
      </c>
      <c r="P26" s="1">
        <f t="shared" si="11"/>
        <v>0.41651553621085724</v>
      </c>
      <c r="Q26" s="1">
        <f t="shared" si="11"/>
        <v>0.81575799512458314</v>
      </c>
      <c r="R26" s="1">
        <f t="shared" si="11"/>
        <v>0.96215139442231079</v>
      </c>
      <c r="S26" s="1">
        <f t="shared" si="11"/>
        <v>0.81845559201156703</v>
      </c>
      <c r="T26" s="1">
        <f t="shared" si="11"/>
        <v>0.66932270916334657</v>
      </c>
      <c r="U26" s="1">
        <f t="shared" si="11"/>
        <v>0.79608237681318816</v>
      </c>
      <c r="V26" s="1">
        <f t="shared" si="11"/>
        <v>1</v>
      </c>
      <c r="W26" s="1">
        <f t="shared" si="11"/>
        <v>0.83214286548469385</v>
      </c>
      <c r="X26" s="1">
        <f t="shared" si="11"/>
        <v>0.76843146865287071</v>
      </c>
      <c r="Y26" s="1">
        <f t="shared" si="11"/>
        <v>0.52885375828524128</v>
      </c>
      <c r="Z26" s="1">
        <f t="shared" si="11"/>
        <v>0.71854500894454454</v>
      </c>
    </row>
    <row r="27" spans="1:26" x14ac:dyDescent="0.4">
      <c r="A27" s="3">
        <v>9</v>
      </c>
      <c r="B27" s="1">
        <f t="shared" si="5"/>
        <v>0.50053059981067649</v>
      </c>
      <c r="C27" s="1">
        <f t="shared" ref="C27:Z27" si="12">(C12-C$14)/(C$13-C$14)</f>
        <v>0.49992021229823902</v>
      </c>
      <c r="D27" s="1">
        <f t="shared" si="12"/>
        <v>0.53154064857196948</v>
      </c>
      <c r="E27" s="1">
        <f t="shared" si="12"/>
        <v>0.29216073913043472</v>
      </c>
      <c r="F27" s="1">
        <f t="shared" si="12"/>
        <v>0.26358837500373955</v>
      </c>
      <c r="G27" s="1">
        <f t="shared" si="12"/>
        <v>0.67281827860203647</v>
      </c>
      <c r="H27" s="1">
        <f t="shared" si="12"/>
        <v>0.63597404149795422</v>
      </c>
      <c r="I27" s="1">
        <f t="shared" si="12"/>
        <v>0.95996757190635451</v>
      </c>
      <c r="J27" s="1">
        <f t="shared" si="12"/>
        <v>0.6911991293766665</v>
      </c>
      <c r="K27" s="1">
        <f t="shared" si="12"/>
        <v>0.65311727689763521</v>
      </c>
      <c r="L27" s="1">
        <f t="shared" si="12"/>
        <v>0.67432567759555961</v>
      </c>
      <c r="M27" s="1">
        <f t="shared" si="12"/>
        <v>0.63069046575342469</v>
      </c>
      <c r="N27" s="1">
        <f t="shared" si="12"/>
        <v>0.79615599537037041</v>
      </c>
      <c r="O27" s="1">
        <f t="shared" si="12"/>
        <v>0.56796761730093237</v>
      </c>
      <c r="P27" s="1">
        <f t="shared" si="12"/>
        <v>0.61564135896505867</v>
      </c>
      <c r="Q27" s="1">
        <f t="shared" si="12"/>
        <v>0.51437983522217767</v>
      </c>
      <c r="R27" s="1">
        <f t="shared" si="12"/>
        <v>0.28395509163346616</v>
      </c>
      <c r="S27" s="1">
        <f t="shared" si="12"/>
        <v>0.32880972829589389</v>
      </c>
      <c r="T27" s="1">
        <f t="shared" si="12"/>
        <v>0.96776529083665341</v>
      </c>
      <c r="U27" s="1">
        <f t="shared" si="12"/>
        <v>0.6053757326355883</v>
      </c>
      <c r="V27" s="1">
        <f t="shared" si="12"/>
        <v>0.40845428571428577</v>
      </c>
      <c r="W27" s="1">
        <f t="shared" si="12"/>
        <v>0.37483767589401656</v>
      </c>
      <c r="X27" s="1">
        <f t="shared" si="12"/>
        <v>0.74908911330663686</v>
      </c>
      <c r="Y27" s="1">
        <f t="shared" si="12"/>
        <v>0.53043477963911323</v>
      </c>
      <c r="Z27" s="1">
        <f t="shared" si="12"/>
        <v>0.70824525939177141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survey-2</dc:creator>
  <cp:lastModifiedBy>survey-2</cp:lastModifiedBy>
  <dcterms:created xsi:type="dcterms:W3CDTF">2017-11-07T09:07:00Z</dcterms:created>
  <dcterms:modified xsi:type="dcterms:W3CDTF">2017-11-07T09:51:46Z</dcterms:modified>
</cp:coreProperties>
</file>