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reak\OneDrive\Downloads\"/>
    </mc:Choice>
  </mc:AlternateContent>
  <xr:revisionPtr revIDLastSave="0" documentId="13_ncr:1_{9F7DFC72-6F83-4F10-8568-4AB5C7FE4B38}" xr6:coauthVersionLast="47" xr6:coauthVersionMax="47" xr10:uidLastSave="{00000000-0000-0000-0000-000000000000}"/>
  <bookViews>
    <workbookView xWindow="-108" yWindow="-108" windowWidth="23256" windowHeight="12456" activeTab="1" xr2:uid="{F8420BDF-C08E-4FBB-891B-F574F63AC6D0}"/>
  </bookViews>
  <sheets>
    <sheet name="Pivot Tables" sheetId="2" r:id="rId1"/>
    <sheet name="Dashboard" sheetId="3" r:id="rId2"/>
    <sheet name="Raw data" sheetId="1" r:id="rId3"/>
  </sheets>
  <definedNames>
    <definedName name="_xlchart.v2.0" hidden="1">'Pivot Tables'!$E$91:$E$93</definedName>
    <definedName name="_xlchart.v2.1" hidden="1">'Pivot Tables'!$F$90</definedName>
    <definedName name="_xlchart.v2.2" hidden="1">'Pivot Tables'!$F$91:$F$93</definedName>
    <definedName name="_xlchart.v2.3" hidden="1">'Pivot Tables'!$E$91:$E$93</definedName>
    <definedName name="_xlchart.v2.4" hidden="1">'Pivot Tables'!$F$90</definedName>
    <definedName name="_xlchart.v2.5" hidden="1">'Pivot Tables'!$F$91:$F$93</definedName>
    <definedName name="Slicer_Item_Type">#N/A</definedName>
    <definedName name="Slicer_Outlet_Location_Type">#N/A</definedName>
    <definedName name="Slicer_Outlet_Size">#N/A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1" i="2" l="1"/>
  <c r="F93" i="2"/>
  <c r="F92" i="2"/>
  <c r="D7" i="2"/>
  <c r="C7" i="2"/>
  <c r="A7" i="2"/>
  <c r="B7" i="2"/>
</calcChain>
</file>

<file path=xl/sharedStrings.xml><?xml version="1.0" encoding="utf-8"?>
<sst xmlns="http://schemas.openxmlformats.org/spreadsheetml/2006/main" count="59756" uniqueCount="1633">
  <si>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</si>
  <si>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</si>
  <si>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</si>
  <si>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</si>
  <si>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</si>
  <si>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</si>
  <si>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</si>
  <si>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</si>
  <si>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</si>
  <si>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</si>
  <si>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</si>
  <si>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</si>
  <si>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</si>
  <si>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</si>
  <si>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</si>
  <si>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</si>
  <si>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</si>
  <si>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</si>
  <si>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</si>
  <si>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</si>
  <si>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</si>
  <si>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</si>
  <si>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</si>
  <si>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</si>
  <si>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</si>
  <si>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</si>
  <si>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</si>
  <si>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</si>
  <si>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</si>
  <si>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</si>
  <si>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</si>
  <si>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</si>
  <si>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</si>
  <si>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</si>
  <si>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</si>
  <si>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</si>
  <si>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</si>
  <si>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</si>
  <si>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</si>
  <si>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</si>
  <si>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</si>
  <si>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</si>
  <si>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</si>
  <si>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</si>
  <si>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</si>
  <si>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</si>
  <si>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</si>
  <si>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</si>
  <si>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</si>
  <si>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</si>
  <si>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</si>
  <si>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</si>
  <si>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</si>
  <si>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</si>
  <si>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</si>
  <si>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</si>
  <si>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</si>
  <si>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</si>
  <si>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</si>
  <si>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</si>
  <si>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</si>
  <si>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</si>
  <si>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</si>
  <si>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</si>
  <si>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</si>
  <si>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</si>
  <si>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</si>
  <si>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</si>
  <si>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</si>
  <si>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</si>
  <si>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</si>
  <si>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</si>
  <si>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</si>
  <si>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</si>
  <si>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</si>
  <si>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</si>
  <si>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</si>
  <si>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</si>
  <si>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</si>
  <si>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</si>
  <si>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</si>
  <si>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</si>
  <si>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</si>
  <si>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</si>
  <si>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</si>
  <si>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</si>
  <si>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</si>
  <si>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</si>
  <si>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</si>
  <si>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</si>
  <si>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</si>
  <si>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</si>
  <si>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</si>
  <si>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</si>
  <si>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</si>
  <si>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</si>
  <si>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</si>
  <si>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</si>
  <si>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</si>
  <si>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</si>
  <si>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</si>
  <si>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</si>
  <si>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</si>
  <si>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</si>
  <si>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</si>
  <si>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</si>
  <si>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</si>
  <si>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</si>
  <si>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</si>
  <si>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</si>
  <si>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</si>
  <si>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</si>
  <si>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</si>
  <si>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</si>
  <si>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</si>
  <si>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</si>
  <si>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</si>
  <si>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</si>
  <si>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</si>
  <si>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</si>
  <si>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</si>
  <si>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</si>
  <si>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</si>
  <si>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</si>
  <si>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</si>
  <si>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</si>
  <si>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</si>
  <si>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</si>
  <si>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</si>
  <si>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</si>
  <si>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</si>
  <si>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</si>
  <si>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</si>
  <si>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</si>
  <si>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</si>
  <si>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</si>
  <si>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</si>
  <si>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</si>
  <si>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</si>
  <si>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</si>
  <si>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</si>
  <si>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</si>
  <si>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</si>
  <si>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</si>
  <si>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</si>
  <si>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</si>
  <si>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</si>
  <si>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</si>
  <si>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</si>
  <si>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</si>
  <si>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</si>
  <si>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</si>
  <si>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</si>
  <si>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</si>
  <si>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</si>
  <si>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</si>
  <si>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</si>
  <si>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</si>
  <si>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</si>
  <si>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</si>
  <si>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</si>
  <si>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</si>
  <si>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</si>
  <si>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</si>
  <si>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</si>
  <si>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</si>
  <si>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</si>
  <si>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</si>
  <si>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</si>
  <si>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</si>
  <si>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</si>
  <si>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</si>
  <si>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</si>
  <si>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</si>
  <si>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</si>
  <si>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</si>
  <si>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</si>
  <si>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</si>
  <si>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</si>
  <si>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</si>
  <si>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</si>
  <si>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</si>
  <si>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</si>
  <si>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</si>
  <si>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</si>
  <si>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</si>
  <si>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</si>
  <si>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</si>
  <si>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</si>
  <si>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</si>
  <si>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</si>
  <si>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</si>
  <si>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</si>
  <si>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</si>
  <si>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</si>
  <si>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</si>
  <si>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</si>
  <si>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</si>
  <si>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</si>
  <si>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</si>
  <si>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</si>
  <si>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</si>
  <si>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</si>
  <si>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</si>
  <si>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</si>
  <si>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</si>
  <si>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</si>
  <si>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</si>
  <si>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</si>
  <si>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</si>
  <si>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</si>
  <si>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</si>
  <si>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</si>
  <si>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</si>
  <si>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</si>
  <si>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</si>
  <si>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</si>
  <si>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</si>
  <si>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</si>
  <si>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</si>
  <si>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</si>
  <si>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</si>
  <si>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</si>
  <si>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</si>
  <si>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</si>
  <si>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</si>
  <si>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</si>
  <si>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</si>
  <si>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</si>
  <si>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</si>
  <si>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</si>
  <si>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</si>
  <si>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</si>
  <si>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</si>
  <si>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</si>
  <si>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</si>
  <si>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</si>
  <si>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</si>
  <si>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</si>
  <si>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</si>
  <si>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</si>
  <si>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</si>
  <si>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</si>
  <si>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</si>
  <si>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</si>
  <si>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</si>
  <si>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</si>
  <si>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</si>
  <si>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</si>
  <si>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</si>
  <si>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</si>
  <si>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</si>
  <si>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</si>
  <si>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</si>
  <si>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</si>
  <si>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</si>
  <si>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</si>
  <si>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</si>
  <si>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</si>
  <si>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</si>
  <si>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</si>
  <si>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</si>
  <si>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</si>
  <si>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</si>
  <si>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</si>
  <si>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</si>
  <si>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</si>
  <si>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</si>
  <si>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</si>
  <si>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</si>
  <si>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</si>
  <si>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</si>
  <si>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</si>
  <si>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</si>
  <si>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</si>
  <si>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</si>
  <si>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</si>
  <si>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</si>
  <si>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</si>
  <si>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</si>
  <si>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</si>
  <si>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</si>
  <si>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</si>
  <si>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</si>
  <si>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</si>
  <si>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</si>
  <si>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</si>
  <si>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</si>
  <si>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</si>
  <si>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</si>
  <si>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</si>
  <si>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</si>
  <si>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</si>
  <si>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</si>
  <si>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</si>
  <si>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</si>
  <si>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</si>
  <si>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</si>
  <si>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</si>
  <si>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</si>
  <si>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</si>
  <si>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</si>
  <si>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</si>
  <si>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</si>
  <si>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</si>
  <si>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</si>
  <si>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</si>
  <si>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</si>
  <si>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</si>
  <si>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</si>
  <si>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</si>
  <si>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</si>
  <si>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</si>
  <si>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</si>
  <si>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</si>
  <si>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</si>
  <si>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</si>
  <si>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</si>
  <si>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</si>
  <si>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</si>
  <si>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</si>
  <si>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</si>
  <si>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</si>
  <si>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</si>
  <si>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</si>
  <si>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</si>
  <si>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</si>
  <si>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</si>
  <si>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</si>
  <si>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</si>
  <si>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</si>
  <si>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</si>
  <si>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</si>
  <si>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</si>
  <si>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</si>
  <si>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</si>
  <si>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</si>
  <si>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</si>
  <si>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</si>
  <si>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</si>
  <si>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</si>
  <si>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</si>
  <si>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</si>
  <si>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</si>
  <si>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</si>
  <si>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</si>
  <si>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</si>
  <si>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</si>
  <si>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</si>
  <si>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</si>
  <si>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</si>
  <si>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</si>
  <si>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</si>
  <si>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</si>
  <si>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</si>
  <si>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</si>
  <si>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</si>
  <si>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</si>
  <si>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</si>
  <si>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</si>
  <si>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</si>
  <si>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</si>
  <si>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</si>
  <si>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</si>
  <si>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</si>
  <si>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</si>
  <si>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</si>
  <si>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</si>
  <si>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</si>
  <si>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</si>
  <si>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</si>
  <si>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</si>
  <si>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</si>
  <si>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</si>
  <si>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</si>
  <si>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</si>
  <si>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</si>
  <si>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</si>
  <si>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</si>
  <si>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</si>
  <si>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</si>
  <si>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</si>
  <si>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</si>
  <si>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</si>
  <si>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</si>
  <si>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</si>
  <si>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</si>
  <si>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</si>
  <si>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</si>
  <si>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</si>
  <si>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</si>
  <si>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</si>
  <si>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</si>
  <si>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</si>
  <si>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</si>
  <si>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</si>
  <si>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</si>
  <si>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</si>
  <si>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</si>
  <si>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</si>
  <si>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</si>
  <si>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</si>
  <si>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</si>
  <si>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</si>
  <si>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</si>
  <si>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</si>
  <si>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</si>
  <si>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</si>
  <si>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</si>
  <si>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</si>
  <si>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</si>
  <si>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</si>
  <si>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</si>
  <si>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</si>
  <si>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</si>
  <si>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</si>
  <si>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</si>
  <si>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</si>
  <si>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</si>
  <si>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</si>
  <si>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</si>
  <si>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</si>
  <si>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</si>
  <si>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</si>
  <si>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</si>
  <si>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</si>
  <si>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</si>
  <si>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</si>
  <si>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</si>
  <si>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</si>
  <si>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</si>
  <si>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</si>
  <si>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</si>
  <si>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</si>
  <si>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</si>
  <si>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</si>
  <si>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</si>
  <si>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</si>
  <si>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</si>
  <si>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</si>
  <si>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</si>
  <si>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</si>
  <si>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</si>
  <si>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</si>
  <si>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</si>
  <si>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</si>
  <si>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</si>
  <si>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</si>
  <si>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</si>
  <si>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</si>
  <si>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</si>
  <si>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</si>
  <si>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</si>
  <si>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</si>
  <si>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</si>
  <si>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</si>
  <si>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</si>
  <si>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</si>
  <si>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</si>
  <si>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</si>
  <si>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</si>
  <si>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</si>
  <si>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</si>
  <si>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</si>
  <si>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</si>
  <si>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</si>
  <si>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</si>
  <si>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</si>
  <si>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</si>
  <si>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</si>
  <si>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</si>
  <si>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</si>
  <si>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</si>
  <si>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</si>
  <si>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</si>
  <si>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</si>
  <si>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</si>
  <si>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</si>
  <si>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</si>
  <si>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</si>
  <si>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</si>
  <si>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</si>
  <si>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</si>
  <si>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</si>
  <si>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</si>
  <si>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</si>
  <si>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</si>
  <si>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</si>
  <si>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</si>
  <si>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</si>
  <si>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</si>
  <si>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</si>
  <si>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</si>
  <si>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</si>
  <si>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</si>
  <si>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</si>
  <si>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</si>
  <si>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</si>
  <si>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</si>
  <si>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</si>
  <si>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</si>
  <si>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</si>
  <si>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</si>
  <si>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</si>
  <si>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</si>
  <si>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</si>
  <si>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</si>
  <si>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</si>
  <si>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</si>
  <si>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</si>
  <si>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</si>
  <si>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</si>
  <si>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</si>
  <si>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</si>
  <si>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</si>
  <si>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</si>
  <si>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</si>
  <si>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</si>
  <si>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</si>
  <si>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</si>
  <si>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</si>
  <si>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</si>
  <si>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</si>
  <si>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</si>
  <si>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</si>
  <si>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</si>
  <si>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</si>
  <si>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</si>
  <si>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</si>
  <si>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</si>
  <si>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</si>
  <si>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</si>
  <si>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</si>
  <si>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</si>
  <si>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</si>
  <si>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</si>
  <si>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</si>
  <si>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</si>
  <si>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</si>
  <si>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</si>
  <si>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</si>
  <si>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</si>
  <si>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</si>
  <si>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</si>
  <si>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</si>
  <si>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</si>
  <si>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</si>
  <si>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</si>
  <si>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</si>
  <si>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</si>
  <si>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</si>
  <si>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</si>
  <si>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</si>
  <si>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</si>
  <si>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</si>
  <si>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</si>
  <si>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</si>
  <si>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</si>
  <si>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</si>
  <si>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</si>
  <si>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</si>
  <si>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</si>
  <si>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</si>
  <si>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</si>
  <si>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</si>
  <si>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</si>
  <si>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</si>
  <si>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</si>
  <si>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</si>
  <si>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</si>
  <si>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</si>
  <si>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</si>
  <si>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</si>
  <si>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</si>
  <si>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</si>
  <si>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</si>
  <si>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</si>
  <si>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</si>
  <si>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</si>
  <si>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</si>
  <si>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</si>
  <si>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</si>
  <si>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</si>
  <si>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</si>
  <si>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</si>
  <si>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</si>
  <si>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</si>
  <si>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</si>
  <si>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</si>
  <si>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</si>
  <si>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</si>
  <si>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</si>
  <si>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</si>
  <si>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</si>
  <si>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</si>
  <si>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</si>
  <si>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</si>
  <si>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</si>
  <si>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</si>
  <si>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</si>
  <si>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</si>
  <si>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</si>
  <si>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</si>
  <si>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</si>
  <si>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</si>
  <si>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</si>
  <si>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</si>
  <si>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</si>
  <si>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</si>
  <si>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</si>
  <si>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</si>
  <si>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</si>
  <si>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</si>
  <si>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</si>
  <si>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</si>
  <si>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</si>
  <si>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</si>
  <si>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</si>
  <si>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</si>
  <si>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</si>
  <si>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</si>
  <si>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</si>
  <si>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</si>
  <si>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</si>
  <si>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</si>
  <si>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</si>
  <si>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</si>
  <si>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</si>
  <si>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</si>
  <si>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</si>
  <si>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</si>
  <si>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</si>
  <si>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</si>
  <si>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</si>
  <si>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</si>
  <si>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</si>
  <si>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</si>
  <si>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</si>
  <si>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</si>
  <si>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</si>
  <si>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</si>
  <si>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</si>
  <si>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</si>
  <si>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</si>
  <si>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</si>
  <si>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</si>
  <si>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</si>
  <si>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</si>
  <si>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</si>
  <si>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</si>
  <si>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</si>
  <si>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</si>
  <si>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</si>
  <si>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</si>
  <si>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</si>
  <si>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</si>
  <si>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</si>
  <si>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</si>
  <si>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</si>
  <si>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</si>
  <si>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</si>
  <si>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</si>
  <si>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</si>
  <si>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</si>
  <si>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</si>
  <si>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</si>
  <si>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</si>
  <si>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</si>
  <si>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</si>
  <si>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</si>
  <si>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</si>
  <si>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</si>
  <si>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</si>
  <si>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</si>
  <si>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</si>
  <si>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</si>
  <si>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</si>
  <si>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</si>
  <si>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</si>
  <si>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</si>
  <si>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</si>
  <si>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</si>
  <si>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</si>
  <si>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</si>
  <si>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</si>
  <si>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</si>
  <si>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</si>
  <si>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</si>
  <si>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</si>
  <si>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</si>
  <si>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</si>
  <si>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</si>
  <si>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</si>
  <si>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</si>
  <si>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</si>
  <si>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</si>
  <si>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</si>
  <si>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</si>
  <si>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</si>
  <si>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</si>
  <si>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</si>
  <si>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</si>
  <si>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</si>
  <si>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</si>
  <si>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</si>
  <si>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</si>
  <si>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</si>
  <si>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</si>
  <si>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</si>
  <si>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</si>
  <si>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</si>
  <si>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</si>
  <si>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</si>
  <si>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</si>
  <si>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</si>
  <si>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</si>
  <si>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</si>
  <si>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</si>
  <si>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</si>
  <si>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</si>
  <si>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</si>
  <si>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</si>
  <si>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</si>
  <si>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</si>
  <si>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</si>
  <si>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</si>
  <si>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</si>
  <si>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</si>
  <si>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</si>
  <si>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</si>
  <si>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</si>
  <si>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</si>
  <si>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</si>
  <si>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</si>
  <si>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</si>
  <si>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</si>
  <si>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</si>
  <si>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</si>
  <si>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</si>
  <si>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</si>
  <si>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</si>
  <si>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</si>
  <si>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</si>
  <si>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</si>
  <si>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</si>
  <si>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</si>
  <si>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</si>
  <si>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</si>
  <si>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</si>
  <si>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</si>
  <si>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</si>
  <si>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</si>
  <si>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</si>
  <si>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</si>
  <si>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</si>
  <si>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</si>
  <si>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</si>
  <si>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</si>
  <si>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</si>
  <si>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</si>
  <si>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</si>
  <si>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</si>
  <si>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</si>
  <si>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</si>
  <si>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</si>
  <si>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</si>
  <si>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</si>
  <si>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</si>
  <si>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</si>
  <si>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</si>
  <si>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</si>
  <si>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</si>
  <si>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</si>
  <si>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</si>
  <si>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</si>
  <si>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</si>
  <si>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</si>
  <si>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</si>
  <si>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</si>
  <si>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</si>
  <si>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</si>
  <si>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</si>
  <si>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</si>
  <si>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</si>
  <si>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</si>
  <si>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</si>
  <si>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</si>
  <si>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</si>
  <si>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</si>
  <si>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</si>
  <si>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</si>
  <si>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</si>
  <si>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</si>
  <si>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</si>
  <si>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</si>
  <si>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</si>
  <si>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</si>
  <si>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</si>
  <si>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</si>
  <si>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</si>
  <si>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</si>
  <si>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</si>
  <si>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</si>
  <si>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</si>
  <si>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</si>
  <si>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</si>
  <si>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</si>
  <si>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</si>
  <si>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</si>
  <si>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</si>
  <si>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</si>
  <si>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</si>
  <si>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</si>
  <si>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</si>
  <si>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</si>
  <si>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</si>
  <si>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</si>
  <si>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</si>
  <si>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</si>
  <si>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</si>
  <si>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</si>
  <si>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</si>
  <si>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</si>
  <si>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</si>
  <si>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</si>
  <si>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</si>
  <si>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</si>
  <si>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</si>
  <si>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</si>
  <si>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</si>
  <si>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</si>
  <si>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</si>
  <si>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</si>
  <si>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</si>
  <si>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</si>
  <si>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</si>
  <si>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</si>
  <si>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</si>
  <si>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</si>
  <si>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</si>
  <si>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</si>
  <si>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</si>
  <si>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</si>
  <si>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</si>
  <si>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</si>
  <si>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</si>
  <si>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</si>
  <si>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</si>
  <si>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</si>
  <si>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</si>
  <si>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</si>
  <si>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</si>
  <si>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</si>
  <si>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</si>
  <si>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</si>
  <si>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</si>
  <si>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</si>
  <si>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</si>
  <si>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</si>
  <si>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</si>
  <si>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</si>
  <si>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</si>
  <si>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</si>
  <si>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</si>
  <si>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</si>
  <si>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</si>
  <si>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</si>
  <si>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</si>
  <si>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</si>
  <si>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</si>
  <si>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</si>
  <si>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</si>
  <si>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</si>
  <si>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</si>
  <si>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</si>
  <si>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</si>
  <si>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</si>
  <si>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</si>
  <si>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</si>
  <si>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</si>
  <si>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</si>
  <si>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</si>
  <si>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</si>
  <si>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</si>
  <si>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</si>
  <si>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</si>
  <si>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</si>
  <si>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</si>
  <si>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</si>
  <si>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</si>
  <si>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</si>
  <si>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</si>
  <si>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</si>
  <si>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</si>
  <si>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</si>
  <si>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</si>
  <si>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</si>
  <si>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</si>
  <si>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</si>
  <si>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</si>
  <si>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</si>
  <si>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</si>
  <si>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</si>
  <si>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</si>
  <si>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</si>
  <si>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</si>
  <si>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</si>
  <si>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</si>
  <si>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</si>
  <si>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</si>
  <si>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</si>
  <si>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</si>
  <si>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</si>
  <si>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</si>
  <si>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</si>
  <si>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</si>
  <si>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</si>
  <si>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</si>
  <si>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</si>
  <si>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</si>
  <si>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</si>
  <si>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</si>
  <si>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</si>
  <si>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</si>
  <si>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</si>
  <si>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</si>
  <si>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</si>
  <si>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</si>
  <si>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</si>
  <si>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</si>
  <si>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</si>
  <si>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</si>
  <si>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</si>
  <si>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</si>
  <si>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</si>
  <si>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</si>
  <si>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</si>
  <si>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</si>
  <si>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</si>
  <si>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</si>
  <si>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</si>
  <si>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</si>
  <si>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</si>
  <si>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</si>
  <si>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</si>
  <si>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</si>
  <si>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</si>
  <si>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</si>
  <si>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</si>
  <si>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</si>
  <si>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</si>
  <si>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</si>
  <si>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</si>
  <si>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</si>
  <si>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</si>
  <si>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</si>
  <si>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</si>
  <si>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</si>
  <si>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</si>
  <si>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</si>
  <si>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</si>
  <si>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</si>
  <si>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</si>
  <si>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</si>
  <si>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</si>
  <si>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</si>
  <si>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</si>
  <si>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</si>
  <si>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</si>
  <si>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</si>
  <si>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</si>
  <si>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</si>
  <si>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</si>
  <si>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</si>
  <si>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</si>
  <si>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</si>
  <si>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</si>
  <si>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</si>
  <si>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</si>
  <si>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</si>
  <si>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</si>
  <si>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</si>
  <si>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</si>
  <si>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</si>
  <si>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</si>
  <si>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</si>
  <si>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</si>
  <si>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</si>
  <si>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</si>
  <si>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</si>
  <si>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</si>
  <si>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</si>
  <si>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</si>
  <si>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</si>
  <si>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</si>
  <si>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</si>
  <si>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</si>
  <si>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</si>
  <si>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</si>
  <si>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</si>
  <si>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</si>
  <si>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</si>
  <si>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</si>
  <si>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</si>
  <si>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</si>
  <si>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</si>
  <si>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</si>
  <si>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</si>
  <si>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</si>
  <si>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</si>
  <si>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</si>
  <si>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</si>
  <si>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</si>
  <si>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</si>
  <si>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</si>
  <si>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</si>
  <si>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</si>
  <si>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</si>
  <si>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</si>
  <si>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</si>
  <si>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</si>
  <si>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</si>
  <si>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</si>
  <si>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</si>
  <si>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</si>
  <si>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</si>
  <si>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</si>
  <si>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</si>
  <si>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</si>
  <si>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</si>
  <si>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</si>
  <si>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</si>
  <si>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</si>
  <si>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</si>
  <si>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</si>
  <si>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</si>
  <si>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</si>
  <si>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</si>
  <si>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</si>
  <si>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</si>
  <si>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</si>
  <si>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</si>
  <si>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</si>
  <si>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</si>
  <si>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</si>
  <si>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</si>
  <si>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</si>
  <si>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</si>
  <si>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</si>
  <si>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</si>
  <si>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</si>
  <si>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</si>
  <si>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</si>
  <si>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</si>
  <si>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</si>
  <si>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</si>
  <si>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</si>
  <si>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</si>
  <si>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</si>
  <si>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</si>
  <si>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</si>
  <si>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</si>
  <si>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</si>
  <si>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</si>
  <si>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</si>
  <si>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</si>
  <si>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</si>
  <si>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</si>
  <si>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</si>
  <si>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</si>
  <si>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</si>
  <si>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</si>
  <si>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</si>
  <si>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</si>
  <si>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</si>
  <si>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</si>
  <si>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</si>
  <si>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</si>
  <si>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</si>
  <si>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</si>
  <si>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</si>
  <si>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</si>
  <si>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</si>
  <si>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</si>
  <si>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</si>
  <si>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</si>
  <si>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</si>
  <si>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</si>
  <si>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</si>
  <si>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</si>
  <si>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</si>
  <si>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</si>
  <si>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</si>
  <si>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</si>
  <si>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</si>
  <si>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</si>
  <si>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</si>
  <si>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</si>
  <si>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</si>
  <si>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</si>
  <si>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</si>
  <si>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</si>
  <si>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</si>
  <si>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</si>
  <si>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</si>
  <si>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</si>
  <si>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</si>
  <si>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</si>
  <si>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</si>
  <si>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</si>
  <si>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</si>
  <si>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</si>
  <si>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</si>
  <si>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</si>
  <si>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</si>
  <si>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</si>
  <si>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</si>
  <si>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</si>
  <si>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</si>
  <si>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</si>
  <si>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</si>
  <si>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</si>
  <si>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</si>
  <si>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</si>
  <si>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</si>
  <si>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</si>
  <si>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</si>
  <si>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</si>
  <si>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</si>
  <si>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</si>
  <si>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</si>
  <si>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</si>
  <si>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</si>
  <si>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</si>
  <si>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</si>
  <si>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</si>
  <si>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</si>
  <si>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</si>
  <si>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</si>
  <si>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</si>
  <si>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</si>
  <si>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</si>
  <si>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</si>
  <si>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</si>
  <si>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</si>
  <si>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</si>
  <si>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</si>
  <si>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</si>
  <si>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</si>
  <si>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</si>
  <si>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</si>
  <si>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</si>
  <si>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</si>
  <si>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</si>
  <si>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</si>
  <si>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</si>
  <si>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</si>
  <si>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</si>
  <si>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</si>
  <si>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</si>
  <si>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</si>
  <si>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</si>
  <si>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</si>
  <si>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</si>
  <si>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</si>
  <si>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</si>
  <si>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</si>
  <si>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</si>
  <si>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</si>
  <si>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</si>
  <si>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</si>
  <si>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</si>
  <si>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</si>
  <si>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</si>
  <si>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</si>
  <si>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</si>
  <si>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</si>
  <si>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</si>
  <si>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</si>
  <si>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</si>
  <si>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</si>
  <si>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</si>
  <si>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</si>
  <si>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</si>
  <si>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</si>
  <si>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</si>
  <si>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</si>
  <si>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</si>
  <si>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</si>
  <si>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</si>
  <si>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</si>
  <si>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</si>
  <si>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</si>
  <si>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</si>
  <si>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</si>
  <si>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</si>
  <si>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</si>
  <si>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</si>
  <si>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</si>
  <si>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</si>
  <si>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</si>
  <si>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</si>
  <si>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</si>
  <si>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</si>
  <si>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</si>
  <si>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</si>
  <si>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</si>
  <si>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</si>
  <si>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</si>
  <si>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</si>
  <si>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</si>
  <si>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</si>
  <si>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</si>
  <si>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</si>
  <si>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</si>
  <si>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</si>
  <si>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</si>
  <si>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</si>
  <si>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</si>
  <si>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</si>
  <si>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</si>
  <si>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</si>
  <si>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</si>
  <si>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</si>
  <si>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</si>
  <si>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</si>
  <si>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</si>
  <si>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</si>
  <si>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</si>
  <si>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</si>
  <si>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</si>
  <si>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</si>
  <si>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</si>
  <si>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</si>
  <si>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</si>
  <si>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</si>
  <si>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</si>
  <si>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</si>
  <si>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</si>
  <si>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</si>
  <si>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</si>
  <si>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</si>
  <si>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</si>
  <si>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</si>
  <si>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</si>
  <si>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</si>
  <si>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</si>
  <si>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</si>
  <si>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</si>
  <si>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</si>
  <si>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</si>
  <si>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</si>
  <si>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</si>
  <si>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</si>
  <si>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</si>
  <si>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</si>
  <si>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</si>
  <si>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</si>
  <si>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</si>
  <si>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</si>
  <si>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</si>
  <si>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</si>
  <si>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</si>
  <si>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</si>
  <si>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</si>
  <si>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</si>
  <si>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</si>
  <si>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</si>
  <si>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</si>
  <si>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</si>
  <si>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</si>
  <si>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</si>
  <si>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</si>
  <si>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</si>
  <si>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</si>
  <si>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</si>
  <si>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</si>
  <si>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</si>
  <si>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</si>
  <si>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</si>
  <si>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</si>
  <si>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</si>
  <si>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</si>
  <si>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</si>
  <si>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</si>
  <si>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</si>
  <si>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</si>
  <si>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</si>
  <si>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</si>
  <si>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</si>
  <si>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</si>
  <si>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</si>
  <si>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</si>
  <si>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</si>
  <si>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</si>
  <si>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</si>
  <si>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</si>
  <si>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</si>
  <si>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</si>
  <si>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</si>
  <si>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</si>
  <si>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</si>
  <si>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</si>
  <si>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</si>
  <si>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</si>
  <si>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</si>
  <si>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</si>
  <si>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</si>
  <si>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</si>
  <si>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</si>
  <si>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</si>
  <si>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</si>
  <si>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</si>
  <si>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</si>
  <si>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</si>
  <si>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</si>
  <si>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</si>
  <si>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</si>
  <si>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</si>
  <si>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</si>
  <si>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</si>
  <si>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</si>
  <si>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</si>
  <si>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</si>
  <si>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</si>
  <si>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</si>
  <si>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</si>
  <si>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</si>
  <si>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</si>
  <si>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</si>
  <si>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</si>
  <si>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</si>
  <si>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</si>
  <si>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</si>
  <si>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</si>
  <si>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</si>
  <si>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</si>
  <si>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</si>
  <si>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</si>
  <si>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</si>
  <si>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</si>
  <si>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</si>
  <si>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</si>
  <si>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</si>
  <si>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</si>
  <si>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</si>
  <si>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</si>
  <si>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</si>
  <si>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</si>
  <si>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</si>
  <si>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</si>
  <si>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</si>
  <si>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</si>
  <si>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</si>
  <si>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</si>
  <si>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</si>
  <si>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</si>
  <si>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</si>
  <si>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</si>
  <si>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</si>
  <si>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</si>
  <si>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</si>
  <si>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</si>
  <si>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</si>
  <si>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</si>
  <si>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</si>
  <si>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</si>
  <si>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</si>
  <si>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</si>
  <si>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</si>
  <si>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</si>
  <si>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</si>
  <si>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</si>
  <si>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</si>
  <si>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</si>
  <si>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</si>
  <si>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</si>
  <si>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</si>
  <si>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</si>
  <si>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</si>
  <si>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</si>
  <si>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</si>
  <si>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</si>
  <si>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</si>
  <si>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</si>
  <si>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</si>
  <si>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</si>
  <si>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</si>
  <si>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</si>
  <si>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</si>
  <si>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</si>
  <si>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</si>
  <si>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</si>
  <si>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</si>
  <si>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</si>
  <si>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</si>
  <si>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</si>
  <si>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</si>
  <si>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</si>
  <si>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</si>
  <si>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</si>
  <si>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</si>
  <si>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</si>
  <si>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</si>
  <si>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</si>
  <si>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</si>
  <si>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</si>
  <si>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</si>
  <si>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</si>
  <si>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</si>
  <si>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</si>
  <si>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</si>
  <si>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</si>
  <si>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</si>
  <si>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</si>
  <si>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</si>
  <si>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</si>
  <si>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</si>
  <si>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</si>
  <si>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</si>
  <si>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</si>
  <si>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</si>
  <si>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</si>
  <si>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</si>
  <si>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</si>
  <si>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</si>
  <si>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</si>
  <si>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</si>
  <si>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</si>
  <si>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</si>
  <si>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</si>
  <si>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</si>
  <si>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</si>
  <si>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</si>
  <si>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</si>
  <si>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</si>
  <si>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</si>
  <si>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</si>
  <si>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</si>
  <si>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</si>
  <si>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</si>
  <si>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</si>
  <si>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</si>
  <si>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</si>
  <si>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</si>
  <si>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</si>
  <si>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</si>
  <si>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</si>
  <si>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</si>
  <si>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</si>
  <si>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</si>
  <si>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</si>
  <si>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</si>
  <si>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</si>
  <si>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</si>
  <si>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</si>
  <si>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</si>
  <si>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</si>
  <si>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</si>
  <si>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</si>
  <si>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</si>
  <si>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</si>
  <si>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</si>
  <si>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</si>
  <si>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</si>
  <si>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</si>
  <si>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</si>
  <si>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</si>
  <si>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</si>
  <si>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</si>
  <si>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</si>
  <si>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</si>
  <si>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</si>
  <si>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</si>
  <si>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</si>
  <si>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</si>
  <si>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</si>
  <si>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</si>
  <si>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</si>
  <si>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</si>
  <si>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</si>
  <si>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</si>
  <si>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</si>
  <si>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</si>
  <si>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</si>
  <si>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</si>
  <si>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</si>
  <si>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</si>
  <si>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</si>
  <si>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</si>
  <si>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</si>
  <si>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</si>
  <si>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</si>
  <si>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</si>
  <si>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</si>
  <si>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</si>
  <si>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</si>
  <si>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</si>
  <si>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</si>
  <si>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</si>
  <si>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</si>
  <si>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</si>
  <si>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</si>
  <si>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</si>
  <si>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</si>
  <si>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</si>
  <si>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</si>
  <si>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</si>
  <si>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</si>
  <si>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</si>
  <si>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</si>
  <si>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</si>
  <si>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</si>
  <si>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</si>
  <si>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</si>
  <si>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</si>
  <si>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</si>
  <si>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</si>
  <si>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</si>
  <si>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</si>
  <si>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</si>
  <si>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</si>
  <si>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</si>
  <si>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</si>
  <si>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</si>
  <si>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</si>
  <si>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</si>
  <si>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</si>
  <si>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</si>
  <si>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</si>
  <si>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</si>
  <si>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</si>
  <si>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</si>
  <si>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</si>
  <si>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</si>
  <si>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</si>
  <si>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</si>
  <si>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</si>
  <si>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</si>
  <si>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</si>
  <si>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</si>
  <si>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</si>
  <si>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</si>
  <si>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</si>
  <si>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</si>
  <si>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</si>
  <si>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</si>
  <si>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</si>
  <si>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</si>
  <si>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</si>
  <si>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</si>
  <si>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</si>
  <si>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</si>
  <si>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</si>
  <si>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</si>
  <si>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</si>
  <si>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</si>
  <si>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</si>
  <si>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</si>
  <si>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</si>
  <si>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</si>
  <si>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</si>
  <si>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</si>
  <si>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</si>
  <si>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</si>
  <si>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</si>
  <si>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</si>
  <si>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</si>
  <si>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</si>
  <si>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</si>
  <si>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</si>
  <si>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</si>
  <si>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</si>
  <si>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</si>
  <si>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</si>
  <si>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</si>
  <si>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</si>
  <si>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</si>
  <si>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</si>
  <si>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</si>
  <si>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</si>
  <si>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</si>
  <si>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</si>
  <si>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</si>
  <si>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</si>
  <si>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</si>
  <si>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</si>
  <si>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</si>
  <si>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</si>
  <si>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</si>
  <si>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</si>
  <si>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</si>
  <si>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</si>
  <si>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</si>
  <si>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</si>
  <si>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</si>
  <si>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</si>
  <si>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</si>
  <si>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</si>
  <si>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</si>
  <si>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</si>
  <si>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</si>
  <si>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</si>
  <si>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</si>
  <si>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</si>
  <si>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</si>
  <si>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</si>
  <si>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</si>
  <si>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</si>
  <si>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</si>
  <si>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</si>
  <si>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</si>
  <si>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Number of items</t>
  </si>
  <si>
    <t>Average Rating</t>
  </si>
  <si>
    <t>Total Sales</t>
  </si>
  <si>
    <t>Avg Sales</t>
  </si>
  <si>
    <t>Number if items</t>
  </si>
  <si>
    <t>Avg Rating</t>
  </si>
  <si>
    <t>KPI Rquirements</t>
  </si>
  <si>
    <t>Row Labels</t>
  </si>
  <si>
    <t>Total Sales by Fat Content</t>
  </si>
  <si>
    <t>Column Labels</t>
  </si>
  <si>
    <t>Sales By Item Type</t>
  </si>
  <si>
    <t>Total Sales by Outlet Type</t>
  </si>
  <si>
    <t>Total Sales by Year of Outlet Establishment</t>
  </si>
  <si>
    <t>TOTAL SALES BY OUTLET SIZE</t>
  </si>
  <si>
    <t>Outlet Location</t>
  </si>
  <si>
    <t>Sales By Outlet Location</t>
  </si>
  <si>
    <t>Average of Sales</t>
  </si>
  <si>
    <t>Sales by Outlet Type</t>
  </si>
  <si>
    <t>Average Sales By Outlet Type</t>
  </si>
  <si>
    <t>Number of Items</t>
  </si>
  <si>
    <t>Number of Items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</si>
</sst>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0" fillId="0" borderId="13" xfId="0" applyBorder="1"/>
    <xf numFmtId="0" fontId="0" fillId="0" borderId="14" xfId="0" applyBorder="1"/>
    <xf numFmtId="0" fontId="0" fillId="0" borderId="15" xfId="0" applyBorder="1"/>
    <xf numFmtId="164" fontId="0" fillId="0" borderId="14" xfId="0" applyNumberFormat="1" applyBorder="1"/>
    <xf numFmtId="165" fontId="0" fillId="0" borderId="0" xfId="0" applyNumberFormat="1"/>
    <xf numFmtId="166"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14" xfId="0" pivotButton="1" applyBorder="1"/>
    <xf numFmtId="0" fontId="0" fillId="0" borderId="19" xfId="0" applyBorder="1"/>
    <xf numFmtId="0" fontId="0" fillId="0" borderId="20" xfId="0" applyBorder="1"/>
    <xf numFmtId="0" fontId="0" fillId="0" borderId="21" xfId="0" applyBorder="1"/>
    <xf numFmtId="0" fontId="0" fillId="0" borderId="0" xfId="0" pivotButton="1"/>
    <xf numFmtId="0" fontId="0" fillId="0" borderId="0" xfId="0"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22" xfId="0" pivotButton="1" applyBorder="1"/>
    <xf numFmtId="0" fontId="0" fillId="0" borderId="22" xfId="0" applyBorder="1" applyAlignment="1">
      <alignment horizontal="left"/>
    </xf>
    <xf numFmtId="0" fontId="0" fillId="0" borderId="23" xfId="0" applyBorder="1" applyAlignment="1">
      <alignment horizontal="left"/>
    </xf>
    <xf numFmtId="167" fontId="0" fillId="0" borderId="22" xfId="0" applyNumberFormat="1" applyBorder="1"/>
    <xf numFmtId="167" fontId="0" fillId="0" borderId="23" xfId="0" applyNumberFormat="1" applyBorder="1"/>
    <xf numFmtId="167" fontId="0" fillId="0" borderId="15" xfId="0" applyNumberFormat="1" applyBorder="1"/>
    <xf numFmtId="167" fontId="0" fillId="0" borderId="24" xfId="0" applyNumberFormat="1" applyBorder="1"/>
    <xf numFmtId="0" fontId="0" fillId="0" borderId="10" xfId="0" pivotButton="1" applyBorder="1"/>
    <xf numFmtId="0" fontId="0" fillId="0" borderId="10" xfId="0" applyBorder="1"/>
    <xf numFmtId="0" fontId="0" fillId="0" borderId="12" xfId="0" pivotButton="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7" fontId="0" fillId="0" borderId="18" xfId="0" applyNumberFormat="1" applyBorder="1"/>
    <xf numFmtId="0" fontId="0" fillId="0" borderId="24" xfId="0" applyBorder="1" applyAlignment="1">
      <alignment horizontal="left"/>
    </xf>
    <xf numFmtId="168" fontId="0" fillId="0" borderId="10" xfId="0" applyNumberFormat="1" applyBorder="1"/>
    <xf numFmtId="168" fontId="0" fillId="0" borderId="22" xfId="0" applyNumberFormat="1" applyBorder="1"/>
    <xf numFmtId="168" fontId="0" fillId="0" borderId="24" xfId="0" applyNumberFormat="1" applyBorder="1"/>
    <xf numFmtId="168" fontId="0" fillId="0" borderId="23" xfId="0" applyNumberFormat="1" applyBorder="1"/>
    <xf numFmtId="1" fontId="0" fillId="0" borderId="10"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33" borderId="11" xfId="0" applyFill="1" applyBorder="1" applyAlignment="1">
      <alignment horizontal="center"/>
    </xf>
    <xf numFmtId="0" fontId="0" fillId="33" borderId="13" xfId="0" applyFill="1" applyBorder="1" applyAlignment="1">
      <alignment horizontal="center"/>
    </xf>
    <xf numFmtId="0" fontId="18" fillId="33" borderId="11" xfId="0" applyFont="1" applyFill="1" applyBorder="1" applyAlignment="1">
      <alignment horizontal="center"/>
    </xf>
    <xf numFmtId="0" fontId="0" fillId="33" borderId="12" xfId="0" applyFill="1" applyBorder="1" applyAlignment="1">
      <alignment horizontal="center"/>
    </xf>
    <xf numFmtId="0" fontId="0" fillId="33" borderId="19" xfId="0" applyFill="1" applyBorder="1" applyAlignment="1">
      <alignment horizontal="center"/>
    </xf>
    <xf numFmtId="0" fontId="0" fillId="33" borderId="21" xfId="0" applyFill="1" applyBorder="1" applyAlignment="1">
      <alignment horizontal="center"/>
    </xf>
    <xf numFmtId="0" fontId="0" fillId="33" borderId="25" xfId="0" applyFill="1" applyBorder="1" applyAlignment="1">
      <alignment horizontal="center"/>
    </xf>
    <xf numFmtId="0" fontId="0" fillId="33" borderId="0" xfId="0" applyFill="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xf numFmtId="167" fontId="0" fillId="0" borderId="0" xfId="0" applyNumberFormat="1"/>
    <xf numFmtId="0" fontId="0" fillId="0" borderId="0" xfId="0"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7" formatCode="\$0.0,&quot;K&quot;"/>
    </dxf>
    <dxf>
      <numFmt numFmtId="167" formatCode="\$0.0,&quot;K&quo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452A6C0A-E559-4175-BA92-66CB43AA3A02}">
      <tableStyleElement type="wholeTable" dxfId="83"/>
      <tableStyleElement type="headerRow" dxfId="82"/>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65-4CE0-A07D-3756CD365D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65-4CE0-A07D-3756CD365DF1}"/>
              </c:ext>
            </c:extLst>
          </c:dPt>
          <c:cat>
            <c:strRef>
              <c:f>'Pivot Tables'!$A$13:$A$14</c:f>
              <c:strCache>
                <c:ptCount val="2"/>
                <c:pt idx="0">
                  <c:v>Low Fat</c:v>
                </c:pt>
                <c:pt idx="1">
                  <c:v>Regular</c:v>
                </c:pt>
              </c:strCache>
            </c:strRef>
          </c:cat>
          <c:val>
            <c:numRef>
              <c:f>'Pivot Tables'!$B$13:$B$14</c:f>
              <c:numCache>
                <c:formatCode>\$0.0,"K"</c:formatCode>
                <c:ptCount val="2"/>
                <c:pt idx="0">
                  <c:v>776319.68840000057</c:v>
                </c:pt>
                <c:pt idx="1">
                  <c:v>425361.8043999995</c:v>
                </c:pt>
              </c:numCache>
            </c:numRef>
          </c:val>
          <c:extLst>
            <c:ext xmlns:c16="http://schemas.microsoft.com/office/drawing/2014/chart" uri="{C3380CC4-5D6E-409C-BE32-E72D297353CC}">
              <c16:uniqueId val="{00000000-B887-4326-A6E3-5BCF9AE7BF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Tables'!$B$17:$B$18</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Tables'!$A$19:$A$21</c:f>
              <c:strCache>
                <c:ptCount val="3"/>
                <c:pt idx="0">
                  <c:v>Tier 1</c:v>
                </c:pt>
                <c:pt idx="1">
                  <c:v>Tier 2</c:v>
                </c:pt>
                <c:pt idx="2">
                  <c:v>Tier 3</c:v>
                </c:pt>
              </c:strCache>
            </c:strRef>
          </c:cat>
          <c:val>
            <c:numRef>
              <c:f>'Pivot Tables'!$B$19:$B$21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A99-480A-B3D9-B372A4D997E2}"/>
            </c:ext>
          </c:extLst>
        </c:ser>
        <c:ser>
          <c:idx val="1"/>
          <c:order val="1"/>
          <c:tx>
            <c:strRef>
              <c:f>'Pivot Tables'!$C$17:$C$18</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Tables'!$A$19:$A$21</c:f>
              <c:strCache>
                <c:ptCount val="3"/>
                <c:pt idx="0">
                  <c:v>Tier 1</c:v>
                </c:pt>
                <c:pt idx="1">
                  <c:v>Tier 2</c:v>
                </c:pt>
                <c:pt idx="2">
                  <c:v>Tier 3</c:v>
                </c:pt>
              </c:strCache>
            </c:strRef>
          </c:cat>
          <c:val>
            <c:numRef>
              <c:f>'Pivot Tables'!$C$19:$C$21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A99-480A-B3D9-B372A4D997E2}"/>
            </c:ext>
          </c:extLst>
        </c:ser>
        <c:dLbls>
          <c:showLegendKey val="0"/>
          <c:showVal val="0"/>
          <c:showCatName val="0"/>
          <c:showSerName val="0"/>
          <c:showPercent val="0"/>
          <c:showBubbleSize val="0"/>
        </c:dLbls>
        <c:gapWidth val="250"/>
        <c:axId val="1547654208"/>
        <c:axId val="1547653248"/>
      </c:barChart>
      <c:catAx>
        <c:axId val="15476542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ysClr val="windowText" lastClr="000000"/>
                </a:solidFill>
                <a:latin typeface="Aptos Display" panose="020B0004020202020204" pitchFamily="34" charset="0"/>
                <a:ea typeface="+mn-ea"/>
                <a:cs typeface="+mn-cs"/>
              </a:defRPr>
            </a:pPr>
            <a:endParaRPr lang="en-US"/>
          </a:p>
        </c:txPr>
        <c:crossAx val="1547653248"/>
        <c:crosses val="autoZero"/>
        <c:auto val="1"/>
        <c:lblAlgn val="ctr"/>
        <c:lblOffset val="100"/>
        <c:noMultiLvlLbl val="0"/>
      </c:catAx>
      <c:valAx>
        <c:axId val="1547653248"/>
        <c:scaling>
          <c:orientation val="minMax"/>
        </c:scaling>
        <c:delete val="1"/>
        <c:axPos val="b"/>
        <c:numFmt formatCode="\$0.0,&quot;K&quot;" sourceLinked="1"/>
        <c:majorTickMark val="none"/>
        <c:minorTickMark val="none"/>
        <c:tickLblPos val="nextTo"/>
        <c:crossAx val="15476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C4A-423B-A2B1-5EF570D627C9}"/>
            </c:ext>
          </c:extLst>
        </c:ser>
        <c:dLbls>
          <c:showLegendKey val="0"/>
          <c:showVal val="0"/>
          <c:showCatName val="0"/>
          <c:showSerName val="0"/>
          <c:showPercent val="0"/>
          <c:showBubbleSize val="0"/>
        </c:dLbls>
        <c:gapWidth val="50"/>
        <c:axId val="1413636304"/>
        <c:axId val="1413629104"/>
      </c:barChart>
      <c:catAx>
        <c:axId val="141363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Aptos" panose="020B0004020202020204" pitchFamily="34" charset="0"/>
                <a:ea typeface="+mn-ea"/>
                <a:cs typeface="+mn-cs"/>
              </a:defRPr>
            </a:pPr>
            <a:endParaRPr lang="en-US"/>
          </a:p>
        </c:txPr>
        <c:crossAx val="1413629104"/>
        <c:crosses val="autoZero"/>
        <c:auto val="1"/>
        <c:lblAlgn val="ctr"/>
        <c:lblOffset val="100"/>
        <c:noMultiLvlLbl val="0"/>
      </c:catAx>
      <c:valAx>
        <c:axId val="1413629104"/>
        <c:scaling>
          <c:orientation val="minMax"/>
        </c:scaling>
        <c:delete val="1"/>
        <c:axPos val="b"/>
        <c:numFmt formatCode="\$0.0,&quot;K&quot;" sourceLinked="1"/>
        <c:majorTickMark val="none"/>
        <c:minorTickMark val="none"/>
        <c:tickLblPos val="nextTo"/>
        <c:crossAx val="141363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Tables!PivotTable7</c:name>
    <c:fmtId val="7"/>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6.9053423651708161E-19"/>
              <c:y val="-0.2130385267156949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1.2053100456043788E-2"/>
              <c:y val="-0.2686137945545719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9.642480364835013E-3"/>
              <c:y val="-0.2639825222346655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4.8212401824175508E-3"/>
              <c:y val="-0.2639825222346655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0"/>
              <c:y val="-0.2593512499147591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1.4463720547252519E-2"/>
              <c:y val="-0.3010327007939168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4.821240182417595E-3"/>
              <c:y val="-0.3612392409527001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1.9284960729669936E-2"/>
              <c:y val="-0.319557790073542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Lbl>
          <c:idx val="0"/>
          <c:layout>
            <c:manualLayout>
              <c:x val="0"/>
              <c:y val="-0.2454574329550398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35584959670945E-2"/>
          <c:y val="7.5731019434078867E-2"/>
          <c:w val="0.88013513567795021"/>
          <c:h val="0.81500930878194455"/>
        </c:manualLayout>
      </c:layout>
      <c:areaChart>
        <c:grouping val="standard"/>
        <c:varyColors val="0"/>
        <c:ser>
          <c:idx val="0"/>
          <c:order val="0"/>
          <c:tx>
            <c:strRef>
              <c:f>'Pivot Tables'!$B$60</c:f>
              <c:strCache>
                <c:ptCount val="1"/>
                <c:pt idx="0">
                  <c:v>Total</c:v>
                </c:pt>
              </c:strCache>
            </c:strRef>
          </c:tx>
          <c:spPr>
            <a:solidFill>
              <a:srgbClr val="FFD200">
                <a:alpha val="82000"/>
              </a:srgbClr>
            </a:solidFill>
            <a:ln w="15875">
              <a:solidFill>
                <a:schemeClr val="tx1">
                  <a:lumMod val="65000"/>
                  <a:lumOff val="3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8E4-4B19-AAAE-7147ABCF02FA}"/>
              </c:ext>
            </c:extLst>
          </c:dPt>
          <c:dPt>
            <c:idx val="2"/>
            <c:bubble3D val="0"/>
            <c:extLst>
              <c:ext xmlns:c16="http://schemas.microsoft.com/office/drawing/2014/chart" uri="{C3380CC4-5D6E-409C-BE32-E72D297353CC}">
                <c16:uniqueId val="{00000003-18E4-4B19-AAAE-7147ABCF02FA}"/>
              </c:ext>
            </c:extLst>
          </c:dPt>
          <c:dPt>
            <c:idx val="3"/>
            <c:bubble3D val="0"/>
            <c:extLst>
              <c:ext xmlns:c16="http://schemas.microsoft.com/office/drawing/2014/chart" uri="{C3380CC4-5D6E-409C-BE32-E72D297353CC}">
                <c16:uniqueId val="{00000004-18E4-4B19-AAAE-7147ABCF02FA}"/>
              </c:ext>
            </c:extLst>
          </c:dPt>
          <c:dPt>
            <c:idx val="6"/>
            <c:bubble3D val="0"/>
            <c:extLst>
              <c:ext xmlns:c16="http://schemas.microsoft.com/office/drawing/2014/chart" uri="{C3380CC4-5D6E-409C-BE32-E72D297353CC}">
                <c16:uniqueId val="{00000007-18E4-4B19-AAAE-7147ABCF02FA}"/>
              </c:ext>
            </c:extLst>
          </c:dPt>
          <c:dPt>
            <c:idx val="7"/>
            <c:bubble3D val="0"/>
            <c:extLst>
              <c:ext xmlns:c16="http://schemas.microsoft.com/office/drawing/2014/chart" uri="{C3380CC4-5D6E-409C-BE32-E72D297353CC}">
                <c16:uniqueId val="{00000008-18E4-4B19-AAAE-7147ABCF02FA}"/>
              </c:ext>
            </c:extLst>
          </c:dPt>
          <c:dPt>
            <c:idx val="8"/>
            <c:bubble3D val="0"/>
            <c:extLst>
              <c:ext xmlns:c16="http://schemas.microsoft.com/office/drawing/2014/chart" uri="{C3380CC4-5D6E-409C-BE32-E72D297353CC}">
                <c16:uniqueId val="{00000009-18E4-4B19-AAAE-7147ABCF02FA}"/>
              </c:ext>
            </c:extLst>
          </c:dPt>
          <c:dLbls>
            <c:dLbl>
              <c:idx val="0"/>
              <c:layout>
                <c:manualLayout>
                  <c:x val="-6.9053423651708161E-19"/>
                  <c:y val="-0.213038526715694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E4-4B19-AAAE-7147ABCF02FA}"/>
                </c:ext>
              </c:extLst>
            </c:dLbl>
            <c:dLbl>
              <c:idx val="1"/>
              <c:layout>
                <c:manualLayout>
                  <c:x val="-1.2053100456043788E-2"/>
                  <c:y val="-0.268613794554571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73-41C7-B805-55663C79CBA2}"/>
                </c:ext>
              </c:extLst>
            </c:dLbl>
            <c:dLbl>
              <c:idx val="2"/>
              <c:layout>
                <c:manualLayout>
                  <c:x val="-9.642480364835013E-3"/>
                  <c:y val="-0.263982522234665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E4-4B19-AAAE-7147ABCF02FA}"/>
                </c:ext>
              </c:extLst>
            </c:dLbl>
            <c:dLbl>
              <c:idx val="3"/>
              <c:layout>
                <c:manualLayout>
                  <c:x val="-4.8212401824175508E-3"/>
                  <c:y val="-0.263982522234665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E4-4B19-AAAE-7147ABCF02FA}"/>
                </c:ext>
              </c:extLst>
            </c:dLbl>
            <c:dLbl>
              <c:idx val="4"/>
              <c:layout>
                <c:manualLayout>
                  <c:x val="0"/>
                  <c:y val="-0.259351249914759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73-41C7-B805-55663C79CBA2}"/>
                </c:ext>
              </c:extLst>
            </c:dLbl>
            <c:dLbl>
              <c:idx val="5"/>
              <c:layout>
                <c:manualLayout>
                  <c:x val="-1.4463720547252519E-2"/>
                  <c:y val="-0.301032700793916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73-41C7-B805-55663C79CBA2}"/>
                </c:ext>
              </c:extLst>
            </c:dLbl>
            <c:dLbl>
              <c:idx val="6"/>
              <c:layout>
                <c:manualLayout>
                  <c:x val="-4.821240182417595E-3"/>
                  <c:y val="-0.361239240952700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E4-4B19-AAAE-7147ABCF02FA}"/>
                </c:ext>
              </c:extLst>
            </c:dLbl>
            <c:dLbl>
              <c:idx val="7"/>
              <c:layout>
                <c:manualLayout>
                  <c:x val="1.9284960729669936E-2"/>
                  <c:y val="-0.31955779007354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E4-4B19-AAAE-7147ABCF02FA}"/>
                </c:ext>
              </c:extLst>
            </c:dLbl>
            <c:dLbl>
              <c:idx val="8"/>
              <c:layout>
                <c:manualLayout>
                  <c:x val="0"/>
                  <c:y val="-0.245457432955039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E4-4B19-AAAE-7147ABCF02FA}"/>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Tables'!$A$61:$A$69</c:f>
              <c:strCache>
                <c:ptCount val="9"/>
                <c:pt idx="0">
                  <c:v>2011</c:v>
                </c:pt>
                <c:pt idx="1">
                  <c:v>2012</c:v>
                </c:pt>
                <c:pt idx="2">
                  <c:v>2014</c:v>
                </c:pt>
                <c:pt idx="3">
                  <c:v>2015</c:v>
                </c:pt>
                <c:pt idx="4">
                  <c:v>2016</c:v>
                </c:pt>
                <c:pt idx="5">
                  <c:v>2017</c:v>
                </c:pt>
                <c:pt idx="6">
                  <c:v>2018</c:v>
                </c:pt>
                <c:pt idx="7">
                  <c:v>2020</c:v>
                </c:pt>
                <c:pt idx="8">
                  <c:v>2022</c:v>
                </c:pt>
              </c:strCache>
            </c:strRef>
          </c:cat>
          <c:val>
            <c:numRef>
              <c:f>'Pivot Tables'!$B$61:$B$69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8E4-4B19-AAAE-7147ABCF02FA}"/>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345364128"/>
        <c:axId val="1345367488"/>
      </c:areaChart>
      <c:catAx>
        <c:axId val="13453641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345367488"/>
        <c:crosses val="autoZero"/>
        <c:auto val="1"/>
        <c:lblAlgn val="ctr"/>
        <c:lblOffset val="100"/>
        <c:noMultiLvlLbl val="0"/>
      </c:catAx>
      <c:valAx>
        <c:axId val="1345367488"/>
        <c:scaling>
          <c:orientation val="minMax"/>
        </c:scaling>
        <c:delete val="1"/>
        <c:axPos val="l"/>
        <c:numFmt formatCode="\$0.0,&quot;K&quot;" sourceLinked="1"/>
        <c:majorTickMark val="out"/>
        <c:minorTickMark val="none"/>
        <c:tickLblPos val="nextTo"/>
        <c:crossAx val="1345364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Tables!PivotTable8</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9.9098392324187365E-2"/>
              <c:y val="-3.5142673721028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6420057396506609E-2"/>
              <c:y val="-6.0244583521762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7.2315043047379957E-2"/>
              <c:y val="6.5264965481909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6420057396506609E-2"/>
              <c:y val="-6.0244583521762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2315043047379957E-2"/>
              <c:y val="6.5264965481909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9098392324187365E-2"/>
              <c:y val="-3.5142673721028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40000"/>
              <a:lumOff val="60000"/>
            </a:schemeClr>
          </a:solidFill>
          <a:ln w="19050">
            <a:solidFill>
              <a:schemeClr val="lt1"/>
            </a:solidFill>
          </a:ln>
          <a:effectLst/>
        </c:spPr>
        <c:dLbl>
          <c:idx val="0"/>
          <c:layout>
            <c:manualLayout>
              <c:x val="0.14767679359318267"/>
              <c:y val="-2.39890811312939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1089271377318702"/>
              <c:y val="7.61414668361630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D0AC2C"/>
          </a:solidFill>
          <a:ln w="19050">
            <a:solidFill>
              <a:schemeClr val="lt1"/>
            </a:solidFill>
          </a:ln>
          <a:effectLst/>
        </c:spPr>
        <c:dLbl>
          <c:idx val="0"/>
          <c:layout>
            <c:manualLayout>
              <c:x val="-9.9098392324187365E-2"/>
              <c:y val="-3.51426737210280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344385892416146"/>
          <c:y val="0.17928023612223376"/>
          <c:w val="0.59542645978540565"/>
          <c:h val="0.62684319166069291"/>
        </c:manualLayout>
      </c:layout>
      <c:doughnutChart>
        <c:varyColors val="1"/>
        <c:ser>
          <c:idx val="0"/>
          <c:order val="0"/>
          <c:tx>
            <c:strRef>
              <c:f>'Pivot Tables'!$B$74</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136A-4868-85D7-65D90352897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36A-4868-85D7-65D903528979}"/>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36A-4868-85D7-65D903528979}"/>
              </c:ext>
            </c:extLst>
          </c:dPt>
          <c:dLbls>
            <c:dLbl>
              <c:idx val="0"/>
              <c:layout>
                <c:manualLayout>
                  <c:x val="0.14767679359318267"/>
                  <c:y val="-2.398908113129393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6A-4868-85D7-65D903528979}"/>
                </c:ext>
              </c:extLst>
            </c:dLbl>
            <c:dLbl>
              <c:idx val="1"/>
              <c:layout>
                <c:manualLayout>
                  <c:x val="0.1089271377318702"/>
                  <c:y val="7.614146683616301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6A-4868-85D7-65D903528979}"/>
                </c:ext>
              </c:extLst>
            </c:dLbl>
            <c:dLbl>
              <c:idx val="2"/>
              <c:layout>
                <c:manualLayout>
                  <c:x val="-9.9098392324187365E-2"/>
                  <c:y val="-3.514267372102809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6A-4868-85D7-65D90352897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Tables'!$A$75:$A$77</c:f>
              <c:strCache>
                <c:ptCount val="3"/>
                <c:pt idx="0">
                  <c:v>High</c:v>
                </c:pt>
                <c:pt idx="1">
                  <c:v>Medium</c:v>
                </c:pt>
                <c:pt idx="2">
                  <c:v>Small</c:v>
                </c:pt>
              </c:strCache>
            </c:strRef>
          </c:cat>
          <c:val>
            <c:numRef>
              <c:f>'Pivot Tables'!$B$75:$B$77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36A-4868-85D7-65D9035289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Fira Code SemiBold" pitchFamily="1" charset="0"/>
              <a:ea typeface="Fira Code SemiBold" pitchFamily="1" charset="0"/>
              <a:cs typeface="Fira Code SemiBold" pitchFamily="1"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Tables!PivotTable14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s>
    <c:plotArea>
      <c:layout>
        <c:manualLayout>
          <c:layoutTarget val="inner"/>
          <c:xMode val="edge"/>
          <c:yMode val="edge"/>
          <c:x val="0.48125212061511519"/>
          <c:y val="6.4515711908021009E-2"/>
          <c:w val="0.41910318020428605"/>
          <c:h val="0.87096857618395795"/>
        </c:manualLayout>
      </c:layout>
      <c:barChart>
        <c:barDir val="bar"/>
        <c:grouping val="clustered"/>
        <c:varyColors val="0"/>
        <c:ser>
          <c:idx val="0"/>
          <c:order val="0"/>
          <c:tx>
            <c:strRef>
              <c:f>'Pivot Tables'!$B$108</c:f>
              <c:strCache>
                <c:ptCount val="1"/>
                <c:pt idx="0">
                  <c:v>Total</c:v>
                </c:pt>
              </c:strCache>
            </c:strRef>
          </c:tx>
          <c:spPr>
            <a:solidFill>
              <a:schemeClr val="accent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072E-4859-8CEC-B8DF3BAC8B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Tables'!$A$109:$A$112</c:f>
              <c:strCache>
                <c:ptCount val="4"/>
                <c:pt idx="0">
                  <c:v>Grocery Store</c:v>
                </c:pt>
                <c:pt idx="1">
                  <c:v>Supermarket Type3</c:v>
                </c:pt>
                <c:pt idx="2">
                  <c:v>Supermarket Type2</c:v>
                </c:pt>
                <c:pt idx="3">
                  <c:v>Supermarket Type1</c:v>
                </c:pt>
              </c:strCache>
            </c:strRef>
          </c:cat>
          <c:val>
            <c:numRef>
              <c:f>'Pivot Tables'!$B$109:$B$112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72E-4859-8CEC-B8DF3BAC8B3B}"/>
            </c:ext>
          </c:extLst>
        </c:ser>
        <c:dLbls>
          <c:showLegendKey val="0"/>
          <c:showVal val="0"/>
          <c:showCatName val="0"/>
          <c:showSerName val="0"/>
          <c:showPercent val="0"/>
          <c:showBubbleSize val="0"/>
        </c:dLbls>
        <c:gapWidth val="120"/>
        <c:axId val="1345366048"/>
        <c:axId val="1345364608"/>
      </c:barChart>
      <c:catAx>
        <c:axId val="134536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ptos" panose="020B0004020202020204" pitchFamily="34" charset="0"/>
                <a:ea typeface="+mn-ea"/>
                <a:cs typeface="+mn-cs"/>
              </a:defRPr>
            </a:pPr>
            <a:endParaRPr lang="en-US"/>
          </a:p>
        </c:txPr>
        <c:crossAx val="1345364608"/>
        <c:crosses val="autoZero"/>
        <c:auto val="1"/>
        <c:lblAlgn val="ctr"/>
        <c:lblOffset val="100"/>
        <c:noMultiLvlLbl val="0"/>
      </c:catAx>
      <c:valAx>
        <c:axId val="1345364608"/>
        <c:scaling>
          <c:orientation val="minMax"/>
        </c:scaling>
        <c:delete val="1"/>
        <c:axPos val="b"/>
        <c:numFmt formatCode="\$0.0,&quot;K&quot;" sourceLinked="1"/>
        <c:majorTickMark val="none"/>
        <c:minorTickMark val="none"/>
        <c:tickLblPos val="nextTo"/>
        <c:crossAx val="134536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Tables!PivotTable15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94211038463948"/>
          <c:y val="3.9173963768084408E-2"/>
          <c:w val="0.59267342583259097"/>
          <c:h val="0.91805150832548854"/>
        </c:manualLayout>
      </c:layout>
      <c:barChart>
        <c:barDir val="bar"/>
        <c:grouping val="clustered"/>
        <c:varyColors val="0"/>
        <c:ser>
          <c:idx val="0"/>
          <c:order val="0"/>
          <c:tx>
            <c:strRef>
              <c:f>'Pivot Tables'!$B$122</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Tables'!$A$123:$A$126</c:f>
              <c:strCache>
                <c:ptCount val="4"/>
                <c:pt idx="0">
                  <c:v>Grocery Store</c:v>
                </c:pt>
                <c:pt idx="1">
                  <c:v>Supermarket Type3</c:v>
                </c:pt>
                <c:pt idx="2">
                  <c:v>Supermarket Type2</c:v>
                </c:pt>
                <c:pt idx="3">
                  <c:v>Supermarket Type1</c:v>
                </c:pt>
              </c:strCache>
            </c:strRef>
          </c:cat>
          <c:val>
            <c:numRef>
              <c:f>'Pivot Tables'!$B$123:$B$126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A1D-406A-BF68-CAE287C3305B}"/>
            </c:ext>
          </c:extLst>
        </c:ser>
        <c:dLbls>
          <c:dLblPos val="outEnd"/>
          <c:showLegendKey val="0"/>
          <c:showVal val="1"/>
          <c:showCatName val="0"/>
          <c:showSerName val="0"/>
          <c:showPercent val="0"/>
          <c:showBubbleSize val="0"/>
        </c:dLbls>
        <c:gapWidth val="182"/>
        <c:axId val="1547505568"/>
        <c:axId val="1504411744"/>
      </c:barChart>
      <c:catAx>
        <c:axId val="1547505568"/>
        <c:scaling>
          <c:orientation val="minMax"/>
        </c:scaling>
        <c:delete val="1"/>
        <c:axPos val="l"/>
        <c:numFmt formatCode="General" sourceLinked="1"/>
        <c:majorTickMark val="none"/>
        <c:minorTickMark val="none"/>
        <c:tickLblPos val="nextTo"/>
        <c:crossAx val="1504411744"/>
        <c:crosses val="autoZero"/>
        <c:auto val="1"/>
        <c:lblAlgn val="ctr"/>
        <c:lblOffset val="100"/>
        <c:noMultiLvlLbl val="0"/>
      </c:catAx>
      <c:valAx>
        <c:axId val="1504411744"/>
        <c:scaling>
          <c:orientation val="minMax"/>
        </c:scaling>
        <c:delete val="1"/>
        <c:axPos val="b"/>
        <c:numFmt formatCode="\$0" sourceLinked="1"/>
        <c:majorTickMark val="none"/>
        <c:minorTickMark val="none"/>
        <c:tickLblPos val="nextTo"/>
        <c:crossAx val="154750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Tables!PivotTable16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47797019062341"/>
                  <c:h val="0.11111819695860631"/>
                </c:manualLayout>
              </c15:layout>
            </c:ext>
          </c:extLst>
        </c:dLbl>
      </c:pivotFmt>
      <c:pivotFmt>
        <c:idx val="4"/>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053003714943824"/>
                  <c:h val="0.12197636278075286"/>
                </c:manualLayout>
              </c15:layout>
            </c:ext>
          </c:extLst>
        </c:dLbl>
      </c:pivotFmt>
    </c:pivotFmts>
    <c:plotArea>
      <c:layout>
        <c:manualLayout>
          <c:layoutTarget val="inner"/>
          <c:xMode val="edge"/>
          <c:yMode val="edge"/>
          <c:x val="0.11354731915290379"/>
          <c:y val="5.9841218159877828E-2"/>
          <c:w val="0.82156849847400837"/>
          <c:h val="0.89826992912820769"/>
        </c:manualLayout>
      </c:layout>
      <c:barChart>
        <c:barDir val="bar"/>
        <c:grouping val="clustered"/>
        <c:varyColors val="0"/>
        <c:ser>
          <c:idx val="0"/>
          <c:order val="0"/>
          <c:tx>
            <c:strRef>
              <c:f>'Pivot Tables'!$B$134</c:f>
              <c:strCache>
                <c:ptCount val="1"/>
                <c:pt idx="0">
                  <c:v>Total</c:v>
                </c:pt>
              </c:strCache>
            </c:strRef>
          </c:tx>
          <c:spPr>
            <a:solidFill>
              <a:schemeClr val="accent4">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7053003714943824"/>
                      <c:h val="0.12197636278075286"/>
                    </c:manualLayout>
                  </c15:layout>
                </c:ext>
                <c:ext xmlns:c16="http://schemas.microsoft.com/office/drawing/2014/chart" uri="{C3380CC4-5D6E-409C-BE32-E72D297353CC}">
                  <c16:uniqueId val="{00000001-7B85-4CD8-AB61-64F7197368B7}"/>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6547797019062341"/>
                      <c:h val="0.11111819695860631"/>
                    </c:manualLayout>
                  </c15:layout>
                </c:ext>
                <c:ext xmlns:c16="http://schemas.microsoft.com/office/drawing/2014/chart" uri="{C3380CC4-5D6E-409C-BE32-E72D297353CC}">
                  <c16:uniqueId val="{00000000-7B85-4CD8-AB61-64F7197368B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Tables'!$A$135:$A$138</c:f>
              <c:strCache>
                <c:ptCount val="4"/>
                <c:pt idx="0">
                  <c:v>Grocery Store</c:v>
                </c:pt>
                <c:pt idx="1">
                  <c:v>Supermarket Type3</c:v>
                </c:pt>
                <c:pt idx="2">
                  <c:v>Supermarket Type2</c:v>
                </c:pt>
                <c:pt idx="3">
                  <c:v>Supermarket Type1</c:v>
                </c:pt>
              </c:strCache>
            </c:strRef>
          </c:cat>
          <c:val>
            <c:numRef>
              <c:f>'Pivot Tables'!$B$135:$B$138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048-4805-A30B-C3428EEB2260}"/>
            </c:ext>
          </c:extLst>
        </c:ser>
        <c:dLbls>
          <c:dLblPos val="outEnd"/>
          <c:showLegendKey val="0"/>
          <c:showVal val="1"/>
          <c:showCatName val="0"/>
          <c:showSerName val="0"/>
          <c:showPercent val="0"/>
          <c:showBubbleSize val="0"/>
        </c:dLbls>
        <c:gapWidth val="152"/>
        <c:axId val="1404668688"/>
        <c:axId val="1404662448"/>
      </c:barChart>
      <c:catAx>
        <c:axId val="1404668688"/>
        <c:scaling>
          <c:orientation val="minMax"/>
        </c:scaling>
        <c:delete val="1"/>
        <c:axPos val="l"/>
        <c:numFmt formatCode="General" sourceLinked="1"/>
        <c:majorTickMark val="none"/>
        <c:minorTickMark val="none"/>
        <c:tickLblPos val="nextTo"/>
        <c:crossAx val="1404662448"/>
        <c:crosses val="autoZero"/>
        <c:auto val="1"/>
        <c:lblAlgn val="ctr"/>
        <c:lblOffset val="100"/>
        <c:noMultiLvlLbl val="0"/>
      </c:catAx>
      <c:valAx>
        <c:axId val="1404662448"/>
        <c:scaling>
          <c:orientation val="minMax"/>
        </c:scaling>
        <c:delete val="1"/>
        <c:axPos val="b"/>
        <c:numFmt formatCode="0" sourceLinked="1"/>
        <c:majorTickMark val="none"/>
        <c:minorTickMark val="none"/>
        <c:tickLblPos val="nextTo"/>
        <c:crossAx val="140466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Tables'!$B$17:$B$18</c:f>
              <c:strCache>
                <c:ptCount val="1"/>
                <c:pt idx="0">
                  <c:v>Regular</c:v>
                </c:pt>
              </c:strCache>
            </c:strRef>
          </c:tx>
          <c:spPr>
            <a:solidFill>
              <a:schemeClr val="accent1"/>
            </a:solidFill>
            <a:ln>
              <a:noFill/>
            </a:ln>
            <a:effectLst/>
          </c:spPr>
          <c:invertIfNegative val="0"/>
          <c:cat>
            <c:strRef>
              <c:f>'Pivot Tables'!$A$19:$A$21</c:f>
              <c:strCache>
                <c:ptCount val="3"/>
                <c:pt idx="0">
                  <c:v>Tier 1</c:v>
                </c:pt>
                <c:pt idx="1">
                  <c:v>Tier 2</c:v>
                </c:pt>
                <c:pt idx="2">
                  <c:v>Tier 3</c:v>
                </c:pt>
              </c:strCache>
            </c:strRef>
          </c:cat>
          <c:val>
            <c:numRef>
              <c:f>'Pivot Tables'!$B$19:$B$21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731-4477-9A86-4DCB271C6090}"/>
            </c:ext>
          </c:extLst>
        </c:ser>
        <c:ser>
          <c:idx val="1"/>
          <c:order val="1"/>
          <c:tx>
            <c:strRef>
              <c:f>'Pivot Tables'!$C$17:$C$18</c:f>
              <c:strCache>
                <c:ptCount val="1"/>
                <c:pt idx="0">
                  <c:v>Low Fat</c:v>
                </c:pt>
              </c:strCache>
            </c:strRef>
          </c:tx>
          <c:spPr>
            <a:solidFill>
              <a:schemeClr val="accent2"/>
            </a:solidFill>
            <a:ln>
              <a:noFill/>
            </a:ln>
            <a:effectLst/>
          </c:spPr>
          <c:invertIfNegative val="0"/>
          <c:cat>
            <c:strRef>
              <c:f>'Pivot Tables'!$A$19:$A$21</c:f>
              <c:strCache>
                <c:ptCount val="3"/>
                <c:pt idx="0">
                  <c:v>Tier 1</c:v>
                </c:pt>
                <c:pt idx="1">
                  <c:v>Tier 2</c:v>
                </c:pt>
                <c:pt idx="2">
                  <c:v>Tier 3</c:v>
                </c:pt>
              </c:strCache>
            </c:strRef>
          </c:cat>
          <c:val>
            <c:numRef>
              <c:f>'Pivot Tables'!$C$19:$C$21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731-4477-9A86-4DCB271C6090}"/>
            </c:ext>
          </c:extLst>
        </c:ser>
        <c:dLbls>
          <c:showLegendKey val="0"/>
          <c:showVal val="0"/>
          <c:showCatName val="0"/>
          <c:showSerName val="0"/>
          <c:showPercent val="0"/>
          <c:showBubbleSize val="0"/>
        </c:dLbls>
        <c:gapWidth val="182"/>
        <c:axId val="1547654208"/>
        <c:axId val="1547653248"/>
      </c:barChart>
      <c:catAx>
        <c:axId val="154765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53248"/>
        <c:crosses val="autoZero"/>
        <c:auto val="1"/>
        <c:lblAlgn val="ctr"/>
        <c:lblOffset val="100"/>
        <c:noMultiLvlLbl val="0"/>
      </c:catAx>
      <c:valAx>
        <c:axId val="1547653248"/>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663-4919-AE80-CE79326BCC65}"/>
            </c:ext>
          </c:extLst>
        </c:ser>
        <c:dLbls>
          <c:showLegendKey val="0"/>
          <c:showVal val="0"/>
          <c:showCatName val="0"/>
          <c:showSerName val="0"/>
          <c:showPercent val="0"/>
          <c:showBubbleSize val="0"/>
        </c:dLbls>
        <c:gapWidth val="182"/>
        <c:axId val="1413636304"/>
        <c:axId val="1413629104"/>
      </c:barChart>
      <c:catAx>
        <c:axId val="141363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29104"/>
        <c:crosses val="autoZero"/>
        <c:auto val="1"/>
        <c:lblAlgn val="ctr"/>
        <c:lblOffset val="100"/>
        <c:noMultiLvlLbl val="0"/>
      </c:catAx>
      <c:valAx>
        <c:axId val="1413629104"/>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3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Tables'!$B$60</c:f>
              <c:strCache>
                <c:ptCount val="1"/>
                <c:pt idx="0">
                  <c:v>Total</c:v>
                </c:pt>
              </c:strCache>
            </c:strRef>
          </c:tx>
          <c:spPr>
            <a:solidFill>
              <a:schemeClr val="accent1"/>
            </a:solidFill>
            <a:ln>
              <a:noFill/>
            </a:ln>
            <a:effectLst/>
          </c:spPr>
          <c:cat>
            <c:strRef>
              <c:f>'Pivot Tables'!$A$61:$A$69</c:f>
              <c:strCache>
                <c:ptCount val="9"/>
                <c:pt idx="0">
                  <c:v>2011</c:v>
                </c:pt>
                <c:pt idx="1">
                  <c:v>2012</c:v>
                </c:pt>
                <c:pt idx="2">
                  <c:v>2014</c:v>
                </c:pt>
                <c:pt idx="3">
                  <c:v>2015</c:v>
                </c:pt>
                <c:pt idx="4">
                  <c:v>2016</c:v>
                </c:pt>
                <c:pt idx="5">
                  <c:v>2017</c:v>
                </c:pt>
                <c:pt idx="6">
                  <c:v>2018</c:v>
                </c:pt>
                <c:pt idx="7">
                  <c:v>2020</c:v>
                </c:pt>
                <c:pt idx="8">
                  <c:v>2022</c:v>
                </c:pt>
              </c:strCache>
            </c:strRef>
          </c:cat>
          <c:val>
            <c:numRef>
              <c:f>'Pivot Tables'!$B$61:$B$69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83B-441C-AC5B-611F3B99D210}"/>
            </c:ext>
          </c:extLst>
        </c:ser>
        <c:dLbls>
          <c:showLegendKey val="0"/>
          <c:showVal val="0"/>
          <c:showCatName val="0"/>
          <c:showSerName val="0"/>
          <c:showPercent val="0"/>
          <c:showBubbleSize val="0"/>
        </c:dLbls>
        <c:axId val="1345364128"/>
        <c:axId val="1345367488"/>
      </c:areaChart>
      <c:catAx>
        <c:axId val="1345364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67488"/>
        <c:crosses val="autoZero"/>
        <c:auto val="1"/>
        <c:lblAlgn val="ctr"/>
        <c:lblOffset val="100"/>
        <c:noMultiLvlLbl val="0"/>
      </c:catAx>
      <c:valAx>
        <c:axId val="1345367488"/>
        <c:scaling>
          <c:orientation val="minMax"/>
        </c:scaling>
        <c:delete val="0"/>
        <c:axPos val="l"/>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64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 Sales</a:t>
            </a:r>
            <a:r>
              <a:rPr lang="en-US" baseline="0"/>
              <a:t> By Outlet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9098392324187365E-2"/>
              <c:y val="-3.5142673721028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6420057396506609E-2"/>
              <c:y val="-6.0244583521762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2315043047379957E-2"/>
              <c:y val="6.5264965481909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933-47CB-BD5D-6AFCA33C8F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933-47CB-BD5D-6AFCA33C8F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933-47CB-BD5D-6AFCA33C8F22}"/>
              </c:ext>
            </c:extLst>
          </c:dPt>
          <c:dLbls>
            <c:dLbl>
              <c:idx val="0"/>
              <c:layout>
                <c:manualLayout>
                  <c:x val="9.6420057396506609E-2"/>
                  <c:y val="-6.02445835217623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33-47CB-BD5D-6AFCA33C8F22}"/>
                </c:ext>
              </c:extLst>
            </c:dLbl>
            <c:dLbl>
              <c:idx val="1"/>
              <c:layout>
                <c:manualLayout>
                  <c:x val="7.2315043047379957E-2"/>
                  <c:y val="6.52649654819092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33-47CB-BD5D-6AFCA33C8F22}"/>
                </c:ext>
              </c:extLst>
            </c:dLbl>
            <c:dLbl>
              <c:idx val="2"/>
              <c:layout>
                <c:manualLayout>
                  <c:x val="-9.9098392324187365E-2"/>
                  <c:y val="-3.51426737210280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33-47CB-BD5D-6AFCA33C8F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Tables'!$A$75:$A$77</c:f>
              <c:strCache>
                <c:ptCount val="3"/>
                <c:pt idx="0">
                  <c:v>High</c:v>
                </c:pt>
                <c:pt idx="1">
                  <c:v>Medium</c:v>
                </c:pt>
                <c:pt idx="2">
                  <c:v>Small</c:v>
                </c:pt>
              </c:strCache>
            </c:strRef>
          </c:cat>
          <c:val>
            <c:numRef>
              <c:f>'Pivot Tables'!$B$75:$B$77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933-47CB-BD5D-6AFCA33C8F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Tables!PivotTable14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cat>
            <c:strRef>
              <c:f>'Pivot Tables'!$A$109:$A$112</c:f>
              <c:strCache>
                <c:ptCount val="4"/>
                <c:pt idx="0">
                  <c:v>Grocery Store</c:v>
                </c:pt>
                <c:pt idx="1">
                  <c:v>Supermarket Type3</c:v>
                </c:pt>
                <c:pt idx="2">
                  <c:v>Supermarket Type2</c:v>
                </c:pt>
                <c:pt idx="3">
                  <c:v>Supermarket Type1</c:v>
                </c:pt>
              </c:strCache>
            </c:strRef>
          </c:cat>
          <c:val>
            <c:numRef>
              <c:f>'Pivot Tables'!$B$109:$B$112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4A8-483A-88CC-3B7A7BBEDF6E}"/>
            </c:ext>
          </c:extLst>
        </c:ser>
        <c:dLbls>
          <c:showLegendKey val="0"/>
          <c:showVal val="0"/>
          <c:showCatName val="0"/>
          <c:showSerName val="0"/>
          <c:showPercent val="0"/>
          <c:showBubbleSize val="0"/>
        </c:dLbls>
        <c:gapWidth val="182"/>
        <c:axId val="1345366048"/>
        <c:axId val="1345364608"/>
      </c:barChart>
      <c:catAx>
        <c:axId val="134536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64608"/>
        <c:crosses val="autoZero"/>
        <c:auto val="1"/>
        <c:lblAlgn val="ctr"/>
        <c:lblOffset val="100"/>
        <c:noMultiLvlLbl val="0"/>
      </c:catAx>
      <c:valAx>
        <c:axId val="1345364608"/>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6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Tables!PivotTable15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Tables'!$B$122</c:f>
              <c:strCache>
                <c:ptCount val="1"/>
                <c:pt idx="0">
                  <c:v>Total</c:v>
                </c:pt>
              </c:strCache>
            </c:strRef>
          </c:tx>
          <c:spPr>
            <a:solidFill>
              <a:schemeClr val="accent1"/>
            </a:solidFill>
            <a:ln>
              <a:noFill/>
            </a:ln>
            <a:effectLst/>
          </c:spPr>
          <c:invertIfNegative val="0"/>
          <c:cat>
            <c:strRef>
              <c:f>'Pivot Tables'!$A$123:$A$126</c:f>
              <c:strCache>
                <c:ptCount val="4"/>
                <c:pt idx="0">
                  <c:v>Grocery Store</c:v>
                </c:pt>
                <c:pt idx="1">
                  <c:v>Supermarket Type3</c:v>
                </c:pt>
                <c:pt idx="2">
                  <c:v>Supermarket Type2</c:v>
                </c:pt>
                <c:pt idx="3">
                  <c:v>Supermarket Type1</c:v>
                </c:pt>
              </c:strCache>
            </c:strRef>
          </c:cat>
          <c:val>
            <c:numRef>
              <c:f>'Pivot Tables'!$B$123:$B$126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48A-4769-A41F-CD0392650FD0}"/>
            </c:ext>
          </c:extLst>
        </c:ser>
        <c:dLbls>
          <c:showLegendKey val="0"/>
          <c:showVal val="0"/>
          <c:showCatName val="0"/>
          <c:showSerName val="0"/>
          <c:showPercent val="0"/>
          <c:showBubbleSize val="0"/>
        </c:dLbls>
        <c:gapWidth val="182"/>
        <c:axId val="1547505568"/>
        <c:axId val="1504411744"/>
      </c:barChart>
      <c:catAx>
        <c:axId val="154750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411744"/>
        <c:crosses val="autoZero"/>
        <c:auto val="1"/>
        <c:lblAlgn val="ctr"/>
        <c:lblOffset val="100"/>
        <c:noMultiLvlLbl val="0"/>
      </c:catAx>
      <c:valAx>
        <c:axId val="15044117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50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Tables!PivotTable16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Tables'!$B$134</c:f>
              <c:strCache>
                <c:ptCount val="1"/>
                <c:pt idx="0">
                  <c:v>Total</c:v>
                </c:pt>
              </c:strCache>
            </c:strRef>
          </c:tx>
          <c:spPr>
            <a:solidFill>
              <a:schemeClr val="accent1"/>
            </a:solidFill>
            <a:ln>
              <a:noFill/>
            </a:ln>
            <a:effectLst/>
          </c:spPr>
          <c:invertIfNegative val="0"/>
          <c:cat>
            <c:strRef>
              <c:f>'Pivot Tables'!$A$135:$A$138</c:f>
              <c:strCache>
                <c:ptCount val="4"/>
                <c:pt idx="0">
                  <c:v>Grocery Store</c:v>
                </c:pt>
                <c:pt idx="1">
                  <c:v>Supermarket Type3</c:v>
                </c:pt>
                <c:pt idx="2">
                  <c:v>Supermarket Type2</c:v>
                </c:pt>
                <c:pt idx="3">
                  <c:v>Supermarket Type1</c:v>
                </c:pt>
              </c:strCache>
            </c:strRef>
          </c:cat>
          <c:val>
            <c:numRef>
              <c:f>'Pivot Tables'!$B$135:$B$138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893-46C8-835F-672FFF13FC47}"/>
            </c:ext>
          </c:extLst>
        </c:ser>
        <c:dLbls>
          <c:showLegendKey val="0"/>
          <c:showVal val="0"/>
          <c:showCatName val="0"/>
          <c:showSerName val="0"/>
          <c:showPercent val="0"/>
          <c:showBubbleSize val="0"/>
        </c:dLbls>
        <c:gapWidth val="182"/>
        <c:axId val="1404668688"/>
        <c:axId val="1404662448"/>
      </c:barChart>
      <c:catAx>
        <c:axId val="140466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62448"/>
        <c:crosses val="autoZero"/>
        <c:auto val="1"/>
        <c:lblAlgn val="ctr"/>
        <c:lblOffset val="100"/>
        <c:noMultiLvlLbl val="0"/>
      </c:catAx>
      <c:valAx>
        <c:axId val="1404662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6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Excel(AutoRecovered).xlsx]Pivot Tables!PivotTable2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Fira Code SemiBold" pitchFamily="1" charset="0"/>
                  <a:ea typeface="Fira Code SemiBold" pitchFamily="1" charset="0"/>
                  <a:cs typeface="Fira Code SemiBold" pitchFamily="1"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447247652191109"/>
              <c:y val="0.1699427230615345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Fira Code SemiBold" pitchFamily="1" charset="0"/>
                  <a:ea typeface="Fira Code SemiBold" pitchFamily="1" charset="0"/>
                  <a:cs typeface="Fira Code SemiBold" pitchFamily="1"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513024992422955"/>
                  <c:h val="0.21302524278561361"/>
                </c:manualLayout>
              </c15:layout>
            </c:ext>
          </c:extLst>
        </c:dLbl>
      </c:pivotFmt>
      <c:pivotFmt>
        <c:idx val="6"/>
        <c:spPr>
          <a:solidFill>
            <a:schemeClr val="accent6">
              <a:lumMod val="75000"/>
            </a:schemeClr>
          </a:solidFill>
          <a:ln w="19050">
            <a:solidFill>
              <a:schemeClr val="lt1"/>
            </a:solidFill>
          </a:ln>
          <a:effectLst/>
        </c:spPr>
        <c:dLbl>
          <c:idx val="0"/>
          <c:layout>
            <c:manualLayout>
              <c:x val="-0.10901614501494988"/>
              <c:y val="-0.1157357362551201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Fira Code SemiBold" pitchFamily="1" charset="0"/>
                  <a:ea typeface="Fira Code SemiBold" pitchFamily="1" charset="0"/>
                  <a:cs typeface="Fira Code SemiBold" pitchFamily="1"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278388120914577"/>
                  <c:h val="0.22034700542790514"/>
                </c:manualLayout>
              </c15:layout>
            </c:ext>
          </c:extLst>
        </c:dLbl>
      </c:pivotFmt>
    </c:pivotFmts>
    <c:plotArea>
      <c:layout>
        <c:manualLayout>
          <c:layoutTarget val="inner"/>
          <c:xMode val="edge"/>
          <c:yMode val="edge"/>
          <c:x val="0.19189632454252928"/>
          <c:y val="0.1491091375021259"/>
          <c:w val="0.53626555980920898"/>
          <c:h val="0.71915275099377074"/>
        </c:manualLayout>
      </c:layout>
      <c:doughnutChart>
        <c:varyColors val="1"/>
        <c:ser>
          <c:idx val="0"/>
          <c:order val="0"/>
          <c:tx>
            <c:strRef>
              <c:f>'Pivot Tables'!$B$12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599-4528-B375-2183721C195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599-4528-B375-2183721C195B}"/>
              </c:ext>
            </c:extLst>
          </c:dPt>
          <c:dLbls>
            <c:dLbl>
              <c:idx val="0"/>
              <c:layout>
                <c:manualLayout>
                  <c:x val="0.11447247652191109"/>
                  <c:y val="0.1699427230615345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Fira Code SemiBold" pitchFamily="1" charset="0"/>
                      <a:ea typeface="Fira Code SemiBold" pitchFamily="1" charset="0"/>
                      <a:cs typeface="Fira Code SemiBold" pitchFamily="1"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513024992422955"/>
                      <c:h val="0.21302524278561361"/>
                    </c:manualLayout>
                  </c15:layout>
                </c:ext>
                <c:ext xmlns:c16="http://schemas.microsoft.com/office/drawing/2014/chart" uri="{C3380CC4-5D6E-409C-BE32-E72D297353CC}">
                  <c16:uniqueId val="{00000001-0599-4528-B375-2183721C195B}"/>
                </c:ext>
              </c:extLst>
            </c:dLbl>
            <c:dLbl>
              <c:idx val="1"/>
              <c:layout>
                <c:manualLayout>
                  <c:x val="-0.10901614501494988"/>
                  <c:y val="-0.1157357362551201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Fira Code SemiBold" pitchFamily="1" charset="0"/>
                      <a:ea typeface="Fira Code SemiBold" pitchFamily="1" charset="0"/>
                      <a:cs typeface="Fira Code SemiBold" pitchFamily="1"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278388120914577"/>
                      <c:h val="0.22034700542790514"/>
                    </c:manualLayout>
                  </c15:layout>
                </c:ext>
                <c:ext xmlns:c16="http://schemas.microsoft.com/office/drawing/2014/chart" uri="{C3380CC4-5D6E-409C-BE32-E72D297353CC}">
                  <c16:uniqueId val="{00000003-0599-4528-B375-2183721C195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Fira Code SemiBold" pitchFamily="1" charset="0"/>
                    <a:ea typeface="Fira Code SemiBold" pitchFamily="1" charset="0"/>
                    <a:cs typeface="Fira Code SemiBold" pitchFamily="1"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Tables'!$A$13:$A$14</c:f>
              <c:strCache>
                <c:ptCount val="2"/>
                <c:pt idx="0">
                  <c:v>Low Fat</c:v>
                </c:pt>
                <c:pt idx="1">
                  <c:v>Regular</c:v>
                </c:pt>
              </c:strCache>
            </c:strRef>
          </c:cat>
          <c:val>
            <c:numRef>
              <c:f>'Pivot Tables'!$B$13:$B$14</c:f>
              <c:numCache>
                <c:formatCode>\$0.0,"K"</c:formatCode>
                <c:ptCount val="2"/>
                <c:pt idx="0">
                  <c:v>776319.68840000057</c:v>
                </c:pt>
                <c:pt idx="1">
                  <c:v>425361.8043999995</c:v>
                </c:pt>
              </c:numCache>
            </c:numRef>
          </c:val>
          <c:extLst>
            <c:ext xmlns:c16="http://schemas.microsoft.com/office/drawing/2014/chart" uri="{C3380CC4-5D6E-409C-BE32-E72D297353CC}">
              <c16:uniqueId val="{00000004-0599-4528-B375-2183721C195B}"/>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0976531373606309"/>
          <c:y val="1.6730515896007912E-2"/>
          <c:w val="0.74251758965086534"/>
          <c:h val="0.12818098720292503"/>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Fira Code SemiBold" pitchFamily="1" charset="0"/>
              <a:ea typeface="Fira Code SemiBold" pitchFamily="1" charset="0"/>
              <a:cs typeface="Fira Code SemiBold" pitchFamily="1"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3B2DA88-A658-432E-9BCC-BE1C154224F4}">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43B2DA88-A658-432E-9BCC-BE1C154224F4}">
          <cx:tx>
            <cx:txData>
              <cx:f>_xlchart.v2.4</cx:f>
              <cx:v>Sales</cx:v>
            </cx:txData>
          </cx:tx>
          <cx:dataPt idx="0">
            <cx:spPr>
              <a:solidFill>
                <a:srgbClr val="70AD47">
                  <a:lumMod val="60000"/>
                  <a:lumOff val="40000"/>
                </a:srgbClr>
              </a:solidFill>
            </cx:spPr>
          </cx:dataPt>
          <cx:dataPt idx="1">
            <cx:spPr>
              <a:solidFill>
                <a:srgbClr val="D09E00"/>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b="1">
                    <a:solidFill>
                      <a:sysClr val="windowText" lastClr="000000"/>
                    </a:solidFill>
                    <a:latin typeface="Aptos" panose="020B0004020202020204" pitchFamily="34" charset="0"/>
                    <a:ea typeface="Aptos" panose="020B0004020202020204" pitchFamily="34" charset="0"/>
                    <a:cs typeface="Aptos" panose="020B0004020202020204" pitchFamily="34" charset="0"/>
                  </a:defRPr>
                </a:pPr>
                <a:endParaRPr lang="en-US" sz="900" b="1" i="0" u="none" strike="noStrike" baseline="0">
                  <a:solidFill>
                    <a:sysClr val="windowText" lastClr="000000"/>
                  </a:solidFill>
                  <a:latin typeface="Aptos" panose="020B0004020202020204"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b="1">
                <a:solidFill>
                  <a:sysClr val="windowText" lastClr="000000"/>
                </a:solidFill>
                <a:latin typeface="Aptos" panose="020B0004020202020204" pitchFamily="34" charset="0"/>
                <a:ea typeface="Aptos" panose="020B0004020202020204" pitchFamily="34" charset="0"/>
                <a:cs typeface="Aptos" panose="020B0004020202020204" pitchFamily="34" charset="0"/>
              </a:defRPr>
            </a:pPr>
            <a:endParaRPr lang="en-US" sz="900" b="1" i="0" u="none" strike="noStrike" baseline="0">
              <a:solidFill>
                <a:sysClr val="windowText" lastClr="000000"/>
              </a:solidFill>
              <a:latin typeface="Aptos" panose="020B00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Raw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Pivot Tables'!A1"/></Relationships>
</file>

<file path=xl/drawings/drawing1.xml><?xml version="1.0" encoding="utf-8"?>
<xdr:wsDr xmlns:xdr="http://schemas.openxmlformats.org/drawingml/2006/spreadsheetDrawing" xmlns:a="http://schemas.openxmlformats.org/drawingml/2006/main">
  <xdr:twoCellAnchor>
    <xdr:from>
      <xdr:col>2</xdr:col>
      <xdr:colOff>3773</xdr:colOff>
      <xdr:row>9</xdr:row>
      <xdr:rowOff>193896</xdr:rowOff>
    </xdr:from>
    <xdr:to>
      <xdr:col>3</xdr:col>
      <xdr:colOff>618653</xdr:colOff>
      <xdr:row>14</xdr:row>
      <xdr:rowOff>15090</xdr:rowOff>
    </xdr:to>
    <xdr:graphicFrame macro="">
      <xdr:nvGraphicFramePr>
        <xdr:cNvPr id="2" name="Chart 1">
          <a:extLst>
            <a:ext uri="{FF2B5EF4-FFF2-40B4-BE49-F238E27FC236}">
              <a16:creationId xmlns:a16="http://schemas.microsoft.com/office/drawing/2014/main" id="{73C33C9B-99F1-076A-FB42-CB3407122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7545</xdr:rowOff>
    </xdr:from>
    <xdr:to>
      <xdr:col>5</xdr:col>
      <xdr:colOff>663921</xdr:colOff>
      <xdr:row>32</xdr:row>
      <xdr:rowOff>196160</xdr:rowOff>
    </xdr:to>
    <xdr:graphicFrame macro="">
      <xdr:nvGraphicFramePr>
        <xdr:cNvPr id="3" name="Chart 2">
          <a:extLst>
            <a:ext uri="{FF2B5EF4-FFF2-40B4-BE49-F238E27FC236}">
              <a16:creationId xmlns:a16="http://schemas.microsoft.com/office/drawing/2014/main" id="{6FABD8EE-A4CA-6F14-E69C-BFFB7A4DE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15089</xdr:colOff>
      <xdr:row>35</xdr:row>
      <xdr:rowOff>201441</xdr:rowOff>
    </xdr:from>
    <xdr:to>
      <xdr:col>7</xdr:col>
      <xdr:colOff>21982</xdr:colOff>
      <xdr:row>52</xdr:row>
      <xdr:rowOff>196159</xdr:rowOff>
    </xdr:to>
    <xdr:graphicFrame macro="">
      <xdr:nvGraphicFramePr>
        <xdr:cNvPr id="4" name="Chart 3">
          <a:extLst>
            <a:ext uri="{FF2B5EF4-FFF2-40B4-BE49-F238E27FC236}">
              <a16:creationId xmlns:a16="http://schemas.microsoft.com/office/drawing/2014/main" id="{179C69D3-9CB6-5DC5-2D88-E6F6A4544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11317</xdr:colOff>
      <xdr:row>58</xdr:row>
      <xdr:rowOff>193894</xdr:rowOff>
    </xdr:from>
    <xdr:to>
      <xdr:col>8</xdr:col>
      <xdr:colOff>0</xdr:colOff>
      <xdr:row>68</xdr:row>
      <xdr:rowOff>188614</xdr:rowOff>
    </xdr:to>
    <xdr:graphicFrame macro="">
      <xdr:nvGraphicFramePr>
        <xdr:cNvPr id="7" name="Chart 6">
          <a:extLst>
            <a:ext uri="{FF2B5EF4-FFF2-40B4-BE49-F238E27FC236}">
              <a16:creationId xmlns:a16="http://schemas.microsoft.com/office/drawing/2014/main" id="{A46DBF16-A354-E4EB-FC5B-E3717227A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901574</xdr:colOff>
      <xdr:row>73</xdr:row>
      <xdr:rowOff>5282</xdr:rowOff>
    </xdr:from>
    <xdr:to>
      <xdr:col>8</xdr:col>
      <xdr:colOff>0</xdr:colOff>
      <xdr:row>85</xdr:row>
      <xdr:rowOff>181069</xdr:rowOff>
    </xdr:to>
    <xdr:graphicFrame macro="">
      <xdr:nvGraphicFramePr>
        <xdr:cNvPr id="8" name="Chart 7">
          <a:extLst>
            <a:ext uri="{FF2B5EF4-FFF2-40B4-BE49-F238E27FC236}">
              <a16:creationId xmlns:a16="http://schemas.microsoft.com/office/drawing/2014/main" id="{A9AE5A3B-8CDD-04B3-562C-8F8D69470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992108</xdr:colOff>
      <xdr:row>93</xdr:row>
      <xdr:rowOff>20370</xdr:rowOff>
    </xdr:from>
    <xdr:to>
      <xdr:col>6</xdr:col>
      <xdr:colOff>13730</xdr:colOff>
      <xdr:row>104</xdr:row>
      <xdr:rowOff>82990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642EC369-037F-FBBF-B195-1355CD6635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367351" y="18802640"/>
              <a:ext cx="2158865" cy="22593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854949</xdr:colOff>
      <xdr:row>106</xdr:row>
      <xdr:rowOff>197496</xdr:rowOff>
    </xdr:from>
    <xdr:to>
      <xdr:col>4</xdr:col>
      <xdr:colOff>1406771</xdr:colOff>
      <xdr:row>115</xdr:row>
      <xdr:rowOff>175846</xdr:rowOff>
    </xdr:to>
    <xdr:graphicFrame macro="">
      <xdr:nvGraphicFramePr>
        <xdr:cNvPr id="11" name="Chart 10">
          <a:extLst>
            <a:ext uri="{FF2B5EF4-FFF2-40B4-BE49-F238E27FC236}">
              <a16:creationId xmlns:a16="http://schemas.microsoft.com/office/drawing/2014/main" id="{F2BB77BE-1AB3-98C7-2FC5-C95D73448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11316</xdr:colOff>
      <xdr:row>120</xdr:row>
      <xdr:rowOff>186350</xdr:rowOff>
    </xdr:from>
    <xdr:to>
      <xdr:col>5</xdr:col>
      <xdr:colOff>14654</xdr:colOff>
      <xdr:row>130</xdr:row>
      <xdr:rowOff>37723</xdr:rowOff>
    </xdr:to>
    <xdr:graphicFrame macro="">
      <xdr:nvGraphicFramePr>
        <xdr:cNvPr id="12" name="Chart 11">
          <a:extLst>
            <a:ext uri="{FF2B5EF4-FFF2-40B4-BE49-F238E27FC236}">
              <a16:creationId xmlns:a16="http://schemas.microsoft.com/office/drawing/2014/main" id="{5FF95175-523B-412E-531B-7BFE01971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18861</xdr:colOff>
      <xdr:row>132</xdr:row>
      <xdr:rowOff>201439</xdr:rowOff>
    </xdr:from>
    <xdr:to>
      <xdr:col>4</xdr:col>
      <xdr:colOff>1421423</xdr:colOff>
      <xdr:row>143</xdr:row>
      <xdr:rowOff>175845</xdr:rowOff>
    </xdr:to>
    <xdr:graphicFrame macro="">
      <xdr:nvGraphicFramePr>
        <xdr:cNvPr id="13" name="Chart 12">
          <a:extLst>
            <a:ext uri="{FF2B5EF4-FFF2-40B4-BE49-F238E27FC236}">
              <a16:creationId xmlns:a16="http://schemas.microsoft.com/office/drawing/2014/main" id="{A009A195-8A3F-523D-BBEC-C416987AD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17</xdr:row>
      <xdr:rowOff>59629</xdr:rowOff>
    </xdr:from>
    <xdr:to>
      <xdr:col>32</xdr:col>
      <xdr:colOff>182880</xdr:colOff>
      <xdr:row>68</xdr:row>
      <xdr:rowOff>177209</xdr:rowOff>
    </xdr:to>
    <xdr:sp macro="" textlink="">
      <xdr:nvSpPr>
        <xdr:cNvPr id="51" name="Rectangle: Rounded Corners 50">
          <a:extLst>
            <a:ext uri="{FF2B5EF4-FFF2-40B4-BE49-F238E27FC236}">
              <a16:creationId xmlns:a16="http://schemas.microsoft.com/office/drawing/2014/main" id="{E731FD8F-AEDE-4C66-8517-0C491E364705}"/>
            </a:ext>
          </a:extLst>
        </xdr:cNvPr>
        <xdr:cNvSpPr/>
      </xdr:nvSpPr>
      <xdr:spPr>
        <a:xfrm>
          <a:off x="16002000" y="3478046"/>
          <a:ext cx="5516880" cy="10372830"/>
        </a:xfrm>
        <a:prstGeom prst="roundRect">
          <a:avLst>
            <a:gd name="adj" fmla="val 15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372139</xdr:colOff>
      <xdr:row>15</xdr:row>
      <xdr:rowOff>191385</xdr:rowOff>
    </xdr:from>
    <xdr:to>
      <xdr:col>32</xdr:col>
      <xdr:colOff>478465</xdr:colOff>
      <xdr:row>70</xdr:row>
      <xdr:rowOff>0</xdr:rowOff>
    </xdr:to>
    <xdr:sp macro="" textlink="">
      <xdr:nvSpPr>
        <xdr:cNvPr id="2" name="Rectangle 1">
          <a:extLst>
            <a:ext uri="{FF2B5EF4-FFF2-40B4-BE49-F238E27FC236}">
              <a16:creationId xmlns:a16="http://schemas.microsoft.com/office/drawing/2014/main" id="{898868F0-C1EF-0BF2-BEB9-815E1A1991F3}"/>
            </a:ext>
          </a:extLst>
        </xdr:cNvPr>
        <xdr:cNvSpPr/>
      </xdr:nvSpPr>
      <xdr:spPr>
        <a:xfrm>
          <a:off x="5759302" y="3115338"/>
          <a:ext cx="16267814" cy="10529778"/>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637953</xdr:colOff>
      <xdr:row>17</xdr:row>
      <xdr:rowOff>42437</xdr:rowOff>
    </xdr:from>
    <xdr:to>
      <xdr:col>13</xdr:col>
      <xdr:colOff>159488</xdr:colOff>
      <xdr:row>69</xdr:row>
      <xdr:rowOff>3</xdr:rowOff>
    </xdr:to>
    <xdr:sp macro="" textlink="">
      <xdr:nvSpPr>
        <xdr:cNvPr id="3" name="Rectangle: Top Corners Rounded 2">
          <a:extLst>
            <a:ext uri="{FF2B5EF4-FFF2-40B4-BE49-F238E27FC236}">
              <a16:creationId xmlns:a16="http://schemas.microsoft.com/office/drawing/2014/main" id="{7106D47D-B1E3-F4B6-AB2F-A9403DDB3D88}"/>
            </a:ext>
          </a:extLst>
        </xdr:cNvPr>
        <xdr:cNvSpPr/>
      </xdr:nvSpPr>
      <xdr:spPr>
        <a:xfrm rot="5400000">
          <a:off x="2263627" y="7236694"/>
          <a:ext cx="10432876" cy="2893604"/>
        </a:xfrm>
        <a:prstGeom prst="round2SameRect">
          <a:avLst>
            <a:gd name="adj1" fmla="val 11112"/>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9</xdr:col>
      <xdr:colOff>464949</xdr:colOff>
      <xdr:row>17</xdr:row>
      <xdr:rowOff>117427</xdr:rowOff>
    </xdr:from>
    <xdr:ext cx="1834815" cy="691817"/>
    <xdr:sp macro="" textlink="">
      <xdr:nvSpPr>
        <xdr:cNvPr id="4" name="TextBox 3">
          <a:extLst>
            <a:ext uri="{FF2B5EF4-FFF2-40B4-BE49-F238E27FC236}">
              <a16:creationId xmlns:a16="http://schemas.microsoft.com/office/drawing/2014/main" id="{ABEC665B-CEBC-247C-4A82-7A6B23206E7D}"/>
            </a:ext>
          </a:extLst>
        </xdr:cNvPr>
        <xdr:cNvSpPr txBox="1"/>
      </xdr:nvSpPr>
      <xdr:spPr>
        <a:xfrm>
          <a:off x="6509288" y="3410817"/>
          <a:ext cx="1834815" cy="6918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9</xdr:col>
      <xdr:colOff>474973</xdr:colOff>
      <xdr:row>20</xdr:row>
      <xdr:rowOff>159063</xdr:rowOff>
    </xdr:from>
    <xdr:ext cx="1834815" cy="200525"/>
    <xdr:sp macro="" textlink="">
      <xdr:nvSpPr>
        <xdr:cNvPr id="6" name="TextBox 5">
          <a:extLst>
            <a:ext uri="{FF2B5EF4-FFF2-40B4-BE49-F238E27FC236}">
              <a16:creationId xmlns:a16="http://schemas.microsoft.com/office/drawing/2014/main" id="{040D4ACA-22ED-4C16-823D-98355D2FAE3D}"/>
            </a:ext>
          </a:extLst>
        </xdr:cNvPr>
        <xdr:cNvSpPr txBox="1"/>
      </xdr:nvSpPr>
      <xdr:spPr>
        <a:xfrm>
          <a:off x="6519312" y="4033639"/>
          <a:ext cx="1834815" cy="2005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kern="1200">
              <a:latin typeface="Aptos Display" panose="020B0004020202020204" pitchFamily="34" charset="0"/>
              <a:ea typeface="Segoe UI Black" panose="020B0A02040204020203" pitchFamily="34" charset="0"/>
            </a:rPr>
            <a:t>India's Last Minute App</a:t>
          </a:r>
          <a:endParaRPr lang="en-IN"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twoCellAnchor>
    <xdr:from>
      <xdr:col>13</xdr:col>
      <xdr:colOff>320842</xdr:colOff>
      <xdr:row>17</xdr:row>
      <xdr:rowOff>100264</xdr:rowOff>
    </xdr:from>
    <xdr:to>
      <xdr:col>23</xdr:col>
      <xdr:colOff>511341</xdr:colOff>
      <xdr:row>29</xdr:row>
      <xdr:rowOff>165435</xdr:rowOff>
    </xdr:to>
    <xdr:grpSp>
      <xdr:nvGrpSpPr>
        <xdr:cNvPr id="11" name="Group 10">
          <a:extLst>
            <a:ext uri="{FF2B5EF4-FFF2-40B4-BE49-F238E27FC236}">
              <a16:creationId xmlns:a16="http://schemas.microsoft.com/office/drawing/2014/main" id="{7F716551-9A58-E25C-A628-4A85223114BE}"/>
            </a:ext>
          </a:extLst>
        </xdr:cNvPr>
        <xdr:cNvGrpSpPr/>
      </xdr:nvGrpSpPr>
      <xdr:grpSpPr>
        <a:xfrm>
          <a:off x="9056133" y="3515409"/>
          <a:ext cx="6909953" cy="2475862"/>
          <a:chOff x="9053763" y="3509211"/>
          <a:chExt cx="6908131" cy="2471487"/>
        </a:xfrm>
      </xdr:grpSpPr>
      <xdr:sp macro="" textlink="">
        <xdr:nvSpPr>
          <xdr:cNvPr id="7" name="Rectangle: Rounded Corners 6">
            <a:extLst>
              <a:ext uri="{FF2B5EF4-FFF2-40B4-BE49-F238E27FC236}">
                <a16:creationId xmlns:a16="http://schemas.microsoft.com/office/drawing/2014/main" id="{4C6793F1-B326-9E15-CCBC-D2CFB2FA3C0E}"/>
              </a:ext>
            </a:extLst>
          </xdr:cNvPr>
          <xdr:cNvSpPr/>
        </xdr:nvSpPr>
        <xdr:spPr>
          <a:xfrm>
            <a:off x="9053763" y="3509211"/>
            <a:ext cx="3358816" cy="1132974"/>
          </a:xfrm>
          <a:prstGeom prst="roundRect">
            <a:avLst>
              <a:gd name="adj" fmla="val 9587"/>
            </a:avLst>
          </a:prstGeom>
          <a:gradFill flip="none" rotWithShape="1">
            <a:gsLst>
              <a:gs pos="0">
                <a:srgbClr val="DDCB5D"/>
              </a:gs>
              <a:gs pos="0">
                <a:srgbClr val="FFD200">
                  <a:alpha val="60000"/>
                </a:srgbClr>
              </a:gs>
              <a:gs pos="40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2A40DFE8-798B-4784-B652-E37ACD55C502}"/>
              </a:ext>
            </a:extLst>
          </xdr:cNvPr>
          <xdr:cNvSpPr/>
        </xdr:nvSpPr>
        <xdr:spPr>
          <a:xfrm>
            <a:off x="12603078" y="3509211"/>
            <a:ext cx="3358816" cy="1132974"/>
          </a:xfrm>
          <a:prstGeom prst="roundRect">
            <a:avLst>
              <a:gd name="adj" fmla="val 619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50C81544-56A2-4CA6-BE05-6BC6620DA072}"/>
              </a:ext>
            </a:extLst>
          </xdr:cNvPr>
          <xdr:cNvSpPr/>
        </xdr:nvSpPr>
        <xdr:spPr>
          <a:xfrm>
            <a:off x="9053763" y="4847724"/>
            <a:ext cx="3358816" cy="1132974"/>
          </a:xfrm>
          <a:prstGeom prst="roundRect">
            <a:avLst>
              <a:gd name="adj" fmla="val 619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F70E6240-DF46-4466-A017-6368E3C29F8A}"/>
              </a:ext>
            </a:extLst>
          </xdr:cNvPr>
          <xdr:cNvSpPr/>
        </xdr:nvSpPr>
        <xdr:spPr>
          <a:xfrm>
            <a:off x="12603078" y="4847724"/>
            <a:ext cx="3358816" cy="1132974"/>
          </a:xfrm>
          <a:prstGeom prst="roundRect">
            <a:avLst>
              <a:gd name="adj" fmla="val 619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14</xdr:col>
      <xdr:colOff>220579</xdr:colOff>
      <xdr:row>18</xdr:row>
      <xdr:rowOff>80210</xdr:rowOff>
    </xdr:from>
    <xdr:to>
      <xdr:col>15</xdr:col>
      <xdr:colOff>521369</xdr:colOff>
      <xdr:row>20</xdr:row>
      <xdr:rowOff>150395</xdr:rowOff>
    </xdr:to>
    <xdr:sp macro="" textlink="'Pivot Tables'!A7">
      <xdr:nvSpPr>
        <xdr:cNvPr id="13" name="TextBox 12">
          <a:extLst>
            <a:ext uri="{FF2B5EF4-FFF2-40B4-BE49-F238E27FC236}">
              <a16:creationId xmlns:a16="http://schemas.microsoft.com/office/drawing/2014/main" id="{0F4E3732-1578-FFC3-DAC8-5C7AF9A9EAC8}"/>
            </a:ext>
          </a:extLst>
        </xdr:cNvPr>
        <xdr:cNvSpPr txBox="1"/>
      </xdr:nvSpPr>
      <xdr:spPr>
        <a:xfrm>
          <a:off x="9625263" y="3689684"/>
          <a:ext cx="972553" cy="471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90EC57-BF40-47F9-8FE0-ECCEFF709E6E}" type="TxLink">
            <a:rPr lang="en-US" sz="2400" b="0" i="0" u="none" strike="noStrike" kern="1200">
              <a:solidFill>
                <a:srgbClr val="000000"/>
              </a:solidFill>
              <a:latin typeface="Bahnschrift SemiBold" panose="020B0502040204020203" pitchFamily="34" charset="0"/>
              <a:ea typeface="Calibri"/>
              <a:cs typeface="Calibri"/>
            </a:rPr>
            <a:pPr/>
            <a:t>$1.2M</a:t>
          </a:fld>
          <a:endParaRPr lang="en-IN" sz="2400" kern="1200">
            <a:latin typeface="Bahnschrift SemiBold" panose="020B0502040204020203" pitchFamily="34" charset="0"/>
          </a:endParaRPr>
        </a:p>
      </xdr:txBody>
    </xdr:sp>
    <xdr:clientData/>
  </xdr:twoCellAnchor>
  <xdr:twoCellAnchor>
    <xdr:from>
      <xdr:col>19</xdr:col>
      <xdr:colOff>160421</xdr:colOff>
      <xdr:row>18</xdr:row>
      <xdr:rowOff>95249</xdr:rowOff>
    </xdr:from>
    <xdr:to>
      <xdr:col>20</xdr:col>
      <xdr:colOff>491290</xdr:colOff>
      <xdr:row>20</xdr:row>
      <xdr:rowOff>135355</xdr:rowOff>
    </xdr:to>
    <xdr:sp macro="" textlink="'Pivot Tables'!B7">
      <xdr:nvSpPr>
        <xdr:cNvPr id="18" name="TextBox 17">
          <a:extLst>
            <a:ext uri="{FF2B5EF4-FFF2-40B4-BE49-F238E27FC236}">
              <a16:creationId xmlns:a16="http://schemas.microsoft.com/office/drawing/2014/main" id="{ECCDA2C7-3F24-4BE2-97FF-B0C2173FF078}"/>
            </a:ext>
          </a:extLst>
        </xdr:cNvPr>
        <xdr:cNvSpPr txBox="1"/>
      </xdr:nvSpPr>
      <xdr:spPr>
        <a:xfrm>
          <a:off x="12923921" y="3704723"/>
          <a:ext cx="1002632" cy="44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ACDEE5A-6608-4293-82B0-ED374BA5B764}" type="TxLink">
            <a:rPr lang="en-US" sz="2400" b="0" i="0" u="none" strike="noStrike" kern="1200">
              <a:solidFill>
                <a:srgbClr val="000000"/>
              </a:solidFill>
              <a:latin typeface="Bahnschrift SemiBold" panose="020B0502040204020203" pitchFamily="34" charset="0"/>
              <a:ea typeface="Calibri"/>
              <a:cs typeface="Calibri"/>
            </a:rPr>
            <a:pPr marL="0" indent="0"/>
            <a:t>$141</a:t>
          </a:fld>
          <a:endParaRPr lang="en-IN" sz="2400" b="0" i="0" u="none" strike="noStrike" kern="1200">
            <a:solidFill>
              <a:srgbClr val="000000"/>
            </a:solidFill>
            <a:latin typeface="Bahnschrift SemiBold" panose="020B0502040204020203" pitchFamily="34" charset="0"/>
            <a:ea typeface="Calibri"/>
            <a:cs typeface="Calibri"/>
          </a:endParaRPr>
        </a:p>
      </xdr:txBody>
    </xdr:sp>
    <xdr:clientData/>
  </xdr:twoCellAnchor>
  <xdr:twoCellAnchor>
    <xdr:from>
      <xdr:col>14</xdr:col>
      <xdr:colOff>205539</xdr:colOff>
      <xdr:row>24</xdr:row>
      <xdr:rowOff>155408</xdr:rowOff>
    </xdr:from>
    <xdr:to>
      <xdr:col>15</xdr:col>
      <xdr:colOff>536408</xdr:colOff>
      <xdr:row>26</xdr:row>
      <xdr:rowOff>195514</xdr:rowOff>
    </xdr:to>
    <xdr:sp macro="" textlink="'Pivot Tables'!C7">
      <xdr:nvSpPr>
        <xdr:cNvPr id="19" name="TextBox 18">
          <a:extLst>
            <a:ext uri="{FF2B5EF4-FFF2-40B4-BE49-F238E27FC236}">
              <a16:creationId xmlns:a16="http://schemas.microsoft.com/office/drawing/2014/main" id="{FB79A573-AA36-4420-A171-6F7CB83CC419}"/>
            </a:ext>
          </a:extLst>
        </xdr:cNvPr>
        <xdr:cNvSpPr txBox="1"/>
      </xdr:nvSpPr>
      <xdr:spPr>
        <a:xfrm>
          <a:off x="9610223" y="4968040"/>
          <a:ext cx="1002632" cy="44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41D52F-9F22-44CC-905A-4BC69654249F}" type="TxLink">
            <a:rPr lang="en-US" sz="2400" b="0" i="0" u="none" strike="noStrike" kern="1200">
              <a:solidFill>
                <a:srgbClr val="000000"/>
              </a:solidFill>
              <a:latin typeface="Bahnschrift SemiBold" panose="020B0502040204020203" pitchFamily="34" charset="0"/>
              <a:ea typeface="Calibri"/>
              <a:cs typeface="Calibri"/>
            </a:rPr>
            <a:pPr marL="0" indent="0"/>
            <a:t>8523</a:t>
          </a:fld>
          <a:endParaRPr lang="en-IN" sz="2400" b="0" i="0" u="none" strike="noStrike" kern="1200">
            <a:solidFill>
              <a:srgbClr val="000000"/>
            </a:solidFill>
            <a:latin typeface="Bahnschrift SemiBold" panose="020B0502040204020203" pitchFamily="34" charset="0"/>
            <a:ea typeface="Calibri"/>
            <a:cs typeface="Calibri"/>
          </a:endParaRPr>
        </a:p>
      </xdr:txBody>
    </xdr:sp>
    <xdr:clientData/>
  </xdr:twoCellAnchor>
  <xdr:twoCellAnchor>
    <xdr:from>
      <xdr:col>19</xdr:col>
      <xdr:colOff>160421</xdr:colOff>
      <xdr:row>24</xdr:row>
      <xdr:rowOff>155408</xdr:rowOff>
    </xdr:from>
    <xdr:to>
      <xdr:col>20</xdr:col>
      <xdr:colOff>491290</xdr:colOff>
      <xdr:row>26</xdr:row>
      <xdr:rowOff>195514</xdr:rowOff>
    </xdr:to>
    <xdr:sp macro="" textlink="'Pivot Tables'!D7">
      <xdr:nvSpPr>
        <xdr:cNvPr id="20" name="TextBox 19">
          <a:extLst>
            <a:ext uri="{FF2B5EF4-FFF2-40B4-BE49-F238E27FC236}">
              <a16:creationId xmlns:a16="http://schemas.microsoft.com/office/drawing/2014/main" id="{19E8A89A-15DF-8CDE-0DA0-D9570EA8400A}"/>
            </a:ext>
          </a:extLst>
        </xdr:cNvPr>
        <xdr:cNvSpPr txBox="1"/>
      </xdr:nvSpPr>
      <xdr:spPr>
        <a:xfrm>
          <a:off x="12923921" y="4968040"/>
          <a:ext cx="1002632" cy="44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D58FB8-DA66-4CD0-B6DB-66B7789169CC}" type="TxLink">
            <a:rPr lang="en-US" sz="2400" b="0" i="0" u="none" strike="noStrike" kern="1200">
              <a:solidFill>
                <a:srgbClr val="000000"/>
              </a:solidFill>
              <a:latin typeface="Bahnschrift SemiBold" panose="020B0502040204020203" pitchFamily="34" charset="0"/>
              <a:ea typeface="Calibri"/>
              <a:cs typeface="Calibri"/>
            </a:rPr>
            <a:pPr marL="0" indent="0"/>
            <a:t>4.0</a:t>
          </a:fld>
          <a:endParaRPr lang="en-IN" sz="2400" b="0" i="0" u="none" strike="noStrike" kern="1200">
            <a:solidFill>
              <a:srgbClr val="000000"/>
            </a:solidFill>
            <a:latin typeface="Bahnschrift SemiBold" panose="020B0502040204020203" pitchFamily="34" charset="0"/>
            <a:ea typeface="Calibri"/>
            <a:cs typeface="Calibri"/>
          </a:endParaRPr>
        </a:p>
      </xdr:txBody>
    </xdr:sp>
    <xdr:clientData/>
  </xdr:twoCellAnchor>
  <xdr:twoCellAnchor>
    <xdr:from>
      <xdr:col>14</xdr:col>
      <xdr:colOff>140368</xdr:colOff>
      <xdr:row>20</xdr:row>
      <xdr:rowOff>150394</xdr:rowOff>
    </xdr:from>
    <xdr:to>
      <xdr:col>16</xdr:col>
      <xdr:colOff>30078</xdr:colOff>
      <xdr:row>22</xdr:row>
      <xdr:rowOff>50131</xdr:rowOff>
    </xdr:to>
    <xdr:sp macro="" textlink="">
      <xdr:nvSpPr>
        <xdr:cNvPr id="21" name="TextBox 20">
          <a:extLst>
            <a:ext uri="{FF2B5EF4-FFF2-40B4-BE49-F238E27FC236}">
              <a16:creationId xmlns:a16="http://schemas.microsoft.com/office/drawing/2014/main" id="{091E6F12-2725-0856-8E44-77EDC7288559}"/>
            </a:ext>
          </a:extLst>
        </xdr:cNvPr>
        <xdr:cNvSpPr txBox="1"/>
      </xdr:nvSpPr>
      <xdr:spPr>
        <a:xfrm>
          <a:off x="9545052" y="4160920"/>
          <a:ext cx="1233237" cy="300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TOTAL</a:t>
          </a:r>
          <a:r>
            <a:rPr lang="en-IN" sz="1200" kern="1200" baseline="0">
              <a:latin typeface="Segoe UI Black" panose="020B0A02040204020203" pitchFamily="34" charset="0"/>
              <a:ea typeface="Segoe UI Black" panose="020B0A02040204020203" pitchFamily="34" charset="0"/>
            </a:rPr>
            <a:t> SALES</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19</xdr:col>
      <xdr:colOff>20052</xdr:colOff>
      <xdr:row>20</xdr:row>
      <xdr:rowOff>140369</xdr:rowOff>
    </xdr:from>
    <xdr:to>
      <xdr:col>21</xdr:col>
      <xdr:colOff>180474</xdr:colOff>
      <xdr:row>22</xdr:row>
      <xdr:rowOff>60157</xdr:rowOff>
    </xdr:to>
    <xdr:sp macro="" textlink="">
      <xdr:nvSpPr>
        <xdr:cNvPr id="22" name="TextBox 21">
          <a:extLst>
            <a:ext uri="{FF2B5EF4-FFF2-40B4-BE49-F238E27FC236}">
              <a16:creationId xmlns:a16="http://schemas.microsoft.com/office/drawing/2014/main" id="{818C1788-965D-0BC7-4E15-B72A69B06416}"/>
            </a:ext>
          </a:extLst>
        </xdr:cNvPr>
        <xdr:cNvSpPr txBox="1"/>
      </xdr:nvSpPr>
      <xdr:spPr>
        <a:xfrm>
          <a:off x="12783552" y="4150895"/>
          <a:ext cx="1503948" cy="320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latin typeface="Segoe UI Black" panose="020B0A02040204020203" pitchFamily="34" charset="0"/>
              <a:ea typeface="Segoe UI Black" panose="020B0A02040204020203" pitchFamily="34" charset="0"/>
            </a:rPr>
            <a:t>AVERAGE SALES</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14</xdr:col>
      <xdr:colOff>80210</xdr:colOff>
      <xdr:row>26</xdr:row>
      <xdr:rowOff>195514</xdr:rowOff>
    </xdr:from>
    <xdr:to>
      <xdr:col>16</xdr:col>
      <xdr:colOff>360946</xdr:colOff>
      <xdr:row>28</xdr:row>
      <xdr:rowOff>85223</xdr:rowOff>
    </xdr:to>
    <xdr:sp macro="" textlink="">
      <xdr:nvSpPr>
        <xdr:cNvPr id="23" name="TextBox 22">
          <a:extLst>
            <a:ext uri="{FF2B5EF4-FFF2-40B4-BE49-F238E27FC236}">
              <a16:creationId xmlns:a16="http://schemas.microsoft.com/office/drawing/2014/main" id="{0F1FFCF9-796F-64B8-F93B-535EAEDA3D4B}"/>
            </a:ext>
          </a:extLst>
        </xdr:cNvPr>
        <xdr:cNvSpPr txBox="1"/>
      </xdr:nvSpPr>
      <xdr:spPr>
        <a:xfrm>
          <a:off x="9484894" y="5409198"/>
          <a:ext cx="1624263" cy="29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NUMBER</a:t>
          </a:r>
          <a:r>
            <a:rPr lang="en-IN" sz="1200" kern="1200" baseline="0">
              <a:latin typeface="Segoe UI Black" panose="020B0A02040204020203" pitchFamily="34" charset="0"/>
              <a:ea typeface="Segoe UI Black" panose="020B0A02040204020203" pitchFamily="34" charset="0"/>
            </a:rPr>
            <a:t> OF ITEMS</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18</xdr:col>
      <xdr:colOff>671762</xdr:colOff>
      <xdr:row>26</xdr:row>
      <xdr:rowOff>185488</xdr:rowOff>
    </xdr:from>
    <xdr:to>
      <xdr:col>21</xdr:col>
      <xdr:colOff>230606</xdr:colOff>
      <xdr:row>28</xdr:row>
      <xdr:rowOff>95249</xdr:rowOff>
    </xdr:to>
    <xdr:sp macro="" textlink="">
      <xdr:nvSpPr>
        <xdr:cNvPr id="24" name="TextBox 23">
          <a:extLst>
            <a:ext uri="{FF2B5EF4-FFF2-40B4-BE49-F238E27FC236}">
              <a16:creationId xmlns:a16="http://schemas.microsoft.com/office/drawing/2014/main" id="{64AB1ED1-08A0-B341-6337-41E97F684BBE}"/>
            </a:ext>
          </a:extLst>
        </xdr:cNvPr>
        <xdr:cNvSpPr txBox="1"/>
      </xdr:nvSpPr>
      <xdr:spPr>
        <a:xfrm>
          <a:off x="12763499" y="5399172"/>
          <a:ext cx="1574133" cy="310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AVERAGE</a:t>
          </a:r>
          <a:r>
            <a:rPr lang="en-IN" sz="1200" kern="1200" baseline="0">
              <a:latin typeface="Segoe UI Black" panose="020B0A02040204020203" pitchFamily="34" charset="0"/>
              <a:ea typeface="Segoe UI Black" panose="020B0A02040204020203" pitchFamily="34" charset="0"/>
            </a:rPr>
            <a:t> RATING</a:t>
          </a:r>
          <a:endParaRPr lang="en-IN" sz="1200" kern="1200">
            <a:latin typeface="Segoe UI Black" panose="020B0A02040204020203" pitchFamily="34" charset="0"/>
            <a:ea typeface="Segoe UI Black" panose="020B0A02040204020203" pitchFamily="34" charset="0"/>
          </a:endParaRPr>
        </a:p>
      </xdr:txBody>
    </xdr:sp>
    <xdr:clientData/>
  </xdr:twoCellAnchor>
  <xdr:twoCellAnchor editAs="oneCell">
    <xdr:from>
      <xdr:col>22</xdr:col>
      <xdr:colOff>551448</xdr:colOff>
      <xdr:row>18</xdr:row>
      <xdr:rowOff>26327</xdr:rowOff>
    </xdr:from>
    <xdr:to>
      <xdr:col>23</xdr:col>
      <xdr:colOff>280736</xdr:colOff>
      <xdr:row>20</xdr:row>
      <xdr:rowOff>30377</xdr:rowOff>
    </xdr:to>
    <xdr:pic>
      <xdr:nvPicPr>
        <xdr:cNvPr id="25" name="Picture 24">
          <a:extLst>
            <a:ext uri="{FF2B5EF4-FFF2-40B4-BE49-F238E27FC236}">
              <a16:creationId xmlns:a16="http://schemas.microsoft.com/office/drawing/2014/main" id="{771DBB16-A0E8-C6B2-016D-B559F9B457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30237" y="3635801"/>
          <a:ext cx="401052" cy="4051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360948</xdr:colOff>
      <xdr:row>24</xdr:row>
      <xdr:rowOff>110288</xdr:rowOff>
    </xdr:from>
    <xdr:to>
      <xdr:col>18</xdr:col>
      <xdr:colOff>130342</xdr:colOff>
      <xdr:row>26</xdr:row>
      <xdr:rowOff>154848</xdr:rowOff>
    </xdr:to>
    <xdr:pic>
      <xdr:nvPicPr>
        <xdr:cNvPr id="26" name="Picture 25">
          <a:extLst>
            <a:ext uri="{FF2B5EF4-FFF2-40B4-BE49-F238E27FC236}">
              <a16:creationId xmlns:a16="http://schemas.microsoft.com/office/drawing/2014/main" id="{C00D7B1E-0F8F-9855-F513-4446EEB99A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780922" y="4922920"/>
          <a:ext cx="441157" cy="4456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340895</xdr:colOff>
      <xdr:row>18</xdr:row>
      <xdr:rowOff>10026</xdr:rowOff>
    </xdr:from>
    <xdr:to>
      <xdr:col>18</xdr:col>
      <xdr:colOff>120316</xdr:colOff>
      <xdr:row>20</xdr:row>
      <xdr:rowOff>64714</xdr:rowOff>
    </xdr:to>
    <xdr:pic>
      <xdr:nvPicPr>
        <xdr:cNvPr id="27" name="Picture 26">
          <a:extLst>
            <a:ext uri="{FF2B5EF4-FFF2-40B4-BE49-F238E27FC236}">
              <a16:creationId xmlns:a16="http://schemas.microsoft.com/office/drawing/2014/main" id="{2A458490-6ADA-8B24-463F-CEF7CF0AAFE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760869" y="3619500"/>
          <a:ext cx="451184" cy="45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591554</xdr:colOff>
      <xdr:row>24</xdr:row>
      <xdr:rowOff>170447</xdr:rowOff>
    </xdr:from>
    <xdr:to>
      <xdr:col>23</xdr:col>
      <xdr:colOff>320841</xdr:colOff>
      <xdr:row>26</xdr:row>
      <xdr:rowOff>174495</xdr:rowOff>
    </xdr:to>
    <xdr:pic>
      <xdr:nvPicPr>
        <xdr:cNvPr id="28" name="Picture 27">
          <a:extLst>
            <a:ext uri="{FF2B5EF4-FFF2-40B4-BE49-F238E27FC236}">
              <a16:creationId xmlns:a16="http://schemas.microsoft.com/office/drawing/2014/main" id="{7A2F29B7-3CCA-D876-EAB0-D2EE601EE2E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370343" y="4983079"/>
          <a:ext cx="401051" cy="40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330866</xdr:colOff>
      <xdr:row>30</xdr:row>
      <xdr:rowOff>160419</xdr:rowOff>
    </xdr:from>
    <xdr:to>
      <xdr:col>23</xdr:col>
      <xdr:colOff>511342</xdr:colOff>
      <xdr:row>68</xdr:row>
      <xdr:rowOff>177209</xdr:rowOff>
    </xdr:to>
    <xdr:sp macro="" textlink="">
      <xdr:nvSpPr>
        <xdr:cNvPr id="29" name="Rectangle: Rounded Corners 28">
          <a:extLst>
            <a:ext uri="{FF2B5EF4-FFF2-40B4-BE49-F238E27FC236}">
              <a16:creationId xmlns:a16="http://schemas.microsoft.com/office/drawing/2014/main" id="{277ED38A-46D7-41FE-A321-AC7F5B80FFFC}"/>
            </a:ext>
          </a:extLst>
        </xdr:cNvPr>
        <xdr:cNvSpPr/>
      </xdr:nvSpPr>
      <xdr:spPr>
        <a:xfrm>
          <a:off x="9017666" y="6139188"/>
          <a:ext cx="6862630" cy="7589898"/>
        </a:xfrm>
        <a:prstGeom prst="roundRect">
          <a:avLst>
            <a:gd name="adj" fmla="val 15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574432</xdr:colOff>
      <xdr:row>32</xdr:row>
      <xdr:rowOff>140364</xdr:rowOff>
    </xdr:from>
    <xdr:to>
      <xdr:col>18</xdr:col>
      <xdr:colOff>152401</xdr:colOff>
      <xdr:row>45</xdr:row>
      <xdr:rowOff>93784</xdr:rowOff>
    </xdr:to>
    <xdr:graphicFrame macro="">
      <xdr:nvGraphicFramePr>
        <xdr:cNvPr id="30" name="Chart 29">
          <a:extLst>
            <a:ext uri="{FF2B5EF4-FFF2-40B4-BE49-F238E27FC236}">
              <a16:creationId xmlns:a16="http://schemas.microsoft.com/office/drawing/2014/main" id="{5C2833C9-19C2-4CD9-B8F3-C9315192F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621628</xdr:colOff>
      <xdr:row>31</xdr:row>
      <xdr:rowOff>10025</xdr:rowOff>
    </xdr:from>
    <xdr:to>
      <xdr:col>16</xdr:col>
      <xdr:colOff>230601</xdr:colOff>
      <xdr:row>32</xdr:row>
      <xdr:rowOff>100261</xdr:rowOff>
    </xdr:to>
    <xdr:sp macro="" textlink="">
      <xdr:nvSpPr>
        <xdr:cNvPr id="31" name="TextBox 30">
          <a:extLst>
            <a:ext uri="{FF2B5EF4-FFF2-40B4-BE49-F238E27FC236}">
              <a16:creationId xmlns:a16="http://schemas.microsoft.com/office/drawing/2014/main" id="{F42830D0-886D-4AED-878F-E985F09E10D4}"/>
            </a:ext>
          </a:extLst>
        </xdr:cNvPr>
        <xdr:cNvSpPr txBox="1"/>
      </xdr:nvSpPr>
      <xdr:spPr>
        <a:xfrm>
          <a:off x="9354549" y="6226341"/>
          <a:ext cx="1624263" cy="29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FAT CONTENT</a:t>
          </a:r>
        </a:p>
      </xdr:txBody>
    </xdr:sp>
    <xdr:clientData/>
  </xdr:twoCellAnchor>
  <xdr:twoCellAnchor>
    <xdr:from>
      <xdr:col>18</xdr:col>
      <xdr:colOff>352180</xdr:colOff>
      <xdr:row>31</xdr:row>
      <xdr:rowOff>162118</xdr:rowOff>
    </xdr:from>
    <xdr:to>
      <xdr:col>18</xdr:col>
      <xdr:colOff>373903</xdr:colOff>
      <xdr:row>68</xdr:row>
      <xdr:rowOff>43473</xdr:rowOff>
    </xdr:to>
    <xdr:cxnSp macro="">
      <xdr:nvCxnSpPr>
        <xdr:cNvPr id="33" name="Straight Connector 32">
          <a:extLst>
            <a:ext uri="{FF2B5EF4-FFF2-40B4-BE49-F238E27FC236}">
              <a16:creationId xmlns:a16="http://schemas.microsoft.com/office/drawing/2014/main" id="{1ABA1EE9-2B66-9BEE-9F56-B9CAE7563B82}"/>
            </a:ext>
          </a:extLst>
        </xdr:cNvPr>
        <xdr:cNvCxnSpPr/>
      </xdr:nvCxnSpPr>
      <xdr:spPr>
        <a:xfrm flipH="1">
          <a:off x="12380057" y="6340180"/>
          <a:ext cx="21723" cy="725517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534634</xdr:colOff>
      <xdr:row>46</xdr:row>
      <xdr:rowOff>14969</xdr:rowOff>
    </xdr:from>
    <xdr:to>
      <xdr:col>18</xdr:col>
      <xdr:colOff>243871</xdr:colOff>
      <xdr:row>46</xdr:row>
      <xdr:rowOff>14970</xdr:rowOff>
    </xdr:to>
    <xdr:cxnSp macro="">
      <xdr:nvCxnSpPr>
        <xdr:cNvPr id="34" name="Straight Connector 33">
          <a:extLst>
            <a:ext uri="{FF2B5EF4-FFF2-40B4-BE49-F238E27FC236}">
              <a16:creationId xmlns:a16="http://schemas.microsoft.com/office/drawing/2014/main" id="{DBCCADC5-E85C-4735-B7F8-93A1B87C3425}"/>
            </a:ext>
          </a:extLst>
        </xdr:cNvPr>
        <xdr:cNvCxnSpPr/>
      </xdr:nvCxnSpPr>
      <xdr:spPr>
        <a:xfrm flipH="1" flipV="1">
          <a:off x="9221434" y="9182415"/>
          <a:ext cx="3050314" cy="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601579</xdr:colOff>
      <xdr:row>47</xdr:row>
      <xdr:rowOff>23447</xdr:rowOff>
    </xdr:from>
    <xdr:to>
      <xdr:col>18</xdr:col>
      <xdr:colOff>360947</xdr:colOff>
      <xdr:row>68</xdr:row>
      <xdr:rowOff>47625</xdr:rowOff>
    </xdr:to>
    <xdr:graphicFrame macro="">
      <xdr:nvGraphicFramePr>
        <xdr:cNvPr id="44" name="Chart 43">
          <a:extLst>
            <a:ext uri="{FF2B5EF4-FFF2-40B4-BE49-F238E27FC236}">
              <a16:creationId xmlns:a16="http://schemas.microsoft.com/office/drawing/2014/main" id="{582B321F-FEBA-4116-A910-824C888AC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656797</xdr:colOff>
      <xdr:row>46</xdr:row>
      <xdr:rowOff>41653</xdr:rowOff>
    </xdr:from>
    <xdr:to>
      <xdr:col>16</xdr:col>
      <xdr:colOff>265770</xdr:colOff>
      <xdr:row>47</xdr:row>
      <xdr:rowOff>131890</xdr:rowOff>
    </xdr:to>
    <xdr:sp macro="" textlink="">
      <xdr:nvSpPr>
        <xdr:cNvPr id="46" name="TextBox 45">
          <a:extLst>
            <a:ext uri="{FF2B5EF4-FFF2-40B4-BE49-F238E27FC236}">
              <a16:creationId xmlns:a16="http://schemas.microsoft.com/office/drawing/2014/main" id="{392AEF61-B2A6-7808-9D37-87075D923BD4}"/>
            </a:ext>
          </a:extLst>
        </xdr:cNvPr>
        <xdr:cNvSpPr txBox="1"/>
      </xdr:nvSpPr>
      <xdr:spPr>
        <a:xfrm>
          <a:off x="9343597" y="9209099"/>
          <a:ext cx="1613619" cy="289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FAT BY</a:t>
          </a:r>
          <a:r>
            <a:rPr lang="en-IN" sz="1200" kern="1200" baseline="0">
              <a:latin typeface="Segoe UI Black" panose="020B0A02040204020203" pitchFamily="34" charset="0"/>
              <a:ea typeface="Segoe UI Black" panose="020B0A02040204020203" pitchFamily="34" charset="0"/>
            </a:rPr>
            <a:t> OUTLET</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19</xdr:col>
      <xdr:colOff>150391</xdr:colOff>
      <xdr:row>31</xdr:row>
      <xdr:rowOff>60156</xdr:rowOff>
    </xdr:from>
    <xdr:to>
      <xdr:col>22</xdr:col>
      <xdr:colOff>250658</xdr:colOff>
      <xdr:row>32</xdr:row>
      <xdr:rowOff>190499</xdr:rowOff>
    </xdr:to>
    <xdr:sp macro="" textlink="">
      <xdr:nvSpPr>
        <xdr:cNvPr id="47" name="TextBox 46">
          <a:extLst>
            <a:ext uri="{FF2B5EF4-FFF2-40B4-BE49-F238E27FC236}">
              <a16:creationId xmlns:a16="http://schemas.microsoft.com/office/drawing/2014/main" id="{72067734-20DE-235A-6DE9-9FDC01674853}"/>
            </a:ext>
          </a:extLst>
        </xdr:cNvPr>
        <xdr:cNvSpPr txBox="1"/>
      </xdr:nvSpPr>
      <xdr:spPr>
        <a:xfrm>
          <a:off x="12913891" y="6276472"/>
          <a:ext cx="2115556" cy="33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baseline="0">
              <a:latin typeface="Segoe UI Black" panose="020B0A02040204020203" pitchFamily="34" charset="0"/>
              <a:ea typeface="Segoe UI Black" panose="020B0A02040204020203" pitchFamily="34" charset="0"/>
            </a:rPr>
            <a:t>ITEM TYPE</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18</xdr:col>
      <xdr:colOff>445477</xdr:colOff>
      <xdr:row>32</xdr:row>
      <xdr:rowOff>50129</xdr:rowOff>
    </xdr:from>
    <xdr:to>
      <xdr:col>23</xdr:col>
      <xdr:colOff>441158</xdr:colOff>
      <xdr:row>68</xdr:row>
      <xdr:rowOff>70337</xdr:rowOff>
    </xdr:to>
    <xdr:graphicFrame macro="">
      <xdr:nvGraphicFramePr>
        <xdr:cNvPr id="48" name="Chart 47">
          <a:extLst>
            <a:ext uri="{FF2B5EF4-FFF2-40B4-BE49-F238E27FC236}">
              <a16:creationId xmlns:a16="http://schemas.microsoft.com/office/drawing/2014/main" id="{C583A1CB-5D83-4ED2-A4AC-922A748D7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230372</xdr:colOff>
      <xdr:row>23</xdr:row>
      <xdr:rowOff>37425</xdr:rowOff>
    </xdr:from>
    <xdr:to>
      <xdr:col>12</xdr:col>
      <xdr:colOff>518461</xdr:colOff>
      <xdr:row>29</xdr:row>
      <xdr:rowOff>139713</xdr:rowOff>
    </xdr:to>
    <mc:AlternateContent xmlns:mc="http://schemas.openxmlformats.org/markup-compatibility/2006">
      <mc:Choice xmlns:a14="http://schemas.microsoft.com/office/drawing/2010/main" Requires="a14">
        <xdr:graphicFrame macro="">
          <xdr:nvGraphicFramePr>
            <xdr:cNvPr id="49" name="Outlet Size 1">
              <a:extLst>
                <a:ext uri="{FF2B5EF4-FFF2-40B4-BE49-F238E27FC236}">
                  <a16:creationId xmlns:a16="http://schemas.microsoft.com/office/drawing/2014/main" id="{EAE78F0F-6064-4DDD-9E56-190D4CB76C6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6277881" y="4657916"/>
              <a:ext cx="2303925" cy="1307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65646</xdr:colOff>
      <xdr:row>16</xdr:row>
      <xdr:rowOff>168190</xdr:rowOff>
    </xdr:from>
    <xdr:to>
      <xdr:col>32</xdr:col>
      <xdr:colOff>0</xdr:colOff>
      <xdr:row>30</xdr:row>
      <xdr:rowOff>95250</xdr:rowOff>
    </xdr:to>
    <xdr:graphicFrame macro="">
      <xdr:nvGraphicFramePr>
        <xdr:cNvPr id="50" name="Chart 49">
          <a:extLst>
            <a:ext uri="{FF2B5EF4-FFF2-40B4-BE49-F238E27FC236}">
              <a16:creationId xmlns:a16="http://schemas.microsoft.com/office/drawing/2014/main" id="{E346CC17-E9B9-49D3-81D0-F0A8347F4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34680</xdr:colOff>
      <xdr:row>17</xdr:row>
      <xdr:rowOff>102702</xdr:rowOff>
    </xdr:from>
    <xdr:to>
      <xdr:col>27</xdr:col>
      <xdr:colOff>288324</xdr:colOff>
      <xdr:row>19</xdr:row>
      <xdr:rowOff>10299</xdr:rowOff>
    </xdr:to>
    <xdr:sp macro="" textlink="">
      <xdr:nvSpPr>
        <xdr:cNvPr id="53" name="TextBox 52">
          <a:extLst>
            <a:ext uri="{FF2B5EF4-FFF2-40B4-BE49-F238E27FC236}">
              <a16:creationId xmlns:a16="http://schemas.microsoft.com/office/drawing/2014/main" id="{B0ABE1B5-0128-0589-E712-81ED3D17C096}"/>
            </a:ext>
          </a:extLst>
        </xdr:cNvPr>
        <xdr:cNvSpPr txBox="1"/>
      </xdr:nvSpPr>
      <xdr:spPr>
        <a:xfrm>
          <a:off x="16098464" y="3428729"/>
          <a:ext cx="2261617" cy="298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OUTLET</a:t>
          </a:r>
          <a:r>
            <a:rPr lang="en-IN" sz="1200" kern="1200" baseline="0">
              <a:latin typeface="Segoe UI Black" panose="020B0A02040204020203" pitchFamily="34" charset="0"/>
              <a:ea typeface="Segoe UI Black" panose="020B0A02040204020203" pitchFamily="34" charset="0"/>
            </a:rPr>
            <a:t> ESTABLISHMENT</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24</xdr:col>
      <xdr:colOff>102359</xdr:colOff>
      <xdr:row>31</xdr:row>
      <xdr:rowOff>2</xdr:rowOff>
    </xdr:from>
    <xdr:to>
      <xdr:col>32</xdr:col>
      <xdr:colOff>45493</xdr:colOff>
      <xdr:row>31</xdr:row>
      <xdr:rowOff>22748</xdr:rowOff>
    </xdr:to>
    <xdr:cxnSp macro="">
      <xdr:nvCxnSpPr>
        <xdr:cNvPr id="55" name="Straight Connector 54">
          <a:extLst>
            <a:ext uri="{FF2B5EF4-FFF2-40B4-BE49-F238E27FC236}">
              <a16:creationId xmlns:a16="http://schemas.microsoft.com/office/drawing/2014/main" id="{A2836C75-FFE6-4353-BA1C-A2445A9C2594}"/>
            </a:ext>
          </a:extLst>
        </xdr:cNvPr>
        <xdr:cNvCxnSpPr/>
      </xdr:nvCxnSpPr>
      <xdr:spPr>
        <a:xfrm flipH="1">
          <a:off x="16206717" y="5993644"/>
          <a:ext cx="5311254" cy="2274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68799</xdr:colOff>
      <xdr:row>31</xdr:row>
      <xdr:rowOff>91329</xdr:rowOff>
    </xdr:from>
    <xdr:to>
      <xdr:col>27</xdr:col>
      <xdr:colOff>322443</xdr:colOff>
      <xdr:row>32</xdr:row>
      <xdr:rowOff>192269</xdr:rowOff>
    </xdr:to>
    <xdr:sp macro="" textlink="">
      <xdr:nvSpPr>
        <xdr:cNvPr id="59" name="TextBox 58">
          <a:extLst>
            <a:ext uri="{FF2B5EF4-FFF2-40B4-BE49-F238E27FC236}">
              <a16:creationId xmlns:a16="http://schemas.microsoft.com/office/drawing/2014/main" id="{BFB527E3-B4E1-8934-49EF-77EDF12A509E}"/>
            </a:ext>
          </a:extLst>
        </xdr:cNvPr>
        <xdr:cNvSpPr txBox="1"/>
      </xdr:nvSpPr>
      <xdr:spPr>
        <a:xfrm>
          <a:off x="16146162" y="6321307"/>
          <a:ext cx="2263314" cy="301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OUTLET</a:t>
          </a:r>
          <a:r>
            <a:rPr lang="en-IN" sz="1200" kern="1200" baseline="0">
              <a:latin typeface="Segoe UI Black" panose="020B0A02040204020203" pitchFamily="34" charset="0"/>
              <a:ea typeface="Segoe UI Black" panose="020B0A02040204020203" pitchFamily="34" charset="0"/>
            </a:rPr>
            <a:t> SIZE</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23</xdr:col>
      <xdr:colOff>620485</xdr:colOff>
      <xdr:row>33</xdr:row>
      <xdr:rowOff>136993</xdr:rowOff>
    </xdr:from>
    <xdr:to>
      <xdr:col>28</xdr:col>
      <xdr:colOff>413657</xdr:colOff>
      <xdr:row>49</xdr:row>
      <xdr:rowOff>10886</xdr:rowOff>
    </xdr:to>
    <xdr:graphicFrame macro="">
      <xdr:nvGraphicFramePr>
        <xdr:cNvPr id="60" name="Chart 59">
          <a:extLst>
            <a:ext uri="{FF2B5EF4-FFF2-40B4-BE49-F238E27FC236}">
              <a16:creationId xmlns:a16="http://schemas.microsoft.com/office/drawing/2014/main" id="{78CC6149-CA2D-48B2-BC1E-2025CBF70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138545</xdr:colOff>
      <xdr:row>32</xdr:row>
      <xdr:rowOff>34636</xdr:rowOff>
    </xdr:from>
    <xdr:to>
      <xdr:col>28</xdr:col>
      <xdr:colOff>174625</xdr:colOff>
      <xdr:row>49</xdr:row>
      <xdr:rowOff>79375</xdr:rowOff>
    </xdr:to>
    <xdr:cxnSp macro="">
      <xdr:nvCxnSpPr>
        <xdr:cNvPr id="63" name="Straight Connector 62">
          <a:extLst>
            <a:ext uri="{FF2B5EF4-FFF2-40B4-BE49-F238E27FC236}">
              <a16:creationId xmlns:a16="http://schemas.microsoft.com/office/drawing/2014/main" id="{BEEF0B06-2860-80C4-0EFE-87BF74D2E062}"/>
            </a:ext>
          </a:extLst>
        </xdr:cNvPr>
        <xdr:cNvCxnSpPr/>
      </xdr:nvCxnSpPr>
      <xdr:spPr>
        <a:xfrm>
          <a:off x="18807545" y="6130636"/>
          <a:ext cx="36080" cy="328323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92289</xdr:colOff>
      <xdr:row>49</xdr:row>
      <xdr:rowOff>152977</xdr:rowOff>
    </xdr:from>
    <xdr:to>
      <xdr:col>32</xdr:col>
      <xdr:colOff>82263</xdr:colOff>
      <xdr:row>49</xdr:row>
      <xdr:rowOff>178047</xdr:rowOff>
    </xdr:to>
    <xdr:cxnSp macro="">
      <xdr:nvCxnSpPr>
        <xdr:cNvPr id="64" name="Straight Connector 63">
          <a:extLst>
            <a:ext uri="{FF2B5EF4-FFF2-40B4-BE49-F238E27FC236}">
              <a16:creationId xmlns:a16="http://schemas.microsoft.com/office/drawing/2014/main" id="{8E2D5AE4-25F9-4B4E-E648-9A6CF34F59AB}"/>
            </a:ext>
          </a:extLst>
        </xdr:cNvPr>
        <xdr:cNvCxnSpPr/>
      </xdr:nvCxnSpPr>
      <xdr:spPr>
        <a:xfrm flipH="1">
          <a:off x="16094289" y="9487477"/>
          <a:ext cx="5323974" cy="2507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268498</xdr:colOff>
      <xdr:row>33</xdr:row>
      <xdr:rowOff>74474</xdr:rowOff>
    </xdr:from>
    <xdr:to>
      <xdr:col>32</xdr:col>
      <xdr:colOff>47625</xdr:colOff>
      <xdr:row>49</xdr:row>
      <xdr:rowOff>47625</xdr:rowOff>
    </xdr:to>
    <mc:AlternateContent xmlns:mc="http://schemas.openxmlformats.org/markup-compatibility/2006">
      <mc:Choice xmlns:cx2="http://schemas.microsoft.com/office/drawing/2015/10/21/chartex" Requires="cx2">
        <xdr:graphicFrame macro="">
          <xdr:nvGraphicFramePr>
            <xdr:cNvPr id="96" name="Chart 95">
              <a:extLst>
                <a:ext uri="{FF2B5EF4-FFF2-40B4-BE49-F238E27FC236}">
                  <a16:creationId xmlns:a16="http://schemas.microsoft.com/office/drawing/2014/main" id="{DEBB4980-8BA6-4961-8865-582915659B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8937498" y="6360974"/>
              <a:ext cx="2446127" cy="30211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311635</xdr:colOff>
      <xdr:row>31</xdr:row>
      <xdr:rowOff>133197</xdr:rowOff>
    </xdr:from>
    <xdr:to>
      <xdr:col>31</xdr:col>
      <xdr:colOff>565279</xdr:colOff>
      <xdr:row>33</xdr:row>
      <xdr:rowOff>33170</xdr:rowOff>
    </xdr:to>
    <xdr:sp macro="" textlink="">
      <xdr:nvSpPr>
        <xdr:cNvPr id="99" name="TextBox 98">
          <a:extLst>
            <a:ext uri="{FF2B5EF4-FFF2-40B4-BE49-F238E27FC236}">
              <a16:creationId xmlns:a16="http://schemas.microsoft.com/office/drawing/2014/main" id="{8C6FC502-40A2-9182-6A2B-E577BB62EA1C}"/>
            </a:ext>
          </a:extLst>
        </xdr:cNvPr>
        <xdr:cNvSpPr txBox="1"/>
      </xdr:nvSpPr>
      <xdr:spPr>
        <a:xfrm>
          <a:off x="19068558" y="6363175"/>
          <a:ext cx="2263314" cy="301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OUTLET</a:t>
          </a:r>
          <a:r>
            <a:rPr lang="en-IN" sz="1200" kern="1200" baseline="0">
              <a:latin typeface="Segoe UI Black" panose="020B0A02040204020203" pitchFamily="34" charset="0"/>
              <a:ea typeface="Segoe UI Black" panose="020B0A02040204020203" pitchFamily="34" charset="0"/>
            </a:rPr>
            <a:t> LOCATION</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24</xdr:col>
      <xdr:colOff>135788</xdr:colOff>
      <xdr:row>50</xdr:row>
      <xdr:rowOff>89584</xdr:rowOff>
    </xdr:from>
    <xdr:to>
      <xdr:col>27</xdr:col>
      <xdr:colOff>389432</xdr:colOff>
      <xdr:row>52</xdr:row>
      <xdr:rowOff>24</xdr:rowOff>
    </xdr:to>
    <xdr:sp macro="" textlink="">
      <xdr:nvSpPr>
        <xdr:cNvPr id="101" name="TextBox 100">
          <a:extLst>
            <a:ext uri="{FF2B5EF4-FFF2-40B4-BE49-F238E27FC236}">
              <a16:creationId xmlns:a16="http://schemas.microsoft.com/office/drawing/2014/main" id="{BC9BE48E-4EEF-1D2F-163C-DDE11EBEA8EE}"/>
            </a:ext>
          </a:extLst>
        </xdr:cNvPr>
        <xdr:cNvSpPr txBox="1"/>
      </xdr:nvSpPr>
      <xdr:spPr>
        <a:xfrm>
          <a:off x="16137788" y="9614584"/>
          <a:ext cx="2253894" cy="29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OUTLET</a:t>
          </a:r>
          <a:r>
            <a:rPr lang="en-IN" sz="1200" kern="1200" baseline="0">
              <a:latin typeface="Segoe UI Black" panose="020B0A02040204020203" pitchFamily="34" charset="0"/>
              <a:ea typeface="Segoe UI Black" panose="020B0A02040204020203" pitchFamily="34" charset="0"/>
            </a:rPr>
            <a:t> TYPE</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25</xdr:col>
      <xdr:colOff>4427</xdr:colOff>
      <xdr:row>66</xdr:row>
      <xdr:rowOff>89060</xdr:rowOff>
    </xdr:from>
    <xdr:to>
      <xdr:col>26</xdr:col>
      <xdr:colOff>572023</xdr:colOff>
      <xdr:row>67</xdr:row>
      <xdr:rowOff>179533</xdr:rowOff>
    </xdr:to>
    <xdr:sp macro="" textlink="">
      <xdr:nvSpPr>
        <xdr:cNvPr id="107" name="TextBox 106">
          <a:extLst>
            <a:ext uri="{FF2B5EF4-FFF2-40B4-BE49-F238E27FC236}">
              <a16:creationId xmlns:a16="http://schemas.microsoft.com/office/drawing/2014/main" id="{FE593397-12A4-7157-8891-0AD69B679770}"/>
            </a:ext>
          </a:extLst>
        </xdr:cNvPr>
        <xdr:cNvSpPr txBox="1"/>
      </xdr:nvSpPr>
      <xdr:spPr>
        <a:xfrm>
          <a:off x="16673177" y="12662060"/>
          <a:ext cx="1234346" cy="280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latin typeface="Aptos Display" panose="020B0004020202020204" pitchFamily="34" charset="0"/>
              <a:ea typeface="Segoe UI Black" panose="020B0A02040204020203" pitchFamily="34" charset="0"/>
            </a:rPr>
            <a:t>TOTAL</a:t>
          </a:r>
          <a:r>
            <a:rPr lang="en-IN" sz="1050" b="1" kern="1200" baseline="0">
              <a:latin typeface="Aptos Display" panose="020B0004020202020204" pitchFamily="34" charset="0"/>
              <a:ea typeface="Segoe UI Black" panose="020B0A02040204020203" pitchFamily="34" charset="0"/>
            </a:rPr>
            <a:t> SALES</a:t>
          </a:r>
          <a:endParaRPr lang="en-IN" sz="1050" b="1" kern="1200">
            <a:latin typeface="Aptos Display" panose="020B0004020202020204" pitchFamily="34" charset="0"/>
            <a:ea typeface="Segoe UI Black" panose="020B0A02040204020203" pitchFamily="34" charset="0"/>
          </a:endParaRPr>
        </a:p>
      </xdr:txBody>
    </xdr:sp>
    <xdr:clientData/>
  </xdr:twoCellAnchor>
  <xdr:twoCellAnchor>
    <xdr:from>
      <xdr:col>27</xdr:col>
      <xdr:colOff>331001</xdr:colOff>
      <xdr:row>66</xdr:row>
      <xdr:rowOff>89060</xdr:rowOff>
    </xdr:from>
    <xdr:to>
      <xdr:col>29</xdr:col>
      <xdr:colOff>446422</xdr:colOff>
      <xdr:row>67</xdr:row>
      <xdr:rowOff>179533</xdr:rowOff>
    </xdr:to>
    <xdr:sp macro="" textlink="">
      <xdr:nvSpPr>
        <xdr:cNvPr id="108" name="TextBox 107">
          <a:extLst>
            <a:ext uri="{FF2B5EF4-FFF2-40B4-BE49-F238E27FC236}">
              <a16:creationId xmlns:a16="http://schemas.microsoft.com/office/drawing/2014/main" id="{0E786327-713B-CAD1-3CB9-9D9D17CD625C}"/>
            </a:ext>
          </a:extLst>
        </xdr:cNvPr>
        <xdr:cNvSpPr txBox="1"/>
      </xdr:nvSpPr>
      <xdr:spPr>
        <a:xfrm>
          <a:off x="18333251" y="12662060"/>
          <a:ext cx="1448921" cy="280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latin typeface="Aptos Display" panose="020B0004020202020204" pitchFamily="34" charset="0"/>
              <a:ea typeface="Segoe UI Black" panose="020B0A02040204020203" pitchFamily="34" charset="0"/>
            </a:rPr>
            <a:t>AVERAGE</a:t>
          </a:r>
          <a:r>
            <a:rPr lang="en-IN" sz="1050" b="1" kern="1200" baseline="0">
              <a:latin typeface="Aptos Display" panose="020B0004020202020204" pitchFamily="34" charset="0"/>
              <a:ea typeface="Segoe UI Black" panose="020B0A02040204020203" pitchFamily="34" charset="0"/>
            </a:rPr>
            <a:t> SALES</a:t>
          </a:r>
          <a:endParaRPr lang="en-IN" sz="1050" b="1" kern="1200">
            <a:latin typeface="Aptos Display" panose="020B0004020202020204" pitchFamily="34" charset="0"/>
            <a:ea typeface="Segoe UI Black" panose="020B0A02040204020203" pitchFamily="34" charset="0"/>
          </a:endParaRPr>
        </a:p>
      </xdr:txBody>
    </xdr:sp>
    <xdr:clientData/>
  </xdr:twoCellAnchor>
  <xdr:twoCellAnchor>
    <xdr:from>
      <xdr:col>24</xdr:col>
      <xdr:colOff>85614</xdr:colOff>
      <xdr:row>51</xdr:row>
      <xdr:rowOff>31750</xdr:rowOff>
    </xdr:from>
    <xdr:to>
      <xdr:col>32</xdr:col>
      <xdr:colOff>117235</xdr:colOff>
      <xdr:row>65</xdr:row>
      <xdr:rowOff>142875</xdr:rowOff>
    </xdr:to>
    <xdr:grpSp>
      <xdr:nvGrpSpPr>
        <xdr:cNvPr id="113" name="Group 112">
          <a:extLst>
            <a:ext uri="{FF2B5EF4-FFF2-40B4-BE49-F238E27FC236}">
              <a16:creationId xmlns:a16="http://schemas.microsoft.com/office/drawing/2014/main" id="{ECA3BA5E-D00B-A4F5-8C34-B7DD91F7173A}"/>
            </a:ext>
          </a:extLst>
        </xdr:cNvPr>
        <xdr:cNvGrpSpPr/>
      </xdr:nvGrpSpPr>
      <xdr:grpSpPr>
        <a:xfrm>
          <a:off x="16212305" y="10277186"/>
          <a:ext cx="5407185" cy="2923598"/>
          <a:chOff x="16054115" y="9982380"/>
          <a:chExt cx="5390742" cy="2176125"/>
        </a:xfrm>
      </xdr:grpSpPr>
      <xdr:grpSp>
        <xdr:nvGrpSpPr>
          <xdr:cNvPr id="104" name="Group 103">
            <a:extLst>
              <a:ext uri="{FF2B5EF4-FFF2-40B4-BE49-F238E27FC236}">
                <a16:creationId xmlns:a16="http://schemas.microsoft.com/office/drawing/2014/main" id="{A86AAA1E-24C8-A198-698C-807EFC77D45B}"/>
              </a:ext>
            </a:extLst>
          </xdr:cNvPr>
          <xdr:cNvGrpSpPr/>
        </xdr:nvGrpSpPr>
        <xdr:grpSpPr>
          <a:xfrm>
            <a:off x="16054115" y="9993141"/>
            <a:ext cx="4159819" cy="2165364"/>
            <a:chOff x="16246709" y="10043383"/>
            <a:chExt cx="4025994" cy="2165364"/>
          </a:xfrm>
        </xdr:grpSpPr>
        <xdr:graphicFrame macro="">
          <xdr:nvGraphicFramePr>
            <xdr:cNvPr id="100" name="Chart 99">
              <a:extLst>
                <a:ext uri="{FF2B5EF4-FFF2-40B4-BE49-F238E27FC236}">
                  <a16:creationId xmlns:a16="http://schemas.microsoft.com/office/drawing/2014/main" id="{82CD2FB2-0286-420F-A931-D75D09962B1E}"/>
                </a:ext>
              </a:extLst>
            </xdr:cNvPr>
            <xdr:cNvGraphicFramePr>
              <a:graphicFrameLocks/>
            </xdr:cNvGraphicFramePr>
          </xdr:nvGraphicFramePr>
          <xdr:xfrm>
            <a:off x="16246709" y="10043383"/>
            <a:ext cx="2376257" cy="2165364"/>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02" name="Chart 101">
              <a:extLst>
                <a:ext uri="{FF2B5EF4-FFF2-40B4-BE49-F238E27FC236}">
                  <a16:creationId xmlns:a16="http://schemas.microsoft.com/office/drawing/2014/main" id="{FC2B9C40-7FD0-4113-9B94-24B05311CE3F}"/>
                </a:ext>
              </a:extLst>
            </xdr:cNvPr>
            <xdr:cNvGraphicFramePr>
              <a:graphicFrameLocks/>
            </xdr:cNvGraphicFramePr>
          </xdr:nvGraphicFramePr>
          <xdr:xfrm>
            <a:off x="18380107" y="10081845"/>
            <a:ext cx="1892596" cy="2076660"/>
          </xdr:xfrm>
          <a:graphic>
            <a:graphicData uri="http://schemas.openxmlformats.org/drawingml/2006/chart">
              <c:chart xmlns:c="http://schemas.openxmlformats.org/drawingml/2006/chart" xmlns:r="http://schemas.openxmlformats.org/officeDocument/2006/relationships" r:id="rId12"/>
            </a:graphicData>
          </a:graphic>
        </xdr:graphicFrame>
      </xdr:grpSp>
      <xdr:graphicFrame macro="">
        <xdr:nvGraphicFramePr>
          <xdr:cNvPr id="109" name="Chart 108">
            <a:extLst>
              <a:ext uri="{FF2B5EF4-FFF2-40B4-BE49-F238E27FC236}">
                <a16:creationId xmlns:a16="http://schemas.microsoft.com/office/drawing/2014/main" id="{D567CDDD-8C35-496F-AE3C-4609F33DE448}"/>
              </a:ext>
            </a:extLst>
          </xdr:cNvPr>
          <xdr:cNvGraphicFramePr>
            <a:graphicFrameLocks/>
          </xdr:cNvGraphicFramePr>
        </xdr:nvGraphicFramePr>
        <xdr:xfrm>
          <a:off x="19878990" y="9982380"/>
          <a:ext cx="1565867" cy="2122283"/>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29</xdr:col>
      <xdr:colOff>615703</xdr:colOff>
      <xdr:row>66</xdr:row>
      <xdr:rowOff>72313</xdr:rowOff>
    </xdr:from>
    <xdr:to>
      <xdr:col>32</xdr:col>
      <xdr:colOff>61233</xdr:colOff>
      <xdr:row>67</xdr:row>
      <xdr:rowOff>162786</xdr:rowOff>
    </xdr:to>
    <xdr:sp macro="" textlink="">
      <xdr:nvSpPr>
        <xdr:cNvPr id="112" name="TextBox 111">
          <a:extLst>
            <a:ext uri="{FF2B5EF4-FFF2-40B4-BE49-F238E27FC236}">
              <a16:creationId xmlns:a16="http://schemas.microsoft.com/office/drawing/2014/main" id="{3CF9E1DE-FD7A-4B45-4DB3-86C270095F1C}"/>
            </a:ext>
          </a:extLst>
        </xdr:cNvPr>
        <xdr:cNvSpPr txBox="1"/>
      </xdr:nvSpPr>
      <xdr:spPr>
        <a:xfrm>
          <a:off x="19951453" y="12645313"/>
          <a:ext cx="1445780" cy="280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latin typeface="Aptos Display" panose="020B0004020202020204" pitchFamily="34" charset="0"/>
              <a:ea typeface="Segoe UI Black" panose="020B0A02040204020203" pitchFamily="34" charset="0"/>
            </a:rPr>
            <a:t>ITEMS</a:t>
          </a:r>
          <a:r>
            <a:rPr lang="en-IN" sz="1050" b="1" kern="1200" baseline="0">
              <a:latin typeface="Aptos Display" panose="020B0004020202020204" pitchFamily="34" charset="0"/>
              <a:ea typeface="Segoe UI Black" panose="020B0A02040204020203" pitchFamily="34" charset="0"/>
            </a:rPr>
            <a:t> SOLD</a:t>
          </a:r>
          <a:endParaRPr lang="en-IN" sz="1050" b="1" kern="1200">
            <a:latin typeface="Aptos Display" panose="020B0004020202020204" pitchFamily="34" charset="0"/>
            <a:ea typeface="Segoe UI Black" panose="020B0A02040204020203" pitchFamily="34" charset="0"/>
          </a:endParaRPr>
        </a:p>
      </xdr:txBody>
    </xdr:sp>
    <xdr:clientData/>
  </xdr:twoCellAnchor>
  <xdr:twoCellAnchor editAs="oneCell">
    <xdr:from>
      <xdr:col>9</xdr:col>
      <xdr:colOff>248093</xdr:colOff>
      <xdr:row>30</xdr:row>
      <xdr:rowOff>50902</xdr:rowOff>
    </xdr:from>
    <xdr:to>
      <xdr:col>12</xdr:col>
      <xdr:colOff>501155</xdr:colOff>
      <xdr:row>37</xdr:row>
      <xdr:rowOff>1</xdr:rowOff>
    </xdr:to>
    <mc:AlternateContent xmlns:mc="http://schemas.openxmlformats.org/markup-compatibility/2006">
      <mc:Choice xmlns:a14="http://schemas.microsoft.com/office/drawing/2010/main" Requires="a14">
        <xdr:graphicFrame macro="">
          <xdr:nvGraphicFramePr>
            <xdr:cNvPr id="5" name="Outlet Location Type 1">
              <a:extLst>
                <a:ext uri="{FF2B5EF4-FFF2-40B4-BE49-F238E27FC236}">
                  <a16:creationId xmlns:a16="http://schemas.microsoft.com/office/drawing/2014/main" id="{6529C725-364D-49D9-83D2-87F69DC8F51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6295602" y="6077629"/>
              <a:ext cx="2268898" cy="1355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283535</xdr:colOff>
      <xdr:row>37</xdr:row>
      <xdr:rowOff>139506</xdr:rowOff>
    </xdr:from>
    <xdr:to>
      <xdr:col>12</xdr:col>
      <xdr:colOff>501155</xdr:colOff>
      <xdr:row>64</xdr:row>
      <xdr:rowOff>141768</xdr:rowOff>
    </xdr:to>
    <mc:AlternateContent xmlns:mc="http://schemas.openxmlformats.org/markup-compatibility/2006">
      <mc:Choice xmlns:a14="http://schemas.microsoft.com/office/drawing/2010/main" Requires="a14">
        <xdr:graphicFrame macro="">
          <xdr:nvGraphicFramePr>
            <xdr:cNvPr id="12" name="Item Type 1">
              <a:extLst>
                <a:ext uri="{FF2B5EF4-FFF2-40B4-BE49-F238E27FC236}">
                  <a16:creationId xmlns:a16="http://schemas.microsoft.com/office/drawing/2014/main" id="{507EE107-3792-4C23-9464-512ACB118B8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6331044" y="7572470"/>
              <a:ext cx="2233456" cy="5426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335459</xdr:colOff>
      <xdr:row>65</xdr:row>
      <xdr:rowOff>61304</xdr:rowOff>
    </xdr:from>
    <xdr:to>
      <xdr:col>10</xdr:col>
      <xdr:colOff>204368</xdr:colOff>
      <xdr:row>67</xdr:row>
      <xdr:rowOff>192054</xdr:rowOff>
    </xdr:to>
    <xdr:pic>
      <xdr:nvPicPr>
        <xdr:cNvPr id="14" name="Picture 13">
          <a:hlinkClick xmlns:r="http://schemas.openxmlformats.org/officeDocument/2006/relationships" r:id="rId14"/>
          <a:extLst>
            <a:ext uri="{FF2B5EF4-FFF2-40B4-BE49-F238E27FC236}">
              <a16:creationId xmlns:a16="http://schemas.microsoft.com/office/drawing/2014/main" id="{100BB246-FF74-DDE7-B379-28FAE2F4CA75}"/>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396017" y="12731769"/>
          <a:ext cx="542304" cy="5206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655675</xdr:colOff>
      <xdr:row>65</xdr:row>
      <xdr:rowOff>85729</xdr:rowOff>
    </xdr:from>
    <xdr:to>
      <xdr:col>12</xdr:col>
      <xdr:colOff>452276</xdr:colOff>
      <xdr:row>67</xdr:row>
      <xdr:rowOff>156611</xdr:rowOff>
    </xdr:to>
    <xdr:pic>
      <xdr:nvPicPr>
        <xdr:cNvPr id="15" name="Picture 14">
          <a:hlinkClick xmlns:r="http://schemas.openxmlformats.org/officeDocument/2006/relationships" r:id="rId16"/>
          <a:extLst>
            <a:ext uri="{FF2B5EF4-FFF2-40B4-BE49-F238E27FC236}">
              <a16:creationId xmlns:a16="http://schemas.microsoft.com/office/drawing/2014/main" id="{C66A69E3-3598-B5A0-ECBA-31DC2B42CFF7}"/>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8063024" y="12756194"/>
          <a:ext cx="469996" cy="460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Vishwakarma" refreshedDate="45621.015806365744" createdVersion="8" refreshedVersion="8" minRefreshableVersion="3" recordCount="8523" xr:uid="{1FC60663-80EB-464E-B64C-EC1ED6F8D772}">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88480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B12562-FCEF-4408-BD55-BA85FA5B2DEC}"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60:B69"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formats count="2">
    <format dxfId="34">
      <pivotArea collapsedLevelsAreSubtotals="1" fieldPosition="0">
        <references count="1">
          <reference field="3" count="1">
            <x v="0"/>
          </reference>
        </references>
      </pivotArea>
    </format>
    <format dxfId="35">
      <pivotArea collapsedLevelsAreSubtotals="1" fieldPosition="0">
        <references count="1">
          <reference field="3" count="8">
            <x v="1"/>
            <x v="2"/>
            <x v="3"/>
            <x v="4"/>
            <x v="5"/>
            <x v="6"/>
            <x v="7"/>
            <x v="8"/>
          </reference>
        </references>
      </pivotArea>
    </format>
  </formats>
  <chartFormats count="11">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0"/>
          </reference>
        </references>
      </pivotArea>
    </chartFormat>
    <chartFormat chart="7" format="4">
      <pivotArea type="data" outline="0" fieldPosition="0">
        <references count="2">
          <reference field="4294967294" count="1" selected="0">
            <x v="0"/>
          </reference>
          <reference field="3" count="1" selected="0">
            <x v="1"/>
          </reference>
        </references>
      </pivotArea>
    </chartFormat>
    <chartFormat chart="7" format="5">
      <pivotArea type="data" outline="0" fieldPosition="0">
        <references count="2">
          <reference field="4294967294" count="1" selected="0">
            <x v="0"/>
          </reference>
          <reference field="3" count="1" selected="0">
            <x v="2"/>
          </reference>
        </references>
      </pivotArea>
    </chartFormat>
    <chartFormat chart="7" format="6">
      <pivotArea type="data" outline="0" fieldPosition="0">
        <references count="2">
          <reference field="4294967294" count="1" selected="0">
            <x v="0"/>
          </reference>
          <reference field="3" count="1" selected="0">
            <x v="3"/>
          </reference>
        </references>
      </pivotArea>
    </chartFormat>
    <chartFormat chart="7" format="7">
      <pivotArea type="data" outline="0" fieldPosition="0">
        <references count="2">
          <reference field="4294967294" count="1" selected="0">
            <x v="0"/>
          </reference>
          <reference field="3" count="1" selected="0">
            <x v="4"/>
          </reference>
        </references>
      </pivotArea>
    </chartFormat>
    <chartFormat chart="7" format="8">
      <pivotArea type="data" outline="0" fieldPosition="0">
        <references count="2">
          <reference field="4294967294" count="1" selected="0">
            <x v="0"/>
          </reference>
          <reference field="3" count="1" selected="0">
            <x v="5"/>
          </reference>
        </references>
      </pivotArea>
    </chartFormat>
    <chartFormat chart="7" format="9">
      <pivotArea type="data" outline="0" fieldPosition="0">
        <references count="2">
          <reference field="4294967294" count="1" selected="0">
            <x v="0"/>
          </reference>
          <reference field="3" count="1" selected="0">
            <x v="6"/>
          </reference>
        </references>
      </pivotArea>
    </chartFormat>
    <chartFormat chart="7" format="10">
      <pivotArea type="data" outline="0" fieldPosition="0">
        <references count="2">
          <reference field="4294967294" count="1" selected="0">
            <x v="0"/>
          </reference>
          <reference field="3" count="1" selected="0">
            <x v="7"/>
          </reference>
        </references>
      </pivotArea>
    </chartFormat>
    <chartFormat chart="7"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02ED6C-BE48-4188-8D16-69F82CEBB9A3}" name="PivotTable1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A134:B138" firstHeaderRow="1" firstDataRow="1" firstDataCol="1"/>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Number of Items" fld="1" subtotal="count" baseField="7" baseItem="0" numFmtId="1"/>
  </dataFields>
  <formats count="12">
    <format dxfId="75">
      <pivotArea outline="0" collapsedLevelsAreSubtotals="1" fieldPosition="0"/>
    </format>
    <format dxfId="76">
      <pivotArea type="all" dataOnly="0" outline="0" fieldPosition="0"/>
    </format>
    <format dxfId="77">
      <pivotArea outline="0" collapsedLevelsAreSubtotals="1" fieldPosition="0"/>
    </format>
    <format dxfId="78">
      <pivotArea field="6" type="button" dataOnly="0" labelOnly="1" outline="0"/>
    </format>
    <format dxfId="79">
      <pivotArea dataOnly="0" labelOnly="1" outline="0" axis="axisValues" fieldPosition="0"/>
    </format>
    <format dxfId="80">
      <pivotArea outline="0" collapsedLevelsAreSubtotals="1" fieldPosition="0"/>
    </format>
    <format dxfId="81">
      <pivotArea dataOnly="0" labelOnly="1" outline="0" axis="axisValues" fieldPosition="0"/>
    </format>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0"/>
        </references>
      </pivotArea>
    </format>
    <format dxfId="1">
      <pivotArea dataOnly="0" labelOnly="1" outline="0" axis="axisValues" fieldPosition="0"/>
    </format>
  </formats>
  <chartFormats count="6">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7" count="1" selected="0">
            <x v="3"/>
          </reference>
        </references>
      </pivotArea>
    </chartFormat>
    <chartFormat chart="35"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0B23CC-0F9B-4586-9110-1382159C6260}" name="PivotTable1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5">
  <location ref="A122:B126"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8"/>
  </dataFields>
  <formats count="7">
    <format dxfId="64">
      <pivotArea outline="0" collapsedLevelsAreSubtotals="1" fieldPosition="0"/>
    </format>
    <format dxfId="65">
      <pivotArea type="all" dataOnly="0" outline="0" fieldPosition="0"/>
    </format>
    <format dxfId="66">
      <pivotArea outline="0" collapsedLevelsAreSubtotals="1" fieldPosition="0"/>
    </format>
    <format dxfId="67">
      <pivotArea field="6" type="button" dataOnly="0" labelOnly="1" outline="0"/>
    </format>
    <format dxfId="68">
      <pivotArea dataOnly="0" labelOnly="1" outline="0" axis="axisValues" fieldPosition="0"/>
    </format>
    <format dxfId="69">
      <pivotArea outline="0" collapsedLevelsAreSubtotals="1" fieldPosition="0"/>
    </format>
    <format dxfId="7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3A32B8-13D0-47D4-AB43-9DE4E0C1D771}"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7:B53"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0">
    <format dxfId="36">
      <pivotArea type="all" dataOnly="0" outline="0" fieldPosition="0"/>
    </format>
    <format dxfId="37">
      <pivotArea dataOnly="0" labelOnly="1" outline="0" fieldPosition="0">
        <references count="1">
          <reference field="4294967294" count="1">
            <x v="0"/>
          </reference>
        </references>
      </pivotArea>
    </format>
    <format dxfId="38">
      <pivotArea type="all" dataOnly="0" outline="0" fieldPosition="0"/>
    </format>
    <format dxfId="39">
      <pivotArea outline="0" collapsedLevelsAreSubtotals="1" fieldPosition="0"/>
    </format>
    <format dxfId="40">
      <pivotArea outline="0" collapsedLevelsAreSubtotals="1" fieldPosition="0"/>
    </format>
    <format dxfId="41">
      <pivotArea type="all" dataOnly="0" outline="0" fieldPosition="0"/>
    </format>
    <format dxfId="42">
      <pivotArea outline="0" collapsedLevelsAreSubtotals="1" fieldPosition="0"/>
    </format>
    <format dxfId="43">
      <pivotArea field="2" type="button" dataOnly="0" labelOnly="1" outline="0" axis="axisRow" fieldPosition="0"/>
    </format>
    <format dxfId="44">
      <pivotArea dataOnly="0" labelOnly="1" fieldPosition="0">
        <references count="1">
          <reference field="2" count="0"/>
        </references>
      </pivotArea>
    </format>
    <format dxfId="45">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7EE961-7961-4689-80F3-B3F0C7734CDA}"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7:C21"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7">
    <format dxfId="46">
      <pivotArea type="all" dataOnly="0" outline="0" fieldPosition="0"/>
    </format>
    <format dxfId="47">
      <pivotArea dataOnly="0" labelOnly="1" outline="0" fieldPosition="0">
        <references count="1">
          <reference field="4294967294" count="1">
            <x v="0"/>
          </reference>
        </references>
      </pivotArea>
    </format>
    <format dxfId="48">
      <pivotArea type="all" dataOnly="0" outline="0" fieldPosition="0"/>
    </format>
    <format dxfId="49">
      <pivotArea outline="0" collapsedLevelsAreSubtotals="1" fieldPosition="0"/>
    </format>
    <format dxfId="50">
      <pivotArea field="2" type="button" dataOnly="0" labelOnly="1" outline="0"/>
    </format>
    <format dxfId="51">
      <pivotArea dataOnly="0" labelOnly="1" outline="0" axis="axisValues" fieldPosition="0"/>
    </format>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883E9-799E-40F8-BB18-E1978C460BF8}"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108:B112"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6">
    <format dxfId="71">
      <pivotArea outline="0" collapsedLevelsAreSubtotals="1" fieldPosition="0"/>
    </format>
    <format dxfId="22">
      <pivotArea type="all" dataOnly="0" outline="0" fieldPosition="0"/>
    </format>
    <format dxfId="17">
      <pivotArea outline="0" collapsedLevelsAreSubtotals="1" fieldPosition="0"/>
    </format>
    <format dxfId="16">
      <pivotArea field="7" type="button" dataOnly="0" labelOnly="1" outline="0" axis="axisRow" fieldPosition="0"/>
    </format>
    <format dxfId="15">
      <pivotArea dataOnly="0" labelOnly="1" fieldPosition="0">
        <references count="1">
          <reference field="7" count="0"/>
        </references>
      </pivotArea>
    </format>
    <format dxfId="1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77AA65-2652-4007-9129-06E262F6D7C5}"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2: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11">
    <format dxfId="53">
      <pivotArea type="all" dataOnly="0" outline="0" fieldPosition="0"/>
    </format>
    <format dxfId="54">
      <pivotArea outline="0" collapsedLevelsAreSubtotals="1" fieldPosition="0"/>
    </format>
    <format dxfId="55">
      <pivotArea dataOnly="0" labelOnly="1" outline="0" fieldPosition="0">
        <references count="1">
          <reference field="4294967294" count="1">
            <x v="0"/>
          </reference>
        </references>
      </pivotArea>
    </format>
    <format dxfId="56">
      <pivotArea type="all" dataOnly="0" outline="0" fieldPosition="0"/>
    </format>
    <format dxfId="57">
      <pivotArea outline="0" collapsedLevelsAreSubtotals="1" fieldPosition="0"/>
    </format>
    <format dxfId="58">
      <pivotArea field="0" type="button" dataOnly="0" labelOnly="1" outline="0" axis="axisRow" fieldPosition="0"/>
    </format>
    <format dxfId="59">
      <pivotArea dataOnly="0" labelOnly="1" fieldPosition="0">
        <references count="1">
          <reference field="0" count="0"/>
        </references>
      </pivotArea>
    </format>
    <format dxfId="60">
      <pivotArea dataOnly="0" labelOnly="1" grandRow="1" outline="0" fieldPosition="0"/>
    </format>
    <format dxfId="61">
      <pivotArea dataOnly="0" labelOnly="1" outline="0" axis="axisValues" fieldPosition="0"/>
    </format>
    <format dxfId="62">
      <pivotArea dataOnly="0" labelOnly="1" outline="0" axis="axisValues" fieldPosition="0"/>
    </format>
    <format dxfId="6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C04477-2D95-49A2-8CD3-F04E7A1BAC8F}"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90:B93"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5">
    <format dxfId="23">
      <pivotArea outline="0" collapsedLevelsAreSubtotals="1" fieldPosition="0"/>
    </format>
    <format dxfId="24">
      <pivotArea type="all" dataOnly="0" outline="0" fieldPosition="0"/>
    </format>
    <format dxfId="25">
      <pivotArea outline="0" collapsedLevelsAreSubtotals="1" fieldPosition="0"/>
    </format>
    <format dxfId="26">
      <pivotArea field="6" type="button" dataOnly="0" labelOnly="1" outline="0"/>
    </format>
    <format dxfId="2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6DE7B2-128B-4C5A-B0FE-D2F0CAFD936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Sales" fld="10" subtotal="average" baseField="0" baseItem="1"/>
    <dataField name="Number of items" fld="1" subtotal="count" baseField="0" baseItem="2"/>
    <dataField name="Average Rating" fld="11" subtotal="average" baseField="0" baseItem="3"/>
  </dataFields>
  <formats count="3">
    <format dxfId="72">
      <pivotArea type="all" dataOnly="0" outline="0" fieldPosition="0"/>
    </format>
    <format dxfId="73">
      <pivotArea outline="0" collapsedLevelsAreSubtotals="1" fieldPosition="0"/>
    </format>
    <format dxfId="7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716993-6DB0-48F7-BBB9-5FA78E21D76D}"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74:B7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6">
    <format dxfId="28">
      <pivotArea outline="0" collapsedLevelsAreSubtotals="1" fieldPosition="0"/>
    </format>
    <format dxfId="29">
      <pivotArea type="all" dataOnly="0" outline="0" fieldPosition="0"/>
    </format>
    <format dxfId="30">
      <pivotArea outline="0" collapsedLevelsAreSubtotals="1" fieldPosition="0"/>
    </format>
    <format dxfId="31">
      <pivotArea field="6" type="button" dataOnly="0" labelOnly="1" outline="0" axis="axisRow" fieldPosition="0"/>
    </format>
    <format dxfId="32">
      <pivotArea dataOnly="0" labelOnly="1" fieldPosition="0">
        <references count="1">
          <reference field="6" count="0"/>
        </references>
      </pivotArea>
    </format>
    <format dxfId="3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2"/>
          </reference>
        </references>
      </pivotArea>
    </chartFormat>
    <chartFormat chart="12" format="2">
      <pivotArea type="data" outline="0" fieldPosition="0">
        <references count="2">
          <reference field="4294967294" count="1" selected="0">
            <x v="0"/>
          </reference>
          <reference field="6" count="1" selected="0">
            <x v="0"/>
          </reference>
        </references>
      </pivotArea>
    </chartFormat>
    <chartFormat chart="12" format="3">
      <pivotArea type="data" outline="0" fieldPosition="0">
        <references count="2">
          <reference field="4294967294" count="1" selected="0">
            <x v="0"/>
          </reference>
          <reference field="6"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6" count="1" selected="0">
            <x v="0"/>
          </reference>
        </references>
      </pivotArea>
    </chartFormat>
    <chartFormat chart="15" format="10">
      <pivotArea type="data" outline="0" fieldPosition="0">
        <references count="2">
          <reference field="4294967294" count="1" selected="0">
            <x v="0"/>
          </reference>
          <reference field="6" count="1" selected="0">
            <x v="1"/>
          </reference>
        </references>
      </pivotArea>
    </chartFormat>
    <chartFormat chart="15"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946D834-54EC-4B44-9CB5-0810B9868813}" sourceName="Outlet Size">
  <pivotTables>
    <pivotTable tabId="2" name="PivotTable1"/>
    <pivotTable tabId="2" name="PivotTable2"/>
    <pivotTable tabId="2" name="PivotTable3"/>
    <pivotTable tabId="2" name="PivotTable4"/>
    <pivotTable tabId="2" name="PivotTable14"/>
    <pivotTable tabId="2" name="PivotTable15"/>
    <pivotTable tabId="2" name="PivotTable16"/>
    <pivotTable tabId="2" name="PivotTable7"/>
    <pivotTable tabId="2" name="PivotTable8"/>
    <pivotTable tabId="2" name="PivotTable9"/>
  </pivotTables>
  <data>
    <tabular pivotCacheId="78848045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7E2B2E8-B9FC-490F-8A15-73A0008EF136}" sourceName="Item Type">
  <pivotTables>
    <pivotTable tabId="2" name="PivotTable16"/>
    <pivotTable tabId="2" name="PivotTable1"/>
    <pivotTable tabId="2" name="PivotTable14"/>
    <pivotTable tabId="2" name="PivotTable15"/>
    <pivotTable tabId="2" name="PivotTable2"/>
    <pivotTable tabId="2" name="PivotTable3"/>
    <pivotTable tabId="2" name="PivotTable4"/>
    <pivotTable tabId="2" name="PivotTable7"/>
    <pivotTable tabId="2" name="PivotTable8"/>
    <pivotTable tabId="2" name="PivotTable9"/>
  </pivotTables>
  <data>
    <tabular pivotCacheId="78848045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BDCC890-8FD4-47C7-B0A3-2ADCB0037274}" sourceName="Outlet Location Type">
  <pivotTables>
    <pivotTable tabId="2" name="PivotTable16"/>
    <pivotTable tabId="2" name="PivotTable1"/>
    <pivotTable tabId="2" name="PivotTable14"/>
    <pivotTable tabId="2" name="PivotTable15"/>
    <pivotTable tabId="2" name="PivotTable2"/>
    <pivotTable tabId="2" name="PivotTable3"/>
    <pivotTable tabId="2" name="PivotTable4"/>
    <pivotTable tabId="2" name="PivotTable7"/>
    <pivotTable tabId="2" name="PivotTable8"/>
    <pivotTable tabId="2" name="PivotTable9"/>
  </pivotTables>
  <data>
    <tabular pivotCacheId="7884804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F3301A7-FBA0-4DCE-B5CB-061EC84E416D}" cache="Slicer_Outlet_Size" caption="Outlet Size" style="blinkit Analysis" rowHeight="260350"/>
  <slicer name="Item Type 1" xr10:uid="{A21D0CA6-852C-439E-9C5C-B67A852B81C7}" cache="Slicer_Item_Type" caption="Item Type" style="blinkit Analysis" rowHeight="260350"/>
  <slicer name="Outlet Location Type 1" xr10:uid="{7D426950-7EBA-4BB7-B533-AE934F656188}" cache="Slicer_Outlet_Location_Type" caption="Outlet Location"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81A5-504C-4967-AA19-5FE7216F6421}">
  <dimension ref="A1:I144"/>
  <sheetViews>
    <sheetView topLeftCell="A140" zoomScale="104" zoomScaleNormal="85" workbookViewId="0">
      <selection activeCell="E2" sqref="A2:H144"/>
    </sheetView>
  </sheetViews>
  <sheetFormatPr defaultRowHeight="15.6" x14ac:dyDescent="0.3"/>
  <cols>
    <col min="1" max="1" width="17.296875" bestFit="1" customWidth="1"/>
    <col min="2" max="2" width="15.19921875" bestFit="1" customWidth="1"/>
    <col min="3" max="3" width="19.5" customWidth="1"/>
    <col min="4" max="4" width="13.5" bestFit="1" customWidth="1"/>
    <col min="5" max="5" width="18.796875" customWidth="1"/>
  </cols>
  <sheetData>
    <row r="1" spans="1:6" ht="16.2" thickBot="1" x14ac:dyDescent="0.35"/>
    <row r="2" spans="1:6" ht="21.6" thickBot="1" x14ac:dyDescent="0.45">
      <c r="A2" s="45" t="s">
        <v>1618</v>
      </c>
      <c r="B2" s="46"/>
      <c r="C2" s="46"/>
      <c r="D2" s="44"/>
    </row>
    <row r="3" spans="1:6" ht="16.2" thickBot="1" x14ac:dyDescent="0.35">
      <c r="A3" s="11" t="s">
        <v>1610</v>
      </c>
      <c r="B3" s="12" t="s">
        <v>1611</v>
      </c>
      <c r="C3" s="12" t="s">
        <v>1612</v>
      </c>
      <c r="D3" s="13" t="s">
        <v>1613</v>
      </c>
    </row>
    <row r="4" spans="1:6" ht="16.2" thickBot="1" x14ac:dyDescent="0.35">
      <c r="A4" s="51">
        <v>1201681.4928000034</v>
      </c>
      <c r="B4" s="52">
        <v>140.99278338613203</v>
      </c>
      <c r="C4" s="52">
        <v>8523</v>
      </c>
      <c r="D4" s="53">
        <v>3.9658570925731196</v>
      </c>
    </row>
    <row r="5" spans="1:6" x14ac:dyDescent="0.3">
      <c r="A5" s="2"/>
      <c r="D5" s="3"/>
    </row>
    <row r="6" spans="1:6" x14ac:dyDescent="0.3">
      <c r="A6" s="2" t="s">
        <v>1614</v>
      </c>
      <c r="B6" t="s">
        <v>1615</v>
      </c>
      <c r="C6" t="s">
        <v>1616</v>
      </c>
      <c r="D6" s="3" t="s">
        <v>1617</v>
      </c>
    </row>
    <row r="7" spans="1:6" x14ac:dyDescent="0.3">
      <c r="A7" s="4">
        <f>GETPIVOTDATA("Sum of Sales",$A$3)</f>
        <v>1201681.4928000034</v>
      </c>
      <c r="B7" s="5">
        <f>GETPIVOTDATA("Average Sales",$A$3)</f>
        <v>140.99278338613203</v>
      </c>
      <c r="C7">
        <f>GETPIVOTDATA("Number of items",$A$3)</f>
        <v>8523</v>
      </c>
      <c r="D7" s="6">
        <f>GETPIVOTDATA("Average Rating",$A$3)</f>
        <v>3.9658570925731196</v>
      </c>
    </row>
    <row r="8" spans="1:6" ht="16.2" thickBot="1" x14ac:dyDescent="0.35">
      <c r="A8" s="7"/>
      <c r="B8" s="8"/>
      <c r="C8" s="8"/>
      <c r="D8" s="9"/>
    </row>
    <row r="10" spans="1:6" ht="16.2" thickBot="1" x14ac:dyDescent="0.35"/>
    <row r="11" spans="1:6" ht="16.2" thickBot="1" x14ac:dyDescent="0.35">
      <c r="A11" s="47" t="s">
        <v>1620</v>
      </c>
      <c r="B11" s="48"/>
    </row>
    <row r="12" spans="1:6" ht="16.2" thickBot="1" x14ac:dyDescent="0.35">
      <c r="A12" s="19" t="s">
        <v>1619</v>
      </c>
      <c r="B12" s="22" t="s">
        <v>1610</v>
      </c>
    </row>
    <row r="13" spans="1:6" x14ac:dyDescent="0.3">
      <c r="A13" s="20" t="s">
        <v>17</v>
      </c>
      <c r="B13" s="22">
        <v>776319.68840000057</v>
      </c>
    </row>
    <row r="14" spans="1:6" ht="16.2" thickBot="1" x14ac:dyDescent="0.35">
      <c r="A14" s="21" t="s">
        <v>10</v>
      </c>
      <c r="B14" s="23">
        <v>425361.8043999995</v>
      </c>
    </row>
    <row r="15" spans="1:6" ht="16.2" thickBot="1" x14ac:dyDescent="0.35"/>
    <row r="16" spans="1:6" ht="16.2" thickBot="1" x14ac:dyDescent="0.35">
      <c r="A16" s="43" t="s">
        <v>1623</v>
      </c>
      <c r="B16" s="46"/>
      <c r="C16" s="46"/>
      <c r="D16" s="46"/>
      <c r="E16" s="46"/>
      <c r="F16" s="44"/>
    </row>
    <row r="17" spans="1:6" x14ac:dyDescent="0.3">
      <c r="A17" s="16" t="s">
        <v>1610</v>
      </c>
      <c r="B17" s="28" t="s">
        <v>1621</v>
      </c>
      <c r="C17" s="1"/>
      <c r="F17" s="3"/>
    </row>
    <row r="18" spans="1:6" ht="16.2" thickBot="1" x14ac:dyDescent="0.35">
      <c r="A18" s="10" t="s">
        <v>1619</v>
      </c>
      <c r="B18" s="55" t="s">
        <v>10</v>
      </c>
      <c r="C18" s="3" t="s">
        <v>17</v>
      </c>
      <c r="F18" s="3"/>
    </row>
    <row r="19" spans="1:6" x14ac:dyDescent="0.3">
      <c r="A19" s="17" t="s">
        <v>14</v>
      </c>
      <c r="B19" s="29">
        <v>121349.89940000001</v>
      </c>
      <c r="C19" s="30">
        <v>215047.9126000001</v>
      </c>
      <c r="F19" s="3"/>
    </row>
    <row r="20" spans="1:6" x14ac:dyDescent="0.3">
      <c r="A20" s="17" t="s">
        <v>34</v>
      </c>
      <c r="B20" s="31">
        <v>138685.86819999994</v>
      </c>
      <c r="C20" s="24">
        <v>254464.77940000014</v>
      </c>
      <c r="F20" s="3"/>
    </row>
    <row r="21" spans="1:6" ht="16.2" thickBot="1" x14ac:dyDescent="0.35">
      <c r="A21" s="18" t="s">
        <v>21</v>
      </c>
      <c r="B21" s="32">
        <v>165326.0368</v>
      </c>
      <c r="C21" s="33">
        <v>306806.99640000012</v>
      </c>
      <c r="F21" s="3"/>
    </row>
    <row r="22" spans="1:6" x14ac:dyDescent="0.3">
      <c r="F22" s="3"/>
    </row>
    <row r="23" spans="1:6" x14ac:dyDescent="0.3">
      <c r="F23" s="3"/>
    </row>
    <row r="24" spans="1:6" x14ac:dyDescent="0.3">
      <c r="F24" s="3"/>
    </row>
    <row r="25" spans="1:6" x14ac:dyDescent="0.3">
      <c r="F25" s="3"/>
    </row>
    <row r="26" spans="1:6" x14ac:dyDescent="0.3">
      <c r="F26" s="3"/>
    </row>
    <row r="27" spans="1:6" x14ac:dyDescent="0.3">
      <c r="F27" s="3"/>
    </row>
    <row r="28" spans="1:6" x14ac:dyDescent="0.3">
      <c r="F28" s="3"/>
    </row>
    <row r="29" spans="1:6" x14ac:dyDescent="0.3">
      <c r="F29" s="3"/>
    </row>
    <row r="30" spans="1:6" x14ac:dyDescent="0.3">
      <c r="F30" s="3"/>
    </row>
    <row r="31" spans="1:6" x14ac:dyDescent="0.3">
      <c r="F31" s="3"/>
    </row>
    <row r="32" spans="1:6" x14ac:dyDescent="0.3">
      <c r="F32" s="3"/>
    </row>
    <row r="33" spans="1:9" ht="16.2" thickBot="1" x14ac:dyDescent="0.35">
      <c r="A33" s="8"/>
      <c r="B33" s="8"/>
      <c r="C33" s="8"/>
      <c r="D33" s="8"/>
      <c r="E33" s="8"/>
      <c r="F33" s="9"/>
    </row>
    <row r="35" spans="1:9" ht="16.2" thickBot="1" x14ac:dyDescent="0.35"/>
    <row r="36" spans="1:9" ht="16.2" thickBot="1" x14ac:dyDescent="0.35">
      <c r="A36" s="43" t="s">
        <v>1622</v>
      </c>
      <c r="B36" s="46"/>
      <c r="C36" s="46"/>
      <c r="D36" s="46"/>
      <c r="E36" s="46"/>
      <c r="F36" s="46"/>
      <c r="G36" s="49"/>
      <c r="H36" s="56"/>
      <c r="I36" s="56"/>
    </row>
    <row r="37" spans="1:9" ht="16.2" thickBot="1" x14ac:dyDescent="0.35">
      <c r="A37" s="26" t="s">
        <v>1619</v>
      </c>
      <c r="B37" s="27" t="s">
        <v>1610</v>
      </c>
      <c r="G37" s="3"/>
    </row>
    <row r="38" spans="1:9" x14ac:dyDescent="0.3">
      <c r="A38" s="20" t="s">
        <v>153</v>
      </c>
      <c r="B38" s="22">
        <v>9077.869999999999</v>
      </c>
      <c r="G38" s="3"/>
    </row>
    <row r="39" spans="1:9" x14ac:dyDescent="0.3">
      <c r="A39" s="34" t="s">
        <v>74</v>
      </c>
      <c r="B39" s="25">
        <v>15596.696600000001</v>
      </c>
      <c r="G39" s="3"/>
    </row>
    <row r="40" spans="1:9" x14ac:dyDescent="0.3">
      <c r="A40" s="34" t="s">
        <v>159</v>
      </c>
      <c r="B40" s="25">
        <v>21880.027399999992</v>
      </c>
      <c r="G40" s="3"/>
    </row>
    <row r="41" spans="1:9" x14ac:dyDescent="0.3">
      <c r="A41" s="34" t="s">
        <v>64</v>
      </c>
      <c r="B41" s="25">
        <v>22451.891599999999</v>
      </c>
      <c r="G41" s="3"/>
    </row>
    <row r="42" spans="1:9" x14ac:dyDescent="0.3">
      <c r="A42" s="34" t="s">
        <v>61</v>
      </c>
      <c r="B42" s="25">
        <v>29334.680599999996</v>
      </c>
      <c r="G42" s="3"/>
    </row>
    <row r="43" spans="1:9" x14ac:dyDescent="0.3">
      <c r="A43" s="34" t="s">
        <v>57</v>
      </c>
      <c r="B43" s="25">
        <v>35379.119800000015</v>
      </c>
      <c r="G43" s="3"/>
    </row>
    <row r="44" spans="1:9" x14ac:dyDescent="0.3">
      <c r="A44" s="34" t="s">
        <v>32</v>
      </c>
      <c r="B44" s="25">
        <v>58514.166999999987</v>
      </c>
      <c r="G44" s="3"/>
    </row>
    <row r="45" spans="1:9" x14ac:dyDescent="0.3">
      <c r="A45" s="34" t="s">
        <v>54</v>
      </c>
      <c r="B45" s="25">
        <v>59449.863799999992</v>
      </c>
      <c r="G45" s="3"/>
    </row>
    <row r="46" spans="1:9" x14ac:dyDescent="0.3">
      <c r="A46" s="34" t="s">
        <v>19</v>
      </c>
      <c r="B46" s="25">
        <v>68025.838800000012</v>
      </c>
      <c r="G46" s="3"/>
    </row>
    <row r="47" spans="1:9" x14ac:dyDescent="0.3">
      <c r="A47" s="34" t="s">
        <v>95</v>
      </c>
      <c r="B47" s="25">
        <v>81894.736400000009</v>
      </c>
      <c r="G47" s="3"/>
    </row>
    <row r="48" spans="1:9" x14ac:dyDescent="0.3">
      <c r="A48" s="34" t="s">
        <v>28</v>
      </c>
      <c r="B48" s="25">
        <v>90706.728999999992</v>
      </c>
      <c r="G48" s="3"/>
    </row>
    <row r="49" spans="1:8" x14ac:dyDescent="0.3">
      <c r="A49" s="34" t="s">
        <v>67</v>
      </c>
      <c r="B49" s="25">
        <v>101276.46159999995</v>
      </c>
      <c r="G49" s="3"/>
    </row>
    <row r="50" spans="1:8" x14ac:dyDescent="0.3">
      <c r="A50" s="34" t="s">
        <v>24</v>
      </c>
      <c r="B50" s="25">
        <v>118558.88140000009</v>
      </c>
      <c r="G50" s="3"/>
    </row>
    <row r="51" spans="1:8" x14ac:dyDescent="0.3">
      <c r="A51" s="34" t="s">
        <v>42</v>
      </c>
      <c r="B51" s="25">
        <v>135976.52539999998</v>
      </c>
      <c r="G51" s="3"/>
    </row>
    <row r="52" spans="1:8" x14ac:dyDescent="0.3">
      <c r="A52" s="34" t="s">
        <v>48</v>
      </c>
      <c r="B52" s="25">
        <v>175433.92240000021</v>
      </c>
      <c r="G52" s="3"/>
    </row>
    <row r="53" spans="1:8" ht="16.2" thickBot="1" x14ac:dyDescent="0.35">
      <c r="A53" s="21" t="s">
        <v>12</v>
      </c>
      <c r="B53" s="23">
        <v>178124.08099999995</v>
      </c>
      <c r="C53" s="8"/>
      <c r="D53" s="8"/>
      <c r="E53" s="8"/>
      <c r="F53" s="8"/>
      <c r="G53" s="9"/>
    </row>
    <row r="59" spans="1:8" x14ac:dyDescent="0.3">
      <c r="A59" s="50" t="s">
        <v>1624</v>
      </c>
      <c r="B59" s="50"/>
      <c r="C59" s="50"/>
      <c r="D59" s="50"/>
      <c r="E59" s="50"/>
      <c r="F59" s="50"/>
      <c r="G59" s="50"/>
      <c r="H59" s="50"/>
    </row>
    <row r="60" spans="1:8" x14ac:dyDescent="0.3">
      <c r="A60" s="14" t="s">
        <v>1619</v>
      </c>
      <c r="B60" t="s">
        <v>1610</v>
      </c>
    </row>
    <row r="61" spans="1:8" x14ac:dyDescent="0.3">
      <c r="A61" s="15">
        <v>2011</v>
      </c>
      <c r="B61" s="54">
        <v>78131.566599999976</v>
      </c>
    </row>
    <row r="62" spans="1:8" x14ac:dyDescent="0.3">
      <c r="A62" s="15">
        <v>2012</v>
      </c>
      <c r="B62" s="54">
        <v>130476.85979999998</v>
      </c>
    </row>
    <row r="63" spans="1:8" x14ac:dyDescent="0.3">
      <c r="A63" s="15">
        <v>2014</v>
      </c>
      <c r="B63" s="54">
        <v>131809.01560000007</v>
      </c>
    </row>
    <row r="64" spans="1:8" x14ac:dyDescent="0.3">
      <c r="A64" s="15">
        <v>2015</v>
      </c>
      <c r="B64" s="54">
        <v>130942.78019999999</v>
      </c>
    </row>
    <row r="65" spans="1:8" x14ac:dyDescent="0.3">
      <c r="A65" s="15">
        <v>2016</v>
      </c>
      <c r="B65" s="54">
        <v>132113.36980000007</v>
      </c>
    </row>
    <row r="66" spans="1:8" x14ac:dyDescent="0.3">
      <c r="A66" s="15">
        <v>2017</v>
      </c>
      <c r="B66" s="54">
        <v>133103.90699999989</v>
      </c>
    </row>
    <row r="67" spans="1:8" x14ac:dyDescent="0.3">
      <c r="A67" s="15">
        <v>2018</v>
      </c>
      <c r="B67" s="54">
        <v>204522.25700000025</v>
      </c>
    </row>
    <row r="68" spans="1:8" x14ac:dyDescent="0.3">
      <c r="A68" s="15">
        <v>2020</v>
      </c>
      <c r="B68" s="54">
        <v>129103.96039999987</v>
      </c>
    </row>
    <row r="69" spans="1:8" x14ac:dyDescent="0.3">
      <c r="A69" s="15">
        <v>2022</v>
      </c>
      <c r="B69" s="54">
        <v>131477.77639999994</v>
      </c>
    </row>
    <row r="72" spans="1:8" ht="16.2" thickBot="1" x14ac:dyDescent="0.35"/>
    <row r="73" spans="1:8" ht="16.2" thickBot="1" x14ac:dyDescent="0.35">
      <c r="A73" s="43" t="s">
        <v>1625</v>
      </c>
      <c r="B73" s="46"/>
      <c r="C73" s="46"/>
      <c r="D73" s="46"/>
      <c r="E73" s="46"/>
      <c r="F73" s="46"/>
      <c r="G73" s="46"/>
      <c r="H73" s="44"/>
    </row>
    <row r="74" spans="1:8" ht="16.2" thickBot="1" x14ac:dyDescent="0.35">
      <c r="A74" s="26" t="s">
        <v>1619</v>
      </c>
      <c r="B74" s="27" t="s">
        <v>1610</v>
      </c>
      <c r="H74" s="3"/>
    </row>
    <row r="75" spans="1:8" x14ac:dyDescent="0.3">
      <c r="A75" s="20" t="s">
        <v>30</v>
      </c>
      <c r="B75" s="22">
        <v>248991.58600000024</v>
      </c>
      <c r="H75" s="3"/>
    </row>
    <row r="76" spans="1:8" x14ac:dyDescent="0.3">
      <c r="A76" s="34" t="s">
        <v>15</v>
      </c>
      <c r="B76" s="25">
        <v>507895.7363999993</v>
      </c>
      <c r="H76" s="3"/>
    </row>
    <row r="77" spans="1:8" ht="16.2" thickBot="1" x14ac:dyDescent="0.35">
      <c r="A77" s="21" t="s">
        <v>26</v>
      </c>
      <c r="B77" s="23">
        <v>444794.17039999936</v>
      </c>
      <c r="H77" s="3"/>
    </row>
    <row r="78" spans="1:8" x14ac:dyDescent="0.3">
      <c r="A78" s="2"/>
      <c r="H78" s="3"/>
    </row>
    <row r="79" spans="1:8" x14ac:dyDescent="0.3">
      <c r="A79" s="2"/>
      <c r="H79" s="3"/>
    </row>
    <row r="80" spans="1:8" x14ac:dyDescent="0.3">
      <c r="A80" s="2"/>
      <c r="H80" s="3"/>
    </row>
    <row r="81" spans="1:8" x14ac:dyDescent="0.3">
      <c r="A81" s="2"/>
      <c r="H81" s="3"/>
    </row>
    <row r="82" spans="1:8" x14ac:dyDescent="0.3">
      <c r="A82" s="2"/>
      <c r="H82" s="3"/>
    </row>
    <row r="83" spans="1:8" x14ac:dyDescent="0.3">
      <c r="A83" s="2"/>
      <c r="H83" s="3"/>
    </row>
    <row r="84" spans="1:8" x14ac:dyDescent="0.3">
      <c r="A84" s="2"/>
      <c r="H84" s="3"/>
    </row>
    <row r="85" spans="1:8" x14ac:dyDescent="0.3">
      <c r="A85" s="2"/>
      <c r="H85" s="3"/>
    </row>
    <row r="86" spans="1:8" ht="16.2" thickBot="1" x14ac:dyDescent="0.35">
      <c r="A86" s="7"/>
      <c r="B86" s="8"/>
      <c r="C86" s="8"/>
      <c r="D86" s="8"/>
      <c r="E86" s="8"/>
      <c r="F86" s="8"/>
      <c r="G86" s="8"/>
      <c r="H86" s="9"/>
    </row>
    <row r="88" spans="1:8" ht="16.2" thickBot="1" x14ac:dyDescent="0.35"/>
    <row r="89" spans="1:8" ht="16.2" thickBot="1" x14ac:dyDescent="0.35">
      <c r="E89" s="43" t="s">
        <v>1627</v>
      </c>
      <c r="F89" s="44"/>
    </row>
    <row r="90" spans="1:8" ht="16.2" thickBot="1" x14ac:dyDescent="0.35">
      <c r="A90" s="16" t="s">
        <v>1619</v>
      </c>
      <c r="B90" s="27" t="s">
        <v>1610</v>
      </c>
      <c r="E90" s="2" t="s">
        <v>1626</v>
      </c>
      <c r="F90" s="3" t="s">
        <v>1608</v>
      </c>
    </row>
    <row r="91" spans="1:8" ht="16.2" thickBot="1" x14ac:dyDescent="0.35">
      <c r="A91" s="17" t="s">
        <v>21</v>
      </c>
      <c r="B91" s="22">
        <v>472133.03319999954</v>
      </c>
      <c r="E91" s="17" t="s">
        <v>14</v>
      </c>
      <c r="F91" s="22">
        <f>GETPIVOTDATA("Sales",$A$90,"Outlet Location Type",A91)</f>
        <v>472133.03319999954</v>
      </c>
    </row>
    <row r="92" spans="1:8" ht="16.2" thickBot="1" x14ac:dyDescent="0.35">
      <c r="A92" s="17" t="s">
        <v>34</v>
      </c>
      <c r="B92" s="25">
        <v>393150.64759999956</v>
      </c>
      <c r="E92" s="17" t="s">
        <v>34</v>
      </c>
      <c r="F92" s="22">
        <f>GETPIVOTDATA("Sales",$A$90,"Outlet Location Type",A92)</f>
        <v>393150.64759999956</v>
      </c>
    </row>
    <row r="93" spans="1:8" ht="16.2" thickBot="1" x14ac:dyDescent="0.35">
      <c r="A93" s="18" t="s">
        <v>14</v>
      </c>
      <c r="B93" s="23">
        <v>336397.81199999945</v>
      </c>
      <c r="E93" s="18" t="s">
        <v>21</v>
      </c>
      <c r="F93" s="22">
        <f>GETPIVOTDATA("Sales",$A$90,"Outlet Location Type",A93)</f>
        <v>336397.81199999945</v>
      </c>
    </row>
    <row r="94" spans="1:8" x14ac:dyDescent="0.3">
      <c r="E94" s="2"/>
      <c r="F94" s="3"/>
    </row>
    <row r="95" spans="1:8" x14ac:dyDescent="0.3">
      <c r="E95" s="2"/>
      <c r="F95" s="3"/>
    </row>
    <row r="96" spans="1:8" x14ac:dyDescent="0.3">
      <c r="E96" s="2"/>
      <c r="F96" s="3"/>
    </row>
    <row r="97" spans="1:6" x14ac:dyDescent="0.3">
      <c r="E97" s="2"/>
      <c r="F97" s="3"/>
    </row>
    <row r="98" spans="1:6" x14ac:dyDescent="0.3">
      <c r="E98" s="2"/>
      <c r="F98" s="3"/>
    </row>
    <row r="99" spans="1:6" x14ac:dyDescent="0.3">
      <c r="E99" s="2"/>
      <c r="F99" s="3"/>
    </row>
    <row r="100" spans="1:6" x14ac:dyDescent="0.3">
      <c r="E100" s="2"/>
      <c r="F100" s="3"/>
    </row>
    <row r="101" spans="1:6" x14ac:dyDescent="0.3">
      <c r="E101" s="2"/>
      <c r="F101" s="3"/>
    </row>
    <row r="102" spans="1:6" x14ac:dyDescent="0.3">
      <c r="E102" s="2"/>
      <c r="F102" s="3"/>
    </row>
    <row r="103" spans="1:6" x14ac:dyDescent="0.3">
      <c r="E103" s="2"/>
      <c r="F103" s="3"/>
    </row>
    <row r="104" spans="1:6" ht="16.2" thickBot="1" x14ac:dyDescent="0.35">
      <c r="E104" s="7"/>
      <c r="F104" s="9"/>
    </row>
    <row r="106" spans="1:6" ht="16.2" thickBot="1" x14ac:dyDescent="0.35"/>
    <row r="107" spans="1:6" ht="16.2" thickBot="1" x14ac:dyDescent="0.35">
      <c r="A107" s="43" t="s">
        <v>1629</v>
      </c>
      <c r="B107" s="46"/>
      <c r="C107" s="46"/>
      <c r="D107" s="46"/>
      <c r="E107" s="44"/>
    </row>
    <row r="108" spans="1:6" ht="16.2" thickBot="1" x14ac:dyDescent="0.35">
      <c r="A108" s="16" t="s">
        <v>1619</v>
      </c>
      <c r="B108" s="27" t="s">
        <v>1610</v>
      </c>
      <c r="C108" s="55"/>
      <c r="D108" s="55"/>
      <c r="E108" s="3"/>
    </row>
    <row r="109" spans="1:6" x14ac:dyDescent="0.3">
      <c r="A109" s="17" t="s">
        <v>40</v>
      </c>
      <c r="B109" s="22">
        <v>151939.149</v>
      </c>
      <c r="C109" s="55"/>
      <c r="D109" s="55"/>
      <c r="E109" s="3"/>
    </row>
    <row r="110" spans="1:6" x14ac:dyDescent="0.3">
      <c r="A110" s="17" t="s">
        <v>46</v>
      </c>
      <c r="B110" s="25">
        <v>130714.67460000006</v>
      </c>
      <c r="C110" s="55"/>
      <c r="D110" s="55"/>
      <c r="E110" s="3"/>
    </row>
    <row r="111" spans="1:6" x14ac:dyDescent="0.3">
      <c r="A111" s="17" t="s">
        <v>22</v>
      </c>
      <c r="B111" s="25">
        <v>131477.77639999994</v>
      </c>
      <c r="C111" s="55"/>
      <c r="D111" s="55"/>
      <c r="E111" s="3"/>
    </row>
    <row r="112" spans="1:6" ht="16.2" thickBot="1" x14ac:dyDescent="0.35">
      <c r="A112" s="18" t="s">
        <v>16</v>
      </c>
      <c r="B112" s="23">
        <v>787549.89280000131</v>
      </c>
      <c r="C112" s="55"/>
      <c r="D112" s="55"/>
      <c r="E112" s="3"/>
    </row>
    <row r="113" spans="1:5" x14ac:dyDescent="0.3">
      <c r="A113" s="2"/>
      <c r="B113" s="55"/>
      <c r="C113" s="55"/>
      <c r="D113" s="55"/>
      <c r="E113" s="3"/>
    </row>
    <row r="114" spans="1:5" x14ac:dyDescent="0.3">
      <c r="A114" s="2"/>
      <c r="B114" s="55"/>
      <c r="C114" s="55"/>
      <c r="D114" s="55"/>
      <c r="E114" s="3"/>
    </row>
    <row r="115" spans="1:5" x14ac:dyDescent="0.3">
      <c r="A115" s="2"/>
      <c r="B115" s="55"/>
      <c r="C115" s="55"/>
      <c r="D115" s="55"/>
      <c r="E115" s="3"/>
    </row>
    <row r="116" spans="1:5" ht="16.2" thickBot="1" x14ac:dyDescent="0.35">
      <c r="A116" s="7"/>
      <c r="B116" s="8"/>
      <c r="C116" s="8"/>
      <c r="D116" s="8"/>
      <c r="E116" s="9"/>
    </row>
    <row r="121" spans="1:5" ht="16.2" thickBot="1" x14ac:dyDescent="0.35">
      <c r="A121" s="50" t="s">
        <v>1630</v>
      </c>
      <c r="B121" s="50"/>
      <c r="C121" s="50"/>
      <c r="D121" s="50"/>
      <c r="E121" s="50"/>
    </row>
    <row r="122" spans="1:5" ht="16.2" thickBot="1" x14ac:dyDescent="0.35">
      <c r="A122" s="16" t="s">
        <v>1619</v>
      </c>
      <c r="B122" s="35" t="s">
        <v>1628</v>
      </c>
    </row>
    <row r="123" spans="1:5" x14ac:dyDescent="0.3">
      <c r="A123" s="17" t="s">
        <v>40</v>
      </c>
      <c r="B123" s="36">
        <v>140.29468975069253</v>
      </c>
    </row>
    <row r="124" spans="1:5" x14ac:dyDescent="0.3">
      <c r="A124" s="17" t="s">
        <v>46</v>
      </c>
      <c r="B124" s="37">
        <v>139.80179101604284</v>
      </c>
    </row>
    <row r="125" spans="1:5" x14ac:dyDescent="0.3">
      <c r="A125" s="17" t="s">
        <v>22</v>
      </c>
      <c r="B125" s="37">
        <v>141.67863836206891</v>
      </c>
    </row>
    <row r="126" spans="1:5" ht="16.2" thickBot="1" x14ac:dyDescent="0.35">
      <c r="A126" s="18" t="s">
        <v>16</v>
      </c>
      <c r="B126" s="38">
        <v>141.21389506903375</v>
      </c>
    </row>
    <row r="132" spans="1:5" ht="16.2" thickBot="1" x14ac:dyDescent="0.35"/>
    <row r="133" spans="1:5" ht="16.2" thickBot="1" x14ac:dyDescent="0.35">
      <c r="A133" s="43" t="s">
        <v>1632</v>
      </c>
      <c r="B133" s="46"/>
      <c r="C133" s="46"/>
      <c r="D133" s="46"/>
      <c r="E133" s="44"/>
    </row>
    <row r="134" spans="1:5" ht="16.2" thickBot="1" x14ac:dyDescent="0.35">
      <c r="A134" s="16" t="s">
        <v>1619</v>
      </c>
      <c r="B134" s="39" t="s">
        <v>1631</v>
      </c>
      <c r="C134" s="55"/>
      <c r="D134" s="55"/>
      <c r="E134" s="3"/>
    </row>
    <row r="135" spans="1:5" x14ac:dyDescent="0.3">
      <c r="A135" s="17" t="s">
        <v>40</v>
      </c>
      <c r="B135" s="40">
        <v>1083</v>
      </c>
      <c r="C135" s="55"/>
      <c r="D135" s="55"/>
      <c r="E135" s="3"/>
    </row>
    <row r="136" spans="1:5" x14ac:dyDescent="0.3">
      <c r="A136" s="17" t="s">
        <v>46</v>
      </c>
      <c r="B136" s="41">
        <v>935</v>
      </c>
      <c r="C136" s="55"/>
      <c r="D136" s="55"/>
      <c r="E136" s="3"/>
    </row>
    <row r="137" spans="1:5" x14ac:dyDescent="0.3">
      <c r="A137" s="17" t="s">
        <v>22</v>
      </c>
      <c r="B137" s="41">
        <v>928</v>
      </c>
      <c r="C137" s="55"/>
      <c r="D137" s="55"/>
      <c r="E137" s="3"/>
    </row>
    <row r="138" spans="1:5" ht="16.2" thickBot="1" x14ac:dyDescent="0.35">
      <c r="A138" s="18" t="s">
        <v>16</v>
      </c>
      <c r="B138" s="42">
        <v>5577</v>
      </c>
      <c r="C138" s="55"/>
      <c r="D138" s="55"/>
      <c r="E138" s="3"/>
    </row>
    <row r="139" spans="1:5" x14ac:dyDescent="0.3">
      <c r="A139" s="2"/>
      <c r="B139" s="55"/>
      <c r="C139" s="55"/>
      <c r="D139" s="55"/>
      <c r="E139" s="3"/>
    </row>
    <row r="140" spans="1:5" x14ac:dyDescent="0.3">
      <c r="A140" s="2"/>
      <c r="B140" s="55"/>
      <c r="C140" s="55"/>
      <c r="D140" s="55"/>
      <c r="E140" s="3"/>
    </row>
    <row r="141" spans="1:5" x14ac:dyDescent="0.3">
      <c r="A141" s="2"/>
      <c r="B141" s="55"/>
      <c r="C141" s="55"/>
      <c r="D141" s="55"/>
      <c r="E141" s="3"/>
    </row>
    <row r="142" spans="1:5" x14ac:dyDescent="0.3">
      <c r="A142" s="2"/>
      <c r="B142" s="55"/>
      <c r="C142" s="55"/>
      <c r="D142" s="55"/>
      <c r="E142" s="3"/>
    </row>
    <row r="143" spans="1:5" x14ac:dyDescent="0.3">
      <c r="A143" s="2"/>
      <c r="B143" s="55"/>
      <c r="C143" s="55"/>
      <c r="D143" s="55"/>
      <c r="E143" s="3"/>
    </row>
    <row r="144" spans="1:5" ht="16.2" thickBot="1" x14ac:dyDescent="0.35">
      <c r="A144" s="7"/>
      <c r="B144" s="8"/>
      <c r="C144" s="8"/>
      <c r="D144" s="8"/>
      <c r="E144" s="9"/>
    </row>
  </sheetData>
  <mergeCells count="10">
    <mergeCell ref="A107:E107"/>
    <mergeCell ref="A121:E121"/>
    <mergeCell ref="A133:E133"/>
    <mergeCell ref="E89:F89"/>
    <mergeCell ref="A2:D2"/>
    <mergeCell ref="A11:B11"/>
    <mergeCell ref="A16:F16"/>
    <mergeCell ref="A36:G36"/>
    <mergeCell ref="A59:H59"/>
    <mergeCell ref="A73:H73"/>
  </mergeCell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9F38-8C8F-4053-B2CE-30104E75FD52}">
  <dimension ref="A1"/>
  <sheetViews>
    <sheetView showGridLines="0" tabSelected="1" topLeftCell="A27" zoomScale="110" zoomScaleNormal="55" workbookViewId="0">
      <selection activeCell="G55" sqref="G5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zoomScaleNormal="100" workbookViewId="0"/>
  </sheetViews>
  <sheetFormatPr defaultRowHeight="15.6" x14ac:dyDescent="0.3"/>
  <cols>
    <col min="1" max="1" width="17.09765625" customWidth="1"/>
    <col min="2" max="2" width="15" customWidth="1"/>
    <col min="3" max="3" width="19.0976562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Ayush Vishwakarma</cp:lastModifiedBy>
  <dcterms:created xsi:type="dcterms:W3CDTF">2024-06-23T13:11:17Z</dcterms:created>
  <dcterms:modified xsi:type="dcterms:W3CDTF">2024-11-25T15:14:05Z</dcterms:modified>
</cp:coreProperties>
</file>