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40" yWindow="240" windowWidth="25360" windowHeight="15240" tabRatio="500"/>
  </bookViews>
  <sheets>
    <sheet name="test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2" i="1"/>
  <c r="R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</calcChain>
</file>

<file path=xl/sharedStrings.xml><?xml version="1.0" encoding="utf-8"?>
<sst xmlns="http://schemas.openxmlformats.org/spreadsheetml/2006/main" count="17" uniqueCount="17">
  <si>
    <t>WX</t>
  </si>
  <si>
    <t>High Temp</t>
  </si>
  <si>
    <t>Low Temp</t>
  </si>
  <si>
    <t>Avg. Temp</t>
  </si>
  <si>
    <t>5 Day M.A.</t>
  </si>
  <si>
    <t>Precipitation</t>
  </si>
  <si>
    <t>Cloud Cover</t>
  </si>
  <si>
    <t>Date</t>
  </si>
  <si>
    <t>Alg. Score</t>
  </si>
  <si>
    <t>Alg. Final</t>
  </si>
  <si>
    <t>Alg. Class</t>
  </si>
  <si>
    <t>Would Water</t>
  </si>
  <si>
    <t>Actual Water</t>
  </si>
  <si>
    <t>% Reduction</t>
  </si>
  <si>
    <t>Daily</t>
  </si>
  <si>
    <t>Bidaily</t>
  </si>
  <si>
    <t>Tridaily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</si>
</sst>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>
      <alignment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B1" workbookViewId="0">
      <selection activeCell="R4" sqref="R4"/>
    </sheetView>
  </sheetViews>
  <sheetFormatPr baseColWidth="10" defaultRowHeight="15" x14ac:dyDescent="0"/>
  <cols>
    <col min="1" max="1" width="10.83203125" style="2"/>
    <col min="2" max="5" width="10.83203125" style="1"/>
    <col min="6" max="6" width="11.6640625" style="1" bestFit="1" customWidth="1"/>
    <col min="7" max="8" width="10.83203125" style="1"/>
    <col min="9" max="11" width="10.83203125" style="1" customWidth="1"/>
    <col min="12" max="12" width="8.6640625" style="1" bestFit="1" customWidth="1"/>
    <col min="13" max="13" width="12.1640625" style="1" bestFit="1" customWidth="1"/>
    <col min="14" max="14" width="12" style="1" bestFit="1" customWidth="1"/>
    <col min="15" max="15" width="10.83203125" style="1"/>
    <col min="16" max="16" width="12.1640625" style="1" bestFit="1" customWidth="1"/>
    <col min="17" max="16384" width="10.83203125" style="1"/>
  </cols>
  <sheetData>
    <row r="1" spans="1:18">
      <c r="A1" s="3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J1" s="1" t="s">
        <v>8</v>
      </c>
      <c r="K1" s="1" t="s">
        <v>10</v>
      </c>
      <c r="L1" s="1" t="s">
        <v>9</v>
      </c>
      <c r="M1" s="1" t="s">
        <v>11</v>
      </c>
      <c r="N1" s="1" t="s">
        <v>12</v>
      </c>
    </row>
    <row r="2" spans="1:18">
      <c r="A2" s="3">
        <v>40725</v>
      </c>
      <c r="B2" s="1">
        <v>60</v>
      </c>
      <c r="C2" s="1">
        <v>36</v>
      </c>
      <c r="D2" s="1">
        <v>48</v>
      </c>
      <c r="F2" s="1">
        <v>0</v>
      </c>
      <c r="G2" s="1">
        <v>0</v>
      </c>
      <c r="H2" s="1">
        <v>1</v>
      </c>
      <c r="P2" s="1" t="s">
        <v>13</v>
      </c>
      <c r="Q2" s="1" t="s">
        <v>14</v>
      </c>
      <c r="R2" s="1">
        <f>100-(4/(27))*100</f>
        <v>85.18518518518519</v>
      </c>
    </row>
    <row r="3" spans="1:18">
      <c r="A3" s="3">
        <v>40726</v>
      </c>
      <c r="B3" s="1">
        <v>71</v>
      </c>
      <c r="C3" s="1">
        <v>34</v>
      </c>
      <c r="D3" s="1">
        <v>53</v>
      </c>
      <c r="F3" s="1">
        <v>0</v>
      </c>
      <c r="G3" s="1">
        <v>2</v>
      </c>
      <c r="Q3" s="1" t="s">
        <v>15</v>
      </c>
      <c r="R3" s="1">
        <f>100-(4/(27/2))*100</f>
        <v>70.370370370370381</v>
      </c>
    </row>
    <row r="4" spans="1:18">
      <c r="A4" s="3">
        <v>40727</v>
      </c>
      <c r="B4" s="1">
        <v>72</v>
      </c>
      <c r="C4" s="1">
        <v>53</v>
      </c>
      <c r="D4" s="1">
        <v>63</v>
      </c>
      <c r="F4" s="1">
        <v>0</v>
      </c>
      <c r="G4" s="1">
        <v>4</v>
      </c>
      <c r="Q4" s="1" t="s">
        <v>16</v>
      </c>
      <c r="R4" s="1">
        <f>100-(4/(27/3))*100</f>
        <v>55.555555555555557</v>
      </c>
    </row>
    <row r="5" spans="1:18">
      <c r="A5" s="3">
        <v>40728</v>
      </c>
      <c r="B5" s="1">
        <v>63</v>
      </c>
      <c r="C5" s="1">
        <v>46</v>
      </c>
      <c r="D5" s="1">
        <v>55</v>
      </c>
      <c r="F5" s="1">
        <v>0.43</v>
      </c>
      <c r="G5" s="1">
        <v>10</v>
      </c>
      <c r="H5" s="1">
        <v>1</v>
      </c>
    </row>
    <row r="6" spans="1:18">
      <c r="A6" s="3">
        <v>40729</v>
      </c>
      <c r="B6" s="1">
        <v>58</v>
      </c>
      <c r="C6" s="1">
        <v>42</v>
      </c>
      <c r="D6" s="1">
        <v>50</v>
      </c>
      <c r="E6" s="1">
        <f>AVERAGE(D2:D6)</f>
        <v>53.8</v>
      </c>
      <c r="F6" s="1">
        <v>0.01</v>
      </c>
      <c r="G6" s="1">
        <v>8</v>
      </c>
      <c r="J6" s="1">
        <f>-205.899+20.6122*B6+19.3959*C6-39.7284*D6+2.9666*E6-150.2206*F6-1.4242*G6</f>
        <v>-35.476325999999837</v>
      </c>
      <c r="K6" s="1">
        <f>IF(J6&lt;0, 0, 1)</f>
        <v>0</v>
      </c>
      <c r="L6" s="1">
        <f>IF(K6=0, 0, IF(L5=1, 0, 1))</f>
        <v>0</v>
      </c>
      <c r="M6" s="1">
        <v>0</v>
      </c>
      <c r="N6" s="1">
        <f>IF(M6=0, 0, IF(N5=1, 0, 1))</f>
        <v>0</v>
      </c>
    </row>
    <row r="7" spans="1:18">
      <c r="A7" s="3">
        <v>40730</v>
      </c>
      <c r="B7" s="1">
        <v>70</v>
      </c>
      <c r="C7" s="1">
        <v>41</v>
      </c>
      <c r="D7" s="1">
        <v>56</v>
      </c>
      <c r="E7" s="1">
        <f t="shared" ref="E7:E32" si="0">AVERAGE(D3:D7)</f>
        <v>55.4</v>
      </c>
      <c r="F7" s="1">
        <v>0</v>
      </c>
      <c r="G7" s="1">
        <v>0</v>
      </c>
      <c r="J7" s="1">
        <f t="shared" ref="J7:J32" si="1">-205.899+20.6122*B7+19.3959*C7-39.7284*D7+2.9666*E7-150.2206*F7-1.4242*G7</f>
        <v>-28.253859999999946</v>
      </c>
      <c r="K7" s="1">
        <f t="shared" ref="K7:K32" si="2">IF(J7&lt;0, 0, 1)</f>
        <v>0</v>
      </c>
      <c r="L7" s="1">
        <f t="shared" ref="L7:L32" si="3">IF(K7=0, 0, IF(L6=1, 0, 1))</f>
        <v>0</v>
      </c>
      <c r="M7" s="1">
        <v>0</v>
      </c>
      <c r="N7" s="1">
        <f t="shared" ref="N7:N32" si="4">IF(M7=0, 0, IF(N6=1, 0, 1))</f>
        <v>0</v>
      </c>
    </row>
    <row r="8" spans="1:18">
      <c r="A8" s="3">
        <v>40731</v>
      </c>
      <c r="B8" s="1">
        <v>70</v>
      </c>
      <c r="C8" s="1">
        <v>48</v>
      </c>
      <c r="D8" s="1">
        <v>59</v>
      </c>
      <c r="E8" s="1">
        <f t="shared" si="0"/>
        <v>56.6</v>
      </c>
      <c r="F8" s="1">
        <v>0.19</v>
      </c>
      <c r="G8" s="1">
        <v>4</v>
      </c>
      <c r="H8" s="1">
        <v>13</v>
      </c>
      <c r="J8" s="1">
        <f t="shared" si="1"/>
        <v>-42.346554000000182</v>
      </c>
      <c r="K8" s="1">
        <f t="shared" si="2"/>
        <v>0</v>
      </c>
      <c r="L8" s="1">
        <f t="shared" si="3"/>
        <v>0</v>
      </c>
      <c r="M8" s="1">
        <v>0</v>
      </c>
      <c r="N8" s="1">
        <f t="shared" si="4"/>
        <v>0</v>
      </c>
    </row>
    <row r="9" spans="1:18">
      <c r="A9" s="3">
        <v>40732</v>
      </c>
      <c r="B9" s="1">
        <v>66</v>
      </c>
      <c r="C9" s="1">
        <v>46</v>
      </c>
      <c r="D9" s="1">
        <v>56</v>
      </c>
      <c r="E9" s="1">
        <f t="shared" si="0"/>
        <v>55.2</v>
      </c>
      <c r="F9" s="1">
        <v>0.01</v>
      </c>
      <c r="G9" s="1">
        <v>5</v>
      </c>
      <c r="H9" s="1">
        <v>12</v>
      </c>
      <c r="J9" s="1">
        <f t="shared" si="1"/>
        <v>-22.939685999999444</v>
      </c>
      <c r="K9" s="1">
        <f t="shared" si="2"/>
        <v>0</v>
      </c>
      <c r="L9" s="1">
        <f t="shared" si="3"/>
        <v>0</v>
      </c>
      <c r="M9" s="1">
        <v>0</v>
      </c>
      <c r="N9" s="1">
        <f t="shared" si="4"/>
        <v>0</v>
      </c>
    </row>
    <row r="10" spans="1:18">
      <c r="A10" s="3">
        <v>40733</v>
      </c>
      <c r="B10" s="1">
        <v>69</v>
      </c>
      <c r="C10" s="1">
        <v>44</v>
      </c>
      <c r="D10" s="1">
        <v>57</v>
      </c>
      <c r="E10" s="1">
        <f t="shared" si="0"/>
        <v>55.6</v>
      </c>
      <c r="F10" s="1">
        <v>0.01</v>
      </c>
      <c r="G10" s="1">
        <v>2</v>
      </c>
      <c r="J10" s="1">
        <f t="shared" si="1"/>
        <v>-34.164045999999757</v>
      </c>
      <c r="K10" s="1">
        <f t="shared" si="2"/>
        <v>0</v>
      </c>
      <c r="L10" s="1">
        <f t="shared" si="3"/>
        <v>0</v>
      </c>
      <c r="M10" s="1">
        <v>0</v>
      </c>
      <c r="N10" s="1">
        <f t="shared" si="4"/>
        <v>0</v>
      </c>
    </row>
    <row r="11" spans="1:18">
      <c r="A11" s="3">
        <v>40734</v>
      </c>
      <c r="B11" s="1">
        <v>59</v>
      </c>
      <c r="C11" s="1">
        <v>49</v>
      </c>
      <c r="D11" s="1">
        <v>54</v>
      </c>
      <c r="E11" s="1">
        <f t="shared" si="0"/>
        <v>56.4</v>
      </c>
      <c r="F11" s="1">
        <v>0.03</v>
      </c>
      <c r="G11" s="1">
        <v>10</v>
      </c>
      <c r="H11" s="1">
        <v>1</v>
      </c>
      <c r="J11" s="1">
        <f t="shared" si="1"/>
        <v>-36.146077999999797</v>
      </c>
      <c r="K11" s="1">
        <f t="shared" si="2"/>
        <v>0</v>
      </c>
      <c r="L11" s="1">
        <f t="shared" si="3"/>
        <v>0</v>
      </c>
      <c r="M11" s="1">
        <v>0</v>
      </c>
      <c r="N11" s="1">
        <f t="shared" si="4"/>
        <v>0</v>
      </c>
    </row>
    <row r="12" spans="1:18">
      <c r="A12" s="3">
        <v>40735</v>
      </c>
      <c r="B12" s="1">
        <v>64</v>
      </c>
      <c r="C12" s="1">
        <v>48</v>
      </c>
      <c r="D12" s="1">
        <v>56</v>
      </c>
      <c r="E12" s="1">
        <f t="shared" si="0"/>
        <v>56.4</v>
      </c>
      <c r="F12" s="1">
        <v>0.06</v>
      </c>
      <c r="G12" s="1">
        <v>9</v>
      </c>
      <c r="H12" s="1">
        <v>1</v>
      </c>
      <c r="J12" s="1">
        <f t="shared" si="1"/>
        <v>-35.020195999999558</v>
      </c>
      <c r="K12" s="1">
        <f t="shared" si="2"/>
        <v>0</v>
      </c>
      <c r="L12" s="1">
        <f t="shared" si="3"/>
        <v>0</v>
      </c>
      <c r="M12" s="1">
        <v>0</v>
      </c>
      <c r="N12" s="1">
        <f t="shared" si="4"/>
        <v>0</v>
      </c>
    </row>
    <row r="13" spans="1:18">
      <c r="A13" s="3">
        <v>40736</v>
      </c>
      <c r="B13" s="1">
        <v>62</v>
      </c>
      <c r="C13" s="1">
        <v>43</v>
      </c>
      <c r="D13" s="1">
        <v>53</v>
      </c>
      <c r="E13" s="1">
        <f t="shared" si="0"/>
        <v>55.2</v>
      </c>
      <c r="F13" s="1">
        <v>0</v>
      </c>
      <c r="G13" s="1">
        <v>8</v>
      </c>
      <c r="J13" s="1">
        <f t="shared" si="1"/>
        <v>-47.161379999999617</v>
      </c>
      <c r="K13" s="1">
        <f t="shared" si="2"/>
        <v>0</v>
      </c>
      <c r="L13" s="1">
        <f t="shared" si="3"/>
        <v>0</v>
      </c>
      <c r="M13" s="1">
        <v>0</v>
      </c>
      <c r="N13" s="1">
        <f t="shared" si="4"/>
        <v>0</v>
      </c>
    </row>
    <row r="14" spans="1:18">
      <c r="A14" s="3">
        <v>40737</v>
      </c>
      <c r="B14" s="1">
        <v>67</v>
      </c>
      <c r="C14" s="1">
        <v>38</v>
      </c>
      <c r="D14" s="1">
        <v>53</v>
      </c>
      <c r="E14" s="1">
        <f t="shared" si="0"/>
        <v>54.6</v>
      </c>
      <c r="F14" s="1">
        <v>0</v>
      </c>
      <c r="G14" s="1">
        <v>2</v>
      </c>
      <c r="H14" s="1">
        <v>1</v>
      </c>
      <c r="J14" s="1">
        <f t="shared" si="1"/>
        <v>-34.314639999999628</v>
      </c>
      <c r="K14" s="1">
        <f t="shared" si="2"/>
        <v>0</v>
      </c>
      <c r="L14" s="1">
        <f t="shared" si="3"/>
        <v>0</v>
      </c>
      <c r="M14" s="1">
        <v>0</v>
      </c>
      <c r="N14" s="1">
        <f t="shared" si="4"/>
        <v>0</v>
      </c>
    </row>
    <row r="15" spans="1:18">
      <c r="A15" s="3">
        <v>40738</v>
      </c>
      <c r="B15" s="1">
        <v>60</v>
      </c>
      <c r="C15" s="1">
        <v>41</v>
      </c>
      <c r="D15" s="1">
        <v>51</v>
      </c>
      <c r="E15" s="1">
        <f t="shared" si="0"/>
        <v>53.4</v>
      </c>
      <c r="F15" s="1">
        <v>0.01</v>
      </c>
      <c r="G15" s="1">
        <v>9</v>
      </c>
      <c r="H15" s="1">
        <v>128</v>
      </c>
      <c r="J15" s="1">
        <f t="shared" si="1"/>
        <v>-55.987065999999963</v>
      </c>
      <c r="K15" s="1">
        <f t="shared" si="2"/>
        <v>0</v>
      </c>
      <c r="L15" s="1">
        <f t="shared" si="3"/>
        <v>0</v>
      </c>
      <c r="M15" s="1">
        <v>0</v>
      </c>
      <c r="N15" s="1">
        <f t="shared" si="4"/>
        <v>0</v>
      </c>
    </row>
    <row r="16" spans="1:18">
      <c r="A16" s="3">
        <v>40739</v>
      </c>
      <c r="B16" s="1">
        <v>60</v>
      </c>
      <c r="C16" s="1">
        <v>48</v>
      </c>
      <c r="D16" s="1">
        <v>54</v>
      </c>
      <c r="E16" s="1">
        <f t="shared" si="0"/>
        <v>53.4</v>
      </c>
      <c r="F16" s="1">
        <v>0.61</v>
      </c>
      <c r="G16" s="1">
        <v>10</v>
      </c>
      <c r="H16" s="1">
        <v>1</v>
      </c>
      <c r="J16" s="1">
        <f t="shared" si="1"/>
        <v>-130.95752599999975</v>
      </c>
      <c r="K16" s="1">
        <f t="shared" si="2"/>
        <v>0</v>
      </c>
      <c r="L16" s="1">
        <f t="shared" si="3"/>
        <v>0</v>
      </c>
      <c r="M16" s="1">
        <v>0</v>
      </c>
      <c r="N16" s="1">
        <f t="shared" si="4"/>
        <v>0</v>
      </c>
    </row>
    <row r="17" spans="1:14">
      <c r="A17" s="3">
        <v>40740</v>
      </c>
      <c r="B17" s="1">
        <v>50</v>
      </c>
      <c r="C17" s="1">
        <v>47</v>
      </c>
      <c r="D17" s="1">
        <v>49</v>
      </c>
      <c r="E17" s="1">
        <f t="shared" si="0"/>
        <v>52</v>
      </c>
      <c r="F17" s="1">
        <v>0.11</v>
      </c>
      <c r="G17" s="1">
        <v>10</v>
      </c>
      <c r="H17" s="1">
        <v>1</v>
      </c>
      <c r="J17" s="1">
        <f t="shared" si="1"/>
        <v>-86.876365999999962</v>
      </c>
      <c r="K17" s="1">
        <f t="shared" si="2"/>
        <v>0</v>
      </c>
      <c r="L17" s="1">
        <f t="shared" si="3"/>
        <v>0</v>
      </c>
      <c r="M17" s="1">
        <v>0</v>
      </c>
      <c r="N17" s="1">
        <f t="shared" si="4"/>
        <v>0</v>
      </c>
    </row>
    <row r="18" spans="1:14">
      <c r="A18" s="3">
        <v>40741</v>
      </c>
      <c r="B18" s="1">
        <v>48</v>
      </c>
      <c r="C18" s="1">
        <v>46</v>
      </c>
      <c r="D18" s="1">
        <v>47</v>
      </c>
      <c r="E18" s="1">
        <f t="shared" si="0"/>
        <v>50.8</v>
      </c>
      <c r="F18" s="1">
        <v>0.16</v>
      </c>
      <c r="G18" s="1">
        <v>10</v>
      </c>
      <c r="H18" s="1">
        <v>1</v>
      </c>
      <c r="J18" s="1">
        <f t="shared" si="1"/>
        <v>-79.110815999999858</v>
      </c>
      <c r="K18" s="1">
        <f t="shared" si="2"/>
        <v>0</v>
      </c>
      <c r="L18" s="1">
        <f t="shared" si="3"/>
        <v>0</v>
      </c>
      <c r="M18" s="1">
        <v>0</v>
      </c>
      <c r="N18" s="1">
        <f t="shared" si="4"/>
        <v>0</v>
      </c>
    </row>
    <row r="19" spans="1:14">
      <c r="A19" s="3">
        <v>40742</v>
      </c>
      <c r="B19" s="1">
        <v>53</v>
      </c>
      <c r="C19" s="1">
        <v>48</v>
      </c>
      <c r="D19" s="1">
        <v>51</v>
      </c>
      <c r="E19" s="1">
        <f t="shared" si="0"/>
        <v>50.4</v>
      </c>
      <c r="F19" s="1">
        <v>0.16</v>
      </c>
      <c r="G19" s="1">
        <v>10</v>
      </c>
      <c r="H19" s="1">
        <v>1</v>
      </c>
      <c r="J19" s="1">
        <f t="shared" si="1"/>
        <v>-97.358256000000068</v>
      </c>
      <c r="K19" s="1">
        <f t="shared" si="2"/>
        <v>0</v>
      </c>
      <c r="L19" s="1">
        <f t="shared" si="3"/>
        <v>0</v>
      </c>
      <c r="M19" s="1">
        <v>0</v>
      </c>
      <c r="N19" s="1">
        <f t="shared" si="4"/>
        <v>0</v>
      </c>
    </row>
    <row r="20" spans="1:14">
      <c r="A20" s="3">
        <v>40743</v>
      </c>
      <c r="B20" s="1">
        <v>65</v>
      </c>
      <c r="C20" s="1">
        <v>50</v>
      </c>
      <c r="D20" s="1">
        <v>58</v>
      </c>
      <c r="E20" s="1">
        <f t="shared" si="0"/>
        <v>51.8</v>
      </c>
      <c r="F20" s="1">
        <v>0.43</v>
      </c>
      <c r="G20" s="1">
        <v>10</v>
      </c>
      <c r="H20" s="1">
        <v>1</v>
      </c>
      <c r="J20" s="1">
        <f t="shared" si="1"/>
        <v>-125.72517799999993</v>
      </c>
      <c r="K20" s="1">
        <f t="shared" si="2"/>
        <v>0</v>
      </c>
      <c r="L20" s="1">
        <f t="shared" si="3"/>
        <v>0</v>
      </c>
      <c r="M20" s="1">
        <v>0</v>
      </c>
      <c r="N20" s="1">
        <f t="shared" si="4"/>
        <v>0</v>
      </c>
    </row>
    <row r="21" spans="1:14">
      <c r="A21" s="3">
        <v>40744</v>
      </c>
      <c r="B21" s="1">
        <v>69</v>
      </c>
      <c r="C21" s="1">
        <v>51</v>
      </c>
      <c r="D21" s="1">
        <v>60</v>
      </c>
      <c r="E21" s="1">
        <f t="shared" si="0"/>
        <v>53</v>
      </c>
      <c r="F21" s="1">
        <v>0.02</v>
      </c>
      <c r="G21" s="1">
        <v>8</v>
      </c>
      <c r="H21" s="1">
        <v>13</v>
      </c>
      <c r="J21" s="1">
        <f t="shared" si="1"/>
        <v>-35.338512000000208</v>
      </c>
      <c r="K21" s="1">
        <f t="shared" si="2"/>
        <v>0</v>
      </c>
      <c r="L21" s="1">
        <f t="shared" si="3"/>
        <v>0</v>
      </c>
      <c r="M21" s="1">
        <v>0</v>
      </c>
      <c r="N21" s="1">
        <f t="shared" si="4"/>
        <v>0</v>
      </c>
    </row>
    <row r="22" spans="1:14">
      <c r="A22" s="3">
        <v>40745</v>
      </c>
      <c r="B22" s="1">
        <v>73</v>
      </c>
      <c r="C22" s="1">
        <v>48</v>
      </c>
      <c r="D22" s="1">
        <v>61</v>
      </c>
      <c r="E22" s="1">
        <f t="shared" si="0"/>
        <v>55.4</v>
      </c>
      <c r="F22" s="1">
        <v>0</v>
      </c>
      <c r="G22" s="1">
        <v>5</v>
      </c>
      <c r="H22" s="1">
        <v>1</v>
      </c>
      <c r="J22" s="1">
        <f t="shared" si="1"/>
        <v>-36.408960000000029</v>
      </c>
      <c r="K22" s="1">
        <f t="shared" si="2"/>
        <v>0</v>
      </c>
      <c r="L22" s="1">
        <f t="shared" si="3"/>
        <v>0</v>
      </c>
      <c r="M22" s="1">
        <v>0</v>
      </c>
      <c r="N22" s="1">
        <f t="shared" si="4"/>
        <v>0</v>
      </c>
    </row>
    <row r="23" spans="1:14">
      <c r="A23" s="3">
        <v>40746</v>
      </c>
      <c r="B23" s="1">
        <v>56</v>
      </c>
      <c r="C23" s="1">
        <v>47</v>
      </c>
      <c r="D23" s="1">
        <v>52</v>
      </c>
      <c r="E23" s="1">
        <f t="shared" si="0"/>
        <v>56.4</v>
      </c>
      <c r="F23" s="1">
        <v>0.01</v>
      </c>
      <c r="G23" s="1">
        <v>10</v>
      </c>
      <c r="H23" s="1">
        <v>1</v>
      </c>
      <c r="J23" s="1">
        <f t="shared" si="1"/>
        <v>-54.313265999999921</v>
      </c>
      <c r="K23" s="1">
        <f t="shared" si="2"/>
        <v>0</v>
      </c>
      <c r="L23" s="1">
        <f t="shared" si="3"/>
        <v>0</v>
      </c>
      <c r="M23" s="1">
        <v>0</v>
      </c>
      <c r="N23" s="1">
        <f t="shared" si="4"/>
        <v>0</v>
      </c>
    </row>
    <row r="24" spans="1:14">
      <c r="A24" s="3">
        <v>40747</v>
      </c>
      <c r="B24" s="1">
        <v>63</v>
      </c>
      <c r="C24" s="1">
        <v>50</v>
      </c>
      <c r="D24" s="1">
        <v>57</v>
      </c>
      <c r="E24" s="1">
        <f t="shared" si="0"/>
        <v>57.6</v>
      </c>
      <c r="F24" s="1">
        <v>7.0000000000000007E-2</v>
      </c>
      <c r="G24" s="1">
        <v>10</v>
      </c>
      <c r="H24" s="1">
        <v>1</v>
      </c>
      <c r="J24" s="1">
        <f t="shared" si="1"/>
        <v>-55.935481999999581</v>
      </c>
      <c r="K24" s="1">
        <f t="shared" si="2"/>
        <v>0</v>
      </c>
      <c r="L24" s="1">
        <f t="shared" si="3"/>
        <v>0</v>
      </c>
      <c r="M24" s="1">
        <v>0</v>
      </c>
      <c r="N24" s="1">
        <f t="shared" si="4"/>
        <v>0</v>
      </c>
    </row>
    <row r="25" spans="1:14">
      <c r="A25" s="3">
        <v>40748</v>
      </c>
      <c r="B25" s="1">
        <v>83</v>
      </c>
      <c r="C25" s="1">
        <v>63</v>
      </c>
      <c r="D25" s="1">
        <v>73</v>
      </c>
      <c r="E25" s="1">
        <f t="shared" si="0"/>
        <v>60.6</v>
      </c>
      <c r="F25" s="1">
        <v>0.03</v>
      </c>
      <c r="G25" s="1">
        <v>5</v>
      </c>
      <c r="H25" s="1">
        <v>1</v>
      </c>
      <c r="J25" s="1">
        <f t="shared" si="1"/>
        <v>-5.1695580000000101</v>
      </c>
      <c r="K25" s="1">
        <f t="shared" si="2"/>
        <v>0</v>
      </c>
      <c r="L25" s="1">
        <f t="shared" si="3"/>
        <v>0</v>
      </c>
      <c r="M25" s="1">
        <v>1</v>
      </c>
      <c r="N25" s="1">
        <f t="shared" si="4"/>
        <v>1</v>
      </c>
    </row>
    <row r="26" spans="1:14">
      <c r="A26" s="3">
        <v>40749</v>
      </c>
      <c r="B26" s="1">
        <v>77</v>
      </c>
      <c r="C26" s="1">
        <v>55</v>
      </c>
      <c r="D26" s="1">
        <v>66</v>
      </c>
      <c r="E26" s="1">
        <f t="shared" si="0"/>
        <v>61.8</v>
      </c>
      <c r="F26" s="1">
        <v>0</v>
      </c>
      <c r="G26" s="1">
        <v>3</v>
      </c>
      <c r="J26" s="1">
        <f t="shared" si="1"/>
        <v>5.0037800000001598</v>
      </c>
      <c r="K26" s="1">
        <f t="shared" si="2"/>
        <v>1</v>
      </c>
      <c r="L26" s="1">
        <f t="shared" si="3"/>
        <v>1</v>
      </c>
      <c r="M26" s="1">
        <v>0</v>
      </c>
      <c r="N26" s="1">
        <f t="shared" si="4"/>
        <v>0</v>
      </c>
    </row>
    <row r="27" spans="1:14">
      <c r="A27" s="3">
        <v>40750</v>
      </c>
      <c r="B27" s="1">
        <v>81</v>
      </c>
      <c r="C27" s="1">
        <v>52</v>
      </c>
      <c r="D27" s="1">
        <v>67</v>
      </c>
      <c r="E27" s="1">
        <f t="shared" si="0"/>
        <v>63</v>
      </c>
      <c r="F27" s="1">
        <v>0</v>
      </c>
      <c r="G27" s="1">
        <v>1</v>
      </c>
      <c r="H27" s="1">
        <v>1</v>
      </c>
      <c r="J27" s="1">
        <f t="shared" si="1"/>
        <v>-4.0551999999996307</v>
      </c>
      <c r="K27" s="1">
        <f t="shared" si="2"/>
        <v>0</v>
      </c>
      <c r="L27" s="1">
        <f t="shared" si="3"/>
        <v>0</v>
      </c>
      <c r="M27" s="1">
        <v>0</v>
      </c>
      <c r="N27" s="1">
        <f t="shared" si="4"/>
        <v>0</v>
      </c>
    </row>
    <row r="28" spans="1:14">
      <c r="A28" s="3">
        <v>40751</v>
      </c>
      <c r="B28" s="1">
        <v>89</v>
      </c>
      <c r="C28" s="1">
        <v>64</v>
      </c>
      <c r="D28" s="1">
        <v>77</v>
      </c>
      <c r="E28" s="1">
        <f t="shared" si="0"/>
        <v>68</v>
      </c>
      <c r="F28" s="1">
        <v>0</v>
      </c>
      <c r="G28" s="1">
        <v>3</v>
      </c>
      <c r="H28" s="1">
        <v>18</v>
      </c>
      <c r="J28" s="1">
        <f t="shared" si="1"/>
        <v>8.2937999999998446</v>
      </c>
      <c r="K28" s="1">
        <f t="shared" si="2"/>
        <v>1</v>
      </c>
      <c r="L28" s="1">
        <f t="shared" si="3"/>
        <v>1</v>
      </c>
      <c r="M28" s="1">
        <v>1</v>
      </c>
      <c r="N28" s="1">
        <f t="shared" si="4"/>
        <v>1</v>
      </c>
    </row>
    <row r="29" spans="1:14">
      <c r="A29" s="3">
        <v>40752</v>
      </c>
      <c r="B29" s="1">
        <v>79</v>
      </c>
      <c r="C29" s="1">
        <v>63</v>
      </c>
      <c r="D29" s="1">
        <v>71</v>
      </c>
      <c r="E29" s="1">
        <f t="shared" si="0"/>
        <v>70.8</v>
      </c>
      <c r="F29" s="1">
        <v>0.02</v>
      </c>
      <c r="G29" s="1">
        <v>5</v>
      </c>
      <c r="H29" s="1">
        <v>13</v>
      </c>
      <c r="J29" s="1">
        <f t="shared" si="1"/>
        <v>23.599967999999805</v>
      </c>
      <c r="K29" s="1">
        <f t="shared" si="2"/>
        <v>1</v>
      </c>
      <c r="L29" s="1">
        <f t="shared" si="3"/>
        <v>0</v>
      </c>
      <c r="M29" s="1">
        <v>0</v>
      </c>
      <c r="N29" s="1">
        <f t="shared" si="4"/>
        <v>0</v>
      </c>
    </row>
    <row r="30" spans="1:14">
      <c r="A30" s="3">
        <v>40753</v>
      </c>
      <c r="B30" s="1">
        <v>84</v>
      </c>
      <c r="C30" s="1">
        <v>67</v>
      </c>
      <c r="D30" s="1">
        <v>76</v>
      </c>
      <c r="E30" s="1">
        <f t="shared" si="0"/>
        <v>71.400000000000006</v>
      </c>
      <c r="F30" s="1">
        <v>0</v>
      </c>
      <c r="G30" s="1">
        <v>6</v>
      </c>
      <c r="J30" s="1">
        <f t="shared" si="1"/>
        <v>8.9627400000005313</v>
      </c>
      <c r="K30" s="1">
        <f t="shared" si="2"/>
        <v>1</v>
      </c>
      <c r="L30" s="1">
        <f t="shared" si="3"/>
        <v>1</v>
      </c>
      <c r="M30" s="1">
        <v>1</v>
      </c>
      <c r="N30" s="1">
        <f t="shared" si="4"/>
        <v>1</v>
      </c>
    </row>
    <row r="31" spans="1:14">
      <c r="A31" s="3">
        <v>40754</v>
      </c>
      <c r="B31" s="1">
        <v>87</v>
      </c>
      <c r="C31" s="1">
        <v>61</v>
      </c>
      <c r="D31" s="1">
        <v>74</v>
      </c>
      <c r="E31" s="1">
        <f t="shared" si="0"/>
        <v>73</v>
      </c>
      <c r="F31" s="1">
        <v>5.0000000000000001E-3</v>
      </c>
      <c r="G31" s="1">
        <v>1</v>
      </c>
      <c r="J31" s="1">
        <f t="shared" si="1"/>
        <v>44.997197000000185</v>
      </c>
      <c r="K31" s="1">
        <f t="shared" si="2"/>
        <v>1</v>
      </c>
      <c r="L31" s="1">
        <f t="shared" si="3"/>
        <v>0</v>
      </c>
      <c r="M31" s="1">
        <v>0</v>
      </c>
      <c r="N31" s="1">
        <f t="shared" si="4"/>
        <v>0</v>
      </c>
    </row>
    <row r="32" spans="1:14">
      <c r="A32" s="3">
        <v>40755</v>
      </c>
      <c r="B32" s="1">
        <v>81</v>
      </c>
      <c r="C32" s="1">
        <v>57</v>
      </c>
      <c r="D32" s="1">
        <v>69</v>
      </c>
      <c r="E32" s="1">
        <f t="shared" si="0"/>
        <v>73.400000000000006</v>
      </c>
      <c r="F32" s="1">
        <v>0</v>
      </c>
      <c r="G32" s="1">
        <v>0</v>
      </c>
      <c r="J32" s="1">
        <f t="shared" si="1"/>
        <v>45.744340000000363</v>
      </c>
      <c r="K32" s="1">
        <f t="shared" si="2"/>
        <v>1</v>
      </c>
      <c r="L32" s="1">
        <f t="shared" si="3"/>
        <v>1</v>
      </c>
      <c r="M32" s="1">
        <v>1</v>
      </c>
      <c r="N32" s="1">
        <f t="shared" si="4"/>
        <v>1</v>
      </c>
    </row>
  </sheetData>
  <pageMargins left="0.75" right="0.75" top="1" bottom="1" header="0.5" footer="0.5"/>
  <pageSetup orientation="portrait" horizontalDpi="4294967292" verticalDpi="4294967292"/>
  <ignoredErrors>
    <ignoredError sqref="E6 E7:E32" formulaRange="1"/>
    <ignoredError sqref="L6:L32 N6:N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Sheth</dc:creator>
  <cp:lastModifiedBy>Harshal Sheth</cp:lastModifiedBy>
  <dcterms:created xsi:type="dcterms:W3CDTF">2013-06-20T23:28:34Z</dcterms:created>
  <dcterms:modified xsi:type="dcterms:W3CDTF">2013-06-21T01:09:26Z</dcterms:modified>
</cp:coreProperties>
</file>