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yu\Documents\Zip07\Cathay US China report\GDP Project\"/>
    </mc:Choice>
  </mc:AlternateContent>
  <xr:revisionPtr revIDLastSave="0" documentId="13_ncr:1_{E267C2AA-BB92-4541-AEB2-9F1CA44CE632}" xr6:coauthVersionLast="36" xr6:coauthVersionMax="36" xr10:uidLastSave="{00000000-0000-0000-0000-000000000000}"/>
  <bookViews>
    <workbookView xWindow="0" yWindow="0" windowWidth="15384" windowHeight="6792" tabRatio="469" xr2:uid="{5B17C8A6-2B93-1F43-9A01-7062BA1C82A6}"/>
  </bookViews>
  <sheets>
    <sheet name="data" sheetId="2" r:id="rId1"/>
    <sheet name="raw_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" i="1" l="1"/>
  <c r="L312" i="1" l="1"/>
  <c r="L290" i="1"/>
  <c r="L268" i="1"/>
  <c r="L246" i="1"/>
  <c r="L224" i="1"/>
  <c r="L202" i="1"/>
  <c r="L180" i="1"/>
  <c r="L158" i="1"/>
  <c r="J333" i="1"/>
  <c r="J311" i="1"/>
  <c r="J289" i="1"/>
  <c r="J267" i="1"/>
  <c r="J245" i="1"/>
  <c r="J223" i="1"/>
  <c r="J201" i="1"/>
  <c r="J179" i="1"/>
  <c r="J157" i="1"/>
  <c r="J135" i="1"/>
  <c r="J113" i="1"/>
  <c r="J91" i="1"/>
  <c r="J69" i="1"/>
  <c r="J48" i="1"/>
  <c r="J47" i="1"/>
  <c r="L48" i="1"/>
  <c r="J26" i="1"/>
  <c r="L26" i="1"/>
  <c r="G334" i="1" l="1"/>
  <c r="G312" i="1"/>
  <c r="G290" i="1"/>
  <c r="G268" i="1"/>
  <c r="G246" i="1"/>
  <c r="G223" i="1"/>
  <c r="H223" i="1" s="1"/>
  <c r="G224" i="1"/>
  <c r="G201" i="1"/>
  <c r="H201" i="1" s="1"/>
  <c r="G202" i="1"/>
  <c r="G179" i="1"/>
  <c r="H179" i="1" s="1"/>
  <c r="G180" i="1"/>
  <c r="G157" i="1"/>
  <c r="H157" i="1"/>
  <c r="G158" i="1"/>
  <c r="G135" i="1"/>
  <c r="H135" i="1" s="1"/>
  <c r="G136" i="1"/>
  <c r="G113" i="1"/>
  <c r="H113" i="1" s="1"/>
  <c r="G114" i="1"/>
  <c r="G91" i="1"/>
  <c r="H91" i="1" s="1"/>
  <c r="G92" i="1"/>
  <c r="G69" i="1"/>
  <c r="H69" i="1" s="1"/>
  <c r="G70" i="1"/>
  <c r="G26" i="1"/>
  <c r="H26" i="1" s="1"/>
  <c r="G47" i="1"/>
  <c r="H47" i="1" s="1"/>
  <c r="G48" i="1"/>
  <c r="H48" i="1" s="1"/>
  <c r="G245" i="1"/>
  <c r="G247" i="1"/>
  <c r="G248" i="1"/>
  <c r="H248" i="1" s="1"/>
  <c r="G249" i="1"/>
  <c r="H249" i="1"/>
  <c r="G250" i="1"/>
  <c r="G251" i="1"/>
  <c r="H251" i="1" s="1"/>
  <c r="G252" i="1"/>
  <c r="H252" i="1" s="1"/>
  <c r="G253" i="1"/>
  <c r="H253" i="1" s="1"/>
  <c r="G254" i="1"/>
  <c r="H254" i="1" s="1"/>
  <c r="G255" i="1"/>
  <c r="G256" i="1"/>
  <c r="H256" i="1" s="1"/>
  <c r="G257" i="1"/>
  <c r="H257" i="1"/>
  <c r="G258" i="1"/>
  <c r="H258" i="1" s="1"/>
  <c r="G259" i="1"/>
  <c r="H259" i="1" s="1"/>
  <c r="G260" i="1"/>
  <c r="G261" i="1"/>
  <c r="G262" i="1"/>
  <c r="G263" i="1"/>
  <c r="G264" i="1"/>
  <c r="H264" i="1"/>
  <c r="G265" i="1"/>
  <c r="H265" i="1" s="1"/>
  <c r="G266" i="1"/>
  <c r="H266" i="1" s="1"/>
  <c r="G267" i="1"/>
  <c r="H267" i="1" s="1"/>
  <c r="G269" i="1"/>
  <c r="G270" i="1"/>
  <c r="G271" i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G279" i="1"/>
  <c r="H279" i="1" s="1"/>
  <c r="G280" i="1"/>
  <c r="H280" i="1"/>
  <c r="G281" i="1"/>
  <c r="G282" i="1"/>
  <c r="H282" i="1" s="1"/>
  <c r="G283" i="1"/>
  <c r="H283" i="1" s="1"/>
  <c r="G284" i="1"/>
  <c r="G285" i="1"/>
  <c r="H285" i="1" s="1"/>
  <c r="G286" i="1"/>
  <c r="G287" i="1"/>
  <c r="G288" i="1"/>
  <c r="H288" i="1" s="1"/>
  <c r="G289" i="1"/>
  <c r="H289" i="1" s="1"/>
  <c r="G291" i="1"/>
  <c r="G292" i="1"/>
  <c r="H292" i="1" s="1"/>
  <c r="G293" i="1"/>
  <c r="G294" i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G302" i="1"/>
  <c r="H302" i="1" s="1"/>
  <c r="G303" i="1"/>
  <c r="G304" i="1"/>
  <c r="H304" i="1" s="1"/>
  <c r="G305" i="1"/>
  <c r="H305" i="1"/>
  <c r="G306" i="1"/>
  <c r="H306" i="1"/>
  <c r="G307" i="1"/>
  <c r="H307" i="1" s="1"/>
  <c r="G308" i="1"/>
  <c r="H308" i="1" s="1"/>
  <c r="G309" i="1"/>
  <c r="G310" i="1"/>
  <c r="G311" i="1"/>
  <c r="H311" i="1" s="1"/>
  <c r="G313" i="1"/>
  <c r="G314" i="1"/>
  <c r="H314" i="1" s="1"/>
  <c r="G315" i="1"/>
  <c r="H315" i="1"/>
  <c r="G316" i="1"/>
  <c r="H316" i="1" s="1"/>
  <c r="G317" i="1"/>
  <c r="H317" i="1" s="1"/>
  <c r="G318" i="1"/>
  <c r="G319" i="1"/>
  <c r="G320" i="1"/>
  <c r="H320" i="1" s="1"/>
  <c r="G321" i="1"/>
  <c r="G322" i="1"/>
  <c r="H322" i="1" s="1"/>
  <c r="G323" i="1"/>
  <c r="H323" i="1" s="1"/>
  <c r="G324" i="1"/>
  <c r="G325" i="1"/>
  <c r="G326" i="1"/>
  <c r="H326" i="1" s="1"/>
  <c r="G327" i="1"/>
  <c r="G328" i="1"/>
  <c r="H328" i="1" s="1"/>
  <c r="G329" i="1"/>
  <c r="G330" i="1"/>
  <c r="H330" i="1" s="1"/>
  <c r="G331" i="1"/>
  <c r="H331" i="1"/>
  <c r="G332" i="1"/>
  <c r="G333" i="1"/>
  <c r="H333" i="1" s="1"/>
  <c r="H324" i="1" l="1"/>
  <c r="H270" i="1"/>
  <c r="H281" i="1"/>
  <c r="H332" i="1"/>
  <c r="H261" i="1"/>
  <c r="H284" i="1"/>
  <c r="H260" i="1"/>
  <c r="H325" i="1"/>
  <c r="H310" i="1"/>
  <c r="H327" i="1"/>
  <c r="H255" i="1"/>
  <c r="H294" i="1"/>
  <c r="H263" i="1"/>
  <c r="H293" i="1"/>
  <c r="H262" i="1"/>
  <c r="H303" i="1"/>
  <c r="H301" i="1"/>
  <c r="H271" i="1"/>
  <c r="H250" i="1"/>
  <c r="H321" i="1"/>
  <c r="H309" i="1"/>
  <c r="H278" i="1"/>
  <c r="H329" i="1"/>
  <c r="H319" i="1"/>
  <c r="H287" i="1"/>
  <c r="H318" i="1"/>
  <c r="H286" i="1"/>
  <c r="M25" i="1" l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245" i="1"/>
  <c r="M223" i="1"/>
  <c r="M201" i="1"/>
  <c r="M179" i="1"/>
  <c r="M157" i="1"/>
  <c r="M135" i="1"/>
  <c r="M113" i="1"/>
  <c r="M91" i="1"/>
  <c r="M69" i="1"/>
  <c r="M47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248" i="1"/>
  <c r="K249" i="1"/>
  <c r="K25" i="1" l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H18" i="1" s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H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9" i="1"/>
  <c r="G50" i="1"/>
  <c r="G51" i="1"/>
  <c r="G52" i="1"/>
  <c r="G53" i="1"/>
  <c r="H53" i="1" s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G118" i="1"/>
  <c r="H118" i="1" s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H134" i="1" s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9" i="1"/>
  <c r="G160" i="1"/>
  <c r="G161" i="1"/>
  <c r="G162" i="1"/>
  <c r="G163" i="1"/>
  <c r="G164" i="1"/>
  <c r="G165" i="1"/>
  <c r="H165" i="1" s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1" i="1"/>
  <c r="G182" i="1"/>
  <c r="G183" i="1"/>
  <c r="H183" i="1" s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H196" i="1" s="1"/>
  <c r="G197" i="1"/>
  <c r="G198" i="1"/>
  <c r="G199" i="1"/>
  <c r="G200" i="1"/>
  <c r="G203" i="1"/>
  <c r="G204" i="1"/>
  <c r="G205" i="1"/>
  <c r="G206" i="1"/>
  <c r="G207" i="1"/>
  <c r="G208" i="1"/>
  <c r="G209" i="1"/>
  <c r="G210" i="1"/>
  <c r="G211" i="1"/>
  <c r="H211" i="1" s="1"/>
  <c r="G212" i="1"/>
  <c r="G213" i="1"/>
  <c r="G214" i="1"/>
  <c r="H214" i="1" s="1"/>
  <c r="G215" i="1"/>
  <c r="G216" i="1"/>
  <c r="G217" i="1"/>
  <c r="H217" i="1" s="1"/>
  <c r="G218" i="1"/>
  <c r="G219" i="1"/>
  <c r="G220" i="1"/>
  <c r="G221" i="1"/>
  <c r="G222" i="1"/>
  <c r="G225" i="1"/>
  <c r="G226" i="1"/>
  <c r="G227" i="1"/>
  <c r="G228" i="1"/>
  <c r="G229" i="1"/>
  <c r="H229" i="1" s="1"/>
  <c r="G230" i="1"/>
  <c r="G231" i="1"/>
  <c r="G232" i="1"/>
  <c r="H232" i="1" s="1"/>
  <c r="G233" i="1"/>
  <c r="G234" i="1"/>
  <c r="G235" i="1"/>
  <c r="G236" i="1"/>
  <c r="G237" i="1"/>
  <c r="H237" i="1" s="1"/>
  <c r="G238" i="1"/>
  <c r="G239" i="1"/>
  <c r="G240" i="1"/>
  <c r="G241" i="1"/>
  <c r="G242" i="1"/>
  <c r="G243" i="1"/>
  <c r="G244" i="1"/>
  <c r="G5" i="1"/>
  <c r="H228" i="1" l="1"/>
  <c r="H210" i="1"/>
  <c r="H34" i="1"/>
  <c r="H17" i="1"/>
  <c r="H199" i="1"/>
  <c r="H147" i="1"/>
  <c r="H219" i="1"/>
  <c r="H244" i="1"/>
  <c r="H245" i="1"/>
  <c r="H230" i="1"/>
  <c r="H212" i="1"/>
  <c r="H235" i="1"/>
  <c r="H234" i="1"/>
  <c r="H216" i="1"/>
  <c r="H194" i="1"/>
  <c r="H176" i="1"/>
  <c r="H153" i="1"/>
  <c r="H192" i="1"/>
  <c r="H174" i="1"/>
  <c r="H156" i="1"/>
  <c r="H140" i="1"/>
  <c r="H122" i="1"/>
  <c r="H172" i="1"/>
  <c r="H154" i="1"/>
  <c r="H138" i="1"/>
  <c r="H32" i="1"/>
  <c r="H185" i="1"/>
  <c r="H167" i="1"/>
  <c r="H149" i="1"/>
  <c r="H198" i="1"/>
  <c r="H182" i="1"/>
  <c r="H164" i="1"/>
  <c r="H146" i="1"/>
  <c r="H104" i="1"/>
  <c r="H86" i="1"/>
  <c r="H68" i="1"/>
  <c r="H100" i="1"/>
  <c r="H129" i="1"/>
  <c r="H111" i="1"/>
  <c r="H95" i="1"/>
  <c r="H8" i="1"/>
  <c r="H52" i="1"/>
  <c r="H131" i="1"/>
  <c r="H97" i="1"/>
  <c r="H80" i="1"/>
  <c r="H43" i="1"/>
  <c r="H10" i="1"/>
  <c r="H77" i="1"/>
  <c r="H128" i="1"/>
  <c r="H110" i="1"/>
  <c r="H94" i="1"/>
  <c r="H76" i="1"/>
  <c r="H58" i="1"/>
  <c r="H40" i="1"/>
  <c r="H23" i="1"/>
  <c r="H62" i="1"/>
  <c r="H51" i="1"/>
  <c r="H28" i="1"/>
  <c r="H67" i="1"/>
  <c r="H16" i="1"/>
  <c r="H59" i="1"/>
  <c r="H41" i="1"/>
  <c r="H24" i="1"/>
  <c r="H7" i="1"/>
  <c r="H239" i="1"/>
  <c r="H221" i="1"/>
  <c r="H205" i="1"/>
  <c r="H187" i="1"/>
  <c r="H169" i="1"/>
  <c r="H151" i="1"/>
  <c r="H133" i="1"/>
  <c r="H117" i="1"/>
  <c r="H99" i="1"/>
  <c r="H81" i="1"/>
  <c r="H64" i="1"/>
  <c r="H45" i="1"/>
  <c r="H29" i="1"/>
  <c r="H12" i="1"/>
  <c r="H44" i="1"/>
  <c r="H236" i="1"/>
  <c r="H218" i="1"/>
  <c r="H200" i="1"/>
  <c r="H184" i="1"/>
  <c r="H166" i="1"/>
  <c r="H148" i="1"/>
  <c r="H130" i="1"/>
  <c r="H112" i="1"/>
  <c r="H96" i="1"/>
  <c r="H78" i="1"/>
  <c r="H60" i="1"/>
  <c r="H42" i="1"/>
  <c r="H25" i="1"/>
  <c r="H9" i="1"/>
  <c r="H75" i="1"/>
  <c r="H22" i="1"/>
  <c r="H178" i="1"/>
  <c r="H162" i="1"/>
  <c r="H144" i="1"/>
  <c r="H108" i="1"/>
  <c r="H90" i="1"/>
  <c r="H74" i="1"/>
  <c r="H56" i="1"/>
  <c r="H38" i="1"/>
  <c r="H160" i="1"/>
  <c r="H142" i="1"/>
  <c r="H124" i="1"/>
  <c r="H106" i="1"/>
  <c r="H88" i="1"/>
  <c r="H72" i="1"/>
  <c r="H54" i="1"/>
  <c r="H36" i="1"/>
  <c r="H19" i="1"/>
  <c r="H191" i="1"/>
  <c r="H173" i="1"/>
  <c r="H145" i="1"/>
  <c r="H241" i="1"/>
  <c r="H207" i="1"/>
  <c r="H189" i="1"/>
  <c r="H171" i="1"/>
  <c r="H119" i="1"/>
  <c r="H101" i="1"/>
  <c r="H83" i="1"/>
  <c r="H65" i="1"/>
  <c r="H31" i="1"/>
  <c r="H14" i="1"/>
  <c r="H233" i="1"/>
  <c r="H215" i="1"/>
  <c r="H197" i="1"/>
  <c r="H163" i="1"/>
  <c r="H127" i="1"/>
  <c r="H109" i="1"/>
  <c r="H57" i="1"/>
  <c r="H39" i="1"/>
  <c r="H6" i="1"/>
  <c r="H61" i="1"/>
  <c r="H231" i="1"/>
  <c r="H213" i="1"/>
  <c r="H195" i="1"/>
  <c r="H177" i="1"/>
  <c r="H161" i="1"/>
  <c r="H143" i="1"/>
  <c r="H126" i="1"/>
  <c r="H107" i="1"/>
  <c r="H89" i="1"/>
  <c r="H73" i="1"/>
  <c r="H55" i="1"/>
  <c r="H37" i="1"/>
  <c r="H20" i="1"/>
  <c r="H82" i="1"/>
  <c r="H193" i="1"/>
  <c r="H175" i="1"/>
  <c r="H141" i="1"/>
  <c r="H123" i="1"/>
  <c r="H105" i="1"/>
  <c r="H87" i="1"/>
  <c r="H35" i="1"/>
  <c r="H243" i="1"/>
  <c r="H227" i="1"/>
  <c r="H209" i="1"/>
  <c r="H155" i="1"/>
  <c r="H139" i="1"/>
  <c r="H121" i="1"/>
  <c r="H103" i="1"/>
  <c r="H85" i="1"/>
  <c r="H242" i="1"/>
  <c r="H226" i="1"/>
  <c r="H208" i="1"/>
  <c r="H190" i="1"/>
  <c r="H120" i="1"/>
  <c r="H102" i="1"/>
  <c r="H84" i="1"/>
  <c r="H50" i="1"/>
  <c r="H15" i="1"/>
  <c r="H240" i="1"/>
  <c r="H222" i="1"/>
  <c r="H206" i="1"/>
  <c r="H188" i="1"/>
  <c r="H170" i="1"/>
  <c r="H152" i="1"/>
  <c r="H13" i="1"/>
  <c r="H238" i="1"/>
  <c r="H220" i="1"/>
  <c r="H204" i="1"/>
  <c r="H186" i="1"/>
  <c r="H168" i="1"/>
  <c r="H150" i="1"/>
  <c r="H132" i="1"/>
  <c r="H116" i="1"/>
  <c r="H98" i="1"/>
  <c r="H11" i="1"/>
  <c r="H63" i="1"/>
  <c r="H21" i="1"/>
  <c r="H46" i="1"/>
  <c r="H30" i="1"/>
  <c r="H79" i="1"/>
  <c r="H66" i="1"/>
  <c r="H125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26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04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182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60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38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16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94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72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50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8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26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04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182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60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38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16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94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72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0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6" i="1"/>
</calcChain>
</file>

<file path=xl/sharedStrings.xml><?xml version="1.0" encoding="utf-8"?>
<sst xmlns="http://schemas.openxmlformats.org/spreadsheetml/2006/main" count="696" uniqueCount="44">
  <si>
    <t>Country</t>
  </si>
  <si>
    <t>Imports</t>
  </si>
  <si>
    <t>Exports</t>
  </si>
  <si>
    <t>Year</t>
  </si>
  <si>
    <t>China</t>
  </si>
  <si>
    <t>United States</t>
  </si>
  <si>
    <t>Australia</t>
  </si>
  <si>
    <t>Canada</t>
  </si>
  <si>
    <t>Japan</t>
  </si>
  <si>
    <t>South Korea</t>
  </si>
  <si>
    <t>United Kingdom</t>
  </si>
  <si>
    <t>Germany</t>
  </si>
  <si>
    <t>Russia</t>
  </si>
  <si>
    <t>Brazil</t>
  </si>
  <si>
    <t>India</t>
  </si>
  <si>
    <t>Source: World Bank</t>
  </si>
  <si>
    <t>USD in thousands</t>
  </si>
  <si>
    <t>Source: Our World  in Data</t>
  </si>
  <si>
    <t>real GDP growth (USD)</t>
  </si>
  <si>
    <t>rgdpg</t>
  </si>
  <si>
    <t>exports</t>
  </si>
  <si>
    <t>imports</t>
  </si>
  <si>
    <t>econs</t>
  </si>
  <si>
    <t>co2e</t>
  </si>
  <si>
    <t>year</t>
  </si>
  <si>
    <t>econg</t>
  </si>
  <si>
    <t>co2g</t>
  </si>
  <si>
    <t>country</t>
  </si>
  <si>
    <t>exim</t>
  </si>
  <si>
    <t>eximg</t>
  </si>
  <si>
    <t>Sum of exports and imports</t>
  </si>
  <si>
    <t>growth rate of sum of exports and imports</t>
  </si>
  <si>
    <t>Growth of energy consumption</t>
  </si>
  <si>
    <t>Growth of CO2 emissions</t>
  </si>
  <si>
    <t>Italy</t>
  </si>
  <si>
    <t>Spain</t>
  </si>
  <si>
    <t>Mexico</t>
  </si>
  <si>
    <t>CO2 emissions (tonnes)</t>
  </si>
  <si>
    <t>Primary energy consumption (TWh, Terawatt-hours)</t>
  </si>
  <si>
    <t>Econs: data includes commercially-traded fuels (coal, oil, gas), nuclear and modern renewables.</t>
  </si>
  <si>
    <t>Source: BP Statistical Review of Global Energy</t>
  </si>
  <si>
    <t>France</t>
  </si>
  <si>
    <t>BIS</t>
  </si>
  <si>
    <t>hpg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</si>
</sst>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0" fillId="0" borderId="0" xfId="0" applyFont="1"/>
    <xf numFmtId="164" fontId="0" fillId="0" borderId="0" xfId="1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43" fontId="0" fillId="0" borderId="0" xfId="1" applyNumberFormat="1" applyFont="1"/>
    <xf numFmtId="1" fontId="0" fillId="0" borderId="0" xfId="0" applyNumberFormat="1"/>
    <xf numFmtId="165" fontId="0" fillId="0" borderId="0" xfId="1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ont="1" applyFill="1"/>
    <xf numFmtId="2" fontId="0" fillId="0" borderId="0" xfId="0" applyNumberFormat="1"/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 wrapText="1"/>
    </xf>
    <xf numFmtId="0" fontId="0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28E3-2451-4099-8D4D-DE94B5F2332E}">
  <dimension ref="A1:G33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5.6" x14ac:dyDescent="0.6"/>
  <cols>
    <col min="1" max="1" width="15.84765625" customWidth="1"/>
    <col min="2" max="2" width="9" customWidth="1"/>
    <col min="3" max="3" width="8.796875" customWidth="1"/>
    <col min="4" max="4" width="7.69921875" customWidth="1"/>
    <col min="6" max="6" width="6.796875" customWidth="1"/>
  </cols>
  <sheetData>
    <row r="1" spans="1:7" x14ac:dyDescent="0.6">
      <c r="A1" s="13" t="s">
        <v>27</v>
      </c>
      <c r="B1" s="12" t="s">
        <v>19</v>
      </c>
      <c r="C1" s="13" t="s">
        <v>25</v>
      </c>
      <c r="D1" s="13" t="s">
        <v>26</v>
      </c>
      <c r="E1" s="13" t="s">
        <v>29</v>
      </c>
      <c r="F1" s="13" t="s">
        <v>24</v>
      </c>
      <c r="G1" s="13" t="s">
        <v>43</v>
      </c>
    </row>
    <row r="2" spans="1:7" x14ac:dyDescent="0.6">
      <c r="A2" t="s">
        <v>4</v>
      </c>
      <c r="B2" s="15">
        <v>8.4900934057519066</v>
      </c>
      <c r="C2" s="5"/>
      <c r="D2" s="5"/>
      <c r="F2" s="6">
        <v>2000</v>
      </c>
    </row>
    <row r="3" spans="1:7" x14ac:dyDescent="0.6">
      <c r="A3" t="s">
        <v>4</v>
      </c>
      <c r="B3" s="15">
        <v>8.3357334781432968</v>
      </c>
      <c r="C3" s="5">
        <v>5.4743351639993776</v>
      </c>
      <c r="D3" s="5">
        <v>2.1795699662384038</v>
      </c>
      <c r="E3">
        <v>7.189246999052834</v>
      </c>
      <c r="F3" s="6">
        <v>2001</v>
      </c>
      <c r="G3">
        <v>3.4808053751731016</v>
      </c>
    </row>
    <row r="4" spans="1:7" x14ac:dyDescent="0.6">
      <c r="A4" t="s">
        <v>4</v>
      </c>
      <c r="B4" s="15">
        <v>9.1336307899331644</v>
      </c>
      <c r="C4" s="5">
        <v>8.5499242835355815</v>
      </c>
      <c r="D4" s="5">
        <v>9.6904211564481813</v>
      </c>
      <c r="E4">
        <v>19.722802158457675</v>
      </c>
      <c r="F4" s="6">
        <v>2002</v>
      </c>
      <c r="G4">
        <v>3.650928723060165</v>
      </c>
    </row>
    <row r="5" spans="1:7" x14ac:dyDescent="0.6">
      <c r="A5" t="s">
        <v>4</v>
      </c>
      <c r="B5" s="15">
        <v>10.038030481108024</v>
      </c>
      <c r="C5" s="5">
        <v>15.221579889836256</v>
      </c>
      <c r="D5" s="5">
        <v>16.01058811934557</v>
      </c>
      <c r="E5">
        <v>31.544382808842641</v>
      </c>
      <c r="F5" s="6">
        <v>2003</v>
      </c>
      <c r="G5">
        <v>4.8972247199796648</v>
      </c>
    </row>
    <row r="6" spans="1:7" x14ac:dyDescent="0.6">
      <c r="A6" t="s">
        <v>4</v>
      </c>
      <c r="B6" s="15">
        <v>10.113621378046119</v>
      </c>
      <c r="C6" s="5">
        <v>15.702942139470899</v>
      </c>
      <c r="D6" s="5">
        <v>13.91856432430032</v>
      </c>
      <c r="E6">
        <v>30.507223991429555</v>
      </c>
      <c r="F6" s="6">
        <v>2004</v>
      </c>
      <c r="G6">
        <v>17.149085066193415</v>
      </c>
    </row>
    <row r="7" spans="1:7" x14ac:dyDescent="0.6">
      <c r="A7" t="s">
        <v>4</v>
      </c>
      <c r="B7" s="15">
        <v>11.39459180972861</v>
      </c>
      <c r="C7" s="5">
        <v>12.75898787582932</v>
      </c>
      <c r="D7" s="5">
        <v>11.775433762321441</v>
      </c>
      <c r="E7">
        <v>20.828323676878391</v>
      </c>
      <c r="F7" s="6">
        <v>2005</v>
      </c>
      <c r="G7">
        <v>11.879241018371989</v>
      </c>
    </row>
    <row r="8" spans="1:7" x14ac:dyDescent="0.6">
      <c r="A8" t="s">
        <v>4</v>
      </c>
      <c r="B8" s="15">
        <v>12.720955665173506</v>
      </c>
      <c r="C8" s="5">
        <v>9.1921168357171013</v>
      </c>
      <c r="D8" s="5">
        <v>9.9107438147559179</v>
      </c>
      <c r="E8">
        <v>21.356498464798257</v>
      </c>
      <c r="F8" s="6">
        <v>2006</v>
      </c>
      <c r="G8">
        <v>6.0216854650700924</v>
      </c>
    </row>
    <row r="9" spans="1:7" x14ac:dyDescent="0.6">
      <c r="A9" t="s">
        <v>4</v>
      </c>
      <c r="B9" s="15">
        <v>14.230860933080308</v>
      </c>
      <c r="C9" s="5">
        <v>8.3384731112332133</v>
      </c>
      <c r="D9" s="5">
        <v>7.2771834389801171</v>
      </c>
      <c r="E9">
        <v>21.218795233180998</v>
      </c>
      <c r="F9" s="6">
        <v>2007</v>
      </c>
      <c r="G9">
        <v>15.581366106284378</v>
      </c>
    </row>
    <row r="10" spans="1:7" x14ac:dyDescent="0.6">
      <c r="A10" t="s">
        <v>4</v>
      </c>
      <c r="B10" s="15">
        <v>9.6506789195570235</v>
      </c>
      <c r="C10" s="5">
        <v>3.658775782338175</v>
      </c>
      <c r="D10" s="5">
        <v>7.1630522664040797</v>
      </c>
      <c r="E10">
        <v>16.352872376052652</v>
      </c>
      <c r="F10" s="6">
        <v>2008</v>
      </c>
      <c r="G10">
        <v>-1.9161712650403118</v>
      </c>
    </row>
    <row r="11" spans="1:7" x14ac:dyDescent="0.6">
      <c r="A11" t="s">
        <v>4</v>
      </c>
      <c r="B11" s="15">
        <v>9.3987256323797794</v>
      </c>
      <c r="C11" s="5">
        <v>4.2717053390495252</v>
      </c>
      <c r="D11" s="5">
        <v>5.0676032967171381</v>
      </c>
      <c r="E11">
        <v>-14.940337744770993</v>
      </c>
      <c r="F11" s="6">
        <v>2009</v>
      </c>
      <c r="G11">
        <v>22.067966833407127</v>
      </c>
    </row>
    <row r="12" spans="1:7" x14ac:dyDescent="0.6">
      <c r="A12" t="s">
        <v>4</v>
      </c>
      <c r="B12" s="15">
        <v>10.63587106468124</v>
      </c>
      <c r="C12" s="5">
        <v>6.702821775399137</v>
      </c>
      <c r="D12" s="5">
        <v>8.8540098929907884</v>
      </c>
      <c r="E12">
        <v>29.803167587545865</v>
      </c>
      <c r="F12" s="6">
        <v>2010</v>
      </c>
      <c r="G12">
        <v>5.794303530036693</v>
      </c>
    </row>
    <row r="13" spans="1:7" x14ac:dyDescent="0.6">
      <c r="A13" t="s">
        <v>4</v>
      </c>
      <c r="B13" s="15">
        <v>9.5508321788622936</v>
      </c>
      <c r="C13" s="5">
        <v>7.6197924801830297</v>
      </c>
      <c r="D13" s="5">
        <v>10.059646594346461</v>
      </c>
      <c r="E13">
        <v>20.25877287877087</v>
      </c>
      <c r="F13" s="6">
        <v>2011</v>
      </c>
      <c r="G13">
        <v>5.5204419027257146</v>
      </c>
    </row>
    <row r="14" spans="1:7" x14ac:dyDescent="0.6">
      <c r="A14" t="s">
        <v>4</v>
      </c>
      <c r="B14" s="15">
        <v>7.863736448661939</v>
      </c>
      <c r="C14" s="5">
        <v>3.9245551814541813</v>
      </c>
      <c r="D14" s="5">
        <v>2.559855864994276</v>
      </c>
      <c r="E14">
        <v>6.0013872287788317</v>
      </c>
      <c r="F14" s="6">
        <v>2012</v>
      </c>
      <c r="G14">
        <v>8.3854446709821673</v>
      </c>
    </row>
    <row r="15" spans="1:7" x14ac:dyDescent="0.6">
      <c r="A15" t="s">
        <v>4</v>
      </c>
      <c r="B15" s="15">
        <v>7.766150097538997</v>
      </c>
      <c r="C15" s="5">
        <v>3.6320627260602478</v>
      </c>
      <c r="D15" s="5">
        <v>1.7956552020233829</v>
      </c>
      <c r="E15">
        <v>7.2763673187100864</v>
      </c>
      <c r="F15" s="6">
        <v>2013</v>
      </c>
      <c r="G15">
        <v>7.4473353342092707</v>
      </c>
    </row>
    <row r="16" spans="1:7" x14ac:dyDescent="0.6">
      <c r="A16" t="s">
        <v>4</v>
      </c>
      <c r="B16" s="15">
        <v>7.4257636564575478</v>
      </c>
      <c r="C16" s="5">
        <v>2.2994427650619542</v>
      </c>
      <c r="D16" s="5">
        <v>0.32941235711767547</v>
      </c>
      <c r="E16">
        <v>3.3696384916131805</v>
      </c>
      <c r="F16" s="6">
        <v>2014</v>
      </c>
      <c r="G16">
        <v>1.4130207251628946</v>
      </c>
    </row>
    <row r="17" spans="1:7" x14ac:dyDescent="0.6">
      <c r="A17" t="s">
        <v>4</v>
      </c>
      <c r="B17" s="15">
        <v>7.0413288786548094</v>
      </c>
      <c r="C17" s="5">
        <v>0.94478138088973651</v>
      </c>
      <c r="D17" s="5">
        <v>-1.3831381173794455</v>
      </c>
      <c r="E17">
        <v>-8.4486458124070296</v>
      </c>
      <c r="F17" s="6">
        <v>2015</v>
      </c>
      <c r="G17">
        <v>8.7010660656993366</v>
      </c>
    </row>
    <row r="18" spans="1:7" x14ac:dyDescent="0.6">
      <c r="A18" t="s">
        <v>4</v>
      </c>
      <c r="B18" s="15">
        <v>6.8487622050324575</v>
      </c>
      <c r="C18" s="5">
        <v>1.2474790495284438</v>
      </c>
      <c r="D18" s="5">
        <v>-1.3079704537247494</v>
      </c>
      <c r="E18">
        <v>-7.0061717796969347</v>
      </c>
      <c r="F18" s="6">
        <v>2016</v>
      </c>
      <c r="G18">
        <v>10.689795303985505</v>
      </c>
    </row>
    <row r="19" spans="1:7" x14ac:dyDescent="0.6">
      <c r="A19" t="s">
        <v>4</v>
      </c>
      <c r="B19" s="15">
        <v>6.9472007932728843</v>
      </c>
      <c r="C19" s="5">
        <v>3.0112894469551676</v>
      </c>
      <c r="D19" s="5">
        <v>2.0367904150408123</v>
      </c>
      <c r="E19">
        <v>10.830476803557687</v>
      </c>
      <c r="F19" s="6">
        <v>2017</v>
      </c>
      <c r="G19">
        <v>5.5525890684965162</v>
      </c>
    </row>
    <row r="20" spans="1:7" x14ac:dyDescent="0.6">
      <c r="A20" t="s">
        <v>4</v>
      </c>
      <c r="B20" s="15">
        <v>6.7497738324771746</v>
      </c>
      <c r="C20" s="5">
        <v>3.705540692217113</v>
      </c>
      <c r="D20" s="5">
        <v>3.6572322427641524</v>
      </c>
      <c r="E20">
        <v>11.819691763474083</v>
      </c>
      <c r="F20" s="6">
        <v>2018</v>
      </c>
      <c r="G20">
        <v>11.631760694032423</v>
      </c>
    </row>
    <row r="21" spans="1:7" x14ac:dyDescent="0.6">
      <c r="A21" t="s">
        <v>4</v>
      </c>
      <c r="B21" s="15">
        <v>5.9497142327316226</v>
      </c>
      <c r="C21" s="5">
        <v>4.2739198389105226</v>
      </c>
      <c r="D21" s="5">
        <v>1.9249799501704246</v>
      </c>
      <c r="E21">
        <v>-0.96954267228106517</v>
      </c>
      <c r="F21" s="6">
        <v>2019</v>
      </c>
      <c r="G21">
        <v>8.234015017164964</v>
      </c>
    </row>
    <row r="22" spans="1:7" x14ac:dyDescent="0.6">
      <c r="A22" t="s">
        <v>4</v>
      </c>
      <c r="B22" s="15">
        <v>2.2000000000000002</v>
      </c>
      <c r="C22" s="5">
        <v>2.3716526617317157</v>
      </c>
      <c r="D22" s="5">
        <v>1.6816724933086391</v>
      </c>
      <c r="E22">
        <v>1.5088173528246429</v>
      </c>
      <c r="F22" s="6">
        <v>2020</v>
      </c>
      <c r="G22">
        <v>7.1949518843686278</v>
      </c>
    </row>
    <row r="23" spans="1:7" x14ac:dyDescent="0.6">
      <c r="A23" t="s">
        <v>4</v>
      </c>
      <c r="B23" s="5">
        <v>8.1</v>
      </c>
      <c r="C23" s="5">
        <v>5.0999999999999996</v>
      </c>
      <c r="D23" s="5">
        <v>5.9</v>
      </c>
      <c r="E23">
        <v>26.398822963174595</v>
      </c>
      <c r="F23" s="6">
        <v>2021</v>
      </c>
      <c r="G23">
        <v>4.084521295047594</v>
      </c>
    </row>
    <row r="24" spans="1:7" x14ac:dyDescent="0.6">
      <c r="A24" t="s">
        <v>5</v>
      </c>
      <c r="B24" s="15">
        <v>4.127484016908852</v>
      </c>
      <c r="C24" s="5"/>
      <c r="D24" s="5"/>
      <c r="F24" s="6">
        <v>2000</v>
      </c>
    </row>
    <row r="25" spans="1:7" x14ac:dyDescent="0.6">
      <c r="A25" t="s">
        <v>5</v>
      </c>
      <c r="B25" s="15">
        <v>0.99834079180598678</v>
      </c>
      <c r="C25" s="5">
        <v>-2.387208448272915</v>
      </c>
      <c r="D25" s="5">
        <v>-1.7729931698692525</v>
      </c>
      <c r="E25">
        <v>-6.7344375727550698</v>
      </c>
      <c r="F25" s="6">
        <v>2001</v>
      </c>
      <c r="G25">
        <v>8.4072882904084878</v>
      </c>
    </row>
    <row r="26" spans="1:7" x14ac:dyDescent="0.6">
      <c r="A26" t="s">
        <v>5</v>
      </c>
      <c r="B26" s="15">
        <v>1.7416952513047619</v>
      </c>
      <c r="C26" s="5">
        <v>1.4369606278142655</v>
      </c>
      <c r="D26" s="5">
        <v>0.70689123949634336</v>
      </c>
      <c r="E26">
        <v>-0.78635447748016674</v>
      </c>
      <c r="F26" s="6">
        <v>2002</v>
      </c>
      <c r="G26">
        <v>8.0909279155503278</v>
      </c>
    </row>
    <row r="27" spans="1:7" x14ac:dyDescent="0.6">
      <c r="A27" t="s">
        <v>5</v>
      </c>
      <c r="B27" s="15">
        <v>2.8612107683238008</v>
      </c>
      <c r="C27" s="5">
        <v>0.31361684103750065</v>
      </c>
      <c r="D27" s="5">
        <v>1.0882131226846781</v>
      </c>
      <c r="E27">
        <v>6.8623049525013968</v>
      </c>
      <c r="F27" s="6">
        <v>2003</v>
      </c>
      <c r="G27">
        <v>9.290302135856976</v>
      </c>
    </row>
    <row r="28" spans="1:7" x14ac:dyDescent="0.6">
      <c r="A28" t="s">
        <v>5</v>
      </c>
      <c r="B28" s="15">
        <v>3.7988911247129948</v>
      </c>
      <c r="C28" s="5">
        <v>1.9501627886587158</v>
      </c>
      <c r="D28" s="5">
        <v>1.68519073352833</v>
      </c>
      <c r="E28">
        <v>14.34262632005705</v>
      </c>
      <c r="F28" s="6">
        <v>2004</v>
      </c>
      <c r="G28">
        <v>13.281370410220195</v>
      </c>
    </row>
    <row r="29" spans="1:7" x14ac:dyDescent="0.6">
      <c r="A29" t="s">
        <v>5</v>
      </c>
      <c r="B29" s="15">
        <v>3.5132137994521031</v>
      </c>
      <c r="C29" s="5">
        <v>4.2109547799107361E-2</v>
      </c>
      <c r="D29" s="5">
        <v>0.33497268555144899</v>
      </c>
      <c r="E29">
        <v>11.803503339481658</v>
      </c>
      <c r="F29" s="6">
        <v>2005</v>
      </c>
      <c r="G29">
        <v>14.73514737630861</v>
      </c>
    </row>
    <row r="30" spans="1:7" x14ac:dyDescent="0.6">
      <c r="A30" t="s">
        <v>5</v>
      </c>
      <c r="B30" s="15">
        <v>2.8549722936344466</v>
      </c>
      <c r="C30" s="5">
        <v>-0.81100590912885906</v>
      </c>
      <c r="D30" s="5">
        <v>-1.3598131485398568</v>
      </c>
      <c r="E30">
        <v>11.136103227812022</v>
      </c>
      <c r="F30" s="6">
        <v>2006</v>
      </c>
      <c r="G30">
        <v>5.645468054188818</v>
      </c>
    </row>
    <row r="31" spans="1:7" x14ac:dyDescent="0.6">
      <c r="A31" t="s">
        <v>5</v>
      </c>
      <c r="B31" s="15">
        <v>1.876171454156264</v>
      </c>
      <c r="C31" s="5">
        <v>1.3891323733711047</v>
      </c>
      <c r="D31" s="5">
        <v>1.3024602848759059</v>
      </c>
      <c r="E31">
        <v>7.3506334745074398</v>
      </c>
      <c r="F31" s="6">
        <v>2007</v>
      </c>
      <c r="G31">
        <v>-6.0732016458326044</v>
      </c>
    </row>
    <row r="32" spans="1:7" x14ac:dyDescent="0.6">
      <c r="A32" t="s">
        <v>5</v>
      </c>
      <c r="B32" s="15">
        <v>-0.13657980324950358</v>
      </c>
      <c r="C32" s="5">
        <v>-2.5009477814696979</v>
      </c>
      <c r="D32" s="5">
        <v>-3.6022976153461173</v>
      </c>
      <c r="E32">
        <v>8.7090141537624177</v>
      </c>
      <c r="F32" s="6">
        <v>2008</v>
      </c>
      <c r="G32">
        <v>-15.693475781783039</v>
      </c>
    </row>
    <row r="33" spans="1:7" x14ac:dyDescent="0.6">
      <c r="A33" t="s">
        <v>5</v>
      </c>
      <c r="B33" s="15">
        <v>-2.5367570671420197</v>
      </c>
      <c r="C33" s="5">
        <v>-5.0699906028480513</v>
      </c>
      <c r="D33" s="5">
        <v>-7.6557222872715158</v>
      </c>
      <c r="E33">
        <v>-26.155124309251399</v>
      </c>
      <c r="F33" s="6">
        <v>2009</v>
      </c>
      <c r="G33">
        <v>-10.216443525906982</v>
      </c>
    </row>
    <row r="34" spans="1:7" x14ac:dyDescent="0.6">
      <c r="A34" t="s">
        <v>5</v>
      </c>
      <c r="B34" s="15">
        <v>2.5637665603995003</v>
      </c>
      <c r="C34" s="5">
        <v>3.3339640027266526</v>
      </c>
      <c r="D34" s="5">
        <v>3.5430784673994964</v>
      </c>
      <c r="E34">
        <v>19.91112077688566</v>
      </c>
      <c r="F34" s="6">
        <v>2010</v>
      </c>
      <c r="G34">
        <v>-1.2407554558194533</v>
      </c>
    </row>
    <row r="35" spans="1:7" x14ac:dyDescent="0.6">
      <c r="A35" t="s">
        <v>5</v>
      </c>
      <c r="B35" s="15">
        <v>1.5508355047084308</v>
      </c>
      <c r="C35" s="5">
        <v>-0.95561426022960916</v>
      </c>
      <c r="D35" s="5">
        <v>-2.4183318633589579</v>
      </c>
      <c r="E35">
        <v>14.342370930641479</v>
      </c>
      <c r="F35" s="6">
        <v>2011</v>
      </c>
      <c r="G35">
        <v>-2.7918101122675232</v>
      </c>
    </row>
    <row r="36" spans="1:7" x14ac:dyDescent="0.6">
      <c r="A36" t="s">
        <v>5</v>
      </c>
      <c r="B36" s="15">
        <v>2.2495458523884793</v>
      </c>
      <c r="C36" s="5">
        <v>-2.6414210651374503</v>
      </c>
      <c r="D36" s="5">
        <v>-3.7043946533756866</v>
      </c>
      <c r="E36">
        <v>3.5044661377526154</v>
      </c>
      <c r="F36" s="6">
        <v>2012</v>
      </c>
      <c r="G36">
        <v>4.5356460688347866</v>
      </c>
    </row>
    <row r="37" spans="1:7" x14ac:dyDescent="0.6">
      <c r="A37" t="s">
        <v>5</v>
      </c>
      <c r="B37" s="15">
        <v>1.8420810706415836</v>
      </c>
      <c r="C37" s="5">
        <v>2.6491494242259606</v>
      </c>
      <c r="D37" s="5">
        <v>2.5074649262457172</v>
      </c>
      <c r="E37">
        <v>0.67838553142038904</v>
      </c>
      <c r="F37" s="6">
        <v>2013</v>
      </c>
      <c r="G37">
        <v>9.339341718871097</v>
      </c>
    </row>
    <row r="38" spans="1:7" x14ac:dyDescent="0.6">
      <c r="A38" t="s">
        <v>5</v>
      </c>
      <c r="B38" s="15">
        <v>2.5259734463734134</v>
      </c>
      <c r="C38" s="5">
        <v>1.0355932186277172</v>
      </c>
      <c r="D38" s="5">
        <v>0.88297653916384888</v>
      </c>
      <c r="E38">
        <v>3.1337290730810707</v>
      </c>
      <c r="F38" s="6">
        <v>2014</v>
      </c>
      <c r="G38">
        <v>6.0960027372035874</v>
      </c>
    </row>
    <row r="39" spans="1:7" x14ac:dyDescent="0.6">
      <c r="A39" t="s">
        <v>5</v>
      </c>
      <c r="B39" s="15">
        <v>3.0755146497897954</v>
      </c>
      <c r="C39" s="5">
        <v>-0.97749133377007524</v>
      </c>
      <c r="D39" s="5">
        <v>-2.7728715267240744</v>
      </c>
      <c r="E39">
        <v>-5.4836642833539173</v>
      </c>
      <c r="F39" s="6">
        <v>2015</v>
      </c>
      <c r="G39">
        <v>5.1100566966113981</v>
      </c>
    </row>
    <row r="40" spans="1:7" x14ac:dyDescent="0.6">
      <c r="A40" t="s">
        <v>5</v>
      </c>
      <c r="B40" s="15">
        <v>1.7114267736684923</v>
      </c>
      <c r="C40" s="5">
        <v>-0.1424855246643375</v>
      </c>
      <c r="D40" s="5">
        <v>-2.3305955186181393</v>
      </c>
      <c r="E40">
        <v>-3.1045826306071334</v>
      </c>
      <c r="F40" s="6">
        <v>2016</v>
      </c>
      <c r="G40">
        <v>5.237647576936233</v>
      </c>
    </row>
    <row r="41" spans="1:7" x14ac:dyDescent="0.6">
      <c r="A41" t="s">
        <v>5</v>
      </c>
      <c r="B41" s="15">
        <v>2.3326793954863803</v>
      </c>
      <c r="C41" s="5">
        <v>0.33927994728202293</v>
      </c>
      <c r="D41" s="5">
        <v>-0.77034655689161013</v>
      </c>
      <c r="E41">
        <v>6.6269500280530025</v>
      </c>
      <c r="F41" s="6">
        <v>2017</v>
      </c>
      <c r="G41">
        <v>5.665355814440165</v>
      </c>
    </row>
    <row r="42" spans="1:7" x14ac:dyDescent="0.6">
      <c r="A42" t="s">
        <v>5</v>
      </c>
      <c r="B42" s="15">
        <v>2.996464352228287</v>
      </c>
      <c r="C42" s="5">
        <v>3.4828548321147679</v>
      </c>
      <c r="D42" s="5">
        <v>3.1701700786147313</v>
      </c>
      <c r="E42">
        <v>7.8615926378775569</v>
      </c>
      <c r="F42" s="6">
        <v>2018</v>
      </c>
      <c r="G42">
        <v>5.4048374977927693</v>
      </c>
    </row>
    <row r="43" spans="1:7" x14ac:dyDescent="0.6">
      <c r="A43" t="s">
        <v>5</v>
      </c>
      <c r="B43" s="15">
        <v>2.1611765151896947</v>
      </c>
      <c r="C43" s="5">
        <v>-1.0030143460985741</v>
      </c>
      <c r="D43" s="5">
        <v>-2.2514534527370955</v>
      </c>
      <c r="E43">
        <v>-1.5926481286445693</v>
      </c>
      <c r="F43" s="6">
        <v>2019</v>
      </c>
      <c r="G43">
        <v>3.8837800832557612</v>
      </c>
    </row>
    <row r="44" spans="1:7" x14ac:dyDescent="0.6">
      <c r="A44" t="s">
        <v>5</v>
      </c>
      <c r="B44" s="15">
        <v>-3.4045915733387062</v>
      </c>
      <c r="C44" s="5">
        <v>-7.8</v>
      </c>
      <c r="D44" s="5">
        <v>-10.905934519700722</v>
      </c>
      <c r="E44" s="5">
        <v>-9.2358978569787809</v>
      </c>
      <c r="F44" s="6">
        <v>2020</v>
      </c>
      <c r="G44">
        <v>6.2842699490186504</v>
      </c>
    </row>
    <row r="45" spans="1:7" x14ac:dyDescent="0.6">
      <c r="A45" t="s">
        <v>5</v>
      </c>
      <c r="B45" s="5">
        <v>5.7</v>
      </c>
      <c r="C45" s="5">
        <v>4.9000000000000004</v>
      </c>
      <c r="D45" s="5">
        <v>7</v>
      </c>
      <c r="E45" s="5">
        <v>18.398105580043733</v>
      </c>
      <c r="F45" s="6">
        <v>2021</v>
      </c>
      <c r="G45">
        <v>14.499999745959347</v>
      </c>
    </row>
    <row r="46" spans="1:7" x14ac:dyDescent="0.6">
      <c r="A46" t="s">
        <v>6</v>
      </c>
      <c r="B46" s="15">
        <v>3.9124277327118762</v>
      </c>
      <c r="C46" s="5"/>
      <c r="D46" s="5"/>
      <c r="F46" s="6">
        <v>2000</v>
      </c>
    </row>
    <row r="47" spans="1:7" x14ac:dyDescent="0.6">
      <c r="A47" t="s">
        <v>6</v>
      </c>
      <c r="B47" s="15">
        <v>2.0383007317353048</v>
      </c>
      <c r="C47" s="5">
        <v>0.91584927067964728</v>
      </c>
      <c r="D47" s="5">
        <v>2.4247621022745136</v>
      </c>
      <c r="E47">
        <v>-6.1875875138127867</v>
      </c>
      <c r="F47" s="6">
        <v>2001</v>
      </c>
      <c r="G47">
        <v>10.712574118239537</v>
      </c>
    </row>
    <row r="48" spans="1:7" x14ac:dyDescent="0.6">
      <c r="A48" t="s">
        <v>6</v>
      </c>
      <c r="B48" s="15">
        <v>4.0145266537552118</v>
      </c>
      <c r="C48" s="5">
        <v>1.4737070982257627</v>
      </c>
      <c r="D48" s="5">
        <v>1.8303262320753078</v>
      </c>
      <c r="E48">
        <v>7.8894321773161025</v>
      </c>
      <c r="F48" s="6">
        <v>2002</v>
      </c>
      <c r="G48">
        <v>17.168315858889915</v>
      </c>
    </row>
    <row r="49" spans="1:7" x14ac:dyDescent="0.6">
      <c r="A49" t="s">
        <v>6</v>
      </c>
      <c r="B49" s="15">
        <v>3.1103251090279826</v>
      </c>
      <c r="C49" s="5">
        <v>1.4957393258926643</v>
      </c>
      <c r="D49" s="5">
        <v>1.6533590701754974</v>
      </c>
      <c r="E49">
        <v>14.655495665830642</v>
      </c>
      <c r="F49" s="6">
        <v>2003</v>
      </c>
      <c r="G49">
        <v>16.66769396464387</v>
      </c>
    </row>
    <row r="50" spans="1:7" x14ac:dyDescent="0.6">
      <c r="A50" t="s">
        <v>6</v>
      </c>
      <c r="B50" s="15">
        <v>4.2054468868626458</v>
      </c>
      <c r="C50" s="5">
        <v>3.2660715614512448</v>
      </c>
      <c r="D50" s="5">
        <v>3.5617549416688377</v>
      </c>
      <c r="E50">
        <v>20.605504307006051</v>
      </c>
      <c r="F50" s="6">
        <v>2004</v>
      </c>
      <c r="G50">
        <v>6.3217392324105504</v>
      </c>
    </row>
    <row r="51" spans="1:7" x14ac:dyDescent="0.6">
      <c r="A51" t="s">
        <v>6</v>
      </c>
      <c r="B51" s="15">
        <v>3.160338325106153</v>
      </c>
      <c r="C51" s="5">
        <v>-0.38589303115932339</v>
      </c>
      <c r="D51" s="5">
        <v>0.21574224906579786</v>
      </c>
      <c r="E51">
        <v>16.619831548401898</v>
      </c>
      <c r="F51" s="6">
        <v>2005</v>
      </c>
      <c r="G51">
        <v>1.4763009774985569</v>
      </c>
    </row>
    <row r="52" spans="1:7" x14ac:dyDescent="0.6">
      <c r="A52" t="s">
        <v>6</v>
      </c>
      <c r="B52" s="15">
        <v>2.7268934458503793</v>
      </c>
      <c r="C52" s="5">
        <v>5.8678403221470887</v>
      </c>
      <c r="D52" s="5">
        <v>2.4700363038206774</v>
      </c>
      <c r="E52">
        <v>12.692189295776046</v>
      </c>
      <c r="F52" s="6">
        <v>2006</v>
      </c>
      <c r="G52">
        <v>7.4930084530464569</v>
      </c>
    </row>
    <row r="53" spans="1:7" x14ac:dyDescent="0.6">
      <c r="A53" t="s">
        <v>6</v>
      </c>
      <c r="B53" s="15">
        <v>3.7684875158189044</v>
      </c>
      <c r="C53" s="5">
        <v>1.266384055990244</v>
      </c>
      <c r="D53" s="5">
        <v>1.1588494720815135</v>
      </c>
      <c r="E53">
        <v>15.487587810616965</v>
      </c>
      <c r="F53" s="6">
        <v>2007</v>
      </c>
      <c r="G53">
        <v>10.733331751368436</v>
      </c>
    </row>
    <row r="54" spans="1:7" x14ac:dyDescent="0.6">
      <c r="A54" t="s">
        <v>6</v>
      </c>
      <c r="B54" s="15">
        <v>3.5770148781477644</v>
      </c>
      <c r="C54" s="5">
        <v>1.6354445346378199</v>
      </c>
      <c r="D54" s="5">
        <v>1.9043729522699948</v>
      </c>
      <c r="E54">
        <v>23.394275731363834</v>
      </c>
      <c r="F54" s="6">
        <v>2008</v>
      </c>
      <c r="G54">
        <v>4.2971471050059051</v>
      </c>
    </row>
    <row r="55" spans="1:7" x14ac:dyDescent="0.6">
      <c r="A55" t="s">
        <v>6</v>
      </c>
      <c r="B55" s="15">
        <v>1.8668320701175958</v>
      </c>
      <c r="C55" s="5">
        <v>-0.84855436296722431</v>
      </c>
      <c r="D55" s="5">
        <v>-2.0548148993295712</v>
      </c>
      <c r="E55">
        <v>-19.209121086252523</v>
      </c>
      <c r="F55" s="6">
        <v>2009</v>
      </c>
      <c r="G55">
        <v>3.3418612423766092</v>
      </c>
    </row>
    <row r="56" spans="1:7" x14ac:dyDescent="0.6">
      <c r="A56" t="s">
        <v>6</v>
      </c>
      <c r="B56" s="15">
        <v>2.1723370910162458</v>
      </c>
      <c r="C56" s="5">
        <v>0.38059293317891374</v>
      </c>
      <c r="D56" s="5">
        <v>0.79714335842240303</v>
      </c>
      <c r="E56">
        <v>25.882312250415218</v>
      </c>
      <c r="F56" s="6">
        <v>2010</v>
      </c>
      <c r="G56">
        <v>11.442491304748881</v>
      </c>
    </row>
    <row r="57" spans="1:7" x14ac:dyDescent="0.6">
      <c r="A57" t="s">
        <v>6</v>
      </c>
      <c r="B57" s="15">
        <v>2.4697462938173089</v>
      </c>
      <c r="C57" s="5">
        <v>3.5470352086526269</v>
      </c>
      <c r="D57" s="5">
        <v>0.20019414494925059</v>
      </c>
      <c r="E57">
        <v>21.848408742937053</v>
      </c>
      <c r="F57" s="6">
        <v>2011</v>
      </c>
      <c r="G57">
        <v>-2.6291679941634172</v>
      </c>
    </row>
    <row r="58" spans="1:7" x14ac:dyDescent="0.6">
      <c r="A58" t="s">
        <v>6</v>
      </c>
      <c r="B58" s="15">
        <v>3.9173624632850448</v>
      </c>
      <c r="C58" s="5">
        <v>-1.2251772139704187</v>
      </c>
      <c r="D58" s="5">
        <v>-0.66287538792551004</v>
      </c>
      <c r="E58">
        <v>0.42224584515331287</v>
      </c>
      <c r="F58" s="6">
        <v>2012</v>
      </c>
      <c r="G58">
        <v>-0.74276152323706768</v>
      </c>
    </row>
    <row r="59" spans="1:7" x14ac:dyDescent="0.6">
      <c r="A59" t="s">
        <v>6</v>
      </c>
      <c r="B59" s="15">
        <v>2.6002118806565306</v>
      </c>
      <c r="C59" s="5">
        <v>0.74838821283487178</v>
      </c>
      <c r="D59" s="5">
        <v>-2.3863384084464201</v>
      </c>
      <c r="E59">
        <v>-4.4429545532587156</v>
      </c>
      <c r="F59" s="6">
        <v>2013</v>
      </c>
      <c r="G59">
        <v>6.6571121004161071</v>
      </c>
    </row>
    <row r="60" spans="1:7" x14ac:dyDescent="0.6">
      <c r="A60" t="s">
        <v>6</v>
      </c>
      <c r="B60" s="15">
        <v>2.5629315208338852</v>
      </c>
      <c r="C60" s="5">
        <v>1.4301116907680544</v>
      </c>
      <c r="D60" s="5">
        <v>1.5353506949725926</v>
      </c>
      <c r="E60">
        <v>-3.6600386533425677</v>
      </c>
      <c r="F60" s="6">
        <v>2014</v>
      </c>
      <c r="G60">
        <v>8.9778219235744139</v>
      </c>
    </row>
    <row r="61" spans="1:7" x14ac:dyDescent="0.6">
      <c r="A61" t="s">
        <v>6</v>
      </c>
      <c r="B61" s="15">
        <v>2.1722047533741602</v>
      </c>
      <c r="C61" s="5">
        <v>1.4905283554996984</v>
      </c>
      <c r="D61" s="5">
        <v>1.003247960613507</v>
      </c>
      <c r="E61">
        <v>-18.632051672711292</v>
      </c>
      <c r="F61" s="6">
        <v>2015</v>
      </c>
      <c r="G61">
        <v>9.2504586129247279</v>
      </c>
    </row>
    <row r="62" spans="1:7" x14ac:dyDescent="0.6">
      <c r="A62" t="s">
        <v>6</v>
      </c>
      <c r="B62" s="15">
        <v>2.7416430686472353</v>
      </c>
      <c r="C62" s="5">
        <v>0.78139148383744583</v>
      </c>
      <c r="D62" s="5">
        <v>3.0923804248608633</v>
      </c>
      <c r="E62">
        <v>-1.8880503773520019</v>
      </c>
      <c r="F62" s="6">
        <v>2016</v>
      </c>
      <c r="G62">
        <v>6.0522037255321237</v>
      </c>
    </row>
    <row r="63" spans="1:7" x14ac:dyDescent="0.6">
      <c r="A63" t="s">
        <v>6</v>
      </c>
      <c r="B63" s="15">
        <v>2.2959269469406252</v>
      </c>
      <c r="C63" s="5">
        <v>-0.20122980518744171</v>
      </c>
      <c r="D63" s="5">
        <v>-0.28746383558733157</v>
      </c>
      <c r="E63">
        <v>16.803222239553683</v>
      </c>
      <c r="F63" s="6">
        <v>2017</v>
      </c>
      <c r="G63">
        <v>8.8939725054136609</v>
      </c>
    </row>
    <row r="64" spans="1:7" x14ac:dyDescent="0.6">
      <c r="A64" t="s">
        <v>6</v>
      </c>
      <c r="B64" s="15">
        <v>2.8709724802166789</v>
      </c>
      <c r="C64" s="5">
        <v>2.105863406082964</v>
      </c>
      <c r="D64" s="5">
        <v>0.3009226365058737</v>
      </c>
      <c r="E64">
        <v>6.8428980271837858</v>
      </c>
      <c r="F64" s="6">
        <v>2018</v>
      </c>
      <c r="G64">
        <v>-1.4115509112510694</v>
      </c>
    </row>
    <row r="65" spans="1:7" x14ac:dyDescent="0.6">
      <c r="A65" t="s">
        <v>6</v>
      </c>
      <c r="B65" s="15">
        <v>2.1131494246237565</v>
      </c>
      <c r="C65" s="5">
        <v>6.6720058217628164</v>
      </c>
      <c r="D65" s="5">
        <v>-0.35744573826796966</v>
      </c>
      <c r="E65">
        <v>1.7257954690919064E-2</v>
      </c>
      <c r="F65" s="6">
        <v>2019</v>
      </c>
      <c r="G65">
        <v>-4.3052720148446078</v>
      </c>
    </row>
    <row r="66" spans="1:7" x14ac:dyDescent="0.6">
      <c r="A66" t="s">
        <v>6</v>
      </c>
      <c r="B66" s="15">
        <v>-3.8365585665900426E-3</v>
      </c>
      <c r="C66" s="5">
        <v>-5.4</v>
      </c>
      <c r="D66" s="5">
        <v>-5.6127476222346928</v>
      </c>
      <c r="E66">
        <v>-6.4747380016934031</v>
      </c>
      <c r="F66" s="6">
        <v>2020</v>
      </c>
      <c r="G66">
        <v>5.8168896455864427</v>
      </c>
    </row>
    <row r="67" spans="1:7" x14ac:dyDescent="0.6">
      <c r="A67" t="s">
        <v>6</v>
      </c>
      <c r="B67" s="5"/>
      <c r="C67" s="5"/>
      <c r="D67" s="5"/>
      <c r="F67" s="6">
        <v>2021</v>
      </c>
      <c r="G67">
        <v>18.581602744372816</v>
      </c>
    </row>
    <row r="68" spans="1:7" x14ac:dyDescent="0.6">
      <c r="A68" t="s">
        <v>7</v>
      </c>
      <c r="B68" s="15">
        <v>4.9177627435622355</v>
      </c>
      <c r="C68" s="5"/>
      <c r="D68" s="5"/>
      <c r="F68" s="6">
        <v>2000</v>
      </c>
    </row>
    <row r="69" spans="1:7" x14ac:dyDescent="0.6">
      <c r="A69" t="s">
        <v>7</v>
      </c>
      <c r="B69" s="15">
        <v>1.4055275887281624</v>
      </c>
      <c r="C69" s="5">
        <v>-2.4591574575751451</v>
      </c>
      <c r="D69" s="5">
        <v>-1.3344487238750702</v>
      </c>
      <c r="E69">
        <v>-6.798774575443467</v>
      </c>
      <c r="F69" s="6">
        <v>2001</v>
      </c>
    </row>
    <row r="70" spans="1:7" x14ac:dyDescent="0.6">
      <c r="A70" t="s">
        <v>7</v>
      </c>
      <c r="B70" s="15">
        <v>3.4221461713249255</v>
      </c>
      <c r="C70" s="5">
        <v>3.0300555595664136</v>
      </c>
      <c r="D70" s="5">
        <v>1.0015127263280021</v>
      </c>
      <c r="E70">
        <v>-1.5006868727763134</v>
      </c>
      <c r="F70" s="6">
        <v>2002</v>
      </c>
    </row>
    <row r="71" spans="1:7" x14ac:dyDescent="0.6">
      <c r="A71" t="s">
        <v>7</v>
      </c>
      <c r="B71" s="15">
        <v>3.811090152824633</v>
      </c>
      <c r="C71" s="5">
        <v>0.44133500315712837</v>
      </c>
      <c r="D71" s="5">
        <v>3.0820600581151325</v>
      </c>
      <c r="E71">
        <v>7.5948652044415255</v>
      </c>
      <c r="F71" s="6">
        <v>2003</v>
      </c>
    </row>
    <row r="72" spans="1:7" x14ac:dyDescent="0.6">
      <c r="A72" t="s">
        <v>7</v>
      </c>
      <c r="B72" s="15">
        <v>3.9140287821924176</v>
      </c>
      <c r="C72" s="5">
        <v>1.1785866813569967</v>
      </c>
      <c r="D72" s="5">
        <v>-0.2725156516085292</v>
      </c>
      <c r="E72">
        <v>14.189092884095267</v>
      </c>
      <c r="F72" s="6">
        <v>2004</v>
      </c>
    </row>
    <row r="73" spans="1:7" x14ac:dyDescent="0.6">
      <c r="A73" t="s">
        <v>7</v>
      </c>
      <c r="B73" s="15">
        <v>4.9958608693017084</v>
      </c>
      <c r="C73" s="5">
        <v>1.0202421219929647</v>
      </c>
      <c r="D73" s="5">
        <v>-0.84840740165326167</v>
      </c>
      <c r="E73">
        <v>13.492519168048567</v>
      </c>
      <c r="F73" s="6">
        <v>2005</v>
      </c>
    </row>
    <row r="74" spans="1:7" x14ac:dyDescent="0.6">
      <c r="A74" t="s">
        <v>7</v>
      </c>
      <c r="B74" s="15">
        <v>4.1658176272067635</v>
      </c>
      <c r="C74" s="5">
        <v>-1.298601428509194</v>
      </c>
      <c r="D74" s="5">
        <v>-0.77448212053568</v>
      </c>
      <c r="E74">
        <v>8.9975508274843463</v>
      </c>
      <c r="F74" s="6">
        <v>2006</v>
      </c>
      <c r="G74">
        <v>12.123763769427676</v>
      </c>
    </row>
    <row r="75" spans="1:7" x14ac:dyDescent="0.6">
      <c r="A75" t="s">
        <v>7</v>
      </c>
      <c r="B75" s="15">
        <v>6.8686088570304662</v>
      </c>
      <c r="C75" s="5">
        <v>3.459336834049509</v>
      </c>
      <c r="D75" s="5">
        <v>3.9892261494710368</v>
      </c>
      <c r="E75">
        <v>8.1817867693702695</v>
      </c>
      <c r="F75" s="6">
        <v>2007</v>
      </c>
      <c r="G75">
        <v>11.683937228542174</v>
      </c>
    </row>
    <row r="76" spans="1:7" x14ac:dyDescent="0.6">
      <c r="A76" t="s">
        <v>7</v>
      </c>
      <c r="B76" s="15">
        <v>1.007622695457556</v>
      </c>
      <c r="C76" s="5">
        <v>-0.39315527384466975</v>
      </c>
      <c r="D76" s="5">
        <v>-2.6062469090689433</v>
      </c>
      <c r="E76">
        <v>7.6653280914314337</v>
      </c>
      <c r="F76" s="6">
        <v>2008</v>
      </c>
      <c r="G76">
        <v>3.7068736285340798</v>
      </c>
    </row>
    <row r="77" spans="1:7" x14ac:dyDescent="0.6">
      <c r="A77" t="s">
        <v>7</v>
      </c>
      <c r="B77" s="15">
        <v>-2.928400166845492</v>
      </c>
      <c r="C77" s="5">
        <v>-5.5464861868555815</v>
      </c>
      <c r="D77" s="5">
        <v>-5.8199993127779237</v>
      </c>
      <c r="E77">
        <v>-30.397354006534982</v>
      </c>
      <c r="F77" s="6">
        <v>2009</v>
      </c>
      <c r="G77">
        <v>-2.393780291661507</v>
      </c>
    </row>
    <row r="78" spans="1:7" x14ac:dyDescent="0.6">
      <c r="A78" t="s">
        <v>7</v>
      </c>
      <c r="B78" s="15">
        <v>3.0894946198278603</v>
      </c>
      <c r="C78" s="5">
        <v>2.1027921799028348</v>
      </c>
      <c r="D78" s="5">
        <v>2.2062423048822666</v>
      </c>
      <c r="E78">
        <v>20.14483259650941</v>
      </c>
      <c r="F78" s="6">
        <v>2010</v>
      </c>
      <c r="G78">
        <v>6.876921621334553</v>
      </c>
    </row>
    <row r="79" spans="1:7" x14ac:dyDescent="0.6">
      <c r="A79" t="s">
        <v>7</v>
      </c>
      <c r="B79" s="15">
        <v>3.1468813720705811</v>
      </c>
      <c r="C79" s="5">
        <v>4.4998683423751018</v>
      </c>
      <c r="D79" s="5">
        <v>1.9609814008727966</v>
      </c>
      <c r="E79">
        <v>14.664736476377094</v>
      </c>
      <c r="F79" s="6">
        <v>2011</v>
      </c>
      <c r="G79">
        <v>3.3866756359127947</v>
      </c>
    </row>
    <row r="80" spans="1:7" x14ac:dyDescent="0.6">
      <c r="A80" t="s">
        <v>7</v>
      </c>
      <c r="B80" s="15">
        <v>1.7622225494588122</v>
      </c>
      <c r="C80" s="5">
        <v>-1.0096282057240558</v>
      </c>
      <c r="D80" s="5">
        <v>-0.10665428803235955</v>
      </c>
      <c r="E80">
        <v>1.8315893292690788</v>
      </c>
      <c r="F80" s="6">
        <v>2012</v>
      </c>
      <c r="G80">
        <v>3.9246586709214881</v>
      </c>
    </row>
    <row r="81" spans="1:7" x14ac:dyDescent="0.6">
      <c r="A81" t="s">
        <v>7</v>
      </c>
      <c r="B81" s="15">
        <v>2.3291225062101972</v>
      </c>
      <c r="C81" s="5">
        <v>3.0226188441597301</v>
      </c>
      <c r="D81" s="5">
        <v>0.77623408978801933</v>
      </c>
      <c r="E81">
        <v>0.23655103279427436</v>
      </c>
      <c r="F81" s="6">
        <v>2013</v>
      </c>
      <c r="G81">
        <v>2.9634158298950553</v>
      </c>
    </row>
    <row r="82" spans="1:7" x14ac:dyDescent="0.6">
      <c r="A82" t="s">
        <v>7</v>
      </c>
      <c r="B82" s="15">
        <v>2.87003607545671</v>
      </c>
      <c r="C82" s="5">
        <v>1.0759951819276026</v>
      </c>
      <c r="D82" s="5">
        <v>-0.54800865964601542</v>
      </c>
      <c r="E82">
        <v>1.8586598483382843</v>
      </c>
      <c r="F82" s="6">
        <v>2014</v>
      </c>
      <c r="G82">
        <v>4.8565873487770084</v>
      </c>
    </row>
    <row r="83" spans="1:7" x14ac:dyDescent="0.6">
      <c r="A83" t="s">
        <v>7</v>
      </c>
      <c r="B83" s="15">
        <v>0.65917686355886929</v>
      </c>
      <c r="C83" s="5">
        <v>-0.27342696753791529</v>
      </c>
      <c r="D83" s="5">
        <v>0.43685009066507519</v>
      </c>
      <c r="E83">
        <v>-12.454144870480199</v>
      </c>
      <c r="F83" s="6">
        <v>2015</v>
      </c>
      <c r="G83">
        <v>5.1158695827551171</v>
      </c>
    </row>
    <row r="84" spans="1:7" x14ac:dyDescent="0.6">
      <c r="A84" t="s">
        <v>7</v>
      </c>
      <c r="B84" s="15">
        <v>1.0013944139040518</v>
      </c>
      <c r="C84" s="5">
        <v>-0.40794387283700217</v>
      </c>
      <c r="D84" s="5">
        <v>-2.3829621967070835</v>
      </c>
      <c r="E84">
        <v>-4.5354513413199626</v>
      </c>
      <c r="F84" s="6">
        <v>2016</v>
      </c>
      <c r="G84">
        <v>10.472092497404706</v>
      </c>
    </row>
    <row r="85" spans="1:7" x14ac:dyDescent="0.6">
      <c r="A85" t="s">
        <v>7</v>
      </c>
      <c r="B85" s="15">
        <v>3.0398802252819479</v>
      </c>
      <c r="C85" s="5">
        <v>1.2322944137967085</v>
      </c>
      <c r="D85" s="5">
        <v>1.7350486313336688</v>
      </c>
      <c r="E85">
        <v>7.3669660194054742</v>
      </c>
      <c r="F85" s="6">
        <v>2017</v>
      </c>
      <c r="G85">
        <v>12.233652566129916</v>
      </c>
    </row>
    <row r="86" spans="1:7" x14ac:dyDescent="0.6">
      <c r="A86" t="s">
        <v>7</v>
      </c>
      <c r="B86" s="15">
        <v>2.7770405537955298</v>
      </c>
      <c r="C86" s="5">
        <v>1.6870371594508882</v>
      </c>
      <c r="D86" s="5">
        <v>1.7600845876490467</v>
      </c>
      <c r="E86">
        <v>6.3748495086242585</v>
      </c>
      <c r="F86" s="6">
        <v>2018</v>
      </c>
      <c r="G86">
        <v>2.9453266913495924</v>
      </c>
    </row>
    <row r="87" spans="1:7" x14ac:dyDescent="0.6">
      <c r="A87" t="s">
        <v>7</v>
      </c>
      <c r="B87" s="15">
        <v>1.8795920277017757</v>
      </c>
      <c r="C87" s="5">
        <v>-0.94861819477394249</v>
      </c>
      <c r="D87" s="5">
        <v>0.50251186773806467</v>
      </c>
      <c r="E87">
        <v>-1.1834729029537527</v>
      </c>
      <c r="F87" s="6">
        <v>2019</v>
      </c>
      <c r="G87">
        <v>1.2346510290995205</v>
      </c>
    </row>
    <row r="88" spans="1:7" x14ac:dyDescent="0.6">
      <c r="A88" t="s">
        <v>7</v>
      </c>
      <c r="B88" s="15">
        <v>-5.2330243028060579</v>
      </c>
      <c r="C88" s="5">
        <v>-5.9</v>
      </c>
      <c r="D88" s="5">
        <v>-8.33357893252753</v>
      </c>
      <c r="E88">
        <v>-12.330314200001169</v>
      </c>
      <c r="F88" s="6">
        <v>2020</v>
      </c>
      <c r="G88">
        <v>7.7290776867992683</v>
      </c>
    </row>
    <row r="89" spans="1:7" x14ac:dyDescent="0.6">
      <c r="A89" t="s">
        <v>7</v>
      </c>
      <c r="B89" s="5"/>
      <c r="C89" s="5"/>
      <c r="D89" s="5"/>
      <c r="F89" s="6">
        <v>2021</v>
      </c>
      <c r="G89">
        <v>12.980549334414082</v>
      </c>
    </row>
    <row r="90" spans="1:7" x14ac:dyDescent="0.6">
      <c r="A90" t="s">
        <v>8</v>
      </c>
      <c r="B90" s="15">
        <v>2.7646475514364823</v>
      </c>
      <c r="C90" s="5"/>
      <c r="D90" s="5"/>
      <c r="F90" s="6">
        <v>2000</v>
      </c>
    </row>
    <row r="91" spans="1:7" x14ac:dyDescent="0.6">
      <c r="A91" t="s">
        <v>8</v>
      </c>
      <c r="B91" s="15">
        <v>0.38610342614575188</v>
      </c>
      <c r="C91" s="5">
        <v>-0.97840968963325281</v>
      </c>
      <c r="D91" s="5">
        <v>-1.1621098365914406</v>
      </c>
      <c r="E91">
        <v>-13.197554124684174</v>
      </c>
      <c r="F91" s="6">
        <v>2001</v>
      </c>
      <c r="G91">
        <v>-5.2734490641535459</v>
      </c>
    </row>
    <row r="92" spans="1:7" x14ac:dyDescent="0.6">
      <c r="A92" t="s">
        <v>8</v>
      </c>
      <c r="B92" s="15">
        <v>4.1962499312560908E-2</v>
      </c>
      <c r="C92" s="5">
        <v>-0.29768158888074936</v>
      </c>
      <c r="D92" s="5">
        <v>2.3215904296982615</v>
      </c>
      <c r="E92">
        <v>0.17723145285906128</v>
      </c>
      <c r="F92" s="6">
        <v>2002</v>
      </c>
      <c r="G92">
        <v>-6.3665276980240826</v>
      </c>
    </row>
    <row r="93" spans="1:7" x14ac:dyDescent="0.6">
      <c r="A93" t="s">
        <v>8</v>
      </c>
      <c r="B93" s="15">
        <v>1.5351254992801273</v>
      </c>
      <c r="C93" s="5">
        <v>-0.39541640645541776</v>
      </c>
      <c r="D93" s="5">
        <v>0.65048498644166841</v>
      </c>
      <c r="E93">
        <v>12.551925713195189</v>
      </c>
      <c r="F93" s="6">
        <v>2003</v>
      </c>
      <c r="G93">
        <v>-3.7619940334475466</v>
      </c>
    </row>
    <row r="94" spans="1:7" x14ac:dyDescent="0.6">
      <c r="A94" t="s">
        <v>8</v>
      </c>
      <c r="B94" s="15">
        <v>2.186115694421602</v>
      </c>
      <c r="C94" s="5">
        <v>1.1884427311585455</v>
      </c>
      <c r="D94" s="5">
        <v>-0.35840931716784041</v>
      </c>
      <c r="E94">
        <v>17.696511003426174</v>
      </c>
      <c r="F94" s="6">
        <v>2004</v>
      </c>
      <c r="G94">
        <v>-1.5114906952148566</v>
      </c>
    </row>
    <row r="95" spans="1:7" x14ac:dyDescent="0.6">
      <c r="A95" t="s">
        <v>8</v>
      </c>
      <c r="B95" s="15">
        <v>1.8039008722737151</v>
      </c>
      <c r="C95" s="5">
        <v>1.7590427701899003</v>
      </c>
      <c r="D95" s="5">
        <v>0.58366127781752652</v>
      </c>
      <c r="E95">
        <v>8.5071428427955453</v>
      </c>
      <c r="F95" s="6">
        <v>2005</v>
      </c>
      <c r="G95">
        <v>2.3331743654613213</v>
      </c>
    </row>
    <row r="96" spans="1:7" x14ac:dyDescent="0.6">
      <c r="A96" t="s">
        <v>8</v>
      </c>
      <c r="B96" s="15">
        <v>1.3723501276203791</v>
      </c>
      <c r="C96" s="5">
        <v>-0.29732111238907066</v>
      </c>
      <c r="D96" s="5">
        <v>-1.7992345800919907</v>
      </c>
      <c r="E96">
        <v>9.8497940102644677</v>
      </c>
      <c r="F96" s="6">
        <v>2006</v>
      </c>
      <c r="G96">
        <v>5.405852035972547</v>
      </c>
    </row>
    <row r="97" spans="1:7" x14ac:dyDescent="0.6">
      <c r="A97" t="s">
        <v>8</v>
      </c>
      <c r="B97" s="15">
        <v>1.4839694116349165</v>
      </c>
      <c r="C97" s="5">
        <v>-1.0143466832934322</v>
      </c>
      <c r="D97" s="5">
        <v>2.7834792885343518</v>
      </c>
      <c r="E97">
        <v>8.6521912535424406</v>
      </c>
      <c r="F97" s="6">
        <v>2007</v>
      </c>
      <c r="G97">
        <v>6.8324415282497775</v>
      </c>
    </row>
    <row r="98" spans="1:7" x14ac:dyDescent="0.6">
      <c r="A98" t="s">
        <v>8</v>
      </c>
      <c r="B98" s="15">
        <v>-1.2242890007282767</v>
      </c>
      <c r="C98" s="5">
        <v>-1.3856692277771643</v>
      </c>
      <c r="D98" s="5">
        <v>-5.5878784615092769</v>
      </c>
      <c r="E98">
        <v>14.423484606449755</v>
      </c>
      <c r="F98" s="6">
        <v>2008</v>
      </c>
      <c r="G98">
        <v>-5.711109112267021</v>
      </c>
    </row>
    <row r="99" spans="1:7" x14ac:dyDescent="0.6">
      <c r="A99" t="s">
        <v>8</v>
      </c>
      <c r="B99" s="15">
        <v>-5.6932363588226593</v>
      </c>
      <c r="C99" s="5">
        <v>-9.2358793778011261</v>
      </c>
      <c r="D99" s="5">
        <v>-5.7707539185066992</v>
      </c>
      <c r="E99">
        <v>-30.97373136731818</v>
      </c>
      <c r="F99" s="6">
        <v>2009</v>
      </c>
      <c r="G99">
        <v>-9.6844576150031614</v>
      </c>
    </row>
    <row r="100" spans="1:7" x14ac:dyDescent="0.6">
      <c r="A100" t="s">
        <v>8</v>
      </c>
      <c r="B100" s="15">
        <v>4.0979179193013664</v>
      </c>
      <c r="C100" s="5">
        <v>6.3411472124039747</v>
      </c>
      <c r="D100" s="5">
        <v>4.340687231139384</v>
      </c>
      <c r="E100">
        <v>25.64541747697433</v>
      </c>
      <c r="F100" s="6">
        <v>2010</v>
      </c>
      <c r="G100">
        <v>2.360588451307688</v>
      </c>
    </row>
    <row r="101" spans="1:7" x14ac:dyDescent="0.6">
      <c r="A101" t="s">
        <v>8</v>
      </c>
      <c r="B101" s="15">
        <v>2.38095237748297E-2</v>
      </c>
      <c r="C101" s="5">
        <v>-5.1964697519695235</v>
      </c>
      <c r="D101" s="5">
        <v>4.0373449190404642</v>
      </c>
      <c r="E101">
        <v>13.688032799887395</v>
      </c>
      <c r="F101" s="6">
        <v>2011</v>
      </c>
      <c r="G101">
        <v>-3.3333333641305529E-2</v>
      </c>
    </row>
    <row r="102" spans="1:7" x14ac:dyDescent="0.6">
      <c r="A102" t="s">
        <v>8</v>
      </c>
      <c r="B102" s="15">
        <v>1.374750999208743</v>
      </c>
      <c r="C102" s="5">
        <v>-0.6953406527154371</v>
      </c>
      <c r="D102" s="5">
        <v>3.20103008295618</v>
      </c>
      <c r="E102">
        <v>0.34772818064823241</v>
      </c>
      <c r="F102" s="6">
        <v>2012</v>
      </c>
      <c r="G102">
        <v>-3.8141116097951233</v>
      </c>
    </row>
    <row r="103" spans="1:7" x14ac:dyDescent="0.6">
      <c r="A103" t="s">
        <v>8</v>
      </c>
      <c r="B103" s="15">
        <v>2.0051001767726007</v>
      </c>
      <c r="C103" s="5">
        <v>-0.88628030758961529</v>
      </c>
      <c r="D103" s="5">
        <v>0.71206412978490619</v>
      </c>
      <c r="E103">
        <v>-8.4282290422066808</v>
      </c>
      <c r="F103" s="6">
        <v>2013</v>
      </c>
      <c r="G103">
        <v>1.9889211131032702</v>
      </c>
    </row>
    <row r="104" spans="1:7" x14ac:dyDescent="0.6">
      <c r="A104" t="s">
        <v>8</v>
      </c>
      <c r="B104" s="15">
        <v>0.29620551414262764</v>
      </c>
      <c r="C104" s="5">
        <v>-2.5974152690377394</v>
      </c>
      <c r="D104" s="5">
        <v>-4.0030524813108315</v>
      </c>
      <c r="E104">
        <v>-3.0062506313761617</v>
      </c>
      <c r="F104" s="6">
        <v>2014</v>
      </c>
      <c r="G104">
        <v>-2.5467974160342521E-2</v>
      </c>
    </row>
    <row r="105" spans="1:7" x14ac:dyDescent="0.6">
      <c r="A105" t="s">
        <v>8</v>
      </c>
      <c r="B105" s="15">
        <v>1.5606266967490399</v>
      </c>
      <c r="C105" s="5">
        <v>-1.4268982125381413</v>
      </c>
      <c r="D105" s="5">
        <v>-3.2435721312420895</v>
      </c>
      <c r="E105">
        <v>-16.566498118778838</v>
      </c>
      <c r="F105" s="6">
        <v>2015</v>
      </c>
      <c r="G105">
        <v>2.664143491479809</v>
      </c>
    </row>
    <row r="106" spans="1:7" x14ac:dyDescent="0.6">
      <c r="A106" t="s">
        <v>8</v>
      </c>
      <c r="B106" s="15">
        <v>0.75382674590353815</v>
      </c>
      <c r="C106" s="5">
        <v>-1.7028476132493253</v>
      </c>
      <c r="D106" s="5">
        <v>-1.6215961493131203</v>
      </c>
      <c r="E106">
        <v>-1.6041087989142611</v>
      </c>
      <c r="F106" s="6">
        <v>2016</v>
      </c>
      <c r="G106">
        <v>3.7323819542526948</v>
      </c>
    </row>
    <row r="107" spans="1:7" x14ac:dyDescent="0.6">
      <c r="A107" t="s">
        <v>8</v>
      </c>
      <c r="B107" s="15">
        <v>1.675331751665027</v>
      </c>
      <c r="C107" s="5">
        <v>1.2941687788751821</v>
      </c>
      <c r="D107" s="5">
        <v>-1.3040382541081641</v>
      </c>
      <c r="E107">
        <v>8.9755828823307127</v>
      </c>
      <c r="F107" s="6">
        <v>2017</v>
      </c>
      <c r="G107">
        <v>1.4783462250431256</v>
      </c>
    </row>
    <row r="108" spans="1:7" x14ac:dyDescent="0.6">
      <c r="A108" t="s">
        <v>8</v>
      </c>
      <c r="B108" s="15">
        <v>0.55885127537969481</v>
      </c>
      <c r="C108" s="5">
        <v>-0.26638969765961917</v>
      </c>
      <c r="D108" s="5">
        <v>-3.8317721928276427</v>
      </c>
      <c r="E108">
        <v>8.1391575334505362</v>
      </c>
      <c r="F108" s="6">
        <v>2018</v>
      </c>
      <c r="G108">
        <v>2.6790081579447289</v>
      </c>
    </row>
    <row r="109" spans="1:7" x14ac:dyDescent="0.6">
      <c r="A109" t="s">
        <v>8</v>
      </c>
      <c r="B109" s="15">
        <v>0.27030464508355578</v>
      </c>
      <c r="C109" s="5">
        <v>-0.888858914613877</v>
      </c>
      <c r="D109" s="5">
        <v>-3.3370887369549962</v>
      </c>
      <c r="E109">
        <v>-4.1273873135670769</v>
      </c>
      <c r="F109" s="6">
        <v>2019</v>
      </c>
      <c r="G109">
        <v>-1.168075987382089</v>
      </c>
    </row>
    <row r="110" spans="1:7" x14ac:dyDescent="0.6">
      <c r="A110" t="s">
        <v>8</v>
      </c>
      <c r="B110" s="15">
        <v>-4.5855082807060796</v>
      </c>
      <c r="C110" s="5">
        <v>-7.6</v>
      </c>
      <c r="D110" s="5">
        <v>-7.0374689624124187</v>
      </c>
      <c r="E110">
        <v>-11.089811269928518</v>
      </c>
      <c r="F110" s="6">
        <v>2020</v>
      </c>
      <c r="G110">
        <v>-0.21666804111895033</v>
      </c>
    </row>
    <row r="111" spans="1:7" x14ac:dyDescent="0.6">
      <c r="A111" t="s">
        <v>8</v>
      </c>
      <c r="B111" s="5"/>
      <c r="C111" s="5"/>
      <c r="D111" s="5">
        <v>0</v>
      </c>
      <c r="F111" s="6">
        <v>2021</v>
      </c>
      <c r="G111">
        <v>5.6327468171712525</v>
      </c>
    </row>
    <row r="112" spans="1:7" x14ac:dyDescent="0.6">
      <c r="A112" t="s">
        <v>9</v>
      </c>
      <c r="B112" s="15">
        <v>9.0608333250853406</v>
      </c>
      <c r="C112" s="5"/>
      <c r="D112" s="5"/>
      <c r="F112" s="6">
        <v>2000</v>
      </c>
    </row>
    <row r="113" spans="1:7" x14ac:dyDescent="0.6">
      <c r="A113" t="s">
        <v>9</v>
      </c>
      <c r="B113" s="15">
        <v>4.8523995715128052</v>
      </c>
      <c r="C113" s="5">
        <v>2.2478246911417088</v>
      </c>
      <c r="D113" s="5">
        <v>3.5050591384017338</v>
      </c>
      <c r="E113">
        <v>-13.222152460174463</v>
      </c>
      <c r="F113" s="6">
        <v>2001</v>
      </c>
      <c r="G113">
        <v>3.8526367954145879</v>
      </c>
    </row>
    <row r="114" spans="1:7" x14ac:dyDescent="0.6">
      <c r="A114" t="s">
        <v>9</v>
      </c>
      <c r="B114" s="15">
        <v>7.7251426754717301</v>
      </c>
      <c r="C114" s="5">
        <v>4.5211508078775609</v>
      </c>
      <c r="D114" s="5">
        <v>4.4043887886310529</v>
      </c>
      <c r="E114">
        <v>7.6125527250326286</v>
      </c>
      <c r="F114" s="6">
        <v>2002</v>
      </c>
      <c r="G114">
        <v>15.417986370025227</v>
      </c>
    </row>
    <row r="115" spans="1:7" x14ac:dyDescent="0.6">
      <c r="A115" t="s">
        <v>9</v>
      </c>
      <c r="B115" s="15">
        <v>3.1472911937340911</v>
      </c>
      <c r="C115" s="5">
        <v>3.1710077817600713</v>
      </c>
      <c r="D115" s="5">
        <v>1.9041006690116546</v>
      </c>
      <c r="E115">
        <v>16.933108563903154</v>
      </c>
      <c r="F115" s="6">
        <v>2003</v>
      </c>
      <c r="G115">
        <v>8.6339932336691128</v>
      </c>
    </row>
    <row r="116" spans="1:7" x14ac:dyDescent="0.6">
      <c r="A116" t="s">
        <v>9</v>
      </c>
      <c r="B116" s="15">
        <v>5.197391363243824</v>
      </c>
      <c r="C116" s="5">
        <v>1.8191752390221971</v>
      </c>
      <c r="D116" s="5">
        <v>1.2869329494815673</v>
      </c>
      <c r="E116">
        <v>24.96313361515039</v>
      </c>
      <c r="F116" s="6">
        <v>2004</v>
      </c>
      <c r="G116">
        <v>1.1339257487190224</v>
      </c>
    </row>
    <row r="117" spans="1:7" x14ac:dyDescent="0.6">
      <c r="A117" t="s">
        <v>9</v>
      </c>
      <c r="B117" s="15">
        <v>4.3085427141123631</v>
      </c>
      <c r="C117" s="5">
        <v>3.1365748700316942</v>
      </c>
      <c r="D117" s="5">
        <v>1.4751491327686495</v>
      </c>
      <c r="E117">
        <v>13.173569676256314</v>
      </c>
      <c r="F117" s="6">
        <v>2005</v>
      </c>
      <c r="G117">
        <v>0.79089308177260342</v>
      </c>
    </row>
    <row r="118" spans="1:7" x14ac:dyDescent="0.6">
      <c r="A118" t="s">
        <v>9</v>
      </c>
      <c r="B118" s="15">
        <v>5.2643265946672386</v>
      </c>
      <c r="C118" s="5">
        <v>1.6027299969833209</v>
      </c>
      <c r="D118" s="5">
        <v>0.98426589416362731</v>
      </c>
      <c r="E118">
        <v>15.139502694717955</v>
      </c>
      <c r="F118" s="6">
        <v>2006</v>
      </c>
      <c r="G118">
        <v>5.9929285639747754</v>
      </c>
    </row>
    <row r="119" spans="1:7" x14ac:dyDescent="0.6">
      <c r="A119" t="s">
        <v>9</v>
      </c>
      <c r="B119" s="15">
        <v>5.799548415032163</v>
      </c>
      <c r="C119" s="5">
        <v>3.1147006256480481</v>
      </c>
      <c r="D119" s="5">
        <v>3.5823130610896925</v>
      </c>
      <c r="E119">
        <v>13.737550702812129</v>
      </c>
      <c r="F119" s="6">
        <v>2007</v>
      </c>
      <c r="G119">
        <v>8.6380520674060435</v>
      </c>
    </row>
    <row r="120" spans="1:7" x14ac:dyDescent="0.6">
      <c r="A120" t="s">
        <v>9</v>
      </c>
      <c r="B120" s="15">
        <v>3.0129848728116713</v>
      </c>
      <c r="C120" s="5">
        <v>1.8643787544142754</v>
      </c>
      <c r="D120" s="5">
        <v>2.104022785393056</v>
      </c>
      <c r="E120">
        <v>16.300581212509968</v>
      </c>
      <c r="F120" s="6">
        <v>2008</v>
      </c>
      <c r="G120">
        <v>3.9367282386567837</v>
      </c>
    </row>
    <row r="121" spans="1:7" x14ac:dyDescent="0.6">
      <c r="A121" t="s">
        <v>9</v>
      </c>
      <c r="B121" s="15">
        <v>0.79269898951818618</v>
      </c>
      <c r="C121" s="5">
        <v>0.42581012346181168</v>
      </c>
      <c r="D121" s="5">
        <v>0.96997467860013842</v>
      </c>
      <c r="E121">
        <v>-22.198736608329739</v>
      </c>
      <c r="F121" s="6">
        <v>2009</v>
      </c>
      <c r="G121">
        <v>0.18303051259449532</v>
      </c>
    </row>
    <row r="122" spans="1:7" x14ac:dyDescent="0.6">
      <c r="A122" t="s">
        <v>9</v>
      </c>
      <c r="B122" s="15">
        <v>6.8048249178367115</v>
      </c>
      <c r="C122" s="5">
        <v>7.3704062947100191</v>
      </c>
      <c r="D122" s="5">
        <v>9.9410089653627409</v>
      </c>
      <c r="E122">
        <v>26.12335619546311</v>
      </c>
      <c r="F122" s="6">
        <v>2010</v>
      </c>
      <c r="G122">
        <v>2.4131760079876052</v>
      </c>
    </row>
    <row r="123" spans="1:7" x14ac:dyDescent="0.6">
      <c r="A123" t="s">
        <v>9</v>
      </c>
      <c r="B123" s="15">
        <v>3.6856677821252646</v>
      </c>
      <c r="C123" s="5">
        <v>4.4494350510570158</v>
      </c>
      <c r="D123" s="5">
        <v>4.7479547039170455</v>
      </c>
      <c r="E123">
        <v>19.135777490889794</v>
      </c>
      <c r="F123" s="6">
        <v>2011</v>
      </c>
      <c r="G123">
        <v>5.0955356380018024</v>
      </c>
    </row>
    <row r="124" spans="1:7" x14ac:dyDescent="0.6">
      <c r="A124" t="s">
        <v>9</v>
      </c>
      <c r="B124" s="15">
        <v>2.4025309924618625</v>
      </c>
      <c r="C124" s="5">
        <v>0.92169814815221685</v>
      </c>
      <c r="D124" s="5">
        <v>0.69973612921501172</v>
      </c>
      <c r="E124">
        <v>-1.1338300446308125</v>
      </c>
      <c r="F124" s="6">
        <v>2012</v>
      </c>
      <c r="G124">
        <v>2.8312229712708969</v>
      </c>
    </row>
    <row r="125" spans="1:7" x14ac:dyDescent="0.6">
      <c r="A125" t="s">
        <v>9</v>
      </c>
      <c r="B125" s="15">
        <v>3.1647086364718433</v>
      </c>
      <c r="C125" s="5">
        <v>7.8514428798293068E-2</v>
      </c>
      <c r="D125" s="5">
        <v>1.0841323737640352</v>
      </c>
      <c r="E125">
        <v>0.72442609630396504</v>
      </c>
      <c r="F125" s="6">
        <v>2013</v>
      </c>
      <c r="G125">
        <v>-0.41310179727123142</v>
      </c>
    </row>
    <row r="126" spans="1:7" x14ac:dyDescent="0.6">
      <c r="A126" t="s">
        <v>9</v>
      </c>
      <c r="B126" s="15">
        <v>3.2024537945736</v>
      </c>
      <c r="C126" s="5">
        <v>0.75446066505904241</v>
      </c>
      <c r="D126" s="5">
        <v>-0.82073820075052595</v>
      </c>
      <c r="E126">
        <v>2.156513276228722</v>
      </c>
      <c r="F126" s="6">
        <v>2014</v>
      </c>
      <c r="G126">
        <v>1.5025520385539615</v>
      </c>
    </row>
    <row r="127" spans="1:7" x14ac:dyDescent="0.6">
      <c r="A127" t="s">
        <v>9</v>
      </c>
      <c r="B127" s="15">
        <v>2.8091032682413299</v>
      </c>
      <c r="C127" s="5">
        <v>1.9804083048319043</v>
      </c>
      <c r="D127" s="5">
        <v>0.72981157049447631</v>
      </c>
      <c r="E127">
        <v>-13.152277097342946</v>
      </c>
      <c r="F127" s="6">
        <v>2015</v>
      </c>
      <c r="G127">
        <v>3.2778547658232071</v>
      </c>
    </row>
    <row r="128" spans="1:7" x14ac:dyDescent="0.6">
      <c r="A128" t="s">
        <v>9</v>
      </c>
      <c r="B128" s="15">
        <v>2.9468817150862634</v>
      </c>
      <c r="C128" s="5">
        <v>2.423457487083347</v>
      </c>
      <c r="D128" s="5">
        <v>0.63477891602445879</v>
      </c>
      <c r="E128">
        <v>-6.6127176249032971</v>
      </c>
      <c r="F128" s="6">
        <v>2016</v>
      </c>
      <c r="G128">
        <v>2.6261662785255879</v>
      </c>
    </row>
    <row r="129" spans="1:7" x14ac:dyDescent="0.6">
      <c r="A129" t="s">
        <v>9</v>
      </c>
      <c r="B129" s="15">
        <v>3.1596357401277686</v>
      </c>
      <c r="C129" s="5">
        <v>1.7245748298879704</v>
      </c>
      <c r="D129" s="5">
        <v>2.5466086186675341</v>
      </c>
      <c r="E129">
        <v>15.441984188178637</v>
      </c>
      <c r="F129" s="6">
        <v>2017</v>
      </c>
      <c r="G129">
        <v>1.2876651074010148</v>
      </c>
    </row>
    <row r="130" spans="1:7" x14ac:dyDescent="0.6">
      <c r="A130" t="s">
        <v>9</v>
      </c>
      <c r="B130" s="15">
        <v>2.9074037737713496</v>
      </c>
      <c r="C130" s="5">
        <v>1.4196744533888861</v>
      </c>
      <c r="D130" s="5">
        <v>2.393343162221484</v>
      </c>
      <c r="E130">
        <v>8.0226047842433701</v>
      </c>
      <c r="F130" s="6">
        <v>2018</v>
      </c>
      <c r="G130">
        <v>2.2089682229958996</v>
      </c>
    </row>
    <row r="131" spans="1:7" x14ac:dyDescent="0.6">
      <c r="A131" t="s">
        <v>9</v>
      </c>
      <c r="B131" s="15">
        <v>2.243977860110121</v>
      </c>
      <c r="C131" s="5">
        <v>-1.4363186707694098</v>
      </c>
      <c r="D131" s="5">
        <v>-3.5780055509725628</v>
      </c>
      <c r="E131">
        <v>-8.6514717156243037</v>
      </c>
      <c r="F131" s="6">
        <v>2019</v>
      </c>
      <c r="G131">
        <v>1.4111438883865013</v>
      </c>
    </row>
    <row r="132" spans="1:7" x14ac:dyDescent="0.6">
      <c r="A132" t="s">
        <v>9</v>
      </c>
      <c r="B132" s="15">
        <v>-0.85203142886382466</v>
      </c>
      <c r="C132" s="5">
        <v>-3.8</v>
      </c>
      <c r="D132" s="5">
        <v>-8.0998501164135206</v>
      </c>
      <c r="E132">
        <v>-6.4636972517844171</v>
      </c>
      <c r="F132" s="6">
        <v>2020</v>
      </c>
      <c r="G132">
        <v>3.7256091797843283</v>
      </c>
    </row>
    <row r="133" spans="1:7" x14ac:dyDescent="0.6">
      <c r="A133" t="s">
        <v>9</v>
      </c>
      <c r="B133" s="5"/>
      <c r="C133" s="5"/>
      <c r="D133" s="5"/>
      <c r="F133" s="6">
        <v>2021</v>
      </c>
      <c r="G133">
        <v>12.725290889714547</v>
      </c>
    </row>
    <row r="134" spans="1:7" x14ac:dyDescent="0.6">
      <c r="A134" t="s">
        <v>10</v>
      </c>
      <c r="B134" s="15">
        <v>3.6723691050330984</v>
      </c>
      <c r="C134" s="5"/>
      <c r="D134" s="5"/>
      <c r="F134" s="6">
        <v>2000</v>
      </c>
    </row>
    <row r="135" spans="1:7" x14ac:dyDescent="0.6">
      <c r="A135" t="s">
        <v>10</v>
      </c>
      <c r="B135" s="15">
        <v>2.0726562789457716</v>
      </c>
      <c r="C135" s="5">
        <v>1.0991710823343048</v>
      </c>
      <c r="D135" s="5">
        <v>1.5261273387462637</v>
      </c>
      <c r="E135">
        <v>-1.1590377275634722</v>
      </c>
      <c r="F135" s="6">
        <v>2001</v>
      </c>
      <c r="G135">
        <v>11.517138622208201</v>
      </c>
    </row>
    <row r="136" spans="1:7" x14ac:dyDescent="0.6">
      <c r="A136" t="s">
        <v>10</v>
      </c>
      <c r="B136" s="15">
        <v>2.1232227732066065</v>
      </c>
      <c r="C136" s="5">
        <v>-2.2724078439317452</v>
      </c>
      <c r="D136" s="5">
        <v>-2.8597158340343043</v>
      </c>
      <c r="E136">
        <v>4.1525600975502286</v>
      </c>
      <c r="F136" s="6">
        <v>2002</v>
      </c>
      <c r="G136">
        <v>16.233585834796749</v>
      </c>
    </row>
    <row r="137" spans="1:7" x14ac:dyDescent="0.6">
      <c r="A137" t="s">
        <v>10</v>
      </c>
      <c r="B137" s="15">
        <v>3.0298899274383189</v>
      </c>
      <c r="C137" s="5">
        <v>1.4076219929567202</v>
      </c>
      <c r="D137" s="5">
        <v>2.0160658855790103</v>
      </c>
      <c r="E137">
        <v>9.148912172136292</v>
      </c>
      <c r="F137" s="6">
        <v>2003</v>
      </c>
      <c r="G137">
        <v>11.970796406597195</v>
      </c>
    </row>
    <row r="138" spans="1:7" x14ac:dyDescent="0.6">
      <c r="A138" t="s">
        <v>10</v>
      </c>
      <c r="B138" s="15">
        <v>2.3556297618280411</v>
      </c>
      <c r="C138" s="5">
        <v>0.53092744565201855</v>
      </c>
      <c r="D138" s="5">
        <v>0.25022147877713508</v>
      </c>
      <c r="E138">
        <v>15.297743312917866</v>
      </c>
      <c r="F138" s="6">
        <v>2004</v>
      </c>
      <c r="G138">
        <v>7.8858574912318957</v>
      </c>
    </row>
    <row r="139" spans="1:7" x14ac:dyDescent="0.6">
      <c r="A139" t="s">
        <v>10</v>
      </c>
      <c r="B139" s="15">
        <v>2.5932800102094404</v>
      </c>
      <c r="C139" s="5">
        <v>1.0838226882029289</v>
      </c>
      <c r="D139" s="5">
        <v>-0.51476727542052458</v>
      </c>
      <c r="E139">
        <v>11.068309366517326</v>
      </c>
      <c r="F139" s="6">
        <v>2005</v>
      </c>
      <c r="G139">
        <v>2.8747937315886318</v>
      </c>
    </row>
    <row r="140" spans="1:7" x14ac:dyDescent="0.6">
      <c r="A140" t="s">
        <v>10</v>
      </c>
      <c r="B140" s="15">
        <v>2.5841046765781641</v>
      </c>
      <c r="C140" s="5">
        <v>-1.2298468794690542</v>
      </c>
      <c r="D140" s="5">
        <v>-0.42023876355195</v>
      </c>
      <c r="E140">
        <v>15.553385196556668</v>
      </c>
      <c r="F140" s="6">
        <v>2006</v>
      </c>
      <c r="G140">
        <v>6.5799680907797864</v>
      </c>
    </row>
    <row r="141" spans="1:7" x14ac:dyDescent="0.6">
      <c r="A141" t="s">
        <v>10</v>
      </c>
      <c r="B141" s="15">
        <v>2.2694868746634569</v>
      </c>
      <c r="C141" s="5">
        <v>-3.0091118099426772</v>
      </c>
      <c r="D141" s="5">
        <v>-1.4795190339526698</v>
      </c>
      <c r="E141">
        <v>2.0319212502458939</v>
      </c>
      <c r="F141" s="6">
        <v>2007</v>
      </c>
      <c r="G141">
        <v>13.390445735557854</v>
      </c>
    </row>
    <row r="142" spans="1:7" x14ac:dyDescent="0.6">
      <c r="A142" t="s">
        <v>10</v>
      </c>
      <c r="B142" s="15">
        <v>-0.23963808499898676</v>
      </c>
      <c r="C142" s="5">
        <v>-1.8260207880557822</v>
      </c>
      <c r="D142" s="5">
        <v>-2.6707815136962409</v>
      </c>
      <c r="E142">
        <v>4.8909273415658205</v>
      </c>
      <c r="F142" s="6">
        <v>2008</v>
      </c>
      <c r="G142">
        <v>-1.4906019085627165</v>
      </c>
    </row>
    <row r="143" spans="1:7" x14ac:dyDescent="0.6">
      <c r="A143" t="s">
        <v>10</v>
      </c>
      <c r="B143" s="15">
        <v>-4.2473562657970803</v>
      </c>
      <c r="C143" s="5">
        <v>-5.0822931099355095</v>
      </c>
      <c r="D143" s="5">
        <v>-9.7541850461794866</v>
      </c>
      <c r="E143">
        <v>-26.302028310393233</v>
      </c>
      <c r="F143" s="6">
        <v>2009</v>
      </c>
      <c r="G143">
        <v>-9.281036231254447</v>
      </c>
    </row>
    <row r="144" spans="1:7" x14ac:dyDescent="0.6">
      <c r="A144" t="s">
        <v>10</v>
      </c>
      <c r="B144" s="15">
        <v>2.1314381977720416</v>
      </c>
      <c r="C144" s="5">
        <v>2.4373483045880384</v>
      </c>
      <c r="D144" s="5">
        <v>3.5282245059477191</v>
      </c>
      <c r="E144">
        <v>13.905332109467849</v>
      </c>
      <c r="F144" s="6">
        <v>2010</v>
      </c>
      <c r="G144">
        <v>9.8389586886195701</v>
      </c>
    </row>
    <row r="145" spans="1:7" x14ac:dyDescent="0.6">
      <c r="A145" t="s">
        <v>10</v>
      </c>
      <c r="B145" s="15">
        <v>1.4575633909041983</v>
      </c>
      <c r="C145" s="5">
        <v>-5.6182424276023823</v>
      </c>
      <c r="D145" s="5">
        <v>-8.6035274845364995</v>
      </c>
      <c r="E145">
        <v>16.26849974912723</v>
      </c>
      <c r="F145" s="6">
        <v>2011</v>
      </c>
      <c r="G145">
        <v>2.0577454075077384</v>
      </c>
    </row>
    <row r="146" spans="1:7" x14ac:dyDescent="0.6">
      <c r="A146" t="s">
        <v>10</v>
      </c>
      <c r="B146" s="15">
        <v>1.4698875207586752</v>
      </c>
      <c r="C146" s="5">
        <v>1.2198234713511447</v>
      </c>
      <c r="D146" s="5">
        <v>3.7754630242435638</v>
      </c>
      <c r="E146">
        <v>-0.81747183657654432</v>
      </c>
      <c r="F146" s="6">
        <v>2012</v>
      </c>
      <c r="G146">
        <v>4.4875729158640354</v>
      </c>
    </row>
    <row r="147" spans="1:7" x14ac:dyDescent="0.6">
      <c r="A147" t="s">
        <v>10</v>
      </c>
      <c r="B147" s="15">
        <v>1.8900183424513983</v>
      </c>
      <c r="C147" s="5">
        <v>-0.48780316985617134</v>
      </c>
      <c r="D147" s="5">
        <v>-2.0995743904467901</v>
      </c>
      <c r="E147">
        <v>2.2836884829475323</v>
      </c>
      <c r="F147" s="6">
        <v>2013</v>
      </c>
      <c r="G147">
        <v>8.0084902656558654</v>
      </c>
    </row>
    <row r="148" spans="1:7" x14ac:dyDescent="0.6">
      <c r="A148" t="s">
        <v>10</v>
      </c>
      <c r="B148" s="15">
        <v>2.9911648137578055</v>
      </c>
      <c r="C148" s="5">
        <v>-5.9474985072812458</v>
      </c>
      <c r="D148" s="5">
        <v>-8.4875199200030949</v>
      </c>
      <c r="E148">
        <v>-0.33142380875137434</v>
      </c>
      <c r="F148" s="6">
        <v>2014</v>
      </c>
      <c r="G148">
        <v>15.970484709715471</v>
      </c>
    </row>
    <row r="149" spans="1:7" x14ac:dyDescent="0.6">
      <c r="A149" t="s">
        <v>10</v>
      </c>
      <c r="B149" s="15">
        <v>2.6225966790129434</v>
      </c>
      <c r="C149" s="5">
        <v>1.1169405572108104</v>
      </c>
      <c r="D149" s="5">
        <v>-3.7642375532723094</v>
      </c>
      <c r="E149">
        <v>-9.4875969592715492</v>
      </c>
      <c r="F149" s="6">
        <v>2015</v>
      </c>
      <c r="G149">
        <v>9.6016172930605492</v>
      </c>
    </row>
    <row r="150" spans="1:7" x14ac:dyDescent="0.6">
      <c r="A150" t="s">
        <v>10</v>
      </c>
      <c r="B150" s="15">
        <v>2.2634635378449417</v>
      </c>
      <c r="C150" s="5">
        <v>-1.1980806176163483</v>
      </c>
      <c r="D150" s="5">
        <v>-5.6004271628502522</v>
      </c>
      <c r="E150">
        <v>-4.5043631184903177</v>
      </c>
      <c r="F150" s="6">
        <v>2016</v>
      </c>
      <c r="G150">
        <v>9.5114120593816409</v>
      </c>
    </row>
    <row r="151" spans="1:7" x14ac:dyDescent="0.6">
      <c r="A151" t="s">
        <v>10</v>
      </c>
      <c r="B151" s="15">
        <v>2.1344530933168642</v>
      </c>
      <c r="C151" s="5">
        <v>-0.28313580589065523</v>
      </c>
      <c r="D151" s="5">
        <v>-2.9922614889837718</v>
      </c>
      <c r="E151">
        <v>3.2320831951555107</v>
      </c>
      <c r="F151" s="6">
        <v>2017</v>
      </c>
      <c r="G151">
        <v>2.708095860267079</v>
      </c>
    </row>
    <row r="152" spans="1:7" x14ac:dyDescent="0.6">
      <c r="A152" t="s">
        <v>10</v>
      </c>
      <c r="B152" s="15">
        <v>1.6509254960213298</v>
      </c>
      <c r="C152" s="5">
        <v>-0.33726266457492216</v>
      </c>
      <c r="D152" s="5">
        <v>-1.4752327584293567</v>
      </c>
      <c r="E152">
        <v>6.8493609014995016</v>
      </c>
      <c r="F152" s="6">
        <v>2018</v>
      </c>
      <c r="G152">
        <v>-0.52183106760974596</v>
      </c>
    </row>
    <row r="153" spans="1:7" x14ac:dyDescent="0.6">
      <c r="A153" t="s">
        <v>10</v>
      </c>
      <c r="B153" s="15">
        <v>1.6719441972475835</v>
      </c>
      <c r="C153" s="5">
        <v>-1.5725010581945753</v>
      </c>
      <c r="D153" s="5">
        <v>-3.4308804107606505</v>
      </c>
      <c r="E153">
        <v>0.58308701345310965</v>
      </c>
      <c r="F153" s="6">
        <v>2019</v>
      </c>
      <c r="G153">
        <v>-1.3873257893093793</v>
      </c>
    </row>
    <row r="154" spans="1:7" x14ac:dyDescent="0.6">
      <c r="A154" t="s">
        <v>10</v>
      </c>
      <c r="B154" s="15">
        <v>-9.3961600059890742</v>
      </c>
      <c r="C154" s="5">
        <v>-11.4</v>
      </c>
      <c r="D154" s="5">
        <v>-11.300709961643207</v>
      </c>
      <c r="E154">
        <v>-11.446898386073379</v>
      </c>
      <c r="F154" s="6">
        <v>2020</v>
      </c>
      <c r="G154">
        <v>2.5834915640386313</v>
      </c>
    </row>
    <row r="155" spans="1:7" x14ac:dyDescent="0.6">
      <c r="A155" t="s">
        <v>10</v>
      </c>
      <c r="B155" s="5"/>
      <c r="C155" s="5"/>
      <c r="D155" s="5">
        <v>7.8</v>
      </c>
      <c r="F155" s="6">
        <v>2021</v>
      </c>
      <c r="G155">
        <v>3.9200829341023535</v>
      </c>
    </row>
    <row r="156" spans="1:7" x14ac:dyDescent="0.6">
      <c r="A156" t="s">
        <v>11</v>
      </c>
      <c r="B156" s="15">
        <v>2.9125029636670803</v>
      </c>
      <c r="C156" s="5"/>
      <c r="D156" s="5"/>
      <c r="F156" s="6">
        <v>2000</v>
      </c>
    </row>
    <row r="157" spans="1:7" x14ac:dyDescent="0.6">
      <c r="A157" t="s">
        <v>11</v>
      </c>
      <c r="B157" s="15">
        <v>1.6814684809707927</v>
      </c>
      <c r="C157" s="5">
        <v>1.7508135130485769</v>
      </c>
      <c r="D157" s="5">
        <v>1.8493740024933203</v>
      </c>
      <c r="E157">
        <v>0.83132437583213203</v>
      </c>
      <c r="F157" s="6">
        <v>2001</v>
      </c>
      <c r="G157">
        <v>-0.13012363579720798</v>
      </c>
    </row>
    <row r="158" spans="1:7" x14ac:dyDescent="0.6">
      <c r="A158" t="s">
        <v>11</v>
      </c>
      <c r="B158" s="15">
        <v>-0.19797383477136066</v>
      </c>
      <c r="C158" s="5">
        <v>-1.3338728124502097</v>
      </c>
      <c r="D158" s="5">
        <v>-1.8361123684321967</v>
      </c>
      <c r="E158">
        <v>4.469572575727554</v>
      </c>
      <c r="F158" s="6">
        <v>2002</v>
      </c>
      <c r="G158">
        <v>-0.65317018632153889</v>
      </c>
    </row>
    <row r="159" spans="1:7" x14ac:dyDescent="0.6">
      <c r="A159" t="s">
        <v>11</v>
      </c>
      <c r="B159" s="15">
        <v>-0.70011668611435596</v>
      </c>
      <c r="C159" s="5">
        <v>-9.6441052151696738E-2</v>
      </c>
      <c r="D159" s="5">
        <v>0.13108532522245753</v>
      </c>
      <c r="E159">
        <v>20.381305320262655</v>
      </c>
      <c r="F159" s="6">
        <v>2003</v>
      </c>
      <c r="G159">
        <v>-1.319280348456342</v>
      </c>
    </row>
    <row r="160" spans="1:7" x14ac:dyDescent="0.6">
      <c r="A160" t="s">
        <v>11</v>
      </c>
      <c r="B160" s="15">
        <v>1.1750881316098685</v>
      </c>
      <c r="C160" s="5">
        <v>-9.6684783669331864E-2</v>
      </c>
      <c r="D160" s="5">
        <v>-1.5728378523053976</v>
      </c>
      <c r="E160">
        <v>18.122879267778735</v>
      </c>
      <c r="F160" s="6">
        <v>2004</v>
      </c>
      <c r="G160">
        <v>-1.3369183082134306</v>
      </c>
    </row>
    <row r="161" spans="1:7" x14ac:dyDescent="0.6">
      <c r="A161" t="s">
        <v>11</v>
      </c>
      <c r="B161" s="15">
        <v>0.73170716355419074</v>
      </c>
      <c r="C161" s="5">
        <v>-1.2176955478979679</v>
      </c>
      <c r="D161" s="5">
        <v>-2.3255765478193524</v>
      </c>
      <c r="E161">
        <v>7.2570022324917716</v>
      </c>
      <c r="F161" s="6">
        <v>2005</v>
      </c>
      <c r="G161">
        <v>-1.2187016103243131</v>
      </c>
    </row>
    <row r="162" spans="1:7" x14ac:dyDescent="0.6">
      <c r="A162" t="s">
        <v>11</v>
      </c>
      <c r="B162" s="15">
        <v>3.8164419129879974</v>
      </c>
      <c r="C162" s="5">
        <v>2.4221801767211559</v>
      </c>
      <c r="D162" s="5">
        <v>1.3321788315916905</v>
      </c>
      <c r="E162">
        <v>14.205062780002287</v>
      </c>
      <c r="F162" s="6">
        <v>2006</v>
      </c>
      <c r="G162">
        <v>-0.54644944720791955</v>
      </c>
    </row>
    <row r="163" spans="1:7" x14ac:dyDescent="0.6">
      <c r="A163" t="s">
        <v>11</v>
      </c>
      <c r="B163" s="15">
        <v>2.9764551313159728</v>
      </c>
      <c r="C163" s="5">
        <v>-4.3890043509572152</v>
      </c>
      <c r="D163" s="5">
        <v>-3.0865980309307872</v>
      </c>
      <c r="E163">
        <v>16.498584258649096</v>
      </c>
      <c r="F163" s="6">
        <v>2007</v>
      </c>
      <c r="G163">
        <v>-0.13708021337786036</v>
      </c>
    </row>
    <row r="164" spans="1:7" x14ac:dyDescent="0.6">
      <c r="A164" t="s">
        <v>11</v>
      </c>
      <c r="B164" s="15">
        <v>0.95987913356484</v>
      </c>
      <c r="C164" s="5">
        <v>0.99030052454001094</v>
      </c>
      <c r="D164" s="5">
        <v>0.3870753591773024</v>
      </c>
      <c r="E164">
        <v>10.195314734682093</v>
      </c>
      <c r="F164" s="6">
        <v>2008</v>
      </c>
      <c r="G164">
        <v>-0.13726838119723084</v>
      </c>
    </row>
    <row r="165" spans="1:7" x14ac:dyDescent="0.6">
      <c r="A165" t="s">
        <v>11</v>
      </c>
      <c r="B165" s="15">
        <v>-5.6938363364028532</v>
      </c>
      <c r="C165" s="5">
        <v>-6.4325220326741928</v>
      </c>
      <c r="D165" s="5">
        <v>-7.861031686377018</v>
      </c>
      <c r="E165">
        <v>-25.137816999905205</v>
      </c>
      <c r="F165" s="6">
        <v>2009</v>
      </c>
      <c r="G165">
        <v>-0.96619109117366264</v>
      </c>
    </row>
    <row r="166" spans="1:7" x14ac:dyDescent="0.6">
      <c r="A166" t="s">
        <v>11</v>
      </c>
      <c r="B166" s="15">
        <v>4.1798824987365748</v>
      </c>
      <c r="C166" s="5">
        <v>4.1099155671645349</v>
      </c>
      <c r="D166" s="5">
        <v>5.2566607546491895</v>
      </c>
      <c r="E166">
        <v>12.278811063735162</v>
      </c>
      <c r="F166" s="6">
        <v>2010</v>
      </c>
      <c r="G166">
        <v>1.2405396857487538</v>
      </c>
    </row>
    <row r="167" spans="1:7" x14ac:dyDescent="0.6">
      <c r="A167" t="s">
        <v>11</v>
      </c>
      <c r="B167" s="15">
        <v>3.9251927046341137</v>
      </c>
      <c r="C167" s="5">
        <v>-3.7466982063582677</v>
      </c>
      <c r="D167" s="5">
        <v>-2.8905532083030039</v>
      </c>
      <c r="E167">
        <v>16.501734233832188</v>
      </c>
      <c r="F167" s="6">
        <v>2011</v>
      </c>
      <c r="G167">
        <v>2.5694449374783268</v>
      </c>
    </row>
    <row r="168" spans="1:7" x14ac:dyDescent="0.6">
      <c r="A168" t="s">
        <v>11</v>
      </c>
      <c r="B168" s="15">
        <v>0.41849759421759813</v>
      </c>
      <c r="C168" s="5">
        <v>1.2546969889887905</v>
      </c>
      <c r="D168" s="5">
        <v>0.58744998654631786</v>
      </c>
      <c r="E168">
        <v>-6.5451897693906247</v>
      </c>
      <c r="F168" s="6">
        <v>2012</v>
      </c>
      <c r="G168">
        <v>4.0554936166417477</v>
      </c>
    </row>
    <row r="169" spans="1:7" x14ac:dyDescent="0.6">
      <c r="A169" t="s">
        <v>11</v>
      </c>
      <c r="B169" s="15">
        <v>0.43759130314467143</v>
      </c>
      <c r="C169" s="5">
        <v>2.7817358843313045</v>
      </c>
      <c r="D169" s="5">
        <v>2.123426731052902</v>
      </c>
      <c r="E169">
        <v>2.7146168398113346</v>
      </c>
      <c r="F169" s="6">
        <v>2013</v>
      </c>
      <c r="G169">
        <v>5.1229189768791095</v>
      </c>
    </row>
    <row r="170" spans="1:7" x14ac:dyDescent="0.6">
      <c r="A170" t="s">
        <v>11</v>
      </c>
      <c r="B170" s="15">
        <v>2.2095434313487203</v>
      </c>
      <c r="C170" s="5">
        <v>-4.3085854247898681</v>
      </c>
      <c r="D170" s="5">
        <v>-4.7872530147841985</v>
      </c>
      <c r="E170">
        <v>2.8196736841238135</v>
      </c>
      <c r="F170" s="6">
        <v>2014</v>
      </c>
      <c r="G170">
        <v>4.9891581630999049</v>
      </c>
    </row>
    <row r="171" spans="1:7" x14ac:dyDescent="0.6">
      <c r="A171" t="s">
        <v>11</v>
      </c>
      <c r="B171" s="15">
        <v>1.4919315276077185</v>
      </c>
      <c r="C171" s="5">
        <v>1.7585139570176267</v>
      </c>
      <c r="D171" s="5">
        <v>0.38061358562480052</v>
      </c>
      <c r="E171">
        <v>-12.779137407555829</v>
      </c>
      <c r="F171" s="6">
        <v>2015</v>
      </c>
      <c r="G171">
        <v>6.7214543419424899</v>
      </c>
    </row>
    <row r="172" spans="1:7" x14ac:dyDescent="0.6">
      <c r="A172" t="s">
        <v>11</v>
      </c>
      <c r="B172" s="15">
        <v>2.2299998678201547</v>
      </c>
      <c r="C172" s="5">
        <v>1.6274677385025527</v>
      </c>
      <c r="D172" s="5">
        <v>0.63602632837778117</v>
      </c>
      <c r="E172">
        <v>0.51785099171919313</v>
      </c>
      <c r="F172" s="6">
        <v>2016</v>
      </c>
      <c r="G172">
        <v>8.0126044479285063</v>
      </c>
    </row>
    <row r="173" spans="1:7" x14ac:dyDescent="0.6">
      <c r="A173" t="s">
        <v>11</v>
      </c>
      <c r="B173" s="15">
        <v>2.6802311140589126</v>
      </c>
      <c r="C173" s="5">
        <v>1.1988352948655745</v>
      </c>
      <c r="D173" s="5">
        <v>-1.8661827501549766</v>
      </c>
      <c r="E173">
        <v>8.8610938292907448</v>
      </c>
      <c r="F173" s="6">
        <v>2017</v>
      </c>
      <c r="G173">
        <v>7.2320661579625245</v>
      </c>
    </row>
    <row r="174" spans="1:7" x14ac:dyDescent="0.6">
      <c r="A174" t="s">
        <v>11</v>
      </c>
      <c r="B174" s="15">
        <v>1.0860245141226699</v>
      </c>
      <c r="C174" s="5">
        <v>-2.5320707672946696</v>
      </c>
      <c r="D174" s="5">
        <v>-4.1267445098146283</v>
      </c>
      <c r="E174">
        <v>8.5754282997376308</v>
      </c>
      <c r="F174" s="6">
        <v>2018</v>
      </c>
      <c r="G174">
        <v>7.9541687729620669</v>
      </c>
    </row>
    <row r="175" spans="1:7" x14ac:dyDescent="0.6">
      <c r="A175" t="s">
        <v>11</v>
      </c>
      <c r="B175" s="15">
        <v>1.0555082471328348</v>
      </c>
      <c r="C175" s="5">
        <v>-2.2533134509027164</v>
      </c>
      <c r="D175" s="5">
        <v>-5.8266427671927801</v>
      </c>
      <c r="E175">
        <v>-4.364767770120892</v>
      </c>
      <c r="F175" s="6">
        <v>2019</v>
      </c>
      <c r="G175">
        <v>6.6469645007741107</v>
      </c>
    </row>
    <row r="176" spans="1:7" x14ac:dyDescent="0.6">
      <c r="A176" t="s">
        <v>11</v>
      </c>
      <c r="B176" s="15">
        <v>-4.5696167173739752</v>
      </c>
      <c r="C176" s="5">
        <v>-7.5</v>
      </c>
      <c r="D176" s="5">
        <v>-9.9093426211030788</v>
      </c>
      <c r="E176">
        <v>-6.5357492980197662</v>
      </c>
      <c r="F176" s="6">
        <v>2020</v>
      </c>
      <c r="G176">
        <v>6.9100046879584376</v>
      </c>
    </row>
    <row r="177" spans="1:7" x14ac:dyDescent="0.6">
      <c r="A177" t="s">
        <v>11</v>
      </c>
      <c r="B177" s="5"/>
      <c r="C177" s="5"/>
      <c r="D177" s="5">
        <v>8</v>
      </c>
      <c r="F177" s="6">
        <v>2021</v>
      </c>
      <c r="G177">
        <v>7.4429429429460292</v>
      </c>
    </row>
    <row r="178" spans="1:7" x14ac:dyDescent="0.6">
      <c r="A178" t="s">
        <v>12</v>
      </c>
      <c r="B178" s="15">
        <v>10.000066815788045</v>
      </c>
      <c r="C178" s="5"/>
      <c r="D178" s="5"/>
      <c r="F178" s="6">
        <v>2000</v>
      </c>
    </row>
    <row r="179" spans="1:7" x14ac:dyDescent="0.6">
      <c r="A179" t="s">
        <v>12</v>
      </c>
      <c r="B179" s="15">
        <v>5.1000512252750525</v>
      </c>
      <c r="C179" s="5">
        <v>1.5526055697582919</v>
      </c>
      <c r="D179" s="5">
        <v>2.447083857158816</v>
      </c>
      <c r="E179">
        <v>3.7661998481729242</v>
      </c>
      <c r="F179" s="6">
        <v>2001</v>
      </c>
    </row>
    <row r="180" spans="1:7" x14ac:dyDescent="0.6">
      <c r="A180" t="s">
        <v>12</v>
      </c>
      <c r="B180" s="15">
        <v>4.6999919087352424</v>
      </c>
      <c r="C180" s="5">
        <v>-0.38155234224444001</v>
      </c>
      <c r="D180" s="5">
        <v>-0.79995972820761097</v>
      </c>
      <c r="E180">
        <v>7.7954956075906523</v>
      </c>
      <c r="F180" s="6">
        <v>2002</v>
      </c>
      <c r="G180">
        <v>28.086010425050034</v>
      </c>
    </row>
    <row r="181" spans="1:7" x14ac:dyDescent="0.6">
      <c r="A181" t="s">
        <v>12</v>
      </c>
      <c r="B181" s="15">
        <v>7.2999523445386814</v>
      </c>
      <c r="C181" s="5">
        <v>2.0561903652986047</v>
      </c>
      <c r="D181" s="5">
        <v>1.9802287274199415</v>
      </c>
      <c r="E181">
        <v>23.102955414025672</v>
      </c>
      <c r="F181" s="6">
        <v>2003</v>
      </c>
      <c r="G181">
        <v>20.245672598009179</v>
      </c>
    </row>
    <row r="182" spans="1:7" x14ac:dyDescent="0.6">
      <c r="A182" t="s">
        <v>12</v>
      </c>
      <c r="B182" s="15">
        <v>7.1999478699447508</v>
      </c>
      <c r="C182" s="5">
        <v>0.83316013966623359</v>
      </c>
      <c r="D182" s="5">
        <v>0.33290779818244687</v>
      </c>
      <c r="E182">
        <v>28.030940750957889</v>
      </c>
      <c r="F182" s="6">
        <v>2004</v>
      </c>
      <c r="G182">
        <v>24.615730437586514</v>
      </c>
    </row>
    <row r="183" spans="1:7" x14ac:dyDescent="0.6">
      <c r="A183" t="s">
        <v>12</v>
      </c>
      <c r="B183" s="15">
        <v>6.3999654478538162</v>
      </c>
      <c r="C183" s="5">
        <v>-0.11007789359318565</v>
      </c>
      <c r="D183" s="5">
        <v>1.0983296194051917</v>
      </c>
      <c r="E183">
        <v>27.45342075728896</v>
      </c>
      <c r="F183" s="6">
        <v>2005</v>
      </c>
      <c r="G183">
        <v>21.012360399683949</v>
      </c>
    </row>
    <row r="184" spans="1:7" x14ac:dyDescent="0.6">
      <c r="A184" t="s">
        <v>12</v>
      </c>
      <c r="B184" s="15">
        <v>8.2000682550559958</v>
      </c>
      <c r="C184" s="5">
        <v>4.2365768343710641</v>
      </c>
      <c r="D184" s="5">
        <v>3.7379220838104743</v>
      </c>
      <c r="E184">
        <v>23.668408434973109</v>
      </c>
      <c r="F184" s="6">
        <v>2006</v>
      </c>
      <c r="G184">
        <v>39.321740369860869</v>
      </c>
    </row>
    <row r="185" spans="1:7" x14ac:dyDescent="0.6">
      <c r="A185" t="s">
        <v>12</v>
      </c>
      <c r="B185" s="15">
        <v>8.499977768463566</v>
      </c>
      <c r="C185" s="5">
        <v>0.59857815236945555</v>
      </c>
      <c r="D185" s="5">
        <v>-0.12409795261199008</v>
      </c>
      <c r="E185">
        <v>21.127255159559688</v>
      </c>
      <c r="F185" s="6">
        <v>2007</v>
      </c>
      <c r="G185">
        <v>36.790741431968144</v>
      </c>
    </row>
    <row r="186" spans="1:7" x14ac:dyDescent="0.6">
      <c r="A186" t="s">
        <v>12</v>
      </c>
      <c r="B186" s="15">
        <v>5.1999692649884253</v>
      </c>
      <c r="C186" s="5">
        <v>0.44857590628790689</v>
      </c>
      <c r="D186" s="5">
        <v>1.9975322821863983</v>
      </c>
      <c r="E186">
        <v>27.848809301310951</v>
      </c>
      <c r="F186" s="6">
        <v>2008</v>
      </c>
      <c r="G186">
        <v>21.826276095321973</v>
      </c>
    </row>
    <row r="187" spans="1:7" x14ac:dyDescent="0.6">
      <c r="A187" t="s">
        <v>12</v>
      </c>
      <c r="B187" s="15">
        <v>-7.7999939134311091</v>
      </c>
      <c r="C187" s="5">
        <v>-5.1291903566184516</v>
      </c>
      <c r="D187" s="5">
        <v>-6.8229827255354536</v>
      </c>
      <c r="E187">
        <v>-43.2926354990391</v>
      </c>
      <c r="F187" s="6">
        <v>2009</v>
      </c>
      <c r="G187">
        <v>-0.59010573386153453</v>
      </c>
    </row>
    <row r="188" spans="1:7" x14ac:dyDescent="0.6">
      <c r="A188" t="s">
        <v>12</v>
      </c>
      <c r="B188" s="15">
        <v>4.5000000000306528</v>
      </c>
      <c r="C188" s="5">
        <v>3.914998146807136</v>
      </c>
      <c r="D188" s="5">
        <v>5.3577404755888125</v>
      </c>
      <c r="E188">
        <v>27.089586692242129</v>
      </c>
      <c r="F188" s="6">
        <v>2010</v>
      </c>
      <c r="G188">
        <v>7.9945267900855654</v>
      </c>
    </row>
    <row r="189" spans="1:7" x14ac:dyDescent="0.6">
      <c r="A189" t="s">
        <v>12</v>
      </c>
      <c r="B189" s="15">
        <v>4.3000291857941022</v>
      </c>
      <c r="C189" s="5">
        <v>3.2387125490231483</v>
      </c>
      <c r="D189" s="5">
        <v>3.1783433149144003</v>
      </c>
      <c r="E189">
        <v>26.449316728216843</v>
      </c>
      <c r="F189" s="6">
        <v>2011</v>
      </c>
      <c r="G189">
        <v>-23.332526691093669</v>
      </c>
    </row>
    <row r="190" spans="1:7" x14ac:dyDescent="0.6">
      <c r="A190" t="s">
        <v>12</v>
      </c>
      <c r="B190" s="15">
        <v>4.0240861572097941</v>
      </c>
      <c r="C190" s="5">
        <v>0.22360092463884484</v>
      </c>
      <c r="D190" s="5">
        <v>0.89066032259417227</v>
      </c>
      <c r="E190">
        <v>2.20523579697538</v>
      </c>
      <c r="F190" s="6">
        <v>2012</v>
      </c>
      <c r="G190">
        <v>14.001190051176415</v>
      </c>
    </row>
    <row r="191" spans="1:7" x14ac:dyDescent="0.6">
      <c r="A191" t="s">
        <v>12</v>
      </c>
      <c r="B191" s="15">
        <v>1.7554221490936754</v>
      </c>
      <c r="C191" s="5">
        <v>-1.29497794290927</v>
      </c>
      <c r="D191" s="5">
        <v>-3.6788044623094152</v>
      </c>
      <c r="E191">
        <v>-0.18485866242947679</v>
      </c>
      <c r="F191" s="6">
        <v>2013</v>
      </c>
      <c r="G191">
        <v>3.4774848103163336</v>
      </c>
    </row>
    <row r="192" spans="1:7" x14ac:dyDescent="0.6">
      <c r="A192" t="s">
        <v>12</v>
      </c>
      <c r="B192" s="15">
        <v>0.73626722141557366</v>
      </c>
      <c r="C192" s="5">
        <v>0.34803639103682116</v>
      </c>
      <c r="D192" s="5">
        <v>0.19549055637462232</v>
      </c>
      <c r="E192">
        <v>-7.0086698512184853</v>
      </c>
      <c r="F192" s="6">
        <v>2014</v>
      </c>
      <c r="G192">
        <v>1.6000674182455654</v>
      </c>
    </row>
    <row r="193" spans="1:7" x14ac:dyDescent="0.6">
      <c r="A193" t="s">
        <v>12</v>
      </c>
      <c r="B193" s="15">
        <v>-1.9727192263754176</v>
      </c>
      <c r="C193" s="5">
        <v>-1.9944421482025021</v>
      </c>
      <c r="D193" s="5">
        <v>3.1503701810109419E-2</v>
      </c>
      <c r="E193">
        <v>-40.923392628930522</v>
      </c>
      <c r="F193" s="6">
        <v>2015</v>
      </c>
      <c r="G193">
        <v>1.2109426487493025</v>
      </c>
    </row>
    <row r="194" spans="1:7" x14ac:dyDescent="0.6">
      <c r="A194" t="s">
        <v>12</v>
      </c>
      <c r="B194" s="15">
        <v>0.19369007172953445</v>
      </c>
      <c r="C194" s="5">
        <v>2.1766634257682327</v>
      </c>
      <c r="D194" s="5">
        <v>-0.27768847047191514</v>
      </c>
      <c r="E194">
        <v>-12.169125558066085</v>
      </c>
      <c r="F194" s="6">
        <v>2016</v>
      </c>
      <c r="G194">
        <v>-5.4432358201101039</v>
      </c>
    </row>
    <row r="195" spans="1:7" x14ac:dyDescent="0.6">
      <c r="A195" t="s">
        <v>12</v>
      </c>
      <c r="B195" s="15">
        <v>1.8257900635511248</v>
      </c>
      <c r="C195" s="5">
        <v>0.39048538780743769</v>
      </c>
      <c r="D195" s="5">
        <v>1.706476386162592</v>
      </c>
      <c r="E195">
        <v>22.284469198659096</v>
      </c>
      <c r="F195" s="6">
        <v>2017</v>
      </c>
      <c r="G195">
        <v>-3.6834327542404566</v>
      </c>
    </row>
    <row r="196" spans="1:7" x14ac:dyDescent="0.6">
      <c r="A196" t="s">
        <v>12</v>
      </c>
      <c r="B196" s="15">
        <v>2.8072454104941755</v>
      </c>
      <c r="C196" s="5">
        <v>3.9559063215332202</v>
      </c>
      <c r="D196" s="5">
        <v>2.7076756821003301</v>
      </c>
      <c r="E196">
        <v>15.832888988546934</v>
      </c>
      <c r="F196" s="6">
        <v>2018</v>
      </c>
      <c r="G196">
        <v>2.4343723104836457</v>
      </c>
    </row>
    <row r="197" spans="1:7" x14ac:dyDescent="0.6">
      <c r="A197" t="s">
        <v>12</v>
      </c>
      <c r="B197" s="15">
        <v>2.0329827391967825</v>
      </c>
      <c r="C197" s="5">
        <v>-0.77580402823524963</v>
      </c>
      <c r="D197" s="5">
        <v>-0.72364857395044169</v>
      </c>
      <c r="E197">
        <v>-2.6803475238134311</v>
      </c>
      <c r="F197" s="6">
        <v>2019</v>
      </c>
      <c r="G197">
        <v>6.9488920010277511</v>
      </c>
    </row>
    <row r="198" spans="1:7" x14ac:dyDescent="0.6">
      <c r="A198" t="s">
        <v>12</v>
      </c>
      <c r="B198" s="15">
        <v>-2.9512738991489158</v>
      </c>
      <c r="C198" s="5">
        <v>-5.4</v>
      </c>
      <c r="D198" s="5">
        <v>-6.2855388180850014</v>
      </c>
      <c r="E198">
        <v>-16.369496100392844</v>
      </c>
      <c r="F198" s="6">
        <v>2020</v>
      </c>
      <c r="G198">
        <v>9.2789570660782417</v>
      </c>
    </row>
    <row r="199" spans="1:7" x14ac:dyDescent="0.6">
      <c r="A199" t="s">
        <v>12</v>
      </c>
      <c r="B199" s="5"/>
      <c r="C199" s="5"/>
      <c r="D199" s="5">
        <v>6.5</v>
      </c>
      <c r="F199" s="6">
        <v>2021</v>
      </c>
      <c r="G199">
        <v>12.903443748847288</v>
      </c>
    </row>
    <row r="200" spans="1:7" x14ac:dyDescent="0.6">
      <c r="A200" t="s">
        <v>13</v>
      </c>
      <c r="B200" s="15">
        <v>4.3879494436486937</v>
      </c>
      <c r="C200" s="5"/>
      <c r="D200" s="5"/>
      <c r="F200" s="6">
        <v>2000</v>
      </c>
    </row>
    <row r="201" spans="1:7" x14ac:dyDescent="0.6">
      <c r="A201" t="s">
        <v>13</v>
      </c>
      <c r="B201" s="15">
        <v>1.3898964044580993</v>
      </c>
      <c r="C201" s="5">
        <v>-1.9819593330157481</v>
      </c>
      <c r="D201" s="5">
        <v>1.7434720683940697</v>
      </c>
      <c r="E201">
        <v>2.5232318842951074</v>
      </c>
      <c r="F201" s="6">
        <v>2001</v>
      </c>
    </row>
    <row r="202" spans="1:7" x14ac:dyDescent="0.6">
      <c r="A202" t="s">
        <v>13</v>
      </c>
      <c r="B202" s="15">
        <v>3.0534618568361935</v>
      </c>
      <c r="C202" s="5">
        <v>2.3319447202692523</v>
      </c>
      <c r="D202" s="5">
        <v>0.46085355173453024</v>
      </c>
      <c r="E202">
        <v>-5.7388855949447759</v>
      </c>
      <c r="F202" s="6">
        <v>2002</v>
      </c>
      <c r="G202">
        <v>1.7967567032552978</v>
      </c>
    </row>
    <row r="203" spans="1:7" x14ac:dyDescent="0.6">
      <c r="A203" t="s">
        <v>13</v>
      </c>
      <c r="B203" s="15">
        <v>1.1408289987710134</v>
      </c>
      <c r="C203" s="5">
        <v>1.7534856486467909</v>
      </c>
      <c r="D203" s="5">
        <v>-0.90120625538681054</v>
      </c>
      <c r="E203">
        <v>11.90067459490507</v>
      </c>
      <c r="F203" s="6">
        <v>2003</v>
      </c>
      <c r="G203">
        <v>9.1602989048613637</v>
      </c>
    </row>
    <row r="204" spans="1:7" x14ac:dyDescent="0.6">
      <c r="A204" t="s">
        <v>13</v>
      </c>
      <c r="B204" s="15">
        <v>5.7599646368599764</v>
      </c>
      <c r="C204" s="5">
        <v>4.771670005148021</v>
      </c>
      <c r="D204" s="5">
        <v>4.7564550561222774</v>
      </c>
      <c r="E204">
        <v>27.347219502414433</v>
      </c>
      <c r="F204" s="6">
        <v>2004</v>
      </c>
      <c r="G204">
        <v>12.791644889890375</v>
      </c>
    </row>
    <row r="205" spans="1:7" x14ac:dyDescent="0.6">
      <c r="A205" t="s">
        <v>13</v>
      </c>
      <c r="B205" s="15">
        <v>3.2021320621625478</v>
      </c>
      <c r="C205" s="5">
        <v>2.7890898493545535</v>
      </c>
      <c r="D205" s="5">
        <v>0.80931270266546562</v>
      </c>
      <c r="E205">
        <v>18.448440835395274</v>
      </c>
      <c r="F205" s="6">
        <v>2005</v>
      </c>
      <c r="G205">
        <v>8.7047950689050246</v>
      </c>
    </row>
    <row r="206" spans="1:7" x14ac:dyDescent="0.6">
      <c r="A206" t="s">
        <v>13</v>
      </c>
      <c r="B206" s="15">
        <v>3.961988708994852</v>
      </c>
      <c r="C206" s="5">
        <v>2.4659316012960453</v>
      </c>
      <c r="D206" s="5">
        <v>1.2274410079584186</v>
      </c>
      <c r="E206">
        <v>17.48875103951999</v>
      </c>
      <c r="F206" s="6">
        <v>2006</v>
      </c>
      <c r="G206">
        <v>10.447625838228181</v>
      </c>
    </row>
    <row r="207" spans="1:7" x14ac:dyDescent="0.6">
      <c r="A207" t="s">
        <v>13</v>
      </c>
      <c r="B207" s="15">
        <v>6.069870607331282</v>
      </c>
      <c r="C207" s="5">
        <v>5.9380641964244418</v>
      </c>
      <c r="D207" s="5">
        <v>5.7167902206870735</v>
      </c>
      <c r="E207">
        <v>20.67032122856336</v>
      </c>
      <c r="F207" s="6">
        <v>2007</v>
      </c>
      <c r="G207">
        <v>15.634272543506356</v>
      </c>
    </row>
    <row r="208" spans="1:7" x14ac:dyDescent="0.6">
      <c r="A208" t="s">
        <v>13</v>
      </c>
      <c r="B208" s="15">
        <v>5.0941954481199758</v>
      </c>
      <c r="C208" s="5">
        <v>4.3167424885814931</v>
      </c>
      <c r="D208" s="5">
        <v>5.4955803652013913</v>
      </c>
      <c r="E208">
        <v>28.050429256979648</v>
      </c>
      <c r="F208" s="6">
        <v>2008</v>
      </c>
      <c r="G208">
        <v>19.976737450786519</v>
      </c>
    </row>
    <row r="209" spans="1:7" x14ac:dyDescent="0.6">
      <c r="A209" t="s">
        <v>13</v>
      </c>
      <c r="B209" s="15">
        <v>-0.1258120029914096</v>
      </c>
      <c r="C209" s="5">
        <v>-0.80943240308641862</v>
      </c>
      <c r="D209" s="5">
        <v>-5.7001045718809706</v>
      </c>
      <c r="E209">
        <v>-28.267166918613995</v>
      </c>
      <c r="F209" s="6">
        <v>2009</v>
      </c>
      <c r="G209">
        <v>22.308596691895843</v>
      </c>
    </row>
    <row r="210" spans="1:7" x14ac:dyDescent="0.6">
      <c r="A210" t="s">
        <v>13</v>
      </c>
      <c r="B210" s="15">
        <v>7.5282258181215127</v>
      </c>
      <c r="C210" s="5">
        <v>9.5756358554105248</v>
      </c>
      <c r="D210" s="5">
        <v>12.18162541794392</v>
      </c>
      <c r="E210">
        <v>31.662037314855418</v>
      </c>
      <c r="F210" s="6">
        <v>2010</v>
      </c>
      <c r="G210">
        <v>22.497190301595005</v>
      </c>
    </row>
    <row r="211" spans="1:7" x14ac:dyDescent="0.6">
      <c r="A211" t="s">
        <v>13</v>
      </c>
      <c r="B211" s="15">
        <v>3.9744230794470212</v>
      </c>
      <c r="C211" s="5">
        <v>4.4651021019655346</v>
      </c>
      <c r="D211" s="5">
        <v>4.9433611225296659</v>
      </c>
      <c r="E211">
        <v>22.555820939394344</v>
      </c>
      <c r="F211" s="6">
        <v>2011</v>
      </c>
      <c r="G211">
        <v>17.915773170302707</v>
      </c>
    </row>
    <row r="212" spans="1:7" x14ac:dyDescent="0.6">
      <c r="A212" t="s">
        <v>13</v>
      </c>
      <c r="B212" s="15">
        <v>1.9211759850946208</v>
      </c>
      <c r="C212" s="5">
        <v>1.774303369415442</v>
      </c>
      <c r="D212" s="5">
        <v>7.4400851565691539</v>
      </c>
      <c r="E212">
        <v>-3.5149854807825065</v>
      </c>
      <c r="F212" s="6">
        <v>2012</v>
      </c>
      <c r="G212">
        <v>11.570478444644117</v>
      </c>
    </row>
    <row r="213" spans="1:7" x14ac:dyDescent="0.6">
      <c r="A213" t="s">
        <v>13</v>
      </c>
      <c r="B213" s="15">
        <v>3.004822670288803</v>
      </c>
      <c r="C213" s="5">
        <v>3.7136372287587704</v>
      </c>
      <c r="D213" s="5">
        <v>6.6208528582436088</v>
      </c>
      <c r="E213">
        <v>3.4309752241556524</v>
      </c>
      <c r="F213" s="6">
        <v>2013</v>
      </c>
      <c r="G213">
        <v>8.9152647124565831</v>
      </c>
    </row>
    <row r="214" spans="1:7" x14ac:dyDescent="0.6">
      <c r="A214" t="s">
        <v>13</v>
      </c>
      <c r="B214" s="15">
        <v>0.5039557402732413</v>
      </c>
      <c r="C214" s="5">
        <v>2.2093119016155072</v>
      </c>
      <c r="D214" s="5">
        <v>4.6752632170317554</v>
      </c>
      <c r="E214">
        <v>-5.9238906831698301</v>
      </c>
      <c r="F214" s="6">
        <v>2014</v>
      </c>
      <c r="G214">
        <v>6.998180073455007</v>
      </c>
    </row>
    <row r="215" spans="1:7" x14ac:dyDescent="0.6">
      <c r="A215" t="s">
        <v>13</v>
      </c>
      <c r="B215" s="15">
        <v>-3.5457633934727824</v>
      </c>
      <c r="C215" s="5">
        <v>-1.3643000499817148</v>
      </c>
      <c r="D215" s="5">
        <v>-5.2526021184615246</v>
      </c>
      <c r="E215">
        <v>-22.632734927850606</v>
      </c>
      <c r="F215" s="6">
        <v>2015</v>
      </c>
      <c r="G215">
        <v>1.0361265818754184</v>
      </c>
    </row>
    <row r="216" spans="1:7" x14ac:dyDescent="0.6">
      <c r="A216" t="s">
        <v>13</v>
      </c>
      <c r="B216" s="15">
        <v>-3.2759169063211004</v>
      </c>
      <c r="C216" s="5">
        <v>-2.6077969261431022</v>
      </c>
      <c r="D216" s="5">
        <v>-7.1657618929965139</v>
      </c>
      <c r="E216">
        <v>-11.91388736953396</v>
      </c>
      <c r="F216" s="6">
        <v>2016</v>
      </c>
      <c r="G216">
        <v>-2.6450859887910738</v>
      </c>
    </row>
    <row r="217" spans="1:7" x14ac:dyDescent="0.6">
      <c r="A217" t="s">
        <v>13</v>
      </c>
      <c r="B217" s="15">
        <v>1.3228690539081498</v>
      </c>
      <c r="C217" s="5">
        <v>1.2107506137185808</v>
      </c>
      <c r="D217" s="5">
        <v>1.6124494145689283</v>
      </c>
      <c r="E217">
        <v>13.27056881318569</v>
      </c>
      <c r="F217" s="6">
        <v>2017</v>
      </c>
      <c r="G217">
        <v>-2.090081086532436</v>
      </c>
    </row>
    <row r="218" spans="1:7" x14ac:dyDescent="0.6">
      <c r="A218" t="s">
        <v>13</v>
      </c>
      <c r="B218" s="15">
        <v>1.7836667613700286</v>
      </c>
      <c r="C218" s="5">
        <v>0.58360610271606106</v>
      </c>
      <c r="D218" s="5">
        <v>-3.4687917497358001</v>
      </c>
      <c r="E218">
        <v>13.10435022917833</v>
      </c>
      <c r="F218" s="6">
        <v>2018</v>
      </c>
      <c r="G218">
        <v>0.26394002527085902</v>
      </c>
    </row>
    <row r="219" spans="1:7" x14ac:dyDescent="0.6">
      <c r="A219" t="s">
        <v>13</v>
      </c>
      <c r="B219" s="15">
        <v>1.4111529850699469</v>
      </c>
      <c r="C219" s="5">
        <v>2.1936177562748682</v>
      </c>
      <c r="D219" s="5">
        <v>0.43484439622929472</v>
      </c>
      <c r="E219">
        <v>-4.3166706517206777</v>
      </c>
      <c r="F219" s="6">
        <v>2019</v>
      </c>
      <c r="G219">
        <v>2.9673563380398171</v>
      </c>
    </row>
    <row r="220" spans="1:7" x14ac:dyDescent="0.6">
      <c r="A220" t="s">
        <v>13</v>
      </c>
      <c r="B220" s="15">
        <v>-4.0590482726727117</v>
      </c>
      <c r="C220" s="5">
        <v>-3.4</v>
      </c>
      <c r="D220" s="5">
        <v>-3.8632787969010707</v>
      </c>
      <c r="E220">
        <v>-8.555590512940725</v>
      </c>
      <c r="F220" s="6">
        <v>2020</v>
      </c>
      <c r="G220">
        <v>7.0335277302446819</v>
      </c>
    </row>
    <row r="221" spans="1:7" x14ac:dyDescent="0.6">
      <c r="A221" t="s">
        <v>13</v>
      </c>
      <c r="B221" s="5"/>
      <c r="C221" s="5"/>
      <c r="D221" s="5">
        <v>20</v>
      </c>
      <c r="F221" s="6">
        <v>2021</v>
      </c>
      <c r="G221">
        <v>9.0469745526251977</v>
      </c>
    </row>
    <row r="222" spans="1:7" x14ac:dyDescent="0.6">
      <c r="A222" t="s">
        <v>14</v>
      </c>
      <c r="B222" s="15">
        <v>3.8409911568128479</v>
      </c>
      <c r="C222" s="5"/>
      <c r="D222" s="5"/>
      <c r="F222" s="6">
        <v>2000</v>
      </c>
    </row>
    <row r="223" spans="1:7" x14ac:dyDescent="0.6">
      <c r="A223" t="s">
        <v>14</v>
      </c>
      <c r="B223" s="15">
        <v>4.8239662639064136</v>
      </c>
      <c r="C223" s="5">
        <v>0.51883646233772396</v>
      </c>
      <c r="D223" s="5">
        <v>1.3838479903689915</v>
      </c>
      <c r="E223">
        <v>-0.15880209033856119</v>
      </c>
      <c r="F223" s="6">
        <v>2001</v>
      </c>
    </row>
    <row r="224" spans="1:7" x14ac:dyDescent="0.6">
      <c r="A224" t="s">
        <v>14</v>
      </c>
      <c r="B224" s="15">
        <v>3.8039753213758019</v>
      </c>
      <c r="C224" s="5">
        <v>4.5023824877995722</v>
      </c>
      <c r="D224" s="5">
        <v>3.023375584190191</v>
      </c>
      <c r="E224">
        <v>12.057489716909586</v>
      </c>
      <c r="F224" s="6">
        <v>2002</v>
      </c>
    </row>
    <row r="225" spans="1:7" x14ac:dyDescent="0.6">
      <c r="A225" t="s">
        <v>14</v>
      </c>
      <c r="B225" s="15">
        <v>7.8603814755325914</v>
      </c>
      <c r="C225" s="5">
        <v>3.7732914518365135</v>
      </c>
      <c r="D225" s="5">
        <v>3.5140655098768292</v>
      </c>
      <c r="E225">
        <v>21.792797317766244</v>
      </c>
      <c r="F225" s="6">
        <v>2003</v>
      </c>
    </row>
    <row r="226" spans="1:7" x14ac:dyDescent="0.6">
      <c r="A226" t="s">
        <v>14</v>
      </c>
      <c r="B226" s="15">
        <v>7.9229366128650298</v>
      </c>
      <c r="C226" s="5">
        <v>7.0341612450178559</v>
      </c>
      <c r="D226" s="5">
        <v>6.0295117051001768</v>
      </c>
      <c r="E226">
        <v>29.372365405460776</v>
      </c>
      <c r="F226" s="6">
        <v>2004</v>
      </c>
    </row>
    <row r="227" spans="1:7" x14ac:dyDescent="0.6">
      <c r="A227" t="s">
        <v>14</v>
      </c>
      <c r="B227" s="15">
        <v>7.92343062149763</v>
      </c>
      <c r="C227" s="5">
        <v>5.7995393820247543</v>
      </c>
      <c r="D227" s="5">
        <v>5.2345127547773984</v>
      </c>
      <c r="E227">
        <v>31.805378801232465</v>
      </c>
      <c r="F227" s="6">
        <v>2005</v>
      </c>
    </row>
    <row r="228" spans="1:7" x14ac:dyDescent="0.6">
      <c r="A228" t="s">
        <v>14</v>
      </c>
      <c r="B228" s="15">
        <v>8.0607325730327233</v>
      </c>
      <c r="C228" s="5">
        <v>4.9888828070246305</v>
      </c>
      <c r="D228" s="5">
        <v>6.0361767098225272</v>
      </c>
      <c r="E228">
        <v>21.356490067625877</v>
      </c>
      <c r="F228" s="6">
        <v>2006</v>
      </c>
    </row>
    <row r="229" spans="1:7" x14ac:dyDescent="0.6">
      <c r="A229" t="s">
        <v>14</v>
      </c>
      <c r="B229" s="15">
        <v>7.6608150650492775</v>
      </c>
      <c r="C229" s="5">
        <v>8.3646205209340962</v>
      </c>
      <c r="D229" s="5">
        <v>7.5216367883342627</v>
      </c>
      <c r="E229">
        <v>23.442213282491053</v>
      </c>
      <c r="F229" s="6">
        <v>2007</v>
      </c>
    </row>
    <row r="230" spans="1:7" x14ac:dyDescent="0.6">
      <c r="A230" t="s">
        <v>14</v>
      </c>
      <c r="B230" s="15">
        <v>3.0866980595328926</v>
      </c>
      <c r="C230" s="5">
        <v>5.5272195966045601</v>
      </c>
      <c r="D230" s="5">
        <v>7.423727404177427</v>
      </c>
      <c r="E230">
        <v>30.690440058537405</v>
      </c>
      <c r="F230" s="6">
        <v>2008</v>
      </c>
    </row>
    <row r="231" spans="1:7" x14ac:dyDescent="0.6">
      <c r="A231" t="s">
        <v>14</v>
      </c>
      <c r="B231" s="15">
        <v>7.8618888330349819</v>
      </c>
      <c r="C231" s="5">
        <v>7.3211618475196971</v>
      </c>
      <c r="D231" s="5">
        <v>9.7619704145959219</v>
      </c>
      <c r="E231">
        <v>-20.056709821455776</v>
      </c>
      <c r="F231" s="6">
        <v>2009</v>
      </c>
    </row>
    <row r="232" spans="1:7" x14ac:dyDescent="0.6">
      <c r="A232" t="s">
        <v>14</v>
      </c>
      <c r="B232" s="15">
        <v>8.4975847015810615</v>
      </c>
      <c r="C232" s="5">
        <v>4.6759173069085946</v>
      </c>
      <c r="D232" s="5">
        <v>3.9553521475635733</v>
      </c>
      <c r="E232">
        <v>31.185272332238512</v>
      </c>
      <c r="F232" s="6">
        <v>2010</v>
      </c>
    </row>
    <row r="233" spans="1:7" x14ac:dyDescent="0.6">
      <c r="A233" t="s">
        <v>14</v>
      </c>
      <c r="B233" s="15">
        <v>5.2413150014066332</v>
      </c>
      <c r="C233" s="5">
        <v>5.7116310914819834</v>
      </c>
      <c r="D233" s="5">
        <v>5.9150780741724418</v>
      </c>
      <c r="E233">
        <v>28.584413859604929</v>
      </c>
      <c r="F233" s="6">
        <v>2011</v>
      </c>
      <c r="G233">
        <v>17.818041056807932</v>
      </c>
    </row>
    <row r="234" spans="1:7" x14ac:dyDescent="0.6">
      <c r="A234" t="s">
        <v>14</v>
      </c>
      <c r="B234" s="15">
        <v>5.4563887529736519</v>
      </c>
      <c r="C234" s="5">
        <v>5.034195118745366</v>
      </c>
      <c r="D234" s="5">
        <v>9.8086023233936004</v>
      </c>
      <c r="E234">
        <v>2.4655519592453601</v>
      </c>
      <c r="F234" s="6">
        <v>2012</v>
      </c>
      <c r="G234">
        <v>21.70071147818442</v>
      </c>
    </row>
    <row r="235" spans="1:7" x14ac:dyDescent="0.6">
      <c r="A235" t="s">
        <v>14</v>
      </c>
      <c r="B235" s="15">
        <v>6.3861064009482504</v>
      </c>
      <c r="C235" s="5">
        <v>3.7649503942576601</v>
      </c>
      <c r="D235" s="5">
        <v>3.6674832364994359</v>
      </c>
      <c r="E235">
        <v>-0.80127212072387266</v>
      </c>
      <c r="F235" s="6">
        <v>2013</v>
      </c>
      <c r="G235">
        <v>13.553094177978942</v>
      </c>
    </row>
    <row r="236" spans="1:7" x14ac:dyDescent="0.6">
      <c r="A236" t="s">
        <v>14</v>
      </c>
      <c r="B236" s="15">
        <v>7.4102276050885365</v>
      </c>
      <c r="C236" s="5">
        <v>6.6200400353531919</v>
      </c>
      <c r="D236" s="5">
        <v>7.0560227631744965</v>
      </c>
      <c r="E236">
        <v>0.6844875749131063</v>
      </c>
      <c r="F236" s="6">
        <v>2014</v>
      </c>
      <c r="G236">
        <v>13.797571936831154</v>
      </c>
    </row>
    <row r="237" spans="1:7" x14ac:dyDescent="0.6">
      <c r="A237" t="s">
        <v>14</v>
      </c>
      <c r="B237" s="15">
        <v>7.996253785714714</v>
      </c>
      <c r="C237" s="5">
        <v>3.2109531911109102</v>
      </c>
      <c r="D237" s="5">
        <v>3.7141088997717731</v>
      </c>
      <c r="E237">
        <v>-17.10634333413843</v>
      </c>
      <c r="F237" s="6">
        <v>2015</v>
      </c>
      <c r="G237">
        <v>12.747181303172272</v>
      </c>
    </row>
    <row r="238" spans="1:7" x14ac:dyDescent="0.6">
      <c r="A238" t="s">
        <v>14</v>
      </c>
      <c r="B238" s="15">
        <v>8.2563055017908624</v>
      </c>
      <c r="C238" s="5">
        <v>4.4080883575755792</v>
      </c>
      <c r="D238" s="5">
        <v>4.8885612383184451</v>
      </c>
      <c r="E238">
        <v>-5.5733978951565177</v>
      </c>
      <c r="F238" s="6">
        <v>2016</v>
      </c>
      <c r="G238">
        <v>6.4717400848468998</v>
      </c>
    </row>
    <row r="239" spans="1:7" x14ac:dyDescent="0.6">
      <c r="A239" t="s">
        <v>14</v>
      </c>
      <c r="B239" s="15">
        <v>6.7953834189791138</v>
      </c>
      <c r="C239" s="5">
        <v>4.1278907362116257</v>
      </c>
      <c r="D239" s="5">
        <v>2.1442552157981964</v>
      </c>
      <c r="E239">
        <v>17.930515141559056</v>
      </c>
      <c r="F239" s="6">
        <v>2017</v>
      </c>
      <c r="G239">
        <v>8.0750936693489983</v>
      </c>
    </row>
    <row r="240" spans="1:7" x14ac:dyDescent="0.6">
      <c r="A240" t="s">
        <v>14</v>
      </c>
      <c r="B240" s="15">
        <v>6.5329890113976319</v>
      </c>
      <c r="C240" s="5">
        <v>6.0889933037568511</v>
      </c>
      <c r="D240" s="5">
        <v>6.5959988137112902</v>
      </c>
      <c r="E240">
        <v>11.353851569455919</v>
      </c>
      <c r="F240" s="6">
        <v>2018</v>
      </c>
      <c r="G240">
        <v>5.5425596420013434</v>
      </c>
    </row>
    <row r="241" spans="1:7" x14ac:dyDescent="0.6">
      <c r="A241" t="s">
        <v>14</v>
      </c>
      <c r="B241" s="15">
        <v>4.041554186532295</v>
      </c>
      <c r="C241" s="5">
        <v>2.2498141836823748</v>
      </c>
      <c r="D241" s="5">
        <v>1.0012928327881809</v>
      </c>
      <c r="E241">
        <v>-3.4972384519013744</v>
      </c>
      <c r="F241" s="6">
        <v>2019</v>
      </c>
      <c r="G241">
        <v>3.2669030712607849</v>
      </c>
    </row>
    <row r="242" spans="1:7" x14ac:dyDescent="0.6">
      <c r="A242" t="s">
        <v>14</v>
      </c>
      <c r="B242" s="15">
        <v>-7.2517547817882644</v>
      </c>
      <c r="C242" s="5">
        <v>-5.8</v>
      </c>
      <c r="D242" s="5">
        <v>-7.2717322172369592</v>
      </c>
      <c r="E242">
        <v>-22.185366135558482</v>
      </c>
      <c r="F242" s="6">
        <v>2020</v>
      </c>
      <c r="G242">
        <v>2.4668566710828621</v>
      </c>
    </row>
    <row r="243" spans="1:7" x14ac:dyDescent="0.6">
      <c r="A243" t="s">
        <v>14</v>
      </c>
      <c r="D243">
        <v>9.6999999999999993</v>
      </c>
      <c r="F243" s="6">
        <v>2021</v>
      </c>
      <c r="G243">
        <v>2.5047920119726008</v>
      </c>
    </row>
    <row r="244" spans="1:7" x14ac:dyDescent="0.6">
      <c r="A244" s="1" t="s">
        <v>41</v>
      </c>
      <c r="B244" s="15">
        <v>3.9236692270406337</v>
      </c>
      <c r="F244" s="1">
        <v>2000</v>
      </c>
    </row>
    <row r="245" spans="1:7" x14ac:dyDescent="0.6">
      <c r="A245" s="1" t="s">
        <v>41</v>
      </c>
      <c r="B245" s="15">
        <v>1.9837214186329248</v>
      </c>
      <c r="C245">
        <v>1.1779212682997198</v>
      </c>
      <c r="D245">
        <v>1.1347742345556355</v>
      </c>
      <c r="E245">
        <v>-2.2092032743538326</v>
      </c>
      <c r="F245" s="1">
        <v>2001</v>
      </c>
      <c r="G245">
        <v>7.107613557160164</v>
      </c>
    </row>
    <row r="246" spans="1:7" x14ac:dyDescent="0.6">
      <c r="A246" s="1" t="s">
        <v>41</v>
      </c>
      <c r="B246" s="15">
        <v>1.135531482146007</v>
      </c>
      <c r="C246">
        <v>-0.99365823796855324</v>
      </c>
      <c r="D246">
        <v>-1.1078355834953868</v>
      </c>
      <c r="E246">
        <v>1.3700472034214428</v>
      </c>
      <c r="F246" s="1">
        <v>2002</v>
      </c>
      <c r="G246">
        <v>8.1631958892960377</v>
      </c>
    </row>
    <row r="247" spans="1:7" x14ac:dyDescent="0.6">
      <c r="A247" s="1" t="s">
        <v>41</v>
      </c>
      <c r="B247" s="15">
        <v>0.8231607566841177</v>
      </c>
      <c r="C247">
        <v>1.0390150047991042</v>
      </c>
      <c r="D247">
        <v>1.4513781033500095</v>
      </c>
      <c r="E247">
        <v>17.941989003174363</v>
      </c>
      <c r="F247" s="1">
        <v>2003</v>
      </c>
      <c r="G247">
        <v>10.864657880157491</v>
      </c>
    </row>
    <row r="248" spans="1:7" x14ac:dyDescent="0.6">
      <c r="A248" s="1" t="s">
        <v>41</v>
      </c>
      <c r="B248" s="15">
        <v>2.8297529286989089</v>
      </c>
      <c r="C248">
        <v>0.81356194053547881</v>
      </c>
      <c r="D248">
        <v>0.29152979710360682</v>
      </c>
      <c r="E248">
        <v>15.453950243739634</v>
      </c>
      <c r="F248" s="1">
        <v>2004</v>
      </c>
      <c r="G248">
        <v>13.430809169269686</v>
      </c>
    </row>
    <row r="249" spans="1:7" x14ac:dyDescent="0.6">
      <c r="A249" s="1" t="s">
        <v>41</v>
      </c>
      <c r="B249" s="15">
        <v>1.663219980300795</v>
      </c>
      <c r="C249">
        <v>-0.55273368995525374</v>
      </c>
      <c r="D249">
        <v>0.57169290596306155</v>
      </c>
      <c r="E249">
        <v>4.7084682648733889</v>
      </c>
      <c r="F249" s="1">
        <v>2005</v>
      </c>
      <c r="G249">
        <v>14.076569175828446</v>
      </c>
    </row>
    <row r="250" spans="1:7" x14ac:dyDescent="0.6">
      <c r="A250" s="1" t="s">
        <v>41</v>
      </c>
      <c r="B250" s="15">
        <v>2.4493236011188486</v>
      </c>
      <c r="C250">
        <v>-0.8392575541439129</v>
      </c>
      <c r="D250">
        <v>-2.3759781620654508</v>
      </c>
      <c r="E250">
        <v>7.0076670127162899</v>
      </c>
      <c r="F250" s="1">
        <v>2006</v>
      </c>
      <c r="G250">
        <v>10.971807761135111</v>
      </c>
    </row>
    <row r="251" spans="1:7" x14ac:dyDescent="0.6">
      <c r="A251" s="1" t="s">
        <v>41</v>
      </c>
      <c r="B251" s="15">
        <v>2.4247362433730473</v>
      </c>
      <c r="C251">
        <v>-1.785950420234883</v>
      </c>
      <c r="D251">
        <v>-2.5797182850507028</v>
      </c>
      <c r="E251">
        <v>13.726014576650414</v>
      </c>
      <c r="F251" s="1">
        <v>2007</v>
      </c>
      <c r="G251">
        <v>6.1774922731385296</v>
      </c>
    </row>
    <row r="252" spans="1:7" x14ac:dyDescent="0.6">
      <c r="A252" s="1" t="s">
        <v>41</v>
      </c>
      <c r="B252" s="15">
        <v>0.2549459601240045</v>
      </c>
      <c r="C252">
        <v>0.27659093931973189</v>
      </c>
      <c r="D252">
        <v>-1.8983554146611681</v>
      </c>
      <c r="E252">
        <v>11.310759027482931</v>
      </c>
      <c r="F252" s="1">
        <v>2008</v>
      </c>
      <c r="G252">
        <v>0.96475701905420763</v>
      </c>
    </row>
    <row r="253" spans="1:7" x14ac:dyDescent="0.6">
      <c r="A253" s="1" t="s">
        <v>41</v>
      </c>
      <c r="B253" s="15">
        <v>-2.8733138284963076</v>
      </c>
      <c r="C253">
        <v>-5.7307388427799921</v>
      </c>
      <c r="D253">
        <v>-5.1187657079026394</v>
      </c>
      <c r="E253">
        <v>-24.281577043317348</v>
      </c>
      <c r="F253" s="1">
        <v>2009</v>
      </c>
      <c r="G253">
        <v>-6.2996955979965463</v>
      </c>
    </row>
    <row r="254" spans="1:7" x14ac:dyDescent="0.6">
      <c r="A254" s="1" t="s">
        <v>41</v>
      </c>
      <c r="B254" s="15">
        <v>1.9494376231266273</v>
      </c>
      <c r="C254">
        <v>2.9241440410331165</v>
      </c>
      <c r="D254">
        <v>2.1322302854809294</v>
      </c>
      <c r="E254">
        <v>8.1846501302482721</v>
      </c>
      <c r="F254" s="1">
        <v>2010</v>
      </c>
      <c r="G254">
        <v>4.5363318888369086</v>
      </c>
    </row>
    <row r="255" spans="1:7" x14ac:dyDescent="0.6">
      <c r="A255" s="1" t="s">
        <v>41</v>
      </c>
      <c r="B255" s="15">
        <v>2.1927006326665435</v>
      </c>
      <c r="C255">
        <v>-3.949390442141798</v>
      </c>
      <c r="D255">
        <v>-6.2571075061235604</v>
      </c>
      <c r="E255">
        <v>14.848843125843558</v>
      </c>
      <c r="F255" s="1">
        <v>2011</v>
      </c>
      <c r="G255">
        <v>5.5319255989986438</v>
      </c>
    </row>
    <row r="256" spans="1:7" x14ac:dyDescent="0.6">
      <c r="A256" s="1" t="s">
        <v>41</v>
      </c>
      <c r="B256" s="15">
        <v>0.31313475107717181</v>
      </c>
      <c r="C256">
        <v>-0.13869422789714037</v>
      </c>
      <c r="D256">
        <v>0.61904518293971478</v>
      </c>
      <c r="E256">
        <v>-5.7350697767622805</v>
      </c>
      <c r="F256" s="1">
        <v>2012</v>
      </c>
      <c r="G256">
        <v>-0.54677421374131896</v>
      </c>
    </row>
    <row r="257" spans="1:7" x14ac:dyDescent="0.6">
      <c r="A257" s="1" t="s">
        <v>41</v>
      </c>
      <c r="B257" s="15">
        <v>0.57632667477179211</v>
      </c>
      <c r="C257">
        <v>0.85509514439312539</v>
      </c>
      <c r="D257">
        <v>0.45002767941539901</v>
      </c>
      <c r="E257">
        <v>1.5411673309523977</v>
      </c>
      <c r="F257" s="1">
        <v>2013</v>
      </c>
      <c r="G257">
        <v>-1.9011521947366994</v>
      </c>
    </row>
    <row r="258" spans="1:7" x14ac:dyDescent="0.6">
      <c r="A258" s="1" t="s">
        <v>41</v>
      </c>
      <c r="B258" s="15">
        <v>0.9561830523715571</v>
      </c>
      <c r="C258">
        <v>-4.3782761566617978</v>
      </c>
      <c r="D258">
        <v>-9.2691798685837767</v>
      </c>
      <c r="E258">
        <v>-0.35073277134110015</v>
      </c>
      <c r="F258" s="1">
        <v>2014</v>
      </c>
      <c r="G258">
        <v>-1.5177769941994157</v>
      </c>
    </row>
    <row r="259" spans="1:7" x14ac:dyDescent="0.6">
      <c r="A259" s="1" t="s">
        <v>41</v>
      </c>
      <c r="B259" s="15">
        <v>1.1129123405746952</v>
      </c>
      <c r="C259">
        <v>0.53040642402022442</v>
      </c>
      <c r="D259">
        <v>1.2274212836405951</v>
      </c>
      <c r="E259">
        <v>-15.533128229428073</v>
      </c>
      <c r="F259" s="1">
        <v>2015</v>
      </c>
      <c r="G259">
        <v>-1.3409686909917617</v>
      </c>
    </row>
    <row r="260" spans="1:7" x14ac:dyDescent="0.6">
      <c r="A260" s="1" t="s">
        <v>41</v>
      </c>
      <c r="B260" s="15">
        <v>1.0954644037204844</v>
      </c>
      <c r="C260">
        <v>-1.6436108736051835</v>
      </c>
      <c r="D260">
        <v>1.1057927728710837</v>
      </c>
      <c r="E260">
        <v>-0.76296192102418559</v>
      </c>
      <c r="F260" s="1">
        <v>2016</v>
      </c>
      <c r="G260">
        <v>1.0197824976446057</v>
      </c>
    </row>
    <row r="261" spans="1:7" x14ac:dyDescent="0.6">
      <c r="A261" s="1" t="s">
        <v>41</v>
      </c>
      <c r="B261" s="15">
        <v>2.2914199941702122</v>
      </c>
      <c r="C261">
        <v>-0.63247845158569405</v>
      </c>
      <c r="D261">
        <v>1.0190883822144059</v>
      </c>
      <c r="E261">
        <v>7.7211472618960997</v>
      </c>
      <c r="F261" s="1">
        <v>2017</v>
      </c>
      <c r="G261">
        <v>3.1184012802322414</v>
      </c>
    </row>
    <row r="262" spans="1:7" x14ac:dyDescent="0.6">
      <c r="A262" s="1" t="s">
        <v>41</v>
      </c>
      <c r="B262" s="15">
        <v>1.8650660708199922</v>
      </c>
      <c r="C262">
        <v>1.7488558006704125</v>
      </c>
      <c r="D262">
        <v>-4.436403044502768</v>
      </c>
      <c r="E262">
        <v>8.6268367988619588</v>
      </c>
      <c r="F262" s="1">
        <v>2018</v>
      </c>
      <c r="G262">
        <v>2.8843607110728087</v>
      </c>
    </row>
    <row r="263" spans="1:7" x14ac:dyDescent="0.6">
      <c r="A263" s="1" t="s">
        <v>41</v>
      </c>
      <c r="B263" s="15">
        <v>1.8429718144589629</v>
      </c>
      <c r="C263">
        <v>-1.9653470746433754</v>
      </c>
      <c r="D263">
        <v>-2.0182811113016896</v>
      </c>
      <c r="E263">
        <v>-2.6612183156045077</v>
      </c>
      <c r="F263" s="1">
        <v>2019</v>
      </c>
      <c r="G263">
        <v>3.2782305184731797</v>
      </c>
    </row>
    <row r="264" spans="1:7" x14ac:dyDescent="0.6">
      <c r="A264" s="1" t="s">
        <v>41</v>
      </c>
      <c r="B264" s="15">
        <v>-7.8552560370376199</v>
      </c>
      <c r="C264">
        <v>-10.6</v>
      </c>
      <c r="D264">
        <v>-13.282805361831862</v>
      </c>
      <c r="E264">
        <v>-13.490483087541527</v>
      </c>
      <c r="F264" s="1">
        <v>2020</v>
      </c>
      <c r="G264">
        <v>5.0785723105187586</v>
      </c>
    </row>
    <row r="265" spans="1:7" x14ac:dyDescent="0.6">
      <c r="A265" s="1" t="s">
        <v>41</v>
      </c>
      <c r="D265">
        <v>10.6</v>
      </c>
      <c r="F265" s="1">
        <v>2021</v>
      </c>
      <c r="G265">
        <v>6.2124033043053473</v>
      </c>
    </row>
    <row r="266" spans="1:7" x14ac:dyDescent="0.6">
      <c r="A266" s="1" t="s">
        <v>34</v>
      </c>
      <c r="B266" s="15">
        <v>3.7869551432397941</v>
      </c>
      <c r="F266" s="1">
        <v>2000</v>
      </c>
    </row>
    <row r="267" spans="1:7" x14ac:dyDescent="0.6">
      <c r="A267" s="1" t="s">
        <v>34</v>
      </c>
      <c r="B267" s="15">
        <v>1.9513715560523792</v>
      </c>
      <c r="C267">
        <v>0.51259233901630452</v>
      </c>
      <c r="D267">
        <v>1.7596157436727822E-2</v>
      </c>
      <c r="E267">
        <v>0.29896322730547098</v>
      </c>
      <c r="F267" s="1">
        <v>2001</v>
      </c>
      <c r="G267">
        <v>5.5824677389627375</v>
      </c>
    </row>
    <row r="268" spans="1:7" x14ac:dyDescent="0.6">
      <c r="A268" s="1" t="s">
        <v>34</v>
      </c>
      <c r="B268" s="15">
        <v>0.25394299896845496</v>
      </c>
      <c r="C268">
        <v>-0.80456601861529364</v>
      </c>
      <c r="D268">
        <v>1.5664027757622989</v>
      </c>
      <c r="E268">
        <v>4.2223769993617211</v>
      </c>
      <c r="F268" s="1">
        <v>2002</v>
      </c>
      <c r="G268">
        <v>11.263814969198815</v>
      </c>
    </row>
    <row r="269" spans="1:7" x14ac:dyDescent="0.6">
      <c r="A269" s="1" t="s">
        <v>34</v>
      </c>
      <c r="B269" s="15">
        <v>0.13862689077650714</v>
      </c>
      <c r="C269">
        <v>3.2226074995436171</v>
      </c>
      <c r="D269">
        <v>3.6883492372641768</v>
      </c>
      <c r="E269">
        <v>17.418122878834197</v>
      </c>
      <c r="F269" s="1">
        <v>2003</v>
      </c>
      <c r="G269">
        <v>5.9831942421881834</v>
      </c>
    </row>
    <row r="270" spans="1:7" x14ac:dyDescent="0.6">
      <c r="A270" s="1" t="s">
        <v>34</v>
      </c>
      <c r="B270" s="15">
        <v>1.4235941581790712</v>
      </c>
      <c r="C270">
        <v>1.7987193399487289</v>
      </c>
      <c r="D270">
        <v>1.123397058561082</v>
      </c>
      <c r="E270">
        <v>17.230340950982814</v>
      </c>
      <c r="F270" s="1">
        <v>2004</v>
      </c>
      <c r="G270">
        <v>5.9350573994716882</v>
      </c>
    </row>
    <row r="271" spans="1:7" x14ac:dyDescent="0.6">
      <c r="A271" s="1" t="s">
        <v>34</v>
      </c>
      <c r="B271" s="15">
        <v>0.81784897365059805</v>
      </c>
      <c r="C271">
        <v>0.10603413001986084</v>
      </c>
      <c r="D271">
        <v>0.13781355855364552</v>
      </c>
      <c r="E271">
        <v>6.6611850185049448</v>
      </c>
      <c r="F271" s="1">
        <v>2005</v>
      </c>
      <c r="G271">
        <v>7.3728645454057329</v>
      </c>
    </row>
    <row r="272" spans="1:7" x14ac:dyDescent="0.6">
      <c r="A272" s="1" t="s">
        <v>34</v>
      </c>
      <c r="B272" s="15">
        <v>1.7906396808179608</v>
      </c>
      <c r="C272">
        <v>-0.47157896733081017</v>
      </c>
      <c r="D272">
        <v>-1.0744540945218262</v>
      </c>
      <c r="E272">
        <v>12.568494265102004</v>
      </c>
      <c r="F272" s="1">
        <v>2006</v>
      </c>
      <c r="G272">
        <v>5.6727469147767273</v>
      </c>
    </row>
    <row r="273" spans="1:7" x14ac:dyDescent="0.6">
      <c r="A273" s="1" t="s">
        <v>34</v>
      </c>
      <c r="B273" s="15">
        <v>1.4870729803678557</v>
      </c>
      <c r="C273">
        <v>-1.8897014875683738</v>
      </c>
      <c r="D273">
        <v>-1.2738107324935299</v>
      </c>
      <c r="E273">
        <v>16.296377660753159</v>
      </c>
      <c r="F273" s="1">
        <v>2007</v>
      </c>
      <c r="G273">
        <v>4.8507591721407728</v>
      </c>
    </row>
    <row r="274" spans="1:7" x14ac:dyDescent="0.6">
      <c r="A274" s="1" t="s">
        <v>34</v>
      </c>
      <c r="B274" s="15">
        <v>-0.96201284057929115</v>
      </c>
      <c r="C274">
        <v>-1.3958613909221818</v>
      </c>
      <c r="D274">
        <v>-2.4136685556349846</v>
      </c>
      <c r="E274">
        <v>8.8066055653948538</v>
      </c>
      <c r="F274" s="1">
        <v>2008</v>
      </c>
      <c r="G274">
        <v>2.5683112558828824</v>
      </c>
    </row>
    <row r="275" spans="1:7" x14ac:dyDescent="0.6">
      <c r="A275" s="1" t="s">
        <v>34</v>
      </c>
      <c r="B275" s="15">
        <v>-5.2809372082930963</v>
      </c>
      <c r="C275">
        <v>-6.8746994111443804</v>
      </c>
      <c r="D275">
        <v>-12.002295099945925</v>
      </c>
      <c r="E275">
        <v>-29.554178452718993</v>
      </c>
      <c r="F275" s="1">
        <v>2009</v>
      </c>
      <c r="G275">
        <v>-0.50580971273577191</v>
      </c>
    </row>
    <row r="276" spans="1:7" x14ac:dyDescent="0.6">
      <c r="A276" s="1" t="s">
        <v>34</v>
      </c>
      <c r="B276" s="15">
        <v>1.7132958391692199</v>
      </c>
      <c r="C276">
        <v>2.979071125451771</v>
      </c>
      <c r="D276">
        <v>2.6519957945797756</v>
      </c>
      <c r="E276">
        <v>12.809367382694958</v>
      </c>
      <c r="F276" s="1">
        <v>2010</v>
      </c>
      <c r="G276">
        <v>-0.85220093701980915</v>
      </c>
    </row>
    <row r="277" spans="1:7" x14ac:dyDescent="0.6">
      <c r="A277" s="1" t="s">
        <v>34</v>
      </c>
      <c r="B277" s="15">
        <v>0.70733334703443518</v>
      </c>
      <c r="C277">
        <v>-2.3514412607347879</v>
      </c>
      <c r="D277">
        <v>-2.7606879263863959</v>
      </c>
      <c r="E277">
        <v>14.675694782213533</v>
      </c>
      <c r="F277" s="1">
        <v>2011</v>
      </c>
      <c r="G277">
        <v>1.3456889360611513</v>
      </c>
    </row>
    <row r="278" spans="1:7" x14ac:dyDescent="0.6">
      <c r="A278" s="1" t="s">
        <v>34</v>
      </c>
      <c r="B278" s="15">
        <v>-2.9809057682377187</v>
      </c>
      <c r="C278">
        <v>-2.7624782254621394</v>
      </c>
      <c r="D278">
        <v>-5.0342127092154243</v>
      </c>
      <c r="E278">
        <v>-8.8998059064701707</v>
      </c>
      <c r="F278" s="1">
        <v>2012</v>
      </c>
      <c r="G278">
        <v>-2.5810614096489104</v>
      </c>
    </row>
    <row r="279" spans="1:7" x14ac:dyDescent="0.6">
      <c r="A279" s="1" t="s">
        <v>34</v>
      </c>
      <c r="B279" s="15">
        <v>-1.841065450882482</v>
      </c>
      <c r="C279">
        <v>-4.8486170085029201</v>
      </c>
      <c r="D279">
        <v>-8.6990491294180572</v>
      </c>
      <c r="E279">
        <v>0.7857675260279251</v>
      </c>
      <c r="F279" s="1">
        <v>2013</v>
      </c>
      <c r="G279">
        <v>-6.6913105628414016</v>
      </c>
    </row>
    <row r="280" spans="1:7" x14ac:dyDescent="0.6">
      <c r="A280" s="1" t="s">
        <v>34</v>
      </c>
      <c r="B280" s="15">
        <v>-4.5475423638379198E-3</v>
      </c>
      <c r="C280">
        <v>-5.6626044608565351</v>
      </c>
      <c r="D280">
        <v>-5.6317713331495156</v>
      </c>
      <c r="E280">
        <v>0.64698568163699122</v>
      </c>
      <c r="F280" s="1">
        <v>2014</v>
      </c>
      <c r="G280">
        <v>-4.8354878535002754</v>
      </c>
    </row>
    <row r="281" spans="1:7" x14ac:dyDescent="0.6">
      <c r="A281" s="1" t="s">
        <v>34</v>
      </c>
      <c r="B281" s="15">
        <v>0.77830435071658144</v>
      </c>
      <c r="C281">
        <v>2.189033985820199</v>
      </c>
      <c r="D281">
        <v>3.2978053562995768</v>
      </c>
      <c r="E281">
        <v>-14.585065074763648</v>
      </c>
      <c r="F281" s="1">
        <v>2015</v>
      </c>
      <c r="G281">
        <v>-3.8739828315930147</v>
      </c>
    </row>
    <row r="282" spans="1:7" x14ac:dyDescent="0.6">
      <c r="A282" s="1" t="s">
        <v>34</v>
      </c>
      <c r="B282" s="15">
        <v>1.2934627315590745</v>
      </c>
      <c r="C282">
        <v>0.96711236056998828</v>
      </c>
      <c r="D282">
        <v>-0.90128625752292635</v>
      </c>
      <c r="E282">
        <v>7.0950007410708338E-2</v>
      </c>
      <c r="F282" s="1">
        <v>2016</v>
      </c>
      <c r="G282">
        <v>0.24968801985867373</v>
      </c>
    </row>
    <row r="283" spans="1:7" x14ac:dyDescent="0.6">
      <c r="A283" s="1" t="s">
        <v>34</v>
      </c>
      <c r="B283" s="15">
        <v>1.6678590410685672</v>
      </c>
      <c r="C283">
        <v>0.9806356819885842</v>
      </c>
      <c r="D283">
        <v>-1.4659857143143995</v>
      </c>
      <c r="E283">
        <v>10.069925578924099</v>
      </c>
      <c r="F283" s="1">
        <v>2017</v>
      </c>
      <c r="G283">
        <v>-1.078109978628472</v>
      </c>
    </row>
    <row r="284" spans="1:7" x14ac:dyDescent="0.6">
      <c r="A284" s="1" t="s">
        <v>34</v>
      </c>
      <c r="B284" s="15">
        <v>0.92581094101274175</v>
      </c>
      <c r="C284">
        <v>0.54152849634157008</v>
      </c>
      <c r="D284">
        <v>-1.0912283035406034</v>
      </c>
      <c r="E284">
        <v>9.1680638898678168</v>
      </c>
      <c r="F284" s="1">
        <v>2018</v>
      </c>
      <c r="G284">
        <v>-0.55611872343552804</v>
      </c>
    </row>
    <row r="285" spans="1:7" x14ac:dyDescent="0.6">
      <c r="A285" s="1" t="s">
        <v>34</v>
      </c>
      <c r="B285" s="15">
        <v>0.41027829398301208</v>
      </c>
      <c r="C285">
        <v>-2.4135031851742816</v>
      </c>
      <c r="D285">
        <v>-2.6855197305042822</v>
      </c>
      <c r="E285">
        <v>-3.8777256136899751</v>
      </c>
      <c r="F285" s="1">
        <v>2019</v>
      </c>
      <c r="G285">
        <v>-0.10144560849711937</v>
      </c>
    </row>
    <row r="286" spans="1:7" x14ac:dyDescent="0.6">
      <c r="A286" s="1" t="s">
        <v>34</v>
      </c>
      <c r="B286" s="15">
        <v>-8.9385925002344351</v>
      </c>
      <c r="C286">
        <v>-9.5</v>
      </c>
      <c r="D286">
        <v>-11.185537648357524</v>
      </c>
      <c r="E286">
        <v>-9.7118327435358864</v>
      </c>
      <c r="F286" s="1">
        <v>2020</v>
      </c>
      <c r="G286">
        <v>1.8851884176561917</v>
      </c>
    </row>
    <row r="287" spans="1:7" x14ac:dyDescent="0.6">
      <c r="A287" s="1" t="s">
        <v>34</v>
      </c>
      <c r="D287">
        <v>8.6999999999999993</v>
      </c>
      <c r="F287" s="1">
        <v>2021</v>
      </c>
      <c r="G287">
        <v>2.5081226216169483</v>
      </c>
    </row>
    <row r="288" spans="1:7" x14ac:dyDescent="0.6">
      <c r="A288" s="1" t="s">
        <v>35</v>
      </c>
      <c r="B288" s="15">
        <v>5.2459946804161319</v>
      </c>
      <c r="F288" s="1">
        <v>2000</v>
      </c>
    </row>
    <row r="289" spans="1:7" x14ac:dyDescent="0.6">
      <c r="A289" s="1" t="s">
        <v>35</v>
      </c>
      <c r="B289" s="15">
        <v>3.9329488433309905</v>
      </c>
      <c r="C289">
        <v>4.4724326456901942</v>
      </c>
      <c r="D289">
        <v>0.6272713053860457</v>
      </c>
      <c r="E289">
        <v>-3.0956101547374715E-2</v>
      </c>
      <c r="F289" s="1">
        <v>2001</v>
      </c>
      <c r="G289">
        <v>9.3992537418132294</v>
      </c>
    </row>
    <row r="290" spans="1:7" x14ac:dyDescent="0.6">
      <c r="A290" s="1" t="s">
        <v>35</v>
      </c>
      <c r="B290" s="15">
        <v>2.7310222316026369</v>
      </c>
      <c r="C290">
        <v>1.19789962806367</v>
      </c>
      <c r="D290">
        <v>6.218261594151997</v>
      </c>
      <c r="E290">
        <v>6.9346156413933713</v>
      </c>
      <c r="F290" s="1">
        <v>2002</v>
      </c>
      <c r="G290">
        <v>14.621560166778114</v>
      </c>
    </row>
    <row r="291" spans="1:7" x14ac:dyDescent="0.6">
      <c r="A291" s="1" t="s">
        <v>35</v>
      </c>
      <c r="B291" s="15">
        <v>2.9818948359620663</v>
      </c>
      <c r="C291">
        <v>5.6600348660330368</v>
      </c>
      <c r="D291">
        <v>1.2676368126552262</v>
      </c>
      <c r="E291">
        <v>22.660121083071871</v>
      </c>
      <c r="F291" s="1">
        <v>2003</v>
      </c>
      <c r="G291">
        <v>16.21279663271098</v>
      </c>
    </row>
    <row r="292" spans="1:7" x14ac:dyDescent="0.6">
      <c r="A292" s="1" t="s">
        <v>35</v>
      </c>
      <c r="B292" s="15">
        <v>3.1227952415142397</v>
      </c>
      <c r="C292">
        <v>3.9428110210892875</v>
      </c>
      <c r="D292">
        <v>4.8863346297384425</v>
      </c>
      <c r="E292">
        <v>18.973111582102753</v>
      </c>
      <c r="F292" s="1">
        <v>2004</v>
      </c>
      <c r="G292">
        <v>16.088416569918174</v>
      </c>
    </row>
    <row r="293" spans="1:7" x14ac:dyDescent="0.6">
      <c r="A293" s="1" t="s">
        <v>35</v>
      </c>
      <c r="B293" s="15">
        <v>3.6520326743317781</v>
      </c>
      <c r="C293">
        <v>0.86672626248871509</v>
      </c>
      <c r="D293">
        <v>4.1617480553199471</v>
      </c>
      <c r="E293">
        <v>8.7820280029415443</v>
      </c>
      <c r="F293" s="1">
        <v>2005</v>
      </c>
      <c r="G293">
        <v>13.021087934883901</v>
      </c>
    </row>
    <row r="294" spans="1:7" x14ac:dyDescent="0.6">
      <c r="A294" s="1" t="s">
        <v>35</v>
      </c>
      <c r="B294" s="15">
        <v>4.1027271154246279</v>
      </c>
      <c r="C294">
        <v>1.3947033343525206</v>
      </c>
      <c r="D294">
        <v>-2.4587481476174844</v>
      </c>
      <c r="E294">
        <v>11.926686224484939</v>
      </c>
      <c r="F294" s="1">
        <v>2006</v>
      </c>
      <c r="G294">
        <v>9.8994469078847125</v>
      </c>
    </row>
    <row r="295" spans="1:7" x14ac:dyDescent="0.6">
      <c r="A295" s="1" t="s">
        <v>35</v>
      </c>
      <c r="B295" s="15">
        <v>3.6046879712693141</v>
      </c>
      <c r="C295">
        <v>1.9738282476443381</v>
      </c>
      <c r="D295">
        <v>2.1511786865008986</v>
      </c>
      <c r="E295">
        <v>16.949163043027049</v>
      </c>
      <c r="F295" s="1">
        <v>2007</v>
      </c>
      <c r="G295">
        <v>5.6056267974965657</v>
      </c>
    </row>
    <row r="296" spans="1:7" x14ac:dyDescent="0.6">
      <c r="A296" s="1" t="s">
        <v>35</v>
      </c>
      <c r="B296" s="15">
        <v>0.88714518248529828</v>
      </c>
      <c r="C296">
        <v>-2.877639651814512</v>
      </c>
      <c r="D296">
        <v>-9.0172911153757696</v>
      </c>
      <c r="E296">
        <v>8.8835633256200808</v>
      </c>
      <c r="F296" s="1">
        <v>2008</v>
      </c>
      <c r="G296">
        <v>0.71352295790241271</v>
      </c>
    </row>
    <row r="297" spans="1:7" x14ac:dyDescent="0.6">
      <c r="A297" s="1" t="s">
        <v>35</v>
      </c>
      <c r="B297" s="15">
        <v>-3.763231926900886</v>
      </c>
      <c r="C297">
        <v>-7.8532203161182146</v>
      </c>
      <c r="D297">
        <v>-12.436482951512673</v>
      </c>
      <c r="E297">
        <v>-29.945749645243502</v>
      </c>
      <c r="F297" s="1">
        <v>2009</v>
      </c>
      <c r="G297">
        <v>-7.7293290958209582</v>
      </c>
    </row>
    <row r="298" spans="1:7" x14ac:dyDescent="0.6">
      <c r="A298" s="1" t="s">
        <v>35</v>
      </c>
      <c r="B298" s="15">
        <v>0.1630102308414223</v>
      </c>
      <c r="C298">
        <v>2.4432497845900514</v>
      </c>
      <c r="D298">
        <v>-4.6501903800201916</v>
      </c>
      <c r="E298">
        <v>11.059999482245075</v>
      </c>
      <c r="F298" s="1">
        <v>2010</v>
      </c>
      <c r="G298">
        <v>-3.9366261753076337</v>
      </c>
    </row>
    <row r="299" spans="1:7" x14ac:dyDescent="0.6">
      <c r="A299" s="1" t="s">
        <v>35</v>
      </c>
      <c r="B299" s="15">
        <v>-0.8143734551510704</v>
      </c>
      <c r="C299">
        <v>-1.8947831404668491</v>
      </c>
      <c r="D299">
        <v>0.30137680920994114</v>
      </c>
      <c r="E299">
        <v>16.122723543646345</v>
      </c>
      <c r="F299" s="1">
        <v>2011</v>
      </c>
      <c r="G299">
        <v>-5.7408194285832437</v>
      </c>
    </row>
    <row r="300" spans="1:7" x14ac:dyDescent="0.6">
      <c r="A300" s="1" t="s">
        <v>35</v>
      </c>
      <c r="B300" s="15">
        <v>-2.9594413017355521</v>
      </c>
      <c r="C300">
        <v>-0.54792349172103627</v>
      </c>
      <c r="D300">
        <v>-2.0457232567157035</v>
      </c>
      <c r="E300">
        <v>-7.6905360024824176</v>
      </c>
      <c r="F300" s="1">
        <v>2012</v>
      </c>
      <c r="G300">
        <v>-9.1445974057496215</v>
      </c>
    </row>
    <row r="301" spans="1:7" x14ac:dyDescent="0.6">
      <c r="A301" s="1" t="s">
        <v>35</v>
      </c>
      <c r="B301" s="15">
        <v>-1.4353942591932736</v>
      </c>
      <c r="C301">
        <v>-5.4869293963186294</v>
      </c>
      <c r="D301">
        <v>-9.8776094959987404</v>
      </c>
      <c r="E301">
        <v>4.004039073534571</v>
      </c>
      <c r="F301" s="1">
        <v>2013</v>
      </c>
      <c r="G301">
        <v>-6.0193781937605273</v>
      </c>
    </row>
    <row r="302" spans="1:7" x14ac:dyDescent="0.6">
      <c r="A302" s="1" t="s">
        <v>35</v>
      </c>
      <c r="B302" s="15">
        <v>1.3839079426702909</v>
      </c>
      <c r="C302">
        <v>-1.9271174927865786</v>
      </c>
      <c r="D302">
        <v>0.9223407469125533</v>
      </c>
      <c r="E302">
        <v>3.721036463153915</v>
      </c>
      <c r="F302" s="1">
        <v>2014</v>
      </c>
      <c r="G302">
        <v>-2.4334900805302873</v>
      </c>
    </row>
    <row r="303" spans="1:7" x14ac:dyDescent="0.6">
      <c r="A303" s="1" t="s">
        <v>35</v>
      </c>
      <c r="B303" s="15">
        <v>3.8351726603384577</v>
      </c>
      <c r="C303">
        <v>1.3221144276029939</v>
      </c>
      <c r="D303">
        <v>6.3147388107783087</v>
      </c>
      <c r="E303">
        <v>-13.998036179142836</v>
      </c>
      <c r="F303" s="1">
        <v>2015</v>
      </c>
      <c r="G303">
        <v>1.0768181470809601</v>
      </c>
    </row>
    <row r="304" spans="1:7" x14ac:dyDescent="0.6">
      <c r="A304" s="1" t="s">
        <v>35</v>
      </c>
      <c r="B304" s="15">
        <v>3.0313013298193283</v>
      </c>
      <c r="C304">
        <v>0.92790522348549231</v>
      </c>
      <c r="D304">
        <v>-4.1084574772238369</v>
      </c>
      <c r="E304">
        <v>1.1342124740991721</v>
      </c>
      <c r="F304" s="1">
        <v>2016</v>
      </c>
      <c r="G304">
        <v>1.8420004822088387</v>
      </c>
    </row>
    <row r="305" spans="1:7" x14ac:dyDescent="0.6">
      <c r="A305" s="1" t="s">
        <v>35</v>
      </c>
      <c r="B305" s="15">
        <v>2.9736411905373075</v>
      </c>
      <c r="C305">
        <v>1.2989101979103523</v>
      </c>
      <c r="D305">
        <v>5.1875691262427637</v>
      </c>
      <c r="E305">
        <v>11.110002656776707</v>
      </c>
      <c r="F305" s="1">
        <v>2017</v>
      </c>
      <c r="G305">
        <v>2.3675581806041457</v>
      </c>
    </row>
    <row r="306" spans="1:7" x14ac:dyDescent="0.6">
      <c r="A306" s="1" t="s">
        <v>35</v>
      </c>
      <c r="B306" s="15">
        <v>2.28878567617447</v>
      </c>
      <c r="C306">
        <v>1.3741771831796257</v>
      </c>
      <c r="D306">
        <v>-1.8108245733408523</v>
      </c>
      <c r="E306">
        <v>9.3484679317430874</v>
      </c>
      <c r="F306" s="1">
        <v>2018</v>
      </c>
      <c r="G306">
        <v>3.3285010473854904</v>
      </c>
    </row>
    <row r="307" spans="1:7" x14ac:dyDescent="0.6">
      <c r="A307" s="1" t="s">
        <v>35</v>
      </c>
      <c r="B307" s="15">
        <v>2.0851914211710465</v>
      </c>
      <c r="C307">
        <v>-1.6826487669640677</v>
      </c>
      <c r="D307">
        <v>-6.9923029597948272</v>
      </c>
      <c r="E307">
        <v>-4.2314100616255956</v>
      </c>
      <c r="F307" s="1">
        <v>2019</v>
      </c>
      <c r="G307">
        <v>3.1253510663717066</v>
      </c>
    </row>
    <row r="308" spans="1:7" x14ac:dyDescent="0.6">
      <c r="A308" s="1" t="s">
        <v>35</v>
      </c>
      <c r="B308" s="15">
        <v>-10.822886493966436</v>
      </c>
      <c r="C308">
        <v>-11.8</v>
      </c>
      <c r="D308">
        <v>-18.550970382755949</v>
      </c>
      <c r="E308">
        <v>-11.17988303923152</v>
      </c>
      <c r="F308" s="1">
        <v>2020</v>
      </c>
      <c r="G308">
        <v>-1.108978065700672</v>
      </c>
    </row>
    <row r="309" spans="1:7" x14ac:dyDescent="0.6">
      <c r="A309" s="1" t="s">
        <v>35</v>
      </c>
      <c r="D309">
        <v>9.9</v>
      </c>
      <c r="F309" s="1">
        <v>2021</v>
      </c>
      <c r="G309">
        <v>2.1017789994071556</v>
      </c>
    </row>
    <row r="310" spans="1:7" x14ac:dyDescent="0.6">
      <c r="A310" s="1" t="s">
        <v>36</v>
      </c>
      <c r="B310" s="15">
        <v>4.9424537146742153</v>
      </c>
      <c r="F310" s="1">
        <v>2000</v>
      </c>
    </row>
    <row r="311" spans="1:7" x14ac:dyDescent="0.6">
      <c r="A311" s="1" t="s">
        <v>36</v>
      </c>
      <c r="B311" s="15">
        <v>-0.4043901266928458</v>
      </c>
      <c r="C311">
        <v>-1.2311220931438882</v>
      </c>
      <c r="D311">
        <v>3.6276178223339173</v>
      </c>
      <c r="E311">
        <v>-4.2063013597777754</v>
      </c>
      <c r="F311" s="1">
        <v>2001</v>
      </c>
    </row>
    <row r="312" spans="1:7" x14ac:dyDescent="0.6">
      <c r="A312" s="1" t="s">
        <v>36</v>
      </c>
      <c r="B312" s="15">
        <v>-3.9844481468534809E-2</v>
      </c>
      <c r="C312">
        <v>3.2002687022258947</v>
      </c>
      <c r="D312">
        <v>0.30869553666477145</v>
      </c>
      <c r="E312">
        <v>0.65619341047717938</v>
      </c>
      <c r="F312" s="1">
        <v>2002</v>
      </c>
    </row>
    <row r="313" spans="1:7" x14ac:dyDescent="0.6">
      <c r="A313" s="1" t="s">
        <v>36</v>
      </c>
      <c r="B313" s="15">
        <v>1.4463826837036038</v>
      </c>
      <c r="C313">
        <v>0.83143356491852671</v>
      </c>
      <c r="D313">
        <v>6.072027422994708</v>
      </c>
      <c r="E313">
        <v>1.9775074692073957</v>
      </c>
      <c r="F313" s="1">
        <v>2003</v>
      </c>
    </row>
    <row r="314" spans="1:7" x14ac:dyDescent="0.6">
      <c r="A314" s="1" t="s">
        <v>36</v>
      </c>
      <c r="B314" s="15">
        <v>3.920590810287905</v>
      </c>
      <c r="C314">
        <v>5.2472408362365108</v>
      </c>
      <c r="D314">
        <v>0.25077383691538557</v>
      </c>
      <c r="E314">
        <v>13.653772284251176</v>
      </c>
      <c r="F314" s="1">
        <v>2004</v>
      </c>
    </row>
    <row r="315" spans="1:7" x14ac:dyDescent="0.6">
      <c r="A315" s="1" t="s">
        <v>36</v>
      </c>
      <c r="B315" s="15">
        <v>2.3078070659173591</v>
      </c>
      <c r="C315">
        <v>6.2226939707442419</v>
      </c>
      <c r="D315">
        <v>5.5696946133199532</v>
      </c>
      <c r="E315">
        <v>12.555874879559425</v>
      </c>
      <c r="F315" s="1">
        <v>2005</v>
      </c>
    </row>
    <row r="316" spans="1:7" x14ac:dyDescent="0.6">
      <c r="A316" s="1" t="s">
        <v>36</v>
      </c>
      <c r="B316" s="15">
        <v>4.4950778942140772</v>
      </c>
      <c r="C316">
        <v>3.1156180513804976</v>
      </c>
      <c r="D316">
        <v>2.6734702972717628</v>
      </c>
      <c r="E316">
        <v>14.880665113954628</v>
      </c>
      <c r="F316" s="1">
        <v>2006</v>
      </c>
      <c r="G316">
        <v>6.5741915266507966</v>
      </c>
    </row>
    <row r="317" spans="1:7" x14ac:dyDescent="0.6">
      <c r="A317" s="1" t="s">
        <v>36</v>
      </c>
      <c r="B317" s="15">
        <v>2.2914457142980211</v>
      </c>
      <c r="C317">
        <v>0.51905056665617622</v>
      </c>
      <c r="D317">
        <v>0.67372852080147538</v>
      </c>
      <c r="E317">
        <v>9.0493725466998853</v>
      </c>
      <c r="F317" s="1">
        <v>2007</v>
      </c>
      <c r="G317">
        <v>7.4083411373045305</v>
      </c>
    </row>
    <row r="318" spans="1:7" x14ac:dyDescent="0.6">
      <c r="A318" s="1" t="s">
        <v>36</v>
      </c>
      <c r="B318" s="15">
        <v>1.1435845871940131</v>
      </c>
      <c r="C318">
        <v>2.0780930799705111</v>
      </c>
      <c r="D318">
        <v>2.7126072294748838</v>
      </c>
      <c r="E318">
        <v>8.1131090191254529</v>
      </c>
      <c r="F318" s="1">
        <v>2008</v>
      </c>
      <c r="G318">
        <v>6.6630020974503879</v>
      </c>
    </row>
    <row r="319" spans="1:7" x14ac:dyDescent="0.6">
      <c r="A319" s="1" t="s">
        <v>36</v>
      </c>
      <c r="B319" s="15">
        <v>-5.2857441368175131</v>
      </c>
      <c r="C319">
        <v>-0.79725270820567573</v>
      </c>
      <c r="D319">
        <v>-3.525377044885758</v>
      </c>
      <c r="E319">
        <v>-25.741221885590093</v>
      </c>
      <c r="F319" s="1">
        <v>2009</v>
      </c>
      <c r="G319">
        <v>5.0938444147925921</v>
      </c>
    </row>
    <row r="320" spans="1:7" x14ac:dyDescent="0.6">
      <c r="A320" s="1" t="s">
        <v>36</v>
      </c>
      <c r="B320" s="15">
        <v>5.1181181432116318</v>
      </c>
      <c r="C320">
        <v>2.8843752665316913</v>
      </c>
      <c r="D320">
        <v>-2.579844290584532</v>
      </c>
      <c r="E320">
        <v>25.567341494118345</v>
      </c>
      <c r="F320" s="1">
        <v>2010</v>
      </c>
      <c r="G320">
        <v>2.8865757468541808</v>
      </c>
    </row>
    <row r="321" spans="1:7" x14ac:dyDescent="0.6">
      <c r="A321" s="1" t="s">
        <v>36</v>
      </c>
      <c r="B321" s="15">
        <v>3.6630079295009352</v>
      </c>
      <c r="C321">
        <v>4.6917533418158186</v>
      </c>
      <c r="D321">
        <v>4.3009706795551494</v>
      </c>
      <c r="E321">
        <v>15.514840475947267</v>
      </c>
      <c r="F321" s="1">
        <v>2011</v>
      </c>
      <c r="G321">
        <v>5.6319579090667204</v>
      </c>
    </row>
    <row r="322" spans="1:7" x14ac:dyDescent="0.6">
      <c r="A322" s="1" t="s">
        <v>36</v>
      </c>
      <c r="B322" s="15">
        <v>3.6423226794134678</v>
      </c>
      <c r="C322">
        <v>0.59247270346958203</v>
      </c>
      <c r="D322">
        <v>2.4754307019954069</v>
      </c>
      <c r="E322">
        <v>5.5572741591257468</v>
      </c>
      <c r="F322" s="1">
        <v>2012</v>
      </c>
      <c r="G322">
        <v>3.1382401947428917</v>
      </c>
    </row>
    <row r="323" spans="1:7" x14ac:dyDescent="0.6">
      <c r="A323" s="1" t="s">
        <v>36</v>
      </c>
      <c r="B323" s="15">
        <v>1.3540919615167866</v>
      </c>
      <c r="C323">
        <v>0.42410646214108283</v>
      </c>
      <c r="D323">
        <v>-1.2509747582008401</v>
      </c>
      <c r="E323">
        <v>2.5927940392632465</v>
      </c>
      <c r="F323" s="1">
        <v>2013</v>
      </c>
      <c r="G323">
        <v>4.9905710959233573</v>
      </c>
    </row>
    <row r="324" spans="1:7" x14ac:dyDescent="0.6">
      <c r="A324" s="1" t="s">
        <v>36</v>
      </c>
      <c r="B324" s="15">
        <v>2.8497732549068786</v>
      </c>
      <c r="C324">
        <v>-0.5328818199880736</v>
      </c>
      <c r="D324">
        <v>-1.8535008118842455</v>
      </c>
      <c r="E324">
        <v>4.7509588081373622</v>
      </c>
      <c r="F324" s="1">
        <v>2014</v>
      </c>
      <c r="G324">
        <v>4.1725930950359036</v>
      </c>
    </row>
    <row r="325" spans="1:7" x14ac:dyDescent="0.6">
      <c r="A325" s="1" t="s">
        <v>36</v>
      </c>
      <c r="B325" s="15">
        <v>3.2931515283338655</v>
      </c>
      <c r="C325">
        <v>-0.11544900152120618</v>
      </c>
      <c r="D325">
        <v>0.17564162635927971</v>
      </c>
      <c r="E325">
        <v>-2.8428991845579787</v>
      </c>
      <c r="F325" s="1">
        <v>2015</v>
      </c>
      <c r="G325">
        <v>7.8327447148859974</v>
      </c>
    </row>
    <row r="326" spans="1:7" x14ac:dyDescent="0.6">
      <c r="A326" s="1" t="s">
        <v>36</v>
      </c>
      <c r="B326" s="15">
        <v>2.6305324245508928</v>
      </c>
      <c r="C326">
        <v>1.2552688997830685</v>
      </c>
      <c r="D326">
        <v>0.17070575247792874</v>
      </c>
      <c r="E326">
        <v>-1.844524336667952</v>
      </c>
      <c r="F326" s="1">
        <v>2016</v>
      </c>
      <c r="G326">
        <v>7.0293280279217107</v>
      </c>
    </row>
    <row r="327" spans="1:7" x14ac:dyDescent="0.6">
      <c r="A327" s="1" t="s">
        <v>36</v>
      </c>
      <c r="B327" s="15">
        <v>2.1131291354969477</v>
      </c>
      <c r="C327">
        <v>1.4020253670143035</v>
      </c>
      <c r="D327">
        <v>-4.8699951325428259</v>
      </c>
      <c r="E327">
        <v>8.7021314678162653</v>
      </c>
      <c r="F327" s="1">
        <v>2017</v>
      </c>
      <c r="G327">
        <v>7.5430423129751567</v>
      </c>
    </row>
    <row r="328" spans="1:7" x14ac:dyDescent="0.6">
      <c r="A328" s="1" t="s">
        <v>36</v>
      </c>
      <c r="B328" s="15">
        <v>2.1949947252269766</v>
      </c>
      <c r="C328">
        <v>-0.78863765661685292</v>
      </c>
      <c r="D328">
        <v>-0.99246075092551678</v>
      </c>
      <c r="E328">
        <v>9.6913822005918249</v>
      </c>
      <c r="F328" s="1">
        <v>2018</v>
      </c>
      <c r="G328">
        <v>8.5007286808427729</v>
      </c>
    </row>
    <row r="329" spans="1:7" x14ac:dyDescent="0.6">
      <c r="A329" s="1" t="s">
        <v>36</v>
      </c>
      <c r="B329" s="15">
        <v>-0.17659945627180207</v>
      </c>
      <c r="C329">
        <v>-1.4476100457391006</v>
      </c>
      <c r="D329">
        <v>-4.4450654230558939</v>
      </c>
      <c r="E329">
        <v>8.483780803718588E-2</v>
      </c>
      <c r="F329" s="1">
        <v>2019</v>
      </c>
      <c r="G329">
        <v>8.2177154742525182</v>
      </c>
    </row>
    <row r="330" spans="1:7" x14ac:dyDescent="0.6">
      <c r="A330" s="1" t="s">
        <v>36</v>
      </c>
      <c r="B330" s="15">
        <v>-8.3090346588952144</v>
      </c>
      <c r="C330">
        <v>-15.4</v>
      </c>
      <c r="D330">
        <v>-19.88767660820514</v>
      </c>
      <c r="E330">
        <v>-13.491436126079925</v>
      </c>
      <c r="F330" s="1">
        <v>2020</v>
      </c>
      <c r="G330">
        <v>5.6298652112228176</v>
      </c>
    </row>
    <row r="331" spans="1:7" x14ac:dyDescent="0.6">
      <c r="A331" s="1" t="s">
        <v>36</v>
      </c>
      <c r="F331" s="1">
        <v>2021</v>
      </c>
      <c r="G331">
        <v>7.0249388091316867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454D-C2B8-634F-8453-226017B95347}">
  <dimension ref="A1:Q334"/>
  <sheetViews>
    <sheetView zoomScale="85" workbookViewId="0">
      <pane xSplit="2" ySplit="4" topLeftCell="C305" activePane="bottomRight" state="frozen"/>
      <selection pane="topRight" activeCell="C1" sqref="C1"/>
      <selection pane="bottomLeft" activeCell="A5" sqref="A5"/>
      <selection pane="bottomRight" activeCell="C264" sqref="C264"/>
    </sheetView>
  </sheetViews>
  <sheetFormatPr defaultColWidth="10.796875" defaultRowHeight="15.6" x14ac:dyDescent="0.6"/>
  <cols>
    <col min="1" max="1" width="4.19921875" style="1" customWidth="1"/>
    <col min="2" max="2" width="14.296875" style="1" customWidth="1"/>
    <col min="3" max="3" width="14.5" style="1" customWidth="1"/>
    <col min="4" max="4" width="3.84765625" style="1" customWidth="1"/>
    <col min="5" max="6" width="12.25" style="1" customWidth="1"/>
    <col min="7" max="7" width="12.19921875" style="1" customWidth="1"/>
    <col min="8" max="8" width="7.296875" style="1" customWidth="1"/>
    <col min="9" max="9" width="3.8984375" style="1" customWidth="1"/>
    <col min="10" max="10" width="9.59765625" style="1" customWidth="1"/>
    <col min="11" max="11" width="8.796875" style="1" customWidth="1"/>
    <col min="12" max="12" width="16.296875" style="1" customWidth="1"/>
    <col min="13" max="13" width="8" style="1" customWidth="1"/>
    <col min="14" max="14" width="7.19921875" style="1" customWidth="1"/>
    <col min="15" max="16" width="10.796875" style="1"/>
    <col min="17" max="17" width="38.796875" style="1" customWidth="1"/>
    <col min="18" max="16384" width="10.796875" style="1"/>
  </cols>
  <sheetData>
    <row r="1" spans="1:17" x14ac:dyDescent="0.6">
      <c r="E1" s="16" t="s">
        <v>16</v>
      </c>
      <c r="F1" s="16"/>
      <c r="G1" s="3"/>
      <c r="H1" s="3"/>
      <c r="I1" s="8"/>
    </row>
    <row r="2" spans="1:17" ht="16.95" customHeight="1" x14ac:dyDescent="0.6">
      <c r="C2" s="14" t="s">
        <v>15</v>
      </c>
      <c r="D2" s="14"/>
      <c r="E2" s="17" t="s">
        <v>15</v>
      </c>
      <c r="F2" s="17"/>
      <c r="G2" s="4"/>
      <c r="H2" s="4"/>
      <c r="I2" s="9"/>
      <c r="J2" s="18" t="s">
        <v>17</v>
      </c>
      <c r="K2" s="18"/>
      <c r="L2" s="18"/>
      <c r="M2" s="18"/>
      <c r="O2" s="1" t="s">
        <v>42</v>
      </c>
    </row>
    <row r="3" spans="1:17" s="10" customFormat="1" ht="98.1" customHeight="1" x14ac:dyDescent="0.6">
      <c r="B3" s="10" t="s">
        <v>0</v>
      </c>
      <c r="C3" s="10" t="s">
        <v>18</v>
      </c>
      <c r="E3" s="10" t="s">
        <v>2</v>
      </c>
      <c r="F3" s="10" t="s">
        <v>1</v>
      </c>
      <c r="G3" s="10" t="s">
        <v>30</v>
      </c>
      <c r="H3" s="10" t="s">
        <v>31</v>
      </c>
      <c r="J3" s="11" t="s">
        <v>38</v>
      </c>
      <c r="K3" s="11" t="s">
        <v>32</v>
      </c>
      <c r="L3" s="10" t="s">
        <v>37</v>
      </c>
      <c r="M3" s="10" t="s">
        <v>33</v>
      </c>
      <c r="N3" s="10" t="s">
        <v>3</v>
      </c>
      <c r="Q3" s="10" t="s">
        <v>39</v>
      </c>
    </row>
    <row r="4" spans="1:17" x14ac:dyDescent="0.6">
      <c r="B4" s="1" t="s">
        <v>27</v>
      </c>
      <c r="C4" s="1" t="s">
        <v>19</v>
      </c>
      <c r="E4" s="1" t="s">
        <v>20</v>
      </c>
      <c r="F4" s="1" t="s">
        <v>21</v>
      </c>
      <c r="G4" s="1" t="s">
        <v>28</v>
      </c>
      <c r="H4" s="1" t="s">
        <v>29</v>
      </c>
      <c r="J4" s="1" t="s">
        <v>22</v>
      </c>
      <c r="K4" s="1" t="s">
        <v>25</v>
      </c>
      <c r="L4" s="1" t="s">
        <v>23</v>
      </c>
      <c r="M4" s="1" t="s">
        <v>26</v>
      </c>
      <c r="N4" s="1" t="s">
        <v>24</v>
      </c>
      <c r="Q4" s="1" t="s">
        <v>40</v>
      </c>
    </row>
    <row r="5" spans="1:17" x14ac:dyDescent="0.6">
      <c r="A5" s="1">
        <v>1</v>
      </c>
      <c r="B5" s="1" t="s">
        <v>4</v>
      </c>
      <c r="C5">
        <v>8.4900934100000391</v>
      </c>
      <c r="D5"/>
      <c r="E5" s="2">
        <v>249203</v>
      </c>
      <c r="F5" s="2">
        <v>225094</v>
      </c>
      <c r="G5" s="2">
        <f t="shared" ref="G5:G46" si="0">E5+F5</f>
        <v>474297</v>
      </c>
      <c r="H5" s="2"/>
      <c r="I5" s="2"/>
      <c r="J5" s="2">
        <v>11792.554</v>
      </c>
      <c r="K5" s="5">
        <v>27.42</v>
      </c>
      <c r="L5" s="2">
        <v>3439152210</v>
      </c>
      <c r="M5" s="2"/>
      <c r="N5" s="1">
        <v>2000</v>
      </c>
    </row>
    <row r="6" spans="1:17" x14ac:dyDescent="0.6">
      <c r="A6" s="1">
        <v>1</v>
      </c>
      <c r="B6" s="1" t="s">
        <v>4</v>
      </c>
      <c r="C6">
        <v>8.3357334799999592</v>
      </c>
      <c r="D6"/>
      <c r="E6" s="2">
        <v>266098</v>
      </c>
      <c r="F6" s="2">
        <v>243553</v>
      </c>
      <c r="G6" s="2">
        <f t="shared" si="0"/>
        <v>509651</v>
      </c>
      <c r="H6" s="5">
        <f>100*(LN(G6)-LN(G5))</f>
        <v>7.189246999052834</v>
      </c>
      <c r="I6" s="5"/>
      <c r="J6" s="2">
        <v>12456.115</v>
      </c>
      <c r="K6" s="5">
        <f>100*(LN(J6)-LN(J5))</f>
        <v>5.4743351639993776</v>
      </c>
      <c r="L6" s="2">
        <v>3514933795</v>
      </c>
      <c r="M6" s="5">
        <f>100*(LN(L6)-LN(L5))</f>
        <v>2.1795699662384038</v>
      </c>
      <c r="N6" s="1">
        <v>2001</v>
      </c>
    </row>
    <row r="7" spans="1:17" x14ac:dyDescent="0.6">
      <c r="A7" s="1">
        <v>1</v>
      </c>
      <c r="B7" s="1" t="s">
        <v>4</v>
      </c>
      <c r="C7">
        <v>9.1336307899999998</v>
      </c>
      <c r="D7"/>
      <c r="E7" s="2">
        <v>325596</v>
      </c>
      <c r="F7" s="2">
        <v>295170</v>
      </c>
      <c r="G7" s="2">
        <f t="shared" si="0"/>
        <v>620766</v>
      </c>
      <c r="H7" s="5">
        <f t="shared" ref="H7:H25" si="1">100*(LN(G7)-LN(G6))</f>
        <v>19.722802158457675</v>
      </c>
      <c r="I7" s="5"/>
      <c r="J7" s="2">
        <v>13567.957</v>
      </c>
      <c r="K7" s="5">
        <f t="shared" ref="K7:K25" si="2">100*(LN(J7)-LN(J6))</f>
        <v>8.5499242835355815</v>
      </c>
      <c r="L7" s="2">
        <v>3872595297</v>
      </c>
      <c r="M7" s="5">
        <f t="shared" ref="M7:M25" si="3">100*(LN(L7)-LN(L6))</f>
        <v>9.6904211564481813</v>
      </c>
      <c r="N7" s="1">
        <v>2002</v>
      </c>
    </row>
    <row r="8" spans="1:17" x14ac:dyDescent="0.6">
      <c r="A8" s="1">
        <v>1</v>
      </c>
      <c r="B8" s="1" t="s">
        <v>4</v>
      </c>
      <c r="C8">
        <v>10.03803048</v>
      </c>
      <c r="D8"/>
      <c r="E8" s="2">
        <v>438228</v>
      </c>
      <c r="F8" s="2">
        <v>412760</v>
      </c>
      <c r="G8" s="2">
        <f t="shared" si="0"/>
        <v>850988</v>
      </c>
      <c r="H8" s="5">
        <f t="shared" si="1"/>
        <v>31.544382808842641</v>
      </c>
      <c r="I8" s="5"/>
      <c r="J8" s="2">
        <v>15798.684999999999</v>
      </c>
      <c r="K8" s="5">
        <f t="shared" si="2"/>
        <v>15.221579889836256</v>
      </c>
      <c r="L8" s="2">
        <v>4545013886</v>
      </c>
      <c r="M8" s="5">
        <f t="shared" si="3"/>
        <v>16.01058811934557</v>
      </c>
      <c r="N8" s="1">
        <v>2003</v>
      </c>
    </row>
    <row r="9" spans="1:17" x14ac:dyDescent="0.6">
      <c r="A9" s="1">
        <v>1</v>
      </c>
      <c r="B9" s="1" t="s">
        <v>4</v>
      </c>
      <c r="C9">
        <v>10.11362138</v>
      </c>
      <c r="D9"/>
      <c r="E9" s="2">
        <v>593326</v>
      </c>
      <c r="F9" s="2">
        <v>561229</v>
      </c>
      <c r="G9" s="2">
        <f t="shared" si="0"/>
        <v>1154555</v>
      </c>
      <c r="H9" s="5">
        <f t="shared" si="1"/>
        <v>30.507223991429555</v>
      </c>
      <c r="I9" s="5"/>
      <c r="J9" s="2">
        <v>18484.936000000002</v>
      </c>
      <c r="K9" s="5">
        <f t="shared" si="2"/>
        <v>15.702942139470899</v>
      </c>
      <c r="L9" s="2">
        <v>5223754656</v>
      </c>
      <c r="M9" s="5">
        <f t="shared" si="3"/>
        <v>13.91856432430032</v>
      </c>
      <c r="N9" s="1">
        <v>2004</v>
      </c>
    </row>
    <row r="10" spans="1:17" x14ac:dyDescent="0.6">
      <c r="A10" s="1">
        <v>1</v>
      </c>
      <c r="B10" s="1" t="s">
        <v>4</v>
      </c>
      <c r="C10">
        <v>11.39459181</v>
      </c>
      <c r="D10"/>
      <c r="E10" s="2">
        <v>761953</v>
      </c>
      <c r="F10" s="2">
        <v>659953</v>
      </c>
      <c r="G10" s="2">
        <f t="shared" si="0"/>
        <v>1421906</v>
      </c>
      <c r="H10" s="5">
        <f t="shared" si="1"/>
        <v>20.828323676878391</v>
      </c>
      <c r="I10" s="5"/>
      <c r="J10" s="2">
        <v>21000.494999999999</v>
      </c>
      <c r="K10" s="5">
        <f t="shared" si="2"/>
        <v>12.75898787582932</v>
      </c>
      <c r="L10" s="2">
        <v>5876555340</v>
      </c>
      <c r="M10" s="5">
        <f t="shared" si="3"/>
        <v>11.775433762321441</v>
      </c>
      <c r="N10" s="1">
        <v>2005</v>
      </c>
    </row>
    <row r="11" spans="1:17" x14ac:dyDescent="0.6">
      <c r="A11" s="1">
        <v>1</v>
      </c>
      <c r="B11" s="1" t="s">
        <v>4</v>
      </c>
      <c r="C11">
        <v>12.72095567</v>
      </c>
      <c r="D11"/>
      <c r="E11" s="2">
        <v>968978</v>
      </c>
      <c r="F11" s="2">
        <v>791461</v>
      </c>
      <c r="G11" s="2">
        <f t="shared" si="0"/>
        <v>1760439</v>
      </c>
      <c r="H11" s="5">
        <f t="shared" si="1"/>
        <v>21.356498464798257</v>
      </c>
      <c r="I11" s="5"/>
      <c r="J11" s="2">
        <v>23022.388999999999</v>
      </c>
      <c r="K11" s="5">
        <f t="shared" si="2"/>
        <v>9.1921168357171013</v>
      </c>
      <c r="L11" s="2">
        <v>6488803816</v>
      </c>
      <c r="M11" s="5">
        <f t="shared" si="3"/>
        <v>9.9107438147559179</v>
      </c>
      <c r="N11" s="1">
        <v>2006</v>
      </c>
    </row>
    <row r="12" spans="1:17" x14ac:dyDescent="0.6">
      <c r="A12" s="1">
        <v>1</v>
      </c>
      <c r="B12" s="1" t="s">
        <v>4</v>
      </c>
      <c r="C12">
        <v>14.23086093</v>
      </c>
      <c r="D12"/>
      <c r="E12" s="2">
        <v>1220456</v>
      </c>
      <c r="F12" s="2">
        <v>956116</v>
      </c>
      <c r="G12" s="2">
        <f t="shared" si="0"/>
        <v>2176572</v>
      </c>
      <c r="H12" s="5">
        <f t="shared" si="1"/>
        <v>21.218795233180998</v>
      </c>
      <c r="I12" s="5"/>
      <c r="J12" s="2">
        <v>25024.414000000001</v>
      </c>
      <c r="K12" s="5">
        <f t="shared" si="2"/>
        <v>8.3384731112332133</v>
      </c>
      <c r="L12" s="2">
        <v>6978611952</v>
      </c>
      <c r="M12" s="5">
        <f t="shared" si="3"/>
        <v>7.2771834389801171</v>
      </c>
      <c r="N12" s="1">
        <v>2007</v>
      </c>
    </row>
    <row r="13" spans="1:17" x14ac:dyDescent="0.6">
      <c r="A13" s="1">
        <v>1</v>
      </c>
      <c r="B13" s="1" t="s">
        <v>4</v>
      </c>
      <c r="C13">
        <v>9.6506789200000007</v>
      </c>
      <c r="D13"/>
      <c r="E13" s="2">
        <v>1430693</v>
      </c>
      <c r="F13" s="2">
        <v>1132567</v>
      </c>
      <c r="G13" s="2">
        <f t="shared" si="0"/>
        <v>2563260</v>
      </c>
      <c r="H13" s="5">
        <f t="shared" si="1"/>
        <v>16.352872376052652</v>
      </c>
      <c r="I13" s="5"/>
      <c r="J13" s="2">
        <v>25956.956999999999</v>
      </c>
      <c r="K13" s="5">
        <f t="shared" si="2"/>
        <v>3.658775782338175</v>
      </c>
      <c r="L13" s="2">
        <v>7496832207</v>
      </c>
      <c r="M13" s="5">
        <f t="shared" si="3"/>
        <v>7.1630522664040797</v>
      </c>
      <c r="N13" s="1">
        <v>2008</v>
      </c>
    </row>
    <row r="14" spans="1:17" x14ac:dyDescent="0.6">
      <c r="A14" s="1">
        <v>1</v>
      </c>
      <c r="B14" s="1" t="s">
        <v>4</v>
      </c>
      <c r="C14">
        <v>9.39872562999998</v>
      </c>
      <c r="D14"/>
      <c r="E14" s="2">
        <v>1201612</v>
      </c>
      <c r="F14" s="2">
        <v>1005923</v>
      </c>
      <c r="G14" s="2">
        <f t="shared" si="0"/>
        <v>2207535</v>
      </c>
      <c r="H14" s="5">
        <f t="shared" si="1"/>
        <v>-14.940337744770993</v>
      </c>
      <c r="I14" s="5"/>
      <c r="J14" s="2">
        <v>27089.785</v>
      </c>
      <c r="K14" s="5">
        <f t="shared" si="2"/>
        <v>4.2717053390495252</v>
      </c>
      <c r="L14" s="2">
        <v>7886532768</v>
      </c>
      <c r="M14" s="5">
        <f t="shared" si="3"/>
        <v>5.0676032967171381</v>
      </c>
      <c r="N14" s="1">
        <v>2009</v>
      </c>
    </row>
    <row r="15" spans="1:17" x14ac:dyDescent="0.6">
      <c r="A15" s="1">
        <v>1</v>
      </c>
      <c r="B15" s="1" t="s">
        <v>4</v>
      </c>
      <c r="C15">
        <v>10.635871059999999</v>
      </c>
      <c r="D15"/>
      <c r="E15" s="2">
        <v>1577754</v>
      </c>
      <c r="F15" s="2">
        <v>1396247</v>
      </c>
      <c r="G15" s="2">
        <f t="shared" si="0"/>
        <v>2974001</v>
      </c>
      <c r="H15" s="5">
        <f t="shared" si="1"/>
        <v>29.803167587545865</v>
      </c>
      <c r="I15" s="5"/>
      <c r="J15" s="2">
        <v>28967.802</v>
      </c>
      <c r="K15" s="5">
        <f t="shared" si="2"/>
        <v>6.702821775399137</v>
      </c>
      <c r="L15" s="2">
        <v>8616652695</v>
      </c>
      <c r="M15" s="5">
        <f t="shared" si="3"/>
        <v>8.8540098929907884</v>
      </c>
      <c r="N15" s="1">
        <v>2010</v>
      </c>
    </row>
    <row r="16" spans="1:17" x14ac:dyDescent="0.6">
      <c r="A16" s="1">
        <v>1</v>
      </c>
      <c r="B16" s="1" t="s">
        <v>4</v>
      </c>
      <c r="C16">
        <v>9.5508321800000502</v>
      </c>
      <c r="D16"/>
      <c r="E16" s="2">
        <v>1898381</v>
      </c>
      <c r="F16" s="2">
        <v>1743484</v>
      </c>
      <c r="G16" s="2">
        <f t="shared" si="0"/>
        <v>3641865</v>
      </c>
      <c r="H16" s="5">
        <f t="shared" si="1"/>
        <v>20.25877287877087</v>
      </c>
      <c r="I16" s="5"/>
      <c r="J16" s="2">
        <v>31261.361000000001</v>
      </c>
      <c r="K16" s="5">
        <f t="shared" si="2"/>
        <v>7.6197924801830297</v>
      </c>
      <c r="L16" s="2">
        <v>9528555734</v>
      </c>
      <c r="M16" s="5">
        <f t="shared" si="3"/>
        <v>10.059646594346461</v>
      </c>
      <c r="N16" s="1">
        <v>2011</v>
      </c>
    </row>
    <row r="17" spans="1:14" x14ac:dyDescent="0.6">
      <c r="A17" s="1">
        <v>1</v>
      </c>
      <c r="B17" s="1" t="s">
        <v>4</v>
      </c>
      <c r="C17">
        <v>7.8637364499999602</v>
      </c>
      <c r="D17"/>
      <c r="E17" s="2">
        <v>2048714</v>
      </c>
      <c r="F17" s="2">
        <v>1818405</v>
      </c>
      <c r="G17" s="2">
        <f t="shared" si="0"/>
        <v>3867119</v>
      </c>
      <c r="H17" s="5">
        <f t="shared" si="1"/>
        <v>6.0013872287788317</v>
      </c>
      <c r="I17" s="5"/>
      <c r="J17" s="2">
        <v>32512.623</v>
      </c>
      <c r="K17" s="5">
        <f t="shared" si="2"/>
        <v>3.9245551814541813</v>
      </c>
      <c r="L17" s="2">
        <v>9775621803</v>
      </c>
      <c r="M17" s="5">
        <f t="shared" si="3"/>
        <v>2.559855864994276</v>
      </c>
      <c r="N17" s="1">
        <v>2012</v>
      </c>
    </row>
    <row r="18" spans="1:14" x14ac:dyDescent="0.6">
      <c r="A18" s="1">
        <v>1</v>
      </c>
      <c r="B18" s="1" t="s">
        <v>4</v>
      </c>
      <c r="C18">
        <v>7.7661501000000097</v>
      </c>
      <c r="D18"/>
      <c r="E18" s="2">
        <v>2209005</v>
      </c>
      <c r="F18" s="2">
        <v>1949990</v>
      </c>
      <c r="G18" s="2">
        <f t="shared" si="0"/>
        <v>4158995</v>
      </c>
      <c r="H18" s="5">
        <f t="shared" si="1"/>
        <v>7.2763673187100864</v>
      </c>
      <c r="I18" s="5"/>
      <c r="J18" s="2">
        <v>33715.209000000003</v>
      </c>
      <c r="K18" s="5">
        <f t="shared" si="2"/>
        <v>3.6320627260602478</v>
      </c>
      <c r="L18" s="2">
        <v>9952743755</v>
      </c>
      <c r="M18" s="5">
        <f t="shared" si="3"/>
        <v>1.7956552020233829</v>
      </c>
      <c r="N18" s="1">
        <v>2013</v>
      </c>
    </row>
    <row r="19" spans="1:14" x14ac:dyDescent="0.6">
      <c r="A19" s="1">
        <v>1</v>
      </c>
      <c r="B19" s="1" t="s">
        <v>4</v>
      </c>
      <c r="C19">
        <v>7.4257636600000199</v>
      </c>
      <c r="D19"/>
      <c r="E19" s="2">
        <v>2342293</v>
      </c>
      <c r="F19" s="2">
        <v>1959233</v>
      </c>
      <c r="G19" s="2">
        <f t="shared" si="0"/>
        <v>4301526</v>
      </c>
      <c r="H19" s="5">
        <f t="shared" si="1"/>
        <v>3.3696384916131805</v>
      </c>
      <c r="I19" s="5"/>
      <c r="J19" s="2">
        <v>34499.453000000001</v>
      </c>
      <c r="K19" s="5">
        <f t="shared" si="2"/>
        <v>2.2994427650619542</v>
      </c>
      <c r="L19" s="2">
        <v>9985583382</v>
      </c>
      <c r="M19" s="5">
        <f t="shared" si="3"/>
        <v>0.32941235711767547</v>
      </c>
      <c r="N19" s="1">
        <v>2014</v>
      </c>
    </row>
    <row r="20" spans="1:14" x14ac:dyDescent="0.6">
      <c r="A20" s="1">
        <v>1</v>
      </c>
      <c r="B20" s="1" t="s">
        <v>4</v>
      </c>
      <c r="C20">
        <v>6.9999999999999902</v>
      </c>
      <c r="D20"/>
      <c r="E20" s="2">
        <v>2273468</v>
      </c>
      <c r="F20" s="2">
        <v>1679566</v>
      </c>
      <c r="G20" s="2">
        <f t="shared" si="0"/>
        <v>3953034</v>
      </c>
      <c r="H20" s="5">
        <f t="shared" si="1"/>
        <v>-8.4486458124070296</v>
      </c>
      <c r="I20" s="5"/>
      <c r="J20" s="2">
        <v>34826.942000000003</v>
      </c>
      <c r="K20" s="5">
        <f t="shared" si="2"/>
        <v>0.94478138088973651</v>
      </c>
      <c r="L20" s="2">
        <v>9848419740</v>
      </c>
      <c r="M20" s="5">
        <f t="shared" si="3"/>
        <v>-1.3831381173794455</v>
      </c>
      <c r="N20" s="1">
        <v>2015</v>
      </c>
    </row>
    <row r="21" spans="1:14" x14ac:dyDescent="0.6">
      <c r="A21" s="1">
        <v>1</v>
      </c>
      <c r="B21" s="1" t="s">
        <v>4</v>
      </c>
      <c r="C21">
        <v>6.8000000000000203</v>
      </c>
      <c r="D21"/>
      <c r="E21" s="2">
        <v>2097632</v>
      </c>
      <c r="F21" s="2">
        <v>1587925</v>
      </c>
      <c r="G21" s="2">
        <f t="shared" si="0"/>
        <v>3685557</v>
      </c>
      <c r="H21" s="5">
        <f t="shared" si="1"/>
        <v>-7.0061717796969347</v>
      </c>
      <c r="I21" s="5"/>
      <c r="J21" s="2">
        <v>35264.122000000003</v>
      </c>
      <c r="K21" s="5">
        <f t="shared" si="2"/>
        <v>1.2474790495284438</v>
      </c>
      <c r="L21" s="2">
        <v>9720444086</v>
      </c>
      <c r="M21" s="5">
        <f t="shared" si="3"/>
        <v>-1.3079704537247494</v>
      </c>
      <c r="N21" s="1">
        <v>2016</v>
      </c>
    </row>
    <row r="22" spans="1:14" x14ac:dyDescent="0.6">
      <c r="A22" s="1">
        <v>1</v>
      </c>
      <c r="B22" s="1" t="s">
        <v>4</v>
      </c>
      <c r="C22">
        <v>6.9</v>
      </c>
      <c r="D22"/>
      <c r="E22" s="2">
        <v>2263346</v>
      </c>
      <c r="F22" s="2">
        <v>1843792</v>
      </c>
      <c r="G22" s="2">
        <f t="shared" si="0"/>
        <v>4107138</v>
      </c>
      <c r="H22" s="5">
        <f t="shared" si="1"/>
        <v>10.830476803557687</v>
      </c>
      <c r="I22" s="5"/>
      <c r="J22" s="2">
        <v>36342.177000000003</v>
      </c>
      <c r="K22" s="5">
        <f t="shared" si="2"/>
        <v>3.0112894469551676</v>
      </c>
      <c r="L22" s="2">
        <v>9920459189</v>
      </c>
      <c r="M22" s="5">
        <f t="shared" si="3"/>
        <v>2.0367904150408123</v>
      </c>
      <c r="N22" s="1">
        <v>2017</v>
      </c>
    </row>
    <row r="23" spans="1:14" x14ac:dyDescent="0.6">
      <c r="A23" s="1">
        <v>1</v>
      </c>
      <c r="B23" s="1" t="s">
        <v>4</v>
      </c>
      <c r="C23">
        <v>6.7</v>
      </c>
      <c r="D23"/>
      <c r="E23" s="2">
        <v>2486695</v>
      </c>
      <c r="F23" s="2">
        <v>2135748</v>
      </c>
      <c r="G23" s="2">
        <f t="shared" si="0"/>
        <v>4622443</v>
      </c>
      <c r="H23" s="5">
        <f t="shared" si="1"/>
        <v>11.819691763474083</v>
      </c>
      <c r="I23" s="5"/>
      <c r="J23" s="2">
        <v>37714.112999999998</v>
      </c>
      <c r="K23" s="5">
        <f t="shared" si="2"/>
        <v>3.705540692217113</v>
      </c>
      <c r="L23" s="2">
        <v>10289989525</v>
      </c>
      <c r="M23" s="5">
        <f t="shared" si="3"/>
        <v>3.6572322427641524</v>
      </c>
      <c r="N23" s="1">
        <v>2018</v>
      </c>
    </row>
    <row r="24" spans="1:14" x14ac:dyDescent="0.6">
      <c r="A24" s="1">
        <v>1</v>
      </c>
      <c r="B24" s="1" t="s">
        <v>4</v>
      </c>
      <c r="C24">
        <v>5.9999999999999796</v>
      </c>
      <c r="D24"/>
      <c r="E24" s="2">
        <v>2499457</v>
      </c>
      <c r="F24" s="2">
        <v>2078386</v>
      </c>
      <c r="G24" s="2">
        <f t="shared" si="0"/>
        <v>4577843</v>
      </c>
      <c r="H24" s="5">
        <f t="shared" si="1"/>
        <v>-0.96954267228106517</v>
      </c>
      <c r="I24" s="5"/>
      <c r="J24" s="2">
        <v>39360.925000000003</v>
      </c>
      <c r="K24" s="5">
        <f t="shared" si="2"/>
        <v>4.2739198389105226</v>
      </c>
      <c r="L24" s="2">
        <v>10489988555</v>
      </c>
      <c r="M24" s="5">
        <f t="shared" si="3"/>
        <v>1.9249799501704246</v>
      </c>
      <c r="N24" s="1">
        <v>2019</v>
      </c>
    </row>
    <row r="25" spans="1:14" x14ac:dyDescent="0.6">
      <c r="A25" s="1">
        <v>1</v>
      </c>
      <c r="B25" s="1" t="s">
        <v>4</v>
      </c>
      <c r="C25">
        <v>2.2999999999999901</v>
      </c>
      <c r="D25"/>
      <c r="E25" s="2">
        <v>2590221</v>
      </c>
      <c r="F25" s="2">
        <v>2057217</v>
      </c>
      <c r="G25" s="2">
        <f t="shared" si="0"/>
        <v>4647438</v>
      </c>
      <c r="H25" s="5">
        <f t="shared" si="1"/>
        <v>1.5088173528246429</v>
      </c>
      <c r="I25" s="5"/>
      <c r="J25" s="2">
        <v>40305.587200000002</v>
      </c>
      <c r="K25" s="5">
        <f t="shared" si="2"/>
        <v>2.3716526617317157</v>
      </c>
      <c r="L25" s="2">
        <v>10667887453</v>
      </c>
      <c r="M25" s="5">
        <f t="shared" si="3"/>
        <v>1.6816724933086391</v>
      </c>
      <c r="N25" s="1">
        <v>2020</v>
      </c>
    </row>
    <row r="26" spans="1:14" x14ac:dyDescent="0.6">
      <c r="A26" s="1">
        <v>1</v>
      </c>
      <c r="B26" s="1" t="s">
        <v>4</v>
      </c>
      <c r="C26"/>
      <c r="D26"/>
      <c r="E26" s="2">
        <v>3363959.427377</v>
      </c>
      <c r="F26" s="2">
        <v>2687529.4043120001</v>
      </c>
      <c r="G26" s="2">
        <f t="shared" si="0"/>
        <v>6051488.8316890001</v>
      </c>
      <c r="H26" s="5">
        <f t="shared" ref="H26" si="4">100*(LN(G26)-LN(G25))</f>
        <v>26.398822963174595</v>
      </c>
      <c r="I26" s="5"/>
      <c r="J26" s="2">
        <f>J25*(1+K26/100)</f>
        <v>42361.172147199999</v>
      </c>
      <c r="K26" s="5">
        <v>5.0999999999999996</v>
      </c>
      <c r="L26" s="2">
        <f>L25*(1+M26/100)</f>
        <v>11297292812.726999</v>
      </c>
      <c r="M26" s="7">
        <v>5.9</v>
      </c>
      <c r="N26" s="1">
        <v>2021</v>
      </c>
    </row>
    <row r="27" spans="1:14" x14ac:dyDescent="0.6">
      <c r="A27" s="1">
        <v>2</v>
      </c>
      <c r="B27" s="1" t="s">
        <v>5</v>
      </c>
      <c r="C27">
        <v>4.1274779838572897</v>
      </c>
      <c r="D27"/>
      <c r="E27" s="2">
        <v>781918</v>
      </c>
      <c r="F27" s="2">
        <v>1259300</v>
      </c>
      <c r="G27" s="2">
        <f t="shared" si="0"/>
        <v>2041218</v>
      </c>
      <c r="H27" s="2"/>
      <c r="I27" s="2"/>
      <c r="J27" s="2">
        <v>26427.463</v>
      </c>
      <c r="K27" s="2"/>
      <c r="L27" s="2">
        <v>6010508353</v>
      </c>
      <c r="M27" s="2"/>
      <c r="N27" s="1">
        <v>2000</v>
      </c>
    </row>
    <row r="28" spans="1:14" x14ac:dyDescent="0.6">
      <c r="A28" s="1">
        <v>2</v>
      </c>
      <c r="B28" s="1" t="s">
        <v>5</v>
      </c>
      <c r="C28">
        <v>0.99834654464080097</v>
      </c>
      <c r="D28"/>
      <c r="E28" s="2">
        <v>729100</v>
      </c>
      <c r="F28" s="2">
        <v>1179180</v>
      </c>
      <c r="G28" s="2">
        <f t="shared" si="0"/>
        <v>1908280</v>
      </c>
      <c r="H28" s="5">
        <f t="shared" ref="H28:H46" si="5">100*(LN(G28)-LN(G27))</f>
        <v>-6.7344375727550698</v>
      </c>
      <c r="I28" s="5"/>
      <c r="J28" s="2">
        <v>25804.055</v>
      </c>
      <c r="K28" s="5">
        <f t="shared" ref="K28:K46" si="6">100*(LN(J28)-LN(J27))</f>
        <v>-2.387208448272915</v>
      </c>
      <c r="L28" s="2">
        <v>5904881595</v>
      </c>
      <c r="M28" s="5">
        <f t="shared" ref="M28:M47" si="7">100*(LN(L28)-LN(L27))</f>
        <v>-1.7729931698692525</v>
      </c>
      <c r="N28" s="1">
        <v>2001</v>
      </c>
    </row>
    <row r="29" spans="1:14" x14ac:dyDescent="0.6">
      <c r="A29" s="1">
        <v>2</v>
      </c>
      <c r="B29" s="1" t="s">
        <v>5</v>
      </c>
      <c r="C29">
        <v>1.74169710228507</v>
      </c>
      <c r="D29"/>
      <c r="E29" s="2">
        <v>693103</v>
      </c>
      <c r="F29" s="2">
        <v>1200230</v>
      </c>
      <c r="G29" s="2">
        <f t="shared" si="0"/>
        <v>1893333</v>
      </c>
      <c r="H29" s="5">
        <f t="shared" si="5"/>
        <v>-0.78635447748016674</v>
      </c>
      <c r="I29" s="5"/>
      <c r="J29" s="2">
        <v>26177.526000000002</v>
      </c>
      <c r="K29" s="5">
        <f t="shared" si="6"/>
        <v>1.4369606278142655</v>
      </c>
      <c r="L29" s="2">
        <v>5946770566</v>
      </c>
      <c r="M29" s="5">
        <f t="shared" si="7"/>
        <v>0.70689123949634336</v>
      </c>
      <c r="N29" s="1">
        <v>2002</v>
      </c>
    </row>
    <row r="30" spans="1:14" x14ac:dyDescent="0.6">
      <c r="A30" s="1">
        <v>2</v>
      </c>
      <c r="B30" s="1" t="s">
        <v>5</v>
      </c>
      <c r="C30">
        <v>2.8612032500104001</v>
      </c>
      <c r="D30"/>
      <c r="E30" s="2">
        <v>724771</v>
      </c>
      <c r="F30" s="2">
        <v>1303050</v>
      </c>
      <c r="G30" s="2">
        <f t="shared" si="0"/>
        <v>2027821</v>
      </c>
      <c r="H30" s="5">
        <f t="shared" si="5"/>
        <v>6.8623049525013968</v>
      </c>
      <c r="I30" s="5"/>
      <c r="J30" s="2">
        <v>26259.752</v>
      </c>
      <c r="K30" s="5">
        <f t="shared" si="6"/>
        <v>0.31361684103750065</v>
      </c>
      <c r="L30" s="2">
        <v>6011837495</v>
      </c>
      <c r="M30" s="5">
        <f t="shared" si="7"/>
        <v>1.0882131226846781</v>
      </c>
      <c r="N30" s="1">
        <v>2003</v>
      </c>
    </row>
    <row r="31" spans="1:14" x14ac:dyDescent="0.6">
      <c r="A31" s="1">
        <v>2</v>
      </c>
      <c r="B31" s="1" t="s">
        <v>5</v>
      </c>
      <c r="C31">
        <v>3.7988984683007998</v>
      </c>
      <c r="D31"/>
      <c r="E31" s="2">
        <v>814875</v>
      </c>
      <c r="F31" s="2">
        <v>1525680</v>
      </c>
      <c r="G31" s="2">
        <f t="shared" si="0"/>
        <v>2340555</v>
      </c>
      <c r="H31" s="5">
        <f t="shared" si="5"/>
        <v>14.34262632005705</v>
      </c>
      <c r="I31" s="5"/>
      <c r="J31" s="2">
        <v>26776.885999999999</v>
      </c>
      <c r="K31" s="5">
        <f t="shared" si="6"/>
        <v>1.9501627886587158</v>
      </c>
      <c r="L31" s="2">
        <v>6114006880</v>
      </c>
      <c r="M31" s="5">
        <f t="shared" si="7"/>
        <v>1.68519073352833</v>
      </c>
      <c r="N31" s="1">
        <v>2004</v>
      </c>
    </row>
    <row r="32" spans="1:14" x14ac:dyDescent="0.6">
      <c r="A32" s="1">
        <v>2</v>
      </c>
      <c r="B32" s="1" t="s">
        <v>5</v>
      </c>
      <c r="C32">
        <v>3.5132084685381599</v>
      </c>
      <c r="D32"/>
      <c r="E32" s="2">
        <v>901082</v>
      </c>
      <c r="F32" s="2">
        <v>1732706</v>
      </c>
      <c r="G32" s="2">
        <f t="shared" si="0"/>
        <v>2633788</v>
      </c>
      <c r="H32" s="5">
        <f t="shared" si="5"/>
        <v>11.803503339481658</v>
      </c>
      <c r="I32" s="5"/>
      <c r="J32" s="2">
        <v>26788.164000000001</v>
      </c>
      <c r="K32" s="5">
        <f t="shared" si="6"/>
        <v>4.2109547799107361E-2</v>
      </c>
      <c r="L32" s="2">
        <v>6134521473</v>
      </c>
      <c r="M32" s="5">
        <f t="shared" si="7"/>
        <v>0.33497268555144899</v>
      </c>
      <c r="N32" s="1">
        <v>2005</v>
      </c>
    </row>
    <row r="33" spans="1:16" x14ac:dyDescent="0.6">
      <c r="A33" s="1">
        <v>2</v>
      </c>
      <c r="B33" s="1" t="s">
        <v>5</v>
      </c>
      <c r="C33">
        <v>2.8549723399156401</v>
      </c>
      <c r="D33"/>
      <c r="E33" s="2">
        <v>1025967</v>
      </c>
      <c r="F33" s="2">
        <v>1918077</v>
      </c>
      <c r="G33" s="2">
        <f t="shared" si="0"/>
        <v>2944044</v>
      </c>
      <c r="H33" s="5">
        <f t="shared" si="5"/>
        <v>11.136103227812022</v>
      </c>
      <c r="I33" s="5"/>
      <c r="J33" s="2">
        <v>26571.789000000001</v>
      </c>
      <c r="K33" s="5">
        <f t="shared" si="6"/>
        <v>-0.81100590912885906</v>
      </c>
      <c r="L33" s="2">
        <v>6051668046</v>
      </c>
      <c r="M33" s="5">
        <f t="shared" si="7"/>
        <v>-1.3598131485398568</v>
      </c>
      <c r="N33" s="1">
        <v>2006</v>
      </c>
    </row>
    <row r="34" spans="1:16" x14ac:dyDescent="0.6">
      <c r="A34" s="1">
        <v>2</v>
      </c>
      <c r="B34" s="1" t="s">
        <v>5</v>
      </c>
      <c r="C34">
        <v>1.8761763783879799</v>
      </c>
      <c r="D34"/>
      <c r="E34" s="2">
        <v>1148199</v>
      </c>
      <c r="F34" s="2">
        <v>2020403</v>
      </c>
      <c r="G34" s="2">
        <f t="shared" si="0"/>
        <v>3168602</v>
      </c>
      <c r="H34" s="5">
        <f t="shared" si="5"/>
        <v>7.3506334745074398</v>
      </c>
      <c r="I34" s="5"/>
      <c r="J34" s="2">
        <v>26943.482</v>
      </c>
      <c r="K34" s="5">
        <f t="shared" si="6"/>
        <v>1.3891323733711047</v>
      </c>
      <c r="L34" s="2">
        <v>6131004158</v>
      </c>
      <c r="M34" s="5">
        <f t="shared" si="7"/>
        <v>1.3024602848759059</v>
      </c>
      <c r="N34" s="1">
        <v>2007</v>
      </c>
    </row>
    <row r="35" spans="1:16" x14ac:dyDescent="0.6">
      <c r="A35" s="1">
        <v>2</v>
      </c>
      <c r="B35" s="1" t="s">
        <v>5</v>
      </c>
      <c r="C35">
        <v>-0.13657980103007</v>
      </c>
      <c r="D35"/>
      <c r="E35" s="2">
        <v>1287442</v>
      </c>
      <c r="F35" s="2">
        <v>2169487</v>
      </c>
      <c r="G35" s="2">
        <f t="shared" si="0"/>
        <v>3456929</v>
      </c>
      <c r="H35" s="5">
        <f t="shared" si="5"/>
        <v>8.7090141537624177</v>
      </c>
      <c r="I35" s="5"/>
      <c r="J35" s="2">
        <v>26277.995999999999</v>
      </c>
      <c r="K35" s="5">
        <f t="shared" si="6"/>
        <v>-2.5009477814696979</v>
      </c>
      <c r="L35" s="2">
        <v>5914077766</v>
      </c>
      <c r="M35" s="5">
        <f t="shared" si="7"/>
        <v>-3.6022976153461173</v>
      </c>
      <c r="N35" s="1">
        <v>2008</v>
      </c>
    </row>
    <row r="36" spans="1:16" x14ac:dyDescent="0.6">
      <c r="A36" s="1">
        <v>2</v>
      </c>
      <c r="B36" s="1" t="s">
        <v>5</v>
      </c>
      <c r="C36">
        <v>-2.5367585861620099</v>
      </c>
      <c r="D36"/>
      <c r="E36" s="2">
        <v>1056043</v>
      </c>
      <c r="F36" s="2">
        <v>1605296</v>
      </c>
      <c r="G36" s="2">
        <f t="shared" si="0"/>
        <v>2661339</v>
      </c>
      <c r="H36" s="5">
        <f t="shared" si="5"/>
        <v>-26.155124309251399</v>
      </c>
      <c r="I36" s="5"/>
      <c r="J36" s="2">
        <v>24978.914000000001</v>
      </c>
      <c r="K36" s="5">
        <f t="shared" si="6"/>
        <v>-5.0699906028480513</v>
      </c>
      <c r="L36" s="2">
        <v>5478209686</v>
      </c>
      <c r="M36" s="5">
        <f t="shared" si="7"/>
        <v>-7.6557222872715158</v>
      </c>
      <c r="N36" s="1">
        <v>2009</v>
      </c>
    </row>
    <row r="37" spans="1:16" x14ac:dyDescent="0.6">
      <c r="A37" s="1">
        <v>2</v>
      </c>
      <c r="B37" s="1" t="s">
        <v>5</v>
      </c>
      <c r="C37">
        <v>2.5637681599429598</v>
      </c>
      <c r="D37"/>
      <c r="E37" s="2">
        <v>1278495</v>
      </c>
      <c r="F37" s="2">
        <v>1969184</v>
      </c>
      <c r="G37" s="2">
        <f t="shared" si="0"/>
        <v>3247679</v>
      </c>
      <c r="H37" s="5">
        <f t="shared" si="5"/>
        <v>19.91112077688566</v>
      </c>
      <c r="I37" s="5"/>
      <c r="J37" s="2">
        <v>25825.74</v>
      </c>
      <c r="K37" s="5">
        <f t="shared" si="6"/>
        <v>3.3339640027266526</v>
      </c>
      <c r="L37" s="2">
        <v>5675786435</v>
      </c>
      <c r="M37" s="5">
        <f t="shared" si="7"/>
        <v>3.5430784673994964</v>
      </c>
      <c r="N37" s="1">
        <v>2010</v>
      </c>
    </row>
    <row r="38" spans="1:16" x14ac:dyDescent="0.6">
      <c r="A38" s="1">
        <v>2</v>
      </c>
      <c r="B38" s="1" t="s">
        <v>5</v>
      </c>
      <c r="C38">
        <v>1.55083385348708</v>
      </c>
      <c r="D38"/>
      <c r="E38" s="2">
        <v>1482508</v>
      </c>
      <c r="F38" s="2">
        <v>2266024</v>
      </c>
      <c r="G38" s="2">
        <f t="shared" si="0"/>
        <v>3748532</v>
      </c>
      <c r="H38" s="5">
        <f t="shared" si="5"/>
        <v>14.342370930641479</v>
      </c>
      <c r="I38" s="5"/>
      <c r="J38" s="2">
        <v>25580.120999999999</v>
      </c>
      <c r="K38" s="5">
        <f t="shared" si="6"/>
        <v>-0.95561426022960916</v>
      </c>
      <c r="L38" s="2">
        <v>5540173478</v>
      </c>
      <c r="M38" s="5">
        <f t="shared" si="7"/>
        <v>-2.4183318633589579</v>
      </c>
      <c r="N38" s="1">
        <v>2011</v>
      </c>
    </row>
    <row r="39" spans="1:16" x14ac:dyDescent="0.6">
      <c r="A39" s="1">
        <v>2</v>
      </c>
      <c r="B39" s="1" t="s">
        <v>5</v>
      </c>
      <c r="C39">
        <v>2.24954739508471</v>
      </c>
      <c r="D39"/>
      <c r="E39" s="2">
        <v>1545703</v>
      </c>
      <c r="F39" s="2">
        <v>2336524</v>
      </c>
      <c r="G39" s="2">
        <f t="shared" si="0"/>
        <v>3882227</v>
      </c>
      <c r="H39" s="5">
        <f t="shared" si="5"/>
        <v>3.5044661377526154</v>
      </c>
      <c r="I39" s="5"/>
      <c r="J39" s="2">
        <v>24913.288</v>
      </c>
      <c r="K39" s="5">
        <f t="shared" si="6"/>
        <v>-2.6414210651374503</v>
      </c>
      <c r="L39" s="2">
        <v>5338698344</v>
      </c>
      <c r="M39" s="5">
        <f t="shared" si="7"/>
        <v>-3.7043946533756866</v>
      </c>
      <c r="N39" s="1">
        <v>2012</v>
      </c>
    </row>
    <row r="40" spans="1:16" x14ac:dyDescent="0.6">
      <c r="A40" s="1">
        <v>2</v>
      </c>
      <c r="B40" s="1" t="s">
        <v>5</v>
      </c>
      <c r="C40">
        <v>1.8420810140392301</v>
      </c>
      <c r="D40"/>
      <c r="E40" s="2">
        <v>1579593</v>
      </c>
      <c r="F40" s="2">
        <v>2329060</v>
      </c>
      <c r="G40" s="2">
        <f t="shared" si="0"/>
        <v>3908653</v>
      </c>
      <c r="H40" s="5">
        <f t="shared" si="5"/>
        <v>0.67838553142038904</v>
      </c>
      <c r="I40" s="5"/>
      <c r="J40" s="2">
        <v>25582.098000000002</v>
      </c>
      <c r="K40" s="5">
        <f t="shared" si="6"/>
        <v>2.6491494242259606</v>
      </c>
      <c r="L40" s="2">
        <v>5474256770</v>
      </c>
      <c r="M40" s="5">
        <f t="shared" si="7"/>
        <v>2.5074649262457172</v>
      </c>
      <c r="N40" s="1">
        <v>2013</v>
      </c>
    </row>
    <row r="41" spans="1:16" x14ac:dyDescent="0.6">
      <c r="A41" s="1">
        <v>2</v>
      </c>
      <c r="B41" s="1" t="s">
        <v>5</v>
      </c>
      <c r="C41">
        <v>2.5259710005283602</v>
      </c>
      <c r="D41"/>
      <c r="E41" s="2">
        <v>1620532</v>
      </c>
      <c r="F41" s="2">
        <v>2412547</v>
      </c>
      <c r="G41" s="2">
        <f t="shared" si="0"/>
        <v>4033079</v>
      </c>
      <c r="H41" s="5">
        <f t="shared" si="5"/>
        <v>3.1337290730810707</v>
      </c>
      <c r="I41" s="5"/>
      <c r="J41" s="2">
        <v>25848.401000000002</v>
      </c>
      <c r="K41" s="5">
        <f t="shared" si="6"/>
        <v>1.0355932186277172</v>
      </c>
      <c r="L41" s="2">
        <v>5522807202</v>
      </c>
      <c r="M41" s="5">
        <f t="shared" si="7"/>
        <v>0.88297653916384888</v>
      </c>
      <c r="N41" s="1">
        <v>2014</v>
      </c>
    </row>
    <row r="42" spans="1:16" x14ac:dyDescent="0.6">
      <c r="A42" s="1">
        <v>2</v>
      </c>
      <c r="B42" s="1" t="s">
        <v>5</v>
      </c>
      <c r="C42">
        <v>3.0755149538381299</v>
      </c>
      <c r="D42"/>
      <c r="E42" s="2">
        <v>1502572</v>
      </c>
      <c r="F42" s="2">
        <v>2315301</v>
      </c>
      <c r="G42" s="2">
        <f t="shared" si="0"/>
        <v>3817873</v>
      </c>
      <c r="H42" s="5">
        <f t="shared" si="5"/>
        <v>-5.4836642833539173</v>
      </c>
      <c r="I42" s="5"/>
      <c r="J42" s="2">
        <v>25596.966</v>
      </c>
      <c r="K42" s="5">
        <f t="shared" si="6"/>
        <v>-0.97749133377007524</v>
      </c>
      <c r="L42" s="2">
        <v>5371770557</v>
      </c>
      <c r="M42" s="5">
        <f t="shared" si="7"/>
        <v>-2.7728715267240744</v>
      </c>
      <c r="N42" s="1">
        <v>2015</v>
      </c>
    </row>
    <row r="43" spans="1:16" x14ac:dyDescent="0.6">
      <c r="A43" s="1">
        <v>2</v>
      </c>
      <c r="B43" s="1" t="s">
        <v>5</v>
      </c>
      <c r="C43">
        <v>1.7114249115285101</v>
      </c>
      <c r="D43"/>
      <c r="E43" s="2">
        <v>1451011</v>
      </c>
      <c r="F43" s="2">
        <v>2250154</v>
      </c>
      <c r="G43" s="2">
        <f t="shared" si="0"/>
        <v>3701165</v>
      </c>
      <c r="H43" s="5">
        <f t="shared" si="5"/>
        <v>-3.1045826306071334</v>
      </c>
      <c r="I43" s="5"/>
      <c r="J43" s="2">
        <v>25560.52</v>
      </c>
      <c r="K43" s="5">
        <f t="shared" si="6"/>
        <v>-0.1424855246643375</v>
      </c>
      <c r="L43" s="2">
        <v>5248023931</v>
      </c>
      <c r="M43" s="5">
        <f t="shared" si="7"/>
        <v>-2.3305955186181393</v>
      </c>
      <c r="N43" s="1">
        <v>2016</v>
      </c>
    </row>
    <row r="44" spans="1:16" x14ac:dyDescent="0.6">
      <c r="A44" s="1">
        <v>2</v>
      </c>
      <c r="B44" s="1" t="s">
        <v>5</v>
      </c>
      <c r="C44">
        <v>2.3326812651763502</v>
      </c>
      <c r="D44"/>
      <c r="E44" s="2">
        <v>1546273</v>
      </c>
      <c r="F44" s="2">
        <v>2408476</v>
      </c>
      <c r="G44" s="2">
        <f t="shared" si="0"/>
        <v>3954749</v>
      </c>
      <c r="H44" s="5">
        <f t="shared" si="5"/>
        <v>6.6269500280530025</v>
      </c>
      <c r="I44" s="5"/>
      <c r="J44" s="2">
        <v>25647.388999999999</v>
      </c>
      <c r="K44" s="5">
        <f t="shared" si="6"/>
        <v>0.33927994728202293</v>
      </c>
      <c r="L44" s="2">
        <v>5207751278</v>
      </c>
      <c r="M44" s="5">
        <f t="shared" si="7"/>
        <v>-0.77034655689161013</v>
      </c>
      <c r="N44" s="1">
        <v>2017</v>
      </c>
    </row>
    <row r="45" spans="1:16" x14ac:dyDescent="0.6">
      <c r="A45" s="1">
        <v>2</v>
      </c>
      <c r="B45" s="1" t="s">
        <v>5</v>
      </c>
      <c r="C45">
        <v>2.99646225311833</v>
      </c>
      <c r="D45"/>
      <c r="E45" s="2">
        <v>1663982</v>
      </c>
      <c r="F45" s="2">
        <v>2614221</v>
      </c>
      <c r="G45" s="2">
        <f t="shared" si="0"/>
        <v>4278203</v>
      </c>
      <c r="H45" s="5">
        <f t="shared" si="5"/>
        <v>7.8615926378775569</v>
      </c>
      <c r="I45" s="5"/>
      <c r="J45" s="2">
        <v>26556.387999999999</v>
      </c>
      <c r="K45" s="5">
        <f t="shared" si="6"/>
        <v>3.4828548321147679</v>
      </c>
      <c r="L45" s="2">
        <v>5375490614</v>
      </c>
      <c r="M45" s="5">
        <f t="shared" si="7"/>
        <v>3.1701700786147313</v>
      </c>
      <c r="N45" s="1">
        <v>2018</v>
      </c>
    </row>
    <row r="46" spans="1:16" x14ac:dyDescent="0.6">
      <c r="A46" s="1">
        <v>2</v>
      </c>
      <c r="B46" s="1" t="s">
        <v>5</v>
      </c>
      <c r="C46">
        <v>2.16117762692702</v>
      </c>
      <c r="D46"/>
      <c r="E46" s="2">
        <v>1643161</v>
      </c>
      <c r="F46" s="2">
        <v>2567445</v>
      </c>
      <c r="G46" s="2">
        <f t="shared" si="0"/>
        <v>4210606</v>
      </c>
      <c r="H46" s="5">
        <f t="shared" si="5"/>
        <v>-1.5926481286445693</v>
      </c>
      <c r="I46" s="5"/>
      <c r="J46" s="2">
        <v>26291.355</v>
      </c>
      <c r="K46" s="5">
        <f t="shared" si="6"/>
        <v>-1.0030143460985741</v>
      </c>
      <c r="L46" s="2">
        <v>5255816207</v>
      </c>
      <c r="M46" s="5">
        <f t="shared" si="7"/>
        <v>-2.2514534527370955</v>
      </c>
      <c r="N46" s="1">
        <v>2019</v>
      </c>
    </row>
    <row r="47" spans="1:16" x14ac:dyDescent="0.6">
      <c r="A47" s="1">
        <v>2</v>
      </c>
      <c r="B47" s="1" t="s">
        <v>5</v>
      </c>
      <c r="C47">
        <v>-3.4862640103535298</v>
      </c>
      <c r="D47"/>
      <c r="E47" s="2">
        <v>1431610</v>
      </c>
      <c r="F47" s="2">
        <v>2407527</v>
      </c>
      <c r="G47" s="2">
        <f t="shared" ref="G47:G48" si="8">E47+F47</f>
        <v>3839137</v>
      </c>
      <c r="H47" s="5">
        <f t="shared" ref="H47:H48" si="9">100*(LN(G47)-LN(G46))</f>
        <v>-9.2358978569787809</v>
      </c>
      <c r="I47" s="2"/>
      <c r="J47" s="2">
        <f>J46*(1+K47/100)</f>
        <v>24240.62931</v>
      </c>
      <c r="K47" s="2">
        <v>-7.8</v>
      </c>
      <c r="L47" s="2">
        <v>4712770573</v>
      </c>
      <c r="M47" s="5">
        <f t="shared" si="7"/>
        <v>-10.905934519700722</v>
      </c>
      <c r="N47" s="1">
        <v>2020</v>
      </c>
    </row>
    <row r="48" spans="1:16" x14ac:dyDescent="0.6">
      <c r="A48" s="1">
        <v>2</v>
      </c>
      <c r="B48" s="1" t="s">
        <v>5</v>
      </c>
      <c r="C48"/>
      <c r="D48"/>
      <c r="E48" s="2">
        <v>1761967</v>
      </c>
      <c r="F48" s="2">
        <v>2852649</v>
      </c>
      <c r="G48" s="2">
        <f t="shared" si="8"/>
        <v>4614616</v>
      </c>
      <c r="H48" s="5">
        <f t="shared" si="9"/>
        <v>18.398105580043733</v>
      </c>
      <c r="I48" s="2"/>
      <c r="J48" s="2">
        <f>J47*(1+K48/100)</f>
        <v>25428.420146189997</v>
      </c>
      <c r="K48" s="2">
        <v>4.9000000000000004</v>
      </c>
      <c r="L48" s="2">
        <f>L47*(1+M48/100)</f>
        <v>5042664513.1100006</v>
      </c>
      <c r="M48" s="2">
        <v>7</v>
      </c>
      <c r="N48" s="1">
        <v>2021</v>
      </c>
      <c r="P48" s="1">
        <f>J26/J48</f>
        <v>1.6658987032486592</v>
      </c>
    </row>
    <row r="49" spans="1:14" x14ac:dyDescent="0.6">
      <c r="A49" s="1">
        <v>3</v>
      </c>
      <c r="B49" s="1" t="s">
        <v>6</v>
      </c>
      <c r="C49">
        <v>3.30932256020788</v>
      </c>
      <c r="D49"/>
      <c r="E49" s="2">
        <v>63870</v>
      </c>
      <c r="F49" s="2">
        <v>71529</v>
      </c>
      <c r="G49" s="2">
        <f t="shared" ref="G49:G68" si="10">E49+F49</f>
        <v>135399</v>
      </c>
      <c r="H49" s="2"/>
      <c r="I49" s="2"/>
      <c r="J49" s="2">
        <v>1313.5070000000001</v>
      </c>
      <c r="K49" s="2"/>
      <c r="L49" s="2">
        <v>351819599</v>
      </c>
      <c r="M49" s="2"/>
      <c r="N49" s="1">
        <v>2000</v>
      </c>
    </row>
    <row r="50" spans="1:14" x14ac:dyDescent="0.6">
      <c r="A50" s="1">
        <v>3</v>
      </c>
      <c r="B50" s="1" t="s">
        <v>6</v>
      </c>
      <c r="C50">
        <v>2.7271508457203701</v>
      </c>
      <c r="D50"/>
      <c r="E50" s="2">
        <v>63387</v>
      </c>
      <c r="F50" s="2">
        <v>63888</v>
      </c>
      <c r="G50" s="2">
        <f t="shared" si="10"/>
        <v>127275</v>
      </c>
      <c r="H50" s="5">
        <f t="shared" ref="H50:H68" si="11">100*(LN(G50)-LN(G49))</f>
        <v>-6.1875875138127867</v>
      </c>
      <c r="I50" s="5"/>
      <c r="J50" s="2">
        <v>1325.5920000000001</v>
      </c>
      <c r="K50" s="5">
        <f t="shared" ref="K50:K68" si="12">100*(LN(J50)-LN(J49))</f>
        <v>0.91584927067964728</v>
      </c>
      <c r="L50" s="2">
        <v>360454654</v>
      </c>
      <c r="M50" s="5">
        <f t="shared" ref="M50:M69" si="13">100*(LN(L50)-LN(L49))</f>
        <v>2.4247621022745136</v>
      </c>
      <c r="N50" s="1">
        <v>2001</v>
      </c>
    </row>
    <row r="51" spans="1:14" x14ac:dyDescent="0.6">
      <c r="A51" s="1">
        <v>3</v>
      </c>
      <c r="B51" s="1" t="s">
        <v>6</v>
      </c>
      <c r="C51">
        <v>3.9402379837729198</v>
      </c>
      <c r="D51"/>
      <c r="E51" s="2">
        <v>65033</v>
      </c>
      <c r="F51" s="2">
        <v>72690</v>
      </c>
      <c r="G51" s="2">
        <f t="shared" si="10"/>
        <v>137723</v>
      </c>
      <c r="H51" s="5">
        <f t="shared" si="11"/>
        <v>7.8894321773161025</v>
      </c>
      <c r="I51" s="5"/>
      <c r="J51" s="2">
        <v>1345.2719999999999</v>
      </c>
      <c r="K51" s="5">
        <f t="shared" si="12"/>
        <v>1.4737070982257627</v>
      </c>
      <c r="L51" s="2">
        <v>367112898</v>
      </c>
      <c r="M51" s="5">
        <f t="shared" si="13"/>
        <v>1.8303262320753078</v>
      </c>
      <c r="N51" s="1">
        <v>2002</v>
      </c>
    </row>
    <row r="52" spans="1:14" x14ac:dyDescent="0.6">
      <c r="A52" s="1">
        <v>3</v>
      </c>
      <c r="B52" s="1" t="s">
        <v>6</v>
      </c>
      <c r="C52">
        <v>2.92140565762613</v>
      </c>
      <c r="D52"/>
      <c r="E52" s="2">
        <v>70377</v>
      </c>
      <c r="F52" s="2">
        <v>89084</v>
      </c>
      <c r="G52" s="2">
        <f t="shared" si="10"/>
        <v>159461</v>
      </c>
      <c r="H52" s="5">
        <f t="shared" si="11"/>
        <v>14.655495665830642</v>
      </c>
      <c r="I52" s="5"/>
      <c r="J52" s="2">
        <v>1365.5450000000001</v>
      </c>
      <c r="K52" s="5">
        <f t="shared" si="12"/>
        <v>1.4957393258926643</v>
      </c>
      <c r="L52" s="2">
        <v>373233047</v>
      </c>
      <c r="M52" s="5">
        <f t="shared" si="13"/>
        <v>1.6533590701754974</v>
      </c>
      <c r="N52" s="1">
        <v>2003</v>
      </c>
    </row>
    <row r="53" spans="1:14" x14ac:dyDescent="0.6">
      <c r="A53" s="1">
        <v>3</v>
      </c>
      <c r="B53" s="1" t="s">
        <v>6</v>
      </c>
      <c r="C53">
        <v>3.9700024321076</v>
      </c>
      <c r="D53"/>
      <c r="E53" s="2">
        <v>86565</v>
      </c>
      <c r="F53" s="2">
        <v>109384</v>
      </c>
      <c r="G53" s="2">
        <f t="shared" si="10"/>
        <v>195949</v>
      </c>
      <c r="H53" s="5">
        <f t="shared" si="11"/>
        <v>20.605504307006051</v>
      </c>
      <c r="I53" s="5"/>
      <c r="J53" s="2">
        <v>1410.8810000000001</v>
      </c>
      <c r="K53" s="5">
        <f t="shared" si="12"/>
        <v>3.2660715614512448</v>
      </c>
      <c r="L53" s="2">
        <v>386766273</v>
      </c>
      <c r="M53" s="5">
        <f t="shared" si="13"/>
        <v>3.5617549416688377</v>
      </c>
      <c r="N53" s="1">
        <v>2004</v>
      </c>
    </row>
    <row r="54" spans="1:14" x14ac:dyDescent="0.6">
      <c r="A54" s="1">
        <v>3</v>
      </c>
      <c r="B54" s="1" t="s">
        <v>6</v>
      </c>
      <c r="C54">
        <v>3.0600889365315802</v>
      </c>
      <c r="D54"/>
      <c r="E54" s="2">
        <v>106097</v>
      </c>
      <c r="F54" s="2">
        <v>125281</v>
      </c>
      <c r="G54" s="2">
        <f t="shared" si="10"/>
        <v>231378</v>
      </c>
      <c r="H54" s="5">
        <f t="shared" si="11"/>
        <v>16.619831548401898</v>
      </c>
      <c r="I54" s="5"/>
      <c r="J54" s="2">
        <v>1405.4469999999999</v>
      </c>
      <c r="K54" s="5">
        <f t="shared" si="12"/>
        <v>-0.38589303115932339</v>
      </c>
      <c r="L54" s="2">
        <v>387601592</v>
      </c>
      <c r="M54" s="5">
        <f t="shared" si="13"/>
        <v>0.21574224906579786</v>
      </c>
      <c r="N54" s="1">
        <v>2005</v>
      </c>
    </row>
    <row r="55" spans="1:14" x14ac:dyDescent="0.6">
      <c r="A55" s="1">
        <v>3</v>
      </c>
      <c r="B55" s="1" t="s">
        <v>6</v>
      </c>
      <c r="C55">
        <v>2.7568673771306602</v>
      </c>
      <c r="D55"/>
      <c r="E55" s="2">
        <v>123437</v>
      </c>
      <c r="F55" s="2">
        <v>139253</v>
      </c>
      <c r="G55" s="2">
        <f t="shared" si="10"/>
        <v>262690</v>
      </c>
      <c r="H55" s="5">
        <f t="shared" si="11"/>
        <v>12.692189295776046</v>
      </c>
      <c r="I55" s="5"/>
      <c r="J55" s="2">
        <v>1490.384</v>
      </c>
      <c r="K55" s="5">
        <f t="shared" si="12"/>
        <v>5.8678403221470887</v>
      </c>
      <c r="L55" s="2">
        <v>397294711</v>
      </c>
      <c r="M55" s="5">
        <f t="shared" si="13"/>
        <v>2.4700363038206774</v>
      </c>
      <c r="N55" s="1">
        <v>2006</v>
      </c>
    </row>
    <row r="56" spans="1:14" x14ac:dyDescent="0.6">
      <c r="A56" s="1">
        <v>3</v>
      </c>
      <c r="B56" s="1" t="s">
        <v>6</v>
      </c>
      <c r="C56">
        <v>4.4292816830426904</v>
      </c>
      <c r="D56"/>
      <c r="E56" s="2">
        <v>141358</v>
      </c>
      <c r="F56" s="2">
        <v>165336</v>
      </c>
      <c r="G56" s="2">
        <f t="shared" si="10"/>
        <v>306694</v>
      </c>
      <c r="H56" s="5">
        <f t="shared" si="11"/>
        <v>15.487587810616965</v>
      </c>
      <c r="I56" s="5"/>
      <c r="J56" s="2">
        <v>1509.3779999999999</v>
      </c>
      <c r="K56" s="5">
        <f t="shared" si="12"/>
        <v>1.266384055990244</v>
      </c>
      <c r="L56" s="2">
        <v>401925539</v>
      </c>
      <c r="M56" s="5">
        <f t="shared" si="13"/>
        <v>1.1588494720815135</v>
      </c>
      <c r="N56" s="1">
        <v>2007</v>
      </c>
    </row>
    <row r="57" spans="1:14" x14ac:dyDescent="0.6">
      <c r="A57" s="1">
        <v>3</v>
      </c>
      <c r="B57" s="1" t="s">
        <v>6</v>
      </c>
      <c r="C57">
        <v>2.5450147037080302</v>
      </c>
      <c r="D57"/>
      <c r="E57" s="2">
        <v>187257</v>
      </c>
      <c r="F57" s="2">
        <v>200273</v>
      </c>
      <c r="G57" s="2">
        <f t="shared" si="10"/>
        <v>387530</v>
      </c>
      <c r="H57" s="5">
        <f t="shared" si="11"/>
        <v>23.394275731363834</v>
      </c>
      <c r="I57" s="5"/>
      <c r="J57" s="2">
        <v>1534.2660000000001</v>
      </c>
      <c r="K57" s="5">
        <f t="shared" si="12"/>
        <v>1.6354445346378199</v>
      </c>
      <c r="L57" s="2">
        <v>409653047</v>
      </c>
      <c r="M57" s="5">
        <f t="shared" si="13"/>
        <v>1.9043729522699948</v>
      </c>
      <c r="N57" s="1">
        <v>2008</v>
      </c>
    </row>
    <row r="58" spans="1:14" x14ac:dyDescent="0.6">
      <c r="A58" s="1">
        <v>3</v>
      </c>
      <c r="B58" s="1" t="s">
        <v>6</v>
      </c>
      <c r="C58">
        <v>1.88540321154038</v>
      </c>
      <c r="D58"/>
      <c r="E58" s="2">
        <v>154331</v>
      </c>
      <c r="F58" s="2">
        <v>165471</v>
      </c>
      <c r="G58" s="2">
        <f t="shared" si="10"/>
        <v>319802</v>
      </c>
      <c r="H58" s="5">
        <f t="shared" si="11"/>
        <v>-19.209121086252523</v>
      </c>
      <c r="I58" s="5"/>
      <c r="J58" s="2">
        <v>1521.3019999999999</v>
      </c>
      <c r="K58" s="5">
        <f t="shared" si="12"/>
        <v>-0.84855436296722431</v>
      </c>
      <c r="L58" s="2">
        <v>401321329</v>
      </c>
      <c r="M58" s="5">
        <f t="shared" si="13"/>
        <v>-2.0548148993295712</v>
      </c>
      <c r="N58" s="1">
        <v>2009</v>
      </c>
    </row>
    <row r="59" spans="1:14" x14ac:dyDescent="0.6">
      <c r="A59" s="1">
        <v>3</v>
      </c>
      <c r="B59" s="1" t="s">
        <v>6</v>
      </c>
      <c r="C59">
        <v>2.4480452132277901</v>
      </c>
      <c r="D59"/>
      <c r="E59" s="2">
        <v>212634</v>
      </c>
      <c r="F59" s="2">
        <v>201639</v>
      </c>
      <c r="G59" s="2">
        <f t="shared" si="10"/>
        <v>414273</v>
      </c>
      <c r="H59" s="5">
        <f t="shared" si="11"/>
        <v>25.882312250415218</v>
      </c>
      <c r="I59" s="5"/>
      <c r="J59" s="2">
        <v>1527.1030000000001</v>
      </c>
      <c r="K59" s="5">
        <f t="shared" si="12"/>
        <v>0.38059293317891374</v>
      </c>
      <c r="L59" s="2">
        <v>404533220</v>
      </c>
      <c r="M59" s="5">
        <f t="shared" si="13"/>
        <v>0.79714335842240303</v>
      </c>
      <c r="N59" s="1">
        <v>2010</v>
      </c>
    </row>
    <row r="60" spans="1:14" x14ac:dyDescent="0.6">
      <c r="A60" s="1">
        <v>3</v>
      </c>
      <c r="B60" s="1" t="s">
        <v>6</v>
      </c>
      <c r="C60">
        <v>2.7325291003124801</v>
      </c>
      <c r="D60"/>
      <c r="E60" s="2">
        <v>271733</v>
      </c>
      <c r="F60" s="2">
        <v>243701</v>
      </c>
      <c r="G60" s="2">
        <f t="shared" si="10"/>
        <v>515434</v>
      </c>
      <c r="H60" s="5">
        <f t="shared" si="11"/>
        <v>21.848408742937053</v>
      </c>
      <c r="I60" s="5"/>
      <c r="J60" s="2">
        <v>1582.242</v>
      </c>
      <c r="K60" s="5">
        <f t="shared" si="12"/>
        <v>3.5470352086526269</v>
      </c>
      <c r="L60" s="2">
        <v>405343883</v>
      </c>
      <c r="M60" s="5">
        <f t="shared" si="13"/>
        <v>0.20019414494925059</v>
      </c>
      <c r="N60" s="1">
        <v>2011</v>
      </c>
    </row>
    <row r="61" spans="1:14" x14ac:dyDescent="0.6">
      <c r="A61" s="1">
        <v>3</v>
      </c>
      <c r="B61" s="1" t="s">
        <v>6</v>
      </c>
      <c r="C61">
        <v>3.9299165198552699</v>
      </c>
      <c r="D61"/>
      <c r="E61" s="2">
        <v>256675</v>
      </c>
      <c r="F61" s="2">
        <v>260940</v>
      </c>
      <c r="G61" s="2">
        <f t="shared" si="10"/>
        <v>517615</v>
      </c>
      <c r="H61" s="5">
        <f t="shared" si="11"/>
        <v>0.42224584515331287</v>
      </c>
      <c r="I61" s="5"/>
      <c r="J61" s="2">
        <v>1562.9749999999999</v>
      </c>
      <c r="K61" s="5">
        <f t="shared" si="12"/>
        <v>-1.2251772139704187</v>
      </c>
      <c r="L61" s="2">
        <v>402665844</v>
      </c>
      <c r="M61" s="5">
        <f t="shared" si="13"/>
        <v>-0.66287538792551004</v>
      </c>
      <c r="N61" s="1">
        <v>2012</v>
      </c>
    </row>
    <row r="62" spans="1:14" x14ac:dyDescent="0.6">
      <c r="A62" s="1">
        <v>3</v>
      </c>
      <c r="B62" s="1" t="s">
        <v>6</v>
      </c>
      <c r="C62">
        <v>2.0995520212950098</v>
      </c>
      <c r="D62"/>
      <c r="E62" s="2">
        <v>252981</v>
      </c>
      <c r="F62" s="2">
        <v>242140</v>
      </c>
      <c r="G62" s="2">
        <f t="shared" si="10"/>
        <v>495121</v>
      </c>
      <c r="H62" s="5">
        <f t="shared" si="11"/>
        <v>-4.4429545532587156</v>
      </c>
      <c r="I62" s="5"/>
      <c r="J62" s="2">
        <v>1574.7159999999999</v>
      </c>
      <c r="K62" s="5">
        <f t="shared" si="12"/>
        <v>0.74838821283487178</v>
      </c>
      <c r="L62" s="2">
        <v>393170619</v>
      </c>
      <c r="M62" s="5">
        <f t="shared" si="13"/>
        <v>-2.3863384084464201</v>
      </c>
      <c r="N62" s="1">
        <v>2013</v>
      </c>
    </row>
    <row r="63" spans="1:14" x14ac:dyDescent="0.6">
      <c r="A63" s="1">
        <v>3</v>
      </c>
      <c r="B63" s="1" t="s">
        <v>6</v>
      </c>
      <c r="C63">
        <v>2.5489997072543402</v>
      </c>
      <c r="D63"/>
      <c r="E63" s="2">
        <v>239975</v>
      </c>
      <c r="F63" s="2">
        <v>237352</v>
      </c>
      <c r="G63" s="2">
        <f t="shared" si="10"/>
        <v>477327</v>
      </c>
      <c r="H63" s="5">
        <f t="shared" si="11"/>
        <v>-3.6600386533425677</v>
      </c>
      <c r="I63" s="5"/>
      <c r="J63" s="2">
        <v>1597.3979999999999</v>
      </c>
      <c r="K63" s="5">
        <f t="shared" si="12"/>
        <v>1.4301116907680544</v>
      </c>
      <c r="L63" s="2">
        <v>399253746</v>
      </c>
      <c r="M63" s="5">
        <f t="shared" si="13"/>
        <v>1.5353506949725926</v>
      </c>
      <c r="N63" s="1">
        <v>2014</v>
      </c>
    </row>
    <row r="64" spans="1:14" x14ac:dyDescent="0.6">
      <c r="A64" s="1">
        <v>3</v>
      </c>
      <c r="B64" s="1" t="s">
        <v>6</v>
      </c>
      <c r="C64">
        <v>2.29548054919908</v>
      </c>
      <c r="D64"/>
      <c r="E64" s="2">
        <v>187684</v>
      </c>
      <c r="F64" s="2">
        <v>208501</v>
      </c>
      <c r="G64" s="2">
        <f t="shared" si="10"/>
        <v>396185</v>
      </c>
      <c r="H64" s="5">
        <f t="shared" si="11"/>
        <v>-18.632051672711292</v>
      </c>
      <c r="I64" s="5"/>
      <c r="J64" s="2">
        <v>1621.386</v>
      </c>
      <c r="K64" s="5">
        <f t="shared" si="12"/>
        <v>1.4905283554996984</v>
      </c>
      <c r="L64" s="2">
        <v>403279411</v>
      </c>
      <c r="M64" s="5">
        <f t="shared" si="13"/>
        <v>1.003247960613507</v>
      </c>
      <c r="N64" s="1">
        <v>2015</v>
      </c>
    </row>
    <row r="65" spans="1:14" x14ac:dyDescent="0.6">
      <c r="A65" s="1">
        <v>3</v>
      </c>
      <c r="B65" s="1" t="s">
        <v>6</v>
      </c>
      <c r="C65">
        <v>2.7300104858441601</v>
      </c>
      <c r="D65"/>
      <c r="E65" s="2">
        <v>192505</v>
      </c>
      <c r="F65" s="2">
        <v>196270</v>
      </c>
      <c r="G65" s="2">
        <f t="shared" si="10"/>
        <v>388775</v>
      </c>
      <c r="H65" s="5">
        <f t="shared" si="11"/>
        <v>-1.8880503773520019</v>
      </c>
      <c r="I65" s="5"/>
      <c r="J65" s="2">
        <v>1634.105</v>
      </c>
      <c r="K65" s="5">
        <f t="shared" si="12"/>
        <v>0.78139148383744583</v>
      </c>
      <c r="L65" s="2">
        <v>415945172</v>
      </c>
      <c r="M65" s="5">
        <f t="shared" si="13"/>
        <v>3.0923804248608633</v>
      </c>
      <c r="N65" s="1">
        <v>2016</v>
      </c>
    </row>
    <row r="66" spans="1:14" x14ac:dyDescent="0.6">
      <c r="A66" s="1">
        <v>3</v>
      </c>
      <c r="B66" s="1" t="s">
        <v>6</v>
      </c>
      <c r="C66">
        <v>2.44090583203266</v>
      </c>
      <c r="D66"/>
      <c r="E66" s="2">
        <v>231131</v>
      </c>
      <c r="F66" s="2">
        <v>228780</v>
      </c>
      <c r="G66" s="2">
        <f t="shared" si="10"/>
        <v>459911</v>
      </c>
      <c r="H66" s="5">
        <f t="shared" si="11"/>
        <v>16.803222239553683</v>
      </c>
      <c r="I66" s="5"/>
      <c r="J66" s="2">
        <v>1630.82</v>
      </c>
      <c r="K66" s="5">
        <f t="shared" si="12"/>
        <v>-0.20122980518744171</v>
      </c>
      <c r="L66" s="2">
        <v>414751197</v>
      </c>
      <c r="M66" s="5">
        <f t="shared" si="13"/>
        <v>-0.28746383558733157</v>
      </c>
      <c r="N66" s="1">
        <v>2017</v>
      </c>
    </row>
    <row r="67" spans="1:14" x14ac:dyDescent="0.6">
      <c r="A67" s="1">
        <v>3</v>
      </c>
      <c r="B67" s="1" t="s">
        <v>6</v>
      </c>
      <c r="C67">
        <v>2.8802532072044098</v>
      </c>
      <c r="D67"/>
      <c r="E67" s="2">
        <v>257098</v>
      </c>
      <c r="F67" s="2">
        <v>235386</v>
      </c>
      <c r="G67" s="2">
        <f t="shared" si="10"/>
        <v>492484</v>
      </c>
      <c r="H67" s="5">
        <f t="shared" si="11"/>
        <v>6.8428980271837858</v>
      </c>
      <c r="I67" s="5"/>
      <c r="J67" s="2">
        <v>1665.527</v>
      </c>
      <c r="K67" s="5">
        <f t="shared" si="12"/>
        <v>2.105863406082964</v>
      </c>
      <c r="L67" s="2">
        <v>416001157</v>
      </c>
      <c r="M67" s="5">
        <f t="shared" si="13"/>
        <v>0.3009226365058737</v>
      </c>
      <c r="N67" s="1">
        <v>2018</v>
      </c>
    </row>
    <row r="68" spans="1:14" x14ac:dyDescent="0.6">
      <c r="A68" s="1">
        <v>3</v>
      </c>
      <c r="B68" s="1" t="s">
        <v>6</v>
      </c>
      <c r="C68">
        <v>1.94433927227522</v>
      </c>
      <c r="D68"/>
      <c r="E68" s="2">
        <v>271005</v>
      </c>
      <c r="F68" s="2">
        <v>221564</v>
      </c>
      <c r="G68" s="2">
        <f t="shared" si="10"/>
        <v>492569</v>
      </c>
      <c r="H68" s="5">
        <f t="shared" si="11"/>
        <v>1.7257954690919064E-2</v>
      </c>
      <c r="I68" s="5"/>
      <c r="J68" s="2">
        <v>1780.442</v>
      </c>
      <c r="K68" s="5">
        <f t="shared" si="12"/>
        <v>6.6720058217628164</v>
      </c>
      <c r="L68" s="2">
        <v>414516833</v>
      </c>
      <c r="M68" s="5">
        <f t="shared" si="13"/>
        <v>-0.35744573826796966</v>
      </c>
      <c r="N68" s="1">
        <v>2019</v>
      </c>
    </row>
    <row r="69" spans="1:14" x14ac:dyDescent="0.6">
      <c r="A69" s="1">
        <v>3</v>
      </c>
      <c r="B69" s="1" t="s">
        <v>6</v>
      </c>
      <c r="C69">
        <v>-2.5051922329566301</v>
      </c>
      <c r="D69"/>
      <c r="E69" s="2">
        <v>250578</v>
      </c>
      <c r="F69" s="2">
        <v>211109</v>
      </c>
      <c r="G69" s="2">
        <f t="shared" ref="G69:G70" si="14">E69+F69</f>
        <v>461687</v>
      </c>
      <c r="H69" s="5">
        <f t="shared" ref="H69" si="15">100*(LN(G69)-LN(G68))</f>
        <v>-6.4747380016934031</v>
      </c>
      <c r="I69" s="2"/>
      <c r="J69" s="2">
        <f>J68*(1+K69/100)</f>
        <v>1684.2981319999999</v>
      </c>
      <c r="K69" s="2">
        <v>-5.4</v>
      </c>
      <c r="L69" s="2">
        <v>391891928</v>
      </c>
      <c r="M69" s="5">
        <f t="shared" si="13"/>
        <v>-5.6127476222346928</v>
      </c>
      <c r="N69" s="1">
        <v>2020</v>
      </c>
    </row>
    <row r="70" spans="1:14" x14ac:dyDescent="0.6">
      <c r="A70" s="1">
        <v>3</v>
      </c>
      <c r="B70" s="1" t="s">
        <v>6</v>
      </c>
      <c r="C70"/>
      <c r="D70"/>
      <c r="E70" s="2"/>
      <c r="F70" s="2"/>
      <c r="G70" s="2">
        <f t="shared" si="14"/>
        <v>0</v>
      </c>
      <c r="H70" s="5"/>
      <c r="I70" s="2"/>
      <c r="J70" s="2"/>
      <c r="K70" s="2"/>
      <c r="L70" s="2"/>
      <c r="M70" s="2"/>
      <c r="N70" s="1">
        <v>2021</v>
      </c>
    </row>
    <row r="71" spans="1:14" x14ac:dyDescent="0.6">
      <c r="A71" s="1">
        <v>4</v>
      </c>
      <c r="B71" s="1" t="s">
        <v>7</v>
      </c>
      <c r="C71">
        <v>5.1776356888452204</v>
      </c>
      <c r="D71"/>
      <c r="E71" s="2">
        <v>276635</v>
      </c>
      <c r="F71" s="2">
        <v>244786</v>
      </c>
      <c r="G71" s="2">
        <f t="shared" ref="G71:G90" si="16">E71+F71</f>
        <v>521421</v>
      </c>
      <c r="H71" s="2"/>
      <c r="I71" s="2"/>
      <c r="J71" s="2">
        <v>3557.8870000000002</v>
      </c>
      <c r="K71" s="2"/>
      <c r="L71" s="2">
        <v>566552294</v>
      </c>
      <c r="M71" s="2"/>
      <c r="N71" s="1">
        <v>2000</v>
      </c>
    </row>
    <row r="72" spans="1:14" x14ac:dyDescent="0.6">
      <c r="A72" s="1">
        <v>4</v>
      </c>
      <c r="B72" s="1" t="s">
        <v>7</v>
      </c>
      <c r="C72">
        <v>1.78997283607414</v>
      </c>
      <c r="D72"/>
      <c r="E72" s="2">
        <v>259858</v>
      </c>
      <c r="F72" s="2">
        <v>227291</v>
      </c>
      <c r="G72" s="2">
        <f t="shared" si="16"/>
        <v>487149</v>
      </c>
      <c r="H72" s="5">
        <f t="shared" ref="H72:H90" si="17">100*(LN(G72)-LN(G71))</f>
        <v>-6.798774575443467</v>
      </c>
      <c r="I72" s="5"/>
      <c r="J72" s="2">
        <v>3471.46</v>
      </c>
      <c r="K72" s="5">
        <f t="shared" ref="K72:K90" si="18">100*(LN(J72)-LN(J71))</f>
        <v>-2.4591574575751451</v>
      </c>
      <c r="L72" s="2">
        <v>559042165</v>
      </c>
      <c r="M72" s="5">
        <f t="shared" ref="M72:M91" si="19">100*(LN(L72)-LN(L71))</f>
        <v>-1.3344487238750702</v>
      </c>
      <c r="N72" s="1">
        <v>2001</v>
      </c>
    </row>
    <row r="73" spans="1:14" x14ac:dyDescent="0.6">
      <c r="A73" s="1">
        <v>4</v>
      </c>
      <c r="B73" s="1" t="s">
        <v>7</v>
      </c>
      <c r="C73">
        <v>3.0180505464165601</v>
      </c>
      <c r="D73"/>
      <c r="E73" s="2">
        <v>252394</v>
      </c>
      <c r="F73" s="2">
        <v>227499</v>
      </c>
      <c r="G73" s="2">
        <f t="shared" si="16"/>
        <v>479893</v>
      </c>
      <c r="H73" s="5">
        <f t="shared" si="17"/>
        <v>-1.5006868727763134</v>
      </c>
      <c r="I73" s="5"/>
      <c r="J73" s="2">
        <v>3578.2570000000001</v>
      </c>
      <c r="K73" s="5">
        <f t="shared" si="18"/>
        <v>3.0300555595664136</v>
      </c>
      <c r="L73" s="2">
        <v>564669174</v>
      </c>
      <c r="M73" s="5">
        <f t="shared" si="19"/>
        <v>1.0015127263280021</v>
      </c>
      <c r="N73" s="1">
        <v>2002</v>
      </c>
    </row>
    <row r="74" spans="1:14" x14ac:dyDescent="0.6">
      <c r="A74" s="1">
        <v>4</v>
      </c>
      <c r="B74" s="1" t="s">
        <v>7</v>
      </c>
      <c r="C74">
        <v>1.80151809769703</v>
      </c>
      <c r="D74"/>
      <c r="E74" s="2">
        <v>272739</v>
      </c>
      <c r="F74" s="2">
        <v>245021</v>
      </c>
      <c r="G74" s="2">
        <f t="shared" si="16"/>
        <v>517760</v>
      </c>
      <c r="H74" s="5">
        <f t="shared" si="17"/>
        <v>7.5948652044415255</v>
      </c>
      <c r="I74" s="5"/>
      <c r="J74" s="2">
        <v>3594.0839999999998</v>
      </c>
      <c r="K74" s="5">
        <f t="shared" si="18"/>
        <v>0.44133500315712837</v>
      </c>
      <c r="L74" s="2">
        <v>582343586</v>
      </c>
      <c r="M74" s="5">
        <f t="shared" si="19"/>
        <v>3.0820600581151325</v>
      </c>
      <c r="N74" s="1">
        <v>2003</v>
      </c>
    </row>
    <row r="75" spans="1:14" x14ac:dyDescent="0.6">
      <c r="A75" s="1">
        <v>4</v>
      </c>
      <c r="B75" s="1" t="s">
        <v>7</v>
      </c>
      <c r="C75">
        <v>3.0869808180845402</v>
      </c>
      <c r="D75"/>
      <c r="E75" s="2">
        <v>316762</v>
      </c>
      <c r="F75" s="2">
        <v>279931</v>
      </c>
      <c r="G75" s="2">
        <f t="shared" si="16"/>
        <v>596693</v>
      </c>
      <c r="H75" s="5">
        <f t="shared" si="17"/>
        <v>14.189092884095267</v>
      </c>
      <c r="I75" s="5"/>
      <c r="J75" s="2">
        <v>3636.694</v>
      </c>
      <c r="K75" s="5">
        <f t="shared" si="18"/>
        <v>1.1785866813569967</v>
      </c>
      <c r="L75" s="2">
        <v>580758769</v>
      </c>
      <c r="M75" s="5">
        <f t="shared" si="19"/>
        <v>-0.2725156516085292</v>
      </c>
      <c r="N75" s="1">
        <v>2004</v>
      </c>
    </row>
    <row r="76" spans="1:14" x14ac:dyDescent="0.6">
      <c r="A76" s="1">
        <v>4</v>
      </c>
      <c r="B76" s="1" t="s">
        <v>7</v>
      </c>
      <c r="C76">
        <v>3.2042004290828401</v>
      </c>
      <c r="D76"/>
      <c r="E76" s="2">
        <v>360475</v>
      </c>
      <c r="F76" s="2">
        <v>322411</v>
      </c>
      <c r="G76" s="2">
        <f t="shared" si="16"/>
        <v>682886</v>
      </c>
      <c r="H76" s="5">
        <f t="shared" si="17"/>
        <v>13.492519168048567</v>
      </c>
      <c r="I76" s="5"/>
      <c r="J76" s="2">
        <v>3673.9870000000001</v>
      </c>
      <c r="K76" s="5">
        <f t="shared" si="18"/>
        <v>1.0202421219929647</v>
      </c>
      <c r="L76" s="2">
        <v>575852411</v>
      </c>
      <c r="M76" s="5">
        <f t="shared" si="19"/>
        <v>-0.84840740165326167</v>
      </c>
      <c r="N76" s="1">
        <v>2005</v>
      </c>
    </row>
    <row r="77" spans="1:14" x14ac:dyDescent="0.6">
      <c r="A77" s="1">
        <v>4</v>
      </c>
      <c r="B77" s="1" t="s">
        <v>7</v>
      </c>
      <c r="C77">
        <v>2.6343038124251699</v>
      </c>
      <c r="D77"/>
      <c r="E77" s="2">
        <v>388178</v>
      </c>
      <c r="F77" s="2">
        <v>359000</v>
      </c>
      <c r="G77" s="2">
        <f t="shared" si="16"/>
        <v>747178</v>
      </c>
      <c r="H77" s="5">
        <f t="shared" si="17"/>
        <v>8.9975508274843463</v>
      </c>
      <c r="I77" s="5"/>
      <c r="J77" s="2">
        <v>3626.585</v>
      </c>
      <c r="K77" s="5">
        <f t="shared" si="18"/>
        <v>-1.298601428509194</v>
      </c>
      <c r="L77" s="2">
        <v>571409763</v>
      </c>
      <c r="M77" s="5">
        <f t="shared" si="19"/>
        <v>-0.77448212053568</v>
      </c>
      <c r="N77" s="1">
        <v>2006</v>
      </c>
    </row>
    <row r="78" spans="1:14" x14ac:dyDescent="0.6">
      <c r="A78" s="1">
        <v>4</v>
      </c>
      <c r="B78" s="1" t="s">
        <v>7</v>
      </c>
      <c r="C78">
        <v>2.07182504628009</v>
      </c>
      <c r="D78"/>
      <c r="E78" s="2">
        <v>420693</v>
      </c>
      <c r="F78" s="2">
        <v>390188</v>
      </c>
      <c r="G78" s="2">
        <f t="shared" si="16"/>
        <v>810881</v>
      </c>
      <c r="H78" s="5">
        <f t="shared" si="17"/>
        <v>8.1817867693702695</v>
      </c>
      <c r="I78" s="5"/>
      <c r="J78" s="2">
        <v>3754.2359999999999</v>
      </c>
      <c r="K78" s="5">
        <f t="shared" si="18"/>
        <v>3.459336834049509</v>
      </c>
      <c r="L78" s="2">
        <v>594665366</v>
      </c>
      <c r="M78" s="5">
        <f t="shared" si="19"/>
        <v>3.9892261494710368</v>
      </c>
      <c r="N78" s="1">
        <v>2007</v>
      </c>
    </row>
    <row r="79" spans="1:14" x14ac:dyDescent="0.6">
      <c r="A79" s="1">
        <v>4</v>
      </c>
      <c r="B79" s="1" t="s">
        <v>7</v>
      </c>
      <c r="C79">
        <v>1.0042891865119701</v>
      </c>
      <c r="D79"/>
      <c r="E79" s="2">
        <v>456471</v>
      </c>
      <c r="F79" s="2">
        <v>419011</v>
      </c>
      <c r="G79" s="2">
        <f t="shared" si="16"/>
        <v>875482</v>
      </c>
      <c r="H79" s="5">
        <f t="shared" si="17"/>
        <v>7.6653280914314337</v>
      </c>
      <c r="I79" s="5"/>
      <c r="J79" s="2">
        <v>3739.5050000000001</v>
      </c>
      <c r="K79" s="5">
        <f t="shared" si="18"/>
        <v>-0.39315527384466975</v>
      </c>
      <c r="L79" s="2">
        <v>579367139</v>
      </c>
      <c r="M79" s="5">
        <f t="shared" si="19"/>
        <v>-2.6062469090689433</v>
      </c>
      <c r="N79" s="1">
        <v>2008</v>
      </c>
    </row>
    <row r="80" spans="1:14" x14ac:dyDescent="0.6">
      <c r="A80" s="1">
        <v>4</v>
      </c>
      <c r="B80" s="1" t="s">
        <v>7</v>
      </c>
      <c r="C80">
        <v>-2.9259556113942602</v>
      </c>
      <c r="D80"/>
      <c r="E80" s="2">
        <v>316094</v>
      </c>
      <c r="F80" s="2">
        <v>329907</v>
      </c>
      <c r="G80" s="2">
        <f t="shared" si="16"/>
        <v>646001</v>
      </c>
      <c r="H80" s="5">
        <f t="shared" si="17"/>
        <v>-30.397354006534982</v>
      </c>
      <c r="I80" s="5"/>
      <c r="J80" s="2">
        <v>3537.741</v>
      </c>
      <c r="K80" s="5">
        <f t="shared" si="18"/>
        <v>-5.5464861868555815</v>
      </c>
      <c r="L80" s="2">
        <v>546610441</v>
      </c>
      <c r="M80" s="5">
        <f t="shared" si="19"/>
        <v>-5.8199993127779237</v>
      </c>
      <c r="N80" s="1">
        <v>2009</v>
      </c>
    </row>
    <row r="81" spans="1:14" x14ac:dyDescent="0.6">
      <c r="A81" s="1">
        <v>4</v>
      </c>
      <c r="B81" s="1" t="s">
        <v>7</v>
      </c>
      <c r="C81">
        <v>3.0899194542341499</v>
      </c>
      <c r="D81"/>
      <c r="E81" s="2">
        <v>387481</v>
      </c>
      <c r="F81" s="2">
        <v>402690</v>
      </c>
      <c r="G81" s="2">
        <f t="shared" si="16"/>
        <v>790171</v>
      </c>
      <c r="H81" s="5">
        <f t="shared" si="17"/>
        <v>20.14483259650941</v>
      </c>
      <c r="I81" s="5"/>
      <c r="J81" s="2">
        <v>3612.92</v>
      </c>
      <c r="K81" s="5">
        <f t="shared" si="18"/>
        <v>2.1027921799028348</v>
      </c>
      <c r="L81" s="2">
        <v>558804007</v>
      </c>
      <c r="M81" s="5">
        <f t="shared" si="19"/>
        <v>2.2062423048822666</v>
      </c>
      <c r="N81" s="1">
        <v>2010</v>
      </c>
    </row>
    <row r="82" spans="1:14" x14ac:dyDescent="0.6">
      <c r="A82" s="1">
        <v>4</v>
      </c>
      <c r="B82" s="1" t="s">
        <v>7</v>
      </c>
      <c r="C82">
        <v>3.1461004946680799</v>
      </c>
      <c r="D82"/>
      <c r="E82" s="2">
        <v>451335</v>
      </c>
      <c r="F82" s="2">
        <v>463640</v>
      </c>
      <c r="G82" s="2">
        <f t="shared" si="16"/>
        <v>914975</v>
      </c>
      <c r="H82" s="5">
        <f t="shared" si="17"/>
        <v>14.664736476377094</v>
      </c>
      <c r="I82" s="5"/>
      <c r="J82" s="2">
        <v>3779.21</v>
      </c>
      <c r="K82" s="5">
        <f t="shared" si="18"/>
        <v>4.4998683423751018</v>
      </c>
      <c r="L82" s="2">
        <v>569870198</v>
      </c>
      <c r="M82" s="5">
        <f t="shared" si="19"/>
        <v>1.9609814008727966</v>
      </c>
      <c r="N82" s="1">
        <v>2011</v>
      </c>
    </row>
    <row r="83" spans="1:14" x14ac:dyDescent="0.6">
      <c r="A83" s="1">
        <v>4</v>
      </c>
      <c r="B83" s="1" t="s">
        <v>7</v>
      </c>
      <c r="C83">
        <v>1.76096156036359</v>
      </c>
      <c r="D83"/>
      <c r="E83" s="2">
        <v>455592</v>
      </c>
      <c r="F83" s="2">
        <v>476296</v>
      </c>
      <c r="G83" s="2">
        <f t="shared" si="16"/>
        <v>931888</v>
      </c>
      <c r="H83" s="5">
        <f t="shared" si="17"/>
        <v>1.8315893292690788</v>
      </c>
      <c r="I83" s="5"/>
      <c r="J83" s="2">
        <v>3741.2460000000001</v>
      </c>
      <c r="K83" s="5">
        <f t="shared" si="18"/>
        <v>-1.0096282057240558</v>
      </c>
      <c r="L83" s="2">
        <v>569262731</v>
      </c>
      <c r="M83" s="5">
        <f t="shared" si="19"/>
        <v>-0.10665428803235955</v>
      </c>
      <c r="N83" s="1">
        <v>2012</v>
      </c>
    </row>
    <row r="84" spans="1:14" x14ac:dyDescent="0.6">
      <c r="A84" s="1">
        <v>4</v>
      </c>
      <c r="B84" s="1" t="s">
        <v>7</v>
      </c>
      <c r="C84">
        <v>2.3291225212770801</v>
      </c>
      <c r="D84"/>
      <c r="E84" s="2">
        <v>458318</v>
      </c>
      <c r="F84" s="2">
        <v>475777</v>
      </c>
      <c r="G84" s="2">
        <f t="shared" si="16"/>
        <v>934095</v>
      </c>
      <c r="H84" s="5">
        <f t="shared" si="17"/>
        <v>0.23655103279427436</v>
      </c>
      <c r="I84" s="5"/>
      <c r="J84" s="2">
        <v>3856.056</v>
      </c>
      <c r="K84" s="5">
        <f t="shared" si="18"/>
        <v>3.0226188441597301</v>
      </c>
      <c r="L84" s="2">
        <v>573698737</v>
      </c>
      <c r="M84" s="5">
        <f t="shared" si="19"/>
        <v>0.77623408978801933</v>
      </c>
      <c r="N84" s="1">
        <v>2013</v>
      </c>
    </row>
    <row r="85" spans="1:14" x14ac:dyDescent="0.6">
      <c r="A85" s="1">
        <v>4</v>
      </c>
      <c r="B85" s="1" t="s">
        <v>7</v>
      </c>
      <c r="C85">
        <v>2.8700360407458998</v>
      </c>
      <c r="D85"/>
      <c r="E85" s="2">
        <v>476300</v>
      </c>
      <c r="F85" s="2">
        <v>475319</v>
      </c>
      <c r="G85" s="2">
        <f t="shared" si="16"/>
        <v>951619</v>
      </c>
      <c r="H85" s="5">
        <f t="shared" si="17"/>
        <v>1.8586598483382843</v>
      </c>
      <c r="I85" s="5"/>
      <c r="J85" s="2">
        <v>3897.7710000000002</v>
      </c>
      <c r="K85" s="5">
        <f t="shared" si="18"/>
        <v>1.0759951819276026</v>
      </c>
      <c r="L85" s="2">
        <v>570563417</v>
      </c>
      <c r="M85" s="5">
        <f t="shared" si="19"/>
        <v>-0.54800865964601542</v>
      </c>
      <c r="N85" s="1">
        <v>2014</v>
      </c>
    </row>
    <row r="86" spans="1:14" x14ac:dyDescent="0.6">
      <c r="A86" s="1">
        <v>4</v>
      </c>
      <c r="B86" s="1" t="s">
        <v>7</v>
      </c>
      <c r="C86">
        <v>0.65917688868508595</v>
      </c>
      <c r="D86"/>
      <c r="E86" s="2">
        <v>410062</v>
      </c>
      <c r="F86" s="2">
        <v>430124</v>
      </c>
      <c r="G86" s="2">
        <f t="shared" si="16"/>
        <v>840186</v>
      </c>
      <c r="H86" s="5">
        <f t="shared" si="17"/>
        <v>-12.454144870480199</v>
      </c>
      <c r="I86" s="5"/>
      <c r="J86" s="2">
        <v>3887.1280000000002</v>
      </c>
      <c r="K86" s="5">
        <f t="shared" si="18"/>
        <v>-0.27342696753791529</v>
      </c>
      <c r="L86" s="2">
        <v>573061376</v>
      </c>
      <c r="M86" s="5">
        <f t="shared" si="19"/>
        <v>0.43685009066507519</v>
      </c>
      <c r="N86" s="1">
        <v>2015</v>
      </c>
    </row>
    <row r="87" spans="1:14" x14ac:dyDescent="0.6">
      <c r="A87" s="1">
        <v>4</v>
      </c>
      <c r="B87" s="1" t="s">
        <v>7</v>
      </c>
      <c r="C87">
        <v>1.0013944267607</v>
      </c>
      <c r="D87"/>
      <c r="E87" s="2">
        <v>389991</v>
      </c>
      <c r="F87" s="2">
        <v>412940</v>
      </c>
      <c r="G87" s="2">
        <f t="shared" si="16"/>
        <v>802931</v>
      </c>
      <c r="H87" s="5">
        <f t="shared" si="17"/>
        <v>-4.5354513413199626</v>
      </c>
      <c r="I87" s="5"/>
      <c r="J87" s="2">
        <v>3871.3029999999999</v>
      </c>
      <c r="K87" s="5">
        <f t="shared" si="18"/>
        <v>-0.40794387283700217</v>
      </c>
      <c r="L87" s="2">
        <v>559566962</v>
      </c>
      <c r="M87" s="5">
        <f t="shared" si="19"/>
        <v>-2.3829621967070835</v>
      </c>
      <c r="N87" s="1">
        <v>2016</v>
      </c>
    </row>
    <row r="88" spans="1:14" x14ac:dyDescent="0.6">
      <c r="A88" s="1">
        <v>4</v>
      </c>
      <c r="B88" s="1" t="s">
        <v>7</v>
      </c>
      <c r="C88">
        <v>3.0398801936038198</v>
      </c>
      <c r="D88"/>
      <c r="E88" s="2">
        <v>420665</v>
      </c>
      <c r="F88" s="2">
        <v>443651</v>
      </c>
      <c r="G88" s="2">
        <f t="shared" si="16"/>
        <v>864316</v>
      </c>
      <c r="H88" s="5">
        <f t="shared" si="17"/>
        <v>7.3669660194054742</v>
      </c>
      <c r="I88" s="5"/>
      <c r="J88" s="2">
        <v>3919.3040000000001</v>
      </c>
      <c r="K88" s="5">
        <f t="shared" si="18"/>
        <v>1.2322944137967085</v>
      </c>
      <c r="L88" s="2">
        <v>569360436</v>
      </c>
      <c r="M88" s="5">
        <f t="shared" si="19"/>
        <v>1.7350486313336688</v>
      </c>
      <c r="N88" s="1">
        <v>2017</v>
      </c>
    </row>
    <row r="89" spans="1:14" x14ac:dyDescent="0.6">
      <c r="A89" s="1">
        <v>4</v>
      </c>
      <c r="B89" s="1" t="s">
        <v>7</v>
      </c>
      <c r="C89">
        <v>2.42954758663782</v>
      </c>
      <c r="D89"/>
      <c r="E89" s="2">
        <v>450743</v>
      </c>
      <c r="F89" s="2">
        <v>470466</v>
      </c>
      <c r="G89" s="2">
        <f t="shared" si="16"/>
        <v>921209</v>
      </c>
      <c r="H89" s="5">
        <f t="shared" si="17"/>
        <v>6.3748495086242585</v>
      </c>
      <c r="I89" s="5"/>
      <c r="J89" s="2">
        <v>3985.9850000000001</v>
      </c>
      <c r="K89" s="5">
        <f t="shared" si="18"/>
        <v>1.6870371594508882</v>
      </c>
      <c r="L89" s="2">
        <v>579470372</v>
      </c>
      <c r="M89" s="5">
        <f t="shared" si="19"/>
        <v>1.7600845876490467</v>
      </c>
      <c r="N89" s="1">
        <v>2018</v>
      </c>
    </row>
    <row r="90" spans="1:14" x14ac:dyDescent="0.6">
      <c r="A90" s="1">
        <v>4</v>
      </c>
      <c r="B90" s="1" t="s">
        <v>7</v>
      </c>
      <c r="C90">
        <v>1.8614153443030901</v>
      </c>
      <c r="D90"/>
      <c r="E90" s="2">
        <v>446585</v>
      </c>
      <c r="F90" s="2">
        <v>463786</v>
      </c>
      <c r="G90" s="2">
        <f t="shared" si="16"/>
        <v>910371</v>
      </c>
      <c r="H90" s="5">
        <f t="shared" si="17"/>
        <v>-1.1834729029537527</v>
      </c>
      <c r="I90" s="5"/>
      <c r="J90" s="2">
        <v>3948.3519999999999</v>
      </c>
      <c r="K90" s="5">
        <f t="shared" si="18"/>
        <v>-0.94861819477394249</v>
      </c>
      <c r="L90" s="2">
        <v>582389608</v>
      </c>
      <c r="M90" s="5">
        <f t="shared" si="19"/>
        <v>0.50251186773806467</v>
      </c>
      <c r="N90" s="1">
        <v>2019</v>
      </c>
    </row>
    <row r="91" spans="1:14" x14ac:dyDescent="0.6">
      <c r="A91" s="1">
        <v>4</v>
      </c>
      <c r="B91" s="1" t="s">
        <v>7</v>
      </c>
      <c r="C91">
        <v>-5.4027985486400203</v>
      </c>
      <c r="D91"/>
      <c r="E91" s="2">
        <v>390599</v>
      </c>
      <c r="F91" s="2">
        <v>414165</v>
      </c>
      <c r="G91" s="2">
        <f t="shared" ref="G91:G92" si="20">E91+F91</f>
        <v>804764</v>
      </c>
      <c r="H91" s="5">
        <f t="shared" ref="H91" si="21">100*(LN(G91)-LN(G90))</f>
        <v>-12.330314200001169</v>
      </c>
      <c r="I91" s="2"/>
      <c r="J91" s="2">
        <f>J90*(1+K91/100)</f>
        <v>3715.3992319999998</v>
      </c>
      <c r="K91" s="2">
        <v>-5.9</v>
      </c>
      <c r="L91" s="2">
        <v>535822990</v>
      </c>
      <c r="M91" s="5">
        <f t="shared" si="19"/>
        <v>-8.33357893252753</v>
      </c>
      <c r="N91" s="1">
        <v>2020</v>
      </c>
    </row>
    <row r="92" spans="1:14" x14ac:dyDescent="0.6">
      <c r="A92" s="1">
        <v>4</v>
      </c>
      <c r="B92" s="1" t="s">
        <v>7</v>
      </c>
      <c r="C92"/>
      <c r="D92"/>
      <c r="E92" s="2"/>
      <c r="F92" s="2"/>
      <c r="G92" s="2">
        <f t="shared" si="20"/>
        <v>0</v>
      </c>
      <c r="H92" s="5"/>
      <c r="I92" s="2"/>
      <c r="J92" s="2"/>
      <c r="K92" s="2"/>
      <c r="L92" s="2"/>
      <c r="M92" s="2"/>
      <c r="N92" s="1">
        <v>2021</v>
      </c>
    </row>
    <row r="93" spans="1:14" x14ac:dyDescent="0.6">
      <c r="A93" s="1">
        <v>5</v>
      </c>
      <c r="B93" s="1" t="s">
        <v>8</v>
      </c>
      <c r="C93">
        <v>2.76466943336608</v>
      </c>
      <c r="D93"/>
      <c r="E93" s="2">
        <v>479249</v>
      </c>
      <c r="F93" s="2">
        <v>379511</v>
      </c>
      <c r="G93" s="2">
        <f t="shared" ref="G93:G112" si="22">E93+F93</f>
        <v>858760</v>
      </c>
      <c r="H93" s="2"/>
      <c r="I93" s="2"/>
      <c r="J93" s="2">
        <v>6128.8639999999996</v>
      </c>
      <c r="K93" s="2"/>
      <c r="L93" s="2">
        <v>1264374642</v>
      </c>
      <c r="M93" s="2"/>
      <c r="N93" s="1">
        <v>2000</v>
      </c>
    </row>
    <row r="94" spans="1:14" x14ac:dyDescent="0.6">
      <c r="A94" s="1">
        <v>5</v>
      </c>
      <c r="B94" s="1" t="s">
        <v>8</v>
      </c>
      <c r="C94">
        <v>0.38612414652784599</v>
      </c>
      <c r="D94"/>
      <c r="E94" s="2">
        <v>403496</v>
      </c>
      <c r="F94" s="2">
        <v>349089</v>
      </c>
      <c r="G94" s="2">
        <f t="shared" si="22"/>
        <v>752585</v>
      </c>
      <c r="H94" s="5">
        <f t="shared" ref="H94:H112" si="23">100*(LN(G94)-LN(G93))</f>
        <v>-13.197554124684174</v>
      </c>
      <c r="I94" s="5"/>
      <c r="J94" s="2">
        <v>6069.1909999999998</v>
      </c>
      <c r="K94" s="5">
        <f t="shared" ref="K94:K112" si="24">100*(LN(J94)-LN(J93))</f>
        <v>-0.97840968963325281</v>
      </c>
      <c r="L94" s="2">
        <v>1249766267</v>
      </c>
      <c r="M94" s="5">
        <f t="shared" ref="M94:M113" si="25">100*(LN(L94)-LN(L93))</f>
        <v>-1.1621098365914406</v>
      </c>
      <c r="N94" s="1">
        <v>2001</v>
      </c>
    </row>
    <row r="95" spans="1:14" x14ac:dyDescent="0.6">
      <c r="A95" s="1">
        <v>5</v>
      </c>
      <c r="B95" s="1" t="s">
        <v>8</v>
      </c>
      <c r="C95">
        <v>4.1921209180228798E-2</v>
      </c>
      <c r="D95"/>
      <c r="E95" s="2">
        <v>416726</v>
      </c>
      <c r="F95" s="2">
        <v>337194</v>
      </c>
      <c r="G95" s="2">
        <f t="shared" si="22"/>
        <v>753920</v>
      </c>
      <c r="H95" s="5">
        <f t="shared" si="23"/>
        <v>0.17723145285906128</v>
      </c>
      <c r="I95" s="5"/>
      <c r="J95" s="2">
        <v>6051.1509999999998</v>
      </c>
      <c r="K95" s="5">
        <f t="shared" si="24"/>
        <v>-0.29768158888074936</v>
      </c>
      <c r="L95" s="2">
        <v>1279120141</v>
      </c>
      <c r="M95" s="5">
        <f t="shared" si="25"/>
        <v>2.3215904296982615</v>
      </c>
      <c r="N95" s="1">
        <v>2002</v>
      </c>
    </row>
    <row r="96" spans="1:14" x14ac:dyDescent="0.6">
      <c r="A96" s="1">
        <v>5</v>
      </c>
      <c r="B96" s="1" t="s">
        <v>8</v>
      </c>
      <c r="C96">
        <v>1.5351734168751601</v>
      </c>
      <c r="D96"/>
      <c r="E96" s="2">
        <v>471817</v>
      </c>
      <c r="F96" s="2">
        <v>382930</v>
      </c>
      <c r="G96" s="2">
        <f t="shared" si="22"/>
        <v>854747</v>
      </c>
      <c r="H96" s="5">
        <f t="shared" si="23"/>
        <v>12.551925713195189</v>
      </c>
      <c r="I96" s="5"/>
      <c r="J96" s="2">
        <v>6027.2709999999997</v>
      </c>
      <c r="K96" s="5">
        <f t="shared" si="24"/>
        <v>-0.39541640645541776</v>
      </c>
      <c r="L96" s="2">
        <v>1287467746</v>
      </c>
      <c r="M96" s="5">
        <f t="shared" si="25"/>
        <v>0.65048498644166841</v>
      </c>
      <c r="N96" s="1">
        <v>2003</v>
      </c>
    </row>
    <row r="97" spans="1:14" x14ac:dyDescent="0.6">
      <c r="A97" s="1">
        <v>5</v>
      </c>
      <c r="B97" s="1" t="s">
        <v>8</v>
      </c>
      <c r="C97">
        <v>2.1860949301202601</v>
      </c>
      <c r="D97"/>
      <c r="E97" s="2">
        <v>565675</v>
      </c>
      <c r="F97" s="2">
        <v>454542</v>
      </c>
      <c r="G97" s="2">
        <f t="shared" si="22"/>
        <v>1020217</v>
      </c>
      <c r="H97" s="5">
        <f t="shared" si="23"/>
        <v>17.696511003426174</v>
      </c>
      <c r="I97" s="5"/>
      <c r="J97" s="2">
        <v>6099.3289999999997</v>
      </c>
      <c r="K97" s="5">
        <f t="shared" si="24"/>
        <v>1.1884427311585455</v>
      </c>
      <c r="L97" s="2">
        <v>1282861601</v>
      </c>
      <c r="M97" s="5">
        <f t="shared" si="25"/>
        <v>-0.35840931716784041</v>
      </c>
      <c r="N97" s="1">
        <v>2004</v>
      </c>
    </row>
    <row r="98" spans="1:14" x14ac:dyDescent="0.6">
      <c r="A98" s="1">
        <v>5</v>
      </c>
      <c r="B98" s="1" t="s">
        <v>8</v>
      </c>
      <c r="C98">
        <v>1.8039008722516101</v>
      </c>
      <c r="D98"/>
      <c r="E98" s="2">
        <v>594941</v>
      </c>
      <c r="F98" s="2">
        <v>515866</v>
      </c>
      <c r="G98" s="2">
        <f t="shared" si="22"/>
        <v>1110807</v>
      </c>
      <c r="H98" s="5">
        <f t="shared" si="23"/>
        <v>8.5071428427955453</v>
      </c>
      <c r="I98" s="5"/>
      <c r="J98" s="2">
        <v>6207.5680000000002</v>
      </c>
      <c r="K98" s="5">
        <f t="shared" si="24"/>
        <v>1.7590427701899003</v>
      </c>
      <c r="L98" s="2">
        <v>1290371061</v>
      </c>
      <c r="M98" s="5">
        <f t="shared" si="25"/>
        <v>0.58366127781752652</v>
      </c>
      <c r="N98" s="1">
        <v>2005</v>
      </c>
    </row>
    <row r="99" spans="1:14" x14ac:dyDescent="0.6">
      <c r="A99" s="1">
        <v>5</v>
      </c>
      <c r="B99" s="1" t="s">
        <v>8</v>
      </c>
      <c r="C99">
        <v>1.37235012761894</v>
      </c>
      <c r="D99"/>
      <c r="E99" s="2">
        <v>646725</v>
      </c>
      <c r="F99" s="2">
        <v>579064</v>
      </c>
      <c r="G99" s="2">
        <f t="shared" si="22"/>
        <v>1225789</v>
      </c>
      <c r="H99" s="5">
        <f t="shared" si="23"/>
        <v>9.8497940102644677</v>
      </c>
      <c r="I99" s="5"/>
      <c r="J99" s="2">
        <v>6189.1390000000001</v>
      </c>
      <c r="K99" s="5">
        <f t="shared" si="24"/>
        <v>-0.29732111238907066</v>
      </c>
      <c r="L99" s="2">
        <v>1267361874</v>
      </c>
      <c r="M99" s="5">
        <f t="shared" si="25"/>
        <v>-1.7992345800919907</v>
      </c>
      <c r="N99" s="1">
        <v>2006</v>
      </c>
    </row>
    <row r="100" spans="1:14" x14ac:dyDescent="0.6">
      <c r="A100" s="1">
        <v>5</v>
      </c>
      <c r="B100" s="1" t="s">
        <v>8</v>
      </c>
      <c r="C100">
        <v>1.4839694115203499</v>
      </c>
      <c r="D100"/>
      <c r="E100" s="2">
        <v>714327</v>
      </c>
      <c r="F100" s="2">
        <v>622243</v>
      </c>
      <c r="G100" s="2">
        <f t="shared" si="22"/>
        <v>1336570</v>
      </c>
      <c r="H100" s="5">
        <f t="shared" si="23"/>
        <v>8.6521912535424406</v>
      </c>
      <c r="I100" s="5"/>
      <c r="J100" s="2">
        <v>6126.6769999999997</v>
      </c>
      <c r="K100" s="5">
        <f t="shared" si="24"/>
        <v>-1.0143466832934322</v>
      </c>
      <c r="L100" s="2">
        <v>1303134177</v>
      </c>
      <c r="M100" s="5">
        <f t="shared" si="25"/>
        <v>2.7834792885343518</v>
      </c>
      <c r="N100" s="1">
        <v>2007</v>
      </c>
    </row>
    <row r="101" spans="1:14" x14ac:dyDescent="0.6">
      <c r="A101" s="1">
        <v>5</v>
      </c>
      <c r="B101" s="1" t="s">
        <v>8</v>
      </c>
      <c r="C101">
        <v>-1.2242890006326199</v>
      </c>
      <c r="D101"/>
      <c r="E101" s="2">
        <v>781412</v>
      </c>
      <c r="F101" s="2">
        <v>762534</v>
      </c>
      <c r="G101" s="2">
        <f t="shared" si="22"/>
        <v>1543946</v>
      </c>
      <c r="H101" s="5">
        <f t="shared" si="23"/>
        <v>14.423484606449755</v>
      </c>
      <c r="I101" s="5"/>
      <c r="J101" s="2">
        <v>6042.3670000000002</v>
      </c>
      <c r="K101" s="5">
        <f t="shared" si="24"/>
        <v>-1.3856692277771643</v>
      </c>
      <c r="L101" s="2">
        <v>1232313730</v>
      </c>
      <c r="M101" s="5">
        <f t="shared" si="25"/>
        <v>-5.5878784615092769</v>
      </c>
      <c r="N101" s="1">
        <v>2008</v>
      </c>
    </row>
    <row r="102" spans="1:14" x14ac:dyDescent="0.6">
      <c r="A102" s="1">
        <v>5</v>
      </c>
      <c r="B102" s="1" t="s">
        <v>8</v>
      </c>
      <c r="C102">
        <v>-5.6932363588553097</v>
      </c>
      <c r="D102"/>
      <c r="E102" s="2">
        <v>580719</v>
      </c>
      <c r="F102" s="2">
        <v>551981</v>
      </c>
      <c r="G102" s="2">
        <f t="shared" si="22"/>
        <v>1132700</v>
      </c>
      <c r="H102" s="5">
        <f t="shared" si="23"/>
        <v>-30.97373136731818</v>
      </c>
      <c r="I102" s="5"/>
      <c r="J102" s="2">
        <v>5509.2969999999996</v>
      </c>
      <c r="K102" s="5">
        <f t="shared" si="24"/>
        <v>-9.2358793778011261</v>
      </c>
      <c r="L102" s="2">
        <v>1163212931</v>
      </c>
      <c r="M102" s="5">
        <f t="shared" si="25"/>
        <v>-5.7707539185066992</v>
      </c>
      <c r="N102" s="1">
        <v>2009</v>
      </c>
    </row>
    <row r="103" spans="1:14" x14ac:dyDescent="0.6">
      <c r="A103" s="1">
        <v>5</v>
      </c>
      <c r="B103" s="1" t="s">
        <v>8</v>
      </c>
      <c r="C103">
        <v>4.0979179193462203</v>
      </c>
      <c r="D103"/>
      <c r="E103" s="2">
        <v>769774</v>
      </c>
      <c r="F103" s="2">
        <v>694059</v>
      </c>
      <c r="G103" s="2">
        <f t="shared" si="22"/>
        <v>1463833</v>
      </c>
      <c r="H103" s="5">
        <f t="shared" si="23"/>
        <v>25.64541747697433</v>
      </c>
      <c r="I103" s="5"/>
      <c r="J103" s="2">
        <v>5869.9639999999999</v>
      </c>
      <c r="K103" s="5">
        <f t="shared" si="24"/>
        <v>6.3411472124039747</v>
      </c>
      <c r="L103" s="2">
        <v>1214816233</v>
      </c>
      <c r="M103" s="5">
        <f t="shared" si="25"/>
        <v>4.340687231139384</v>
      </c>
      <c r="N103" s="1">
        <v>2010</v>
      </c>
    </row>
    <row r="104" spans="1:14" x14ac:dyDescent="0.6">
      <c r="A104" s="1">
        <v>5</v>
      </c>
      <c r="B104" s="1" t="s">
        <v>8</v>
      </c>
      <c r="C104">
        <v>2.38095238095202E-2</v>
      </c>
      <c r="D104"/>
      <c r="E104" s="2">
        <v>823184</v>
      </c>
      <c r="F104" s="2">
        <v>855380</v>
      </c>
      <c r="G104" s="2">
        <f t="shared" si="22"/>
        <v>1678564</v>
      </c>
      <c r="H104" s="5">
        <f t="shared" si="23"/>
        <v>13.688032799887395</v>
      </c>
      <c r="I104" s="5"/>
      <c r="J104" s="2">
        <v>5572.723</v>
      </c>
      <c r="K104" s="5">
        <f t="shared" si="24"/>
        <v>-5.1964697519695235</v>
      </c>
      <c r="L104" s="2">
        <v>1264866099</v>
      </c>
      <c r="M104" s="5">
        <f t="shared" si="25"/>
        <v>4.0373449190404642</v>
      </c>
      <c r="N104" s="1">
        <v>2011</v>
      </c>
    </row>
    <row r="105" spans="1:14" x14ac:dyDescent="0.6">
      <c r="A105" s="1">
        <v>5</v>
      </c>
      <c r="B105" s="1" t="s">
        <v>8</v>
      </c>
      <c r="C105">
        <v>1.3747314235958501</v>
      </c>
      <c r="D105"/>
      <c r="E105" s="2">
        <v>798568</v>
      </c>
      <c r="F105" s="2">
        <v>885843</v>
      </c>
      <c r="G105" s="2">
        <f t="shared" si="22"/>
        <v>1684411</v>
      </c>
      <c r="H105" s="5">
        <f t="shared" si="23"/>
        <v>0.34772818064823241</v>
      </c>
      <c r="I105" s="5"/>
      <c r="J105" s="2">
        <v>5534.1080000000002</v>
      </c>
      <c r="K105" s="5">
        <f t="shared" si="24"/>
        <v>-0.6953406527154371</v>
      </c>
      <c r="L105" s="2">
        <v>1306009842</v>
      </c>
      <c r="M105" s="5">
        <f t="shared" si="25"/>
        <v>3.20103008295618</v>
      </c>
      <c r="N105" s="1">
        <v>2012</v>
      </c>
    </row>
    <row r="106" spans="1:14" x14ac:dyDescent="0.6">
      <c r="A106" s="1">
        <v>5</v>
      </c>
      <c r="B106" s="1" t="s">
        <v>8</v>
      </c>
      <c r="C106">
        <v>2.0051198740674399</v>
      </c>
      <c r="D106"/>
      <c r="E106" s="2">
        <v>715097</v>
      </c>
      <c r="F106" s="2">
        <v>833166</v>
      </c>
      <c r="G106" s="2">
        <f t="shared" si="22"/>
        <v>1548263</v>
      </c>
      <c r="H106" s="5">
        <f t="shared" si="23"/>
        <v>-8.4282290422066808</v>
      </c>
      <c r="I106" s="5"/>
      <c r="J106" s="2">
        <v>5485.277</v>
      </c>
      <c r="K106" s="5">
        <f t="shared" si="24"/>
        <v>-0.88628030758961529</v>
      </c>
      <c r="L106" s="2">
        <v>1315342658</v>
      </c>
      <c r="M106" s="5">
        <f t="shared" si="25"/>
        <v>0.71206412978490619</v>
      </c>
      <c r="N106" s="1">
        <v>2013</v>
      </c>
    </row>
    <row r="107" spans="1:14" x14ac:dyDescent="0.6">
      <c r="A107" s="1">
        <v>5</v>
      </c>
      <c r="B107" s="1" t="s">
        <v>8</v>
      </c>
      <c r="C107">
        <v>0.29618658353913702</v>
      </c>
      <c r="D107"/>
      <c r="E107" s="2">
        <v>690203</v>
      </c>
      <c r="F107" s="2">
        <v>812208</v>
      </c>
      <c r="G107" s="2">
        <f t="shared" si="22"/>
        <v>1502411</v>
      </c>
      <c r="H107" s="5">
        <f t="shared" si="23"/>
        <v>-3.0062506313761617</v>
      </c>
      <c r="I107" s="5"/>
      <c r="J107" s="2">
        <v>5344.6360000000004</v>
      </c>
      <c r="K107" s="5">
        <f t="shared" si="24"/>
        <v>-2.5974152690377394</v>
      </c>
      <c r="L107" s="2">
        <v>1263728759</v>
      </c>
      <c r="M107" s="5">
        <f t="shared" si="25"/>
        <v>-4.0030524813108315</v>
      </c>
      <c r="N107" s="1">
        <v>2014</v>
      </c>
    </row>
    <row r="108" spans="1:14" x14ac:dyDescent="0.6">
      <c r="A108" s="1">
        <v>5</v>
      </c>
      <c r="B108" s="1" t="s">
        <v>8</v>
      </c>
      <c r="C108">
        <v>1.5606647405771401</v>
      </c>
      <c r="D108"/>
      <c r="E108" s="2">
        <v>624921</v>
      </c>
      <c r="F108" s="2">
        <v>648117</v>
      </c>
      <c r="G108" s="2">
        <f t="shared" si="22"/>
        <v>1273038</v>
      </c>
      <c r="H108" s="5">
        <f t="shared" si="23"/>
        <v>-16.566498118778838</v>
      </c>
      <c r="I108" s="5"/>
      <c r="J108" s="2">
        <v>5268.915</v>
      </c>
      <c r="K108" s="5">
        <f t="shared" si="24"/>
        <v>-1.4268982125381413</v>
      </c>
      <c r="L108" s="2">
        <v>1223396445</v>
      </c>
      <c r="M108" s="5">
        <f t="shared" si="25"/>
        <v>-3.2435721312420895</v>
      </c>
      <c r="N108" s="1">
        <v>2015</v>
      </c>
    </row>
    <row r="109" spans="1:14" x14ac:dyDescent="0.6">
      <c r="A109" s="1">
        <v>5</v>
      </c>
      <c r="B109" s="1" t="s">
        <v>8</v>
      </c>
      <c r="C109">
        <v>0.75382660575656302</v>
      </c>
      <c r="D109"/>
      <c r="E109" s="2">
        <v>645052</v>
      </c>
      <c r="F109" s="2">
        <v>607728</v>
      </c>
      <c r="G109" s="2">
        <f t="shared" si="22"/>
        <v>1252780</v>
      </c>
      <c r="H109" s="5">
        <f t="shared" si="23"/>
        <v>-1.6041087989142611</v>
      </c>
      <c r="I109" s="5"/>
      <c r="J109" s="2">
        <v>5179.9530000000004</v>
      </c>
      <c r="K109" s="5">
        <f t="shared" si="24"/>
        <v>-1.7028476132493253</v>
      </c>
      <c r="L109" s="2">
        <v>1203717880</v>
      </c>
      <c r="M109" s="5">
        <f t="shared" si="25"/>
        <v>-1.6215961493131203</v>
      </c>
      <c r="N109" s="1">
        <v>2016</v>
      </c>
    </row>
    <row r="110" spans="1:14" x14ac:dyDescent="0.6">
      <c r="A110" s="1">
        <v>5</v>
      </c>
      <c r="B110" s="1" t="s">
        <v>8</v>
      </c>
      <c r="C110">
        <v>1.67531299716398</v>
      </c>
      <c r="D110"/>
      <c r="E110" s="2">
        <v>698329</v>
      </c>
      <c r="F110" s="2">
        <v>672096</v>
      </c>
      <c r="G110" s="2">
        <f t="shared" si="22"/>
        <v>1370425</v>
      </c>
      <c r="H110" s="5">
        <f t="shared" si="23"/>
        <v>8.9755828823307127</v>
      </c>
      <c r="I110" s="5"/>
      <c r="J110" s="2">
        <v>5247.4260000000004</v>
      </c>
      <c r="K110" s="5">
        <f t="shared" si="24"/>
        <v>1.2941687788751821</v>
      </c>
      <c r="L110" s="2">
        <v>1188122842</v>
      </c>
      <c r="M110" s="5">
        <f t="shared" si="25"/>
        <v>-1.3040382541081641</v>
      </c>
      <c r="N110" s="1">
        <v>2017</v>
      </c>
    </row>
    <row r="111" spans="1:14" x14ac:dyDescent="0.6">
      <c r="A111" s="1">
        <v>5</v>
      </c>
      <c r="B111" s="1" t="s">
        <v>8</v>
      </c>
      <c r="C111">
        <v>0.55885127535286205</v>
      </c>
      <c r="D111"/>
      <c r="E111" s="2">
        <v>738143</v>
      </c>
      <c r="F111" s="2">
        <v>748488</v>
      </c>
      <c r="G111" s="2">
        <f t="shared" si="22"/>
        <v>1486631</v>
      </c>
      <c r="H111" s="5">
        <f t="shared" si="23"/>
        <v>8.1391575334505362</v>
      </c>
      <c r="I111" s="5"/>
      <c r="J111" s="2">
        <v>5233.4660000000003</v>
      </c>
      <c r="K111" s="5">
        <f t="shared" si="24"/>
        <v>-0.26638969765961917</v>
      </c>
      <c r="L111" s="2">
        <v>1143457876</v>
      </c>
      <c r="M111" s="5">
        <f t="shared" si="25"/>
        <v>-3.8317721928276427</v>
      </c>
      <c r="N111" s="1">
        <v>2018</v>
      </c>
    </row>
    <row r="112" spans="1:14" x14ac:dyDescent="0.6">
      <c r="A112" s="1">
        <v>5</v>
      </c>
      <c r="B112" s="1" t="s">
        <v>8</v>
      </c>
      <c r="C112">
        <v>1.32960370773919E-2</v>
      </c>
      <c r="D112"/>
      <c r="E112" s="2">
        <v>705564</v>
      </c>
      <c r="F112" s="2">
        <v>720957</v>
      </c>
      <c r="G112" s="2">
        <f t="shared" si="22"/>
        <v>1426521</v>
      </c>
      <c r="H112" s="5">
        <f t="shared" si="23"/>
        <v>-4.1273873135670769</v>
      </c>
      <c r="I112" s="5"/>
      <c r="J112" s="2">
        <v>5187.1540000000005</v>
      </c>
      <c r="K112" s="5">
        <f t="shared" si="24"/>
        <v>-0.888858914613877</v>
      </c>
      <c r="L112" s="2">
        <v>1105929335</v>
      </c>
      <c r="M112" s="5">
        <f t="shared" si="25"/>
        <v>-3.3370887369549962</v>
      </c>
      <c r="N112" s="1">
        <v>2019</v>
      </c>
    </row>
    <row r="113" spans="1:14" x14ac:dyDescent="0.6">
      <c r="A113" s="1">
        <v>5</v>
      </c>
      <c r="B113" s="1" t="s">
        <v>8</v>
      </c>
      <c r="C113">
        <v>-4.7124821603158003</v>
      </c>
      <c r="D113"/>
      <c r="E113" s="2">
        <v>641319</v>
      </c>
      <c r="F113" s="2">
        <v>635460</v>
      </c>
      <c r="G113" s="2">
        <f t="shared" ref="G113:G114" si="26">E113+F113</f>
        <v>1276779</v>
      </c>
      <c r="H113" s="5">
        <f t="shared" ref="H113" si="27">100*(LN(G113)-LN(G112))</f>
        <v>-11.089811269928518</v>
      </c>
      <c r="I113" s="2"/>
      <c r="J113" s="2">
        <f>J112*(1+K113/100)</f>
        <v>4792.9302960000005</v>
      </c>
      <c r="K113" s="2">
        <v>-7.6</v>
      </c>
      <c r="L113" s="2">
        <v>1030775384</v>
      </c>
      <c r="M113" s="5">
        <f t="shared" si="25"/>
        <v>-7.0374689624124187</v>
      </c>
      <c r="N113" s="1">
        <v>2020</v>
      </c>
    </row>
    <row r="114" spans="1:14" x14ac:dyDescent="0.6">
      <c r="A114" s="1">
        <v>5</v>
      </c>
      <c r="B114" s="1" t="s">
        <v>8</v>
      </c>
      <c r="C114"/>
      <c r="D114"/>
      <c r="E114" s="2"/>
      <c r="F114" s="2"/>
      <c r="G114" s="2">
        <f t="shared" si="26"/>
        <v>0</v>
      </c>
      <c r="H114" s="5"/>
      <c r="I114" s="2"/>
      <c r="J114" s="2"/>
      <c r="K114" s="2"/>
      <c r="L114" s="2"/>
      <c r="M114" s="2">
        <v>0</v>
      </c>
      <c r="N114" s="1">
        <v>2021</v>
      </c>
    </row>
    <row r="115" spans="1:14" x14ac:dyDescent="0.6">
      <c r="A115" s="1">
        <v>6</v>
      </c>
      <c r="B115" s="1" t="s">
        <v>9</v>
      </c>
      <c r="C115">
        <v>9.0608333250853299</v>
      </c>
      <c r="D115"/>
      <c r="E115" s="2">
        <v>172268</v>
      </c>
      <c r="F115" s="2">
        <v>160481</v>
      </c>
      <c r="G115" s="2">
        <f t="shared" ref="G115:G134" si="28">E115+F115</f>
        <v>332749</v>
      </c>
      <c r="H115" s="2"/>
      <c r="I115" s="2"/>
      <c r="J115" s="2">
        <v>2267.1219999999998</v>
      </c>
      <c r="K115" s="2"/>
      <c r="L115" s="2">
        <v>440530735</v>
      </c>
      <c r="M115" s="2"/>
      <c r="N115" s="1">
        <v>2000</v>
      </c>
    </row>
    <row r="116" spans="1:14" x14ac:dyDescent="0.6">
      <c r="A116" s="1">
        <v>6</v>
      </c>
      <c r="B116" s="1" t="s">
        <v>9</v>
      </c>
      <c r="C116">
        <v>4.8523995715127999</v>
      </c>
      <c r="D116"/>
      <c r="E116" s="2">
        <v>150439</v>
      </c>
      <c r="F116" s="2">
        <v>141098</v>
      </c>
      <c r="G116" s="2">
        <f t="shared" si="28"/>
        <v>291537</v>
      </c>
      <c r="H116" s="5">
        <f t="shared" ref="H116:H134" si="29">100*(LN(G116)-LN(G115))</f>
        <v>-13.222152460174463</v>
      </c>
      <c r="I116" s="5"/>
      <c r="J116" s="2">
        <v>2318.66</v>
      </c>
      <c r="K116" s="5">
        <f t="shared" ref="K116:K134" si="30">100*(LN(J116)-LN(J115))</f>
        <v>2.2478246911417088</v>
      </c>
      <c r="L116" s="2">
        <v>456245393</v>
      </c>
      <c r="M116" s="5">
        <f t="shared" ref="M116:M135" si="31">100*(LN(L116)-LN(L115))</f>
        <v>3.5050591384017338</v>
      </c>
      <c r="N116" s="1">
        <v>2001</v>
      </c>
    </row>
    <row r="117" spans="1:14" x14ac:dyDescent="0.6">
      <c r="A117" s="1">
        <v>6</v>
      </c>
      <c r="B117" s="1" t="s">
        <v>9</v>
      </c>
      <c r="C117">
        <v>7.7251321202100796</v>
      </c>
      <c r="D117"/>
      <c r="E117" s="2">
        <v>162471</v>
      </c>
      <c r="F117" s="2">
        <v>152126</v>
      </c>
      <c r="G117" s="2">
        <f t="shared" si="28"/>
        <v>314597</v>
      </c>
      <c r="H117" s="5">
        <f t="shared" si="29"/>
        <v>7.6125527250326286</v>
      </c>
      <c r="I117" s="5"/>
      <c r="J117" s="2">
        <v>2425.8960000000002</v>
      </c>
      <c r="K117" s="5">
        <f t="shared" si="30"/>
        <v>4.5211508078775609</v>
      </c>
      <c r="L117" s="2">
        <v>476789310</v>
      </c>
      <c r="M117" s="5">
        <f t="shared" si="31"/>
        <v>4.4043887886310529</v>
      </c>
      <c r="N117" s="1">
        <v>2002</v>
      </c>
    </row>
    <row r="118" spans="1:14" x14ac:dyDescent="0.6">
      <c r="A118" s="1">
        <v>6</v>
      </c>
      <c r="B118" s="1" t="s">
        <v>9</v>
      </c>
      <c r="C118">
        <v>3.1473013004438699</v>
      </c>
      <c r="D118"/>
      <c r="E118" s="2">
        <v>193817</v>
      </c>
      <c r="F118" s="2">
        <v>178827</v>
      </c>
      <c r="G118" s="2">
        <f t="shared" si="28"/>
        <v>372644</v>
      </c>
      <c r="H118" s="5">
        <f t="shared" si="29"/>
        <v>16.933108563903154</v>
      </c>
      <c r="I118" s="5"/>
      <c r="J118" s="2">
        <v>2504.0540000000001</v>
      </c>
      <c r="K118" s="5">
        <f t="shared" si="30"/>
        <v>3.1710077817600713</v>
      </c>
      <c r="L118" s="2">
        <v>485954842</v>
      </c>
      <c r="M118" s="5">
        <f t="shared" si="31"/>
        <v>1.9041006690116546</v>
      </c>
      <c r="N118" s="1">
        <v>2003</v>
      </c>
    </row>
    <row r="119" spans="1:14" x14ac:dyDescent="0.6">
      <c r="A119" s="1">
        <v>6</v>
      </c>
      <c r="B119" s="1" t="s">
        <v>9</v>
      </c>
      <c r="C119">
        <v>5.1974008625983901</v>
      </c>
      <c r="D119"/>
      <c r="E119" s="2">
        <v>253845</v>
      </c>
      <c r="F119" s="2">
        <v>224463</v>
      </c>
      <c r="G119" s="2">
        <f t="shared" si="28"/>
        <v>478308</v>
      </c>
      <c r="H119" s="5">
        <f t="shared" si="29"/>
        <v>24.96313361515039</v>
      </c>
      <c r="I119" s="5"/>
      <c r="J119" s="2">
        <v>2550.0239999999999</v>
      </c>
      <c r="K119" s="5">
        <f t="shared" si="30"/>
        <v>1.8191752390221971</v>
      </c>
      <c r="L119" s="2">
        <v>492249170</v>
      </c>
      <c r="M119" s="5">
        <f t="shared" si="31"/>
        <v>1.2869329494815673</v>
      </c>
      <c r="N119" s="1">
        <v>2004</v>
      </c>
    </row>
    <row r="120" spans="1:14" x14ac:dyDescent="0.6">
      <c r="A120" s="1">
        <v>6</v>
      </c>
      <c r="B120" s="1" t="s">
        <v>9</v>
      </c>
      <c r="C120">
        <v>4.3085242649941096</v>
      </c>
      <c r="D120"/>
      <c r="E120" s="2">
        <v>284419</v>
      </c>
      <c r="F120" s="2">
        <v>261238</v>
      </c>
      <c r="G120" s="2">
        <f t="shared" si="28"/>
        <v>545657</v>
      </c>
      <c r="H120" s="5">
        <f t="shared" si="29"/>
        <v>13.173569676256314</v>
      </c>
      <c r="I120" s="5"/>
      <c r="J120" s="2">
        <v>2631.2750000000001</v>
      </c>
      <c r="K120" s="5">
        <f t="shared" si="30"/>
        <v>3.1365748700316942</v>
      </c>
      <c r="L120" s="2">
        <v>499564402</v>
      </c>
      <c r="M120" s="5">
        <f t="shared" si="31"/>
        <v>1.4751491327686495</v>
      </c>
      <c r="N120" s="1">
        <v>2005</v>
      </c>
    </row>
    <row r="121" spans="1:14" x14ac:dyDescent="0.6">
      <c r="A121" s="1">
        <v>6</v>
      </c>
      <c r="B121" s="1" t="s">
        <v>9</v>
      </c>
      <c r="C121">
        <v>5.2643357074392396</v>
      </c>
      <c r="D121"/>
      <c r="E121" s="2">
        <v>325465</v>
      </c>
      <c r="F121" s="2">
        <v>309383</v>
      </c>
      <c r="G121" s="2">
        <f t="shared" si="28"/>
        <v>634848</v>
      </c>
      <c r="H121" s="5">
        <f t="shared" si="29"/>
        <v>15.139502694717955</v>
      </c>
      <c r="I121" s="5"/>
      <c r="J121" s="2">
        <v>2673.7869999999998</v>
      </c>
      <c r="K121" s="5">
        <f t="shared" si="30"/>
        <v>1.6027299969833209</v>
      </c>
      <c r="L121" s="2">
        <v>504505722</v>
      </c>
      <c r="M121" s="5">
        <f t="shared" si="31"/>
        <v>0.98426589416362731</v>
      </c>
      <c r="N121" s="1">
        <v>2006</v>
      </c>
    </row>
    <row r="122" spans="1:14" x14ac:dyDescent="0.6">
      <c r="A122" s="1">
        <v>6</v>
      </c>
      <c r="B122" s="1" t="s">
        <v>9</v>
      </c>
      <c r="C122">
        <v>5.7995401909387798</v>
      </c>
      <c r="D122"/>
      <c r="E122" s="2">
        <v>371489</v>
      </c>
      <c r="F122" s="2">
        <v>356846</v>
      </c>
      <c r="G122" s="2">
        <f t="shared" si="28"/>
        <v>728335</v>
      </c>
      <c r="H122" s="5">
        <f t="shared" si="29"/>
        <v>13.737550702812129</v>
      </c>
      <c r="I122" s="5"/>
      <c r="J122" s="2">
        <v>2758.3780000000002</v>
      </c>
      <c r="K122" s="5">
        <f t="shared" si="30"/>
        <v>3.1147006256480481</v>
      </c>
      <c r="L122" s="2">
        <v>522906312</v>
      </c>
      <c r="M122" s="5">
        <f t="shared" si="31"/>
        <v>3.5823130610896925</v>
      </c>
      <c r="N122" s="1">
        <v>2007</v>
      </c>
    </row>
    <row r="123" spans="1:14" x14ac:dyDescent="0.6">
      <c r="A123" s="1">
        <v>6</v>
      </c>
      <c r="B123" s="1" t="s">
        <v>9</v>
      </c>
      <c r="C123">
        <v>3.0129928802983401</v>
      </c>
      <c r="D123"/>
      <c r="E123" s="2">
        <v>422007</v>
      </c>
      <c r="F123" s="2">
        <v>435275</v>
      </c>
      <c r="G123" s="2">
        <f t="shared" si="28"/>
        <v>857282</v>
      </c>
      <c r="H123" s="5">
        <f t="shared" si="29"/>
        <v>16.300581212509968</v>
      </c>
      <c r="I123" s="5"/>
      <c r="J123" s="2">
        <v>2810.2869999999998</v>
      </c>
      <c r="K123" s="5">
        <f t="shared" si="30"/>
        <v>1.8643787544142754</v>
      </c>
      <c r="L123" s="2">
        <v>534024939</v>
      </c>
      <c r="M123" s="5">
        <f t="shared" si="31"/>
        <v>2.104022785393056</v>
      </c>
      <c r="N123" s="1">
        <v>2008</v>
      </c>
    </row>
    <row r="124" spans="1:14" x14ac:dyDescent="0.6">
      <c r="A124" s="1">
        <v>6</v>
      </c>
      <c r="B124" s="1" t="s">
        <v>9</v>
      </c>
      <c r="C124">
        <v>0.79269898951818796</v>
      </c>
      <c r="D124"/>
      <c r="E124" s="2">
        <v>363534</v>
      </c>
      <c r="F124" s="2">
        <v>323085</v>
      </c>
      <c r="G124" s="2">
        <f t="shared" si="28"/>
        <v>686619</v>
      </c>
      <c r="H124" s="5">
        <f t="shared" si="29"/>
        <v>-22.198736608329739</v>
      </c>
      <c r="I124" s="5"/>
      <c r="J124" s="2">
        <v>2822.279</v>
      </c>
      <c r="K124" s="5">
        <f t="shared" si="30"/>
        <v>0.42581012346181168</v>
      </c>
      <c r="L124" s="2">
        <v>539230049</v>
      </c>
      <c r="M124" s="5">
        <f t="shared" si="31"/>
        <v>0.96997467860013842</v>
      </c>
      <c r="N124" s="1">
        <v>2009</v>
      </c>
    </row>
    <row r="125" spans="1:14" x14ac:dyDescent="0.6">
      <c r="A125" s="1">
        <v>6</v>
      </c>
      <c r="B125" s="1" t="s">
        <v>9</v>
      </c>
      <c r="C125">
        <v>6.8048249178367097</v>
      </c>
      <c r="D125"/>
      <c r="E125" s="2">
        <v>466384</v>
      </c>
      <c r="F125" s="2">
        <v>425212</v>
      </c>
      <c r="G125" s="2">
        <f t="shared" si="28"/>
        <v>891596</v>
      </c>
      <c r="H125" s="5">
        <f t="shared" si="29"/>
        <v>26.12335619546311</v>
      </c>
      <c r="I125" s="5"/>
      <c r="J125" s="2">
        <v>3038.15</v>
      </c>
      <c r="K125" s="5">
        <f t="shared" si="30"/>
        <v>7.3704062947100191</v>
      </c>
      <c r="L125" s="2">
        <v>595589920</v>
      </c>
      <c r="M125" s="5">
        <f t="shared" si="31"/>
        <v>9.9410089653627409</v>
      </c>
      <c r="N125" s="1">
        <v>2010</v>
      </c>
    </row>
    <row r="126" spans="1:14" x14ac:dyDescent="0.6">
      <c r="A126" s="1">
        <v>6</v>
      </c>
      <c r="B126" s="1" t="s">
        <v>9</v>
      </c>
      <c r="C126">
        <v>3.6856677821252801</v>
      </c>
      <c r="D126"/>
      <c r="E126" s="2">
        <v>555214</v>
      </c>
      <c r="F126" s="2">
        <v>524413</v>
      </c>
      <c r="G126" s="2">
        <f t="shared" si="28"/>
        <v>1079627</v>
      </c>
      <c r="H126" s="5">
        <f t="shared" si="29"/>
        <v>19.135777490889794</v>
      </c>
      <c r="I126" s="5"/>
      <c r="J126" s="2">
        <v>3176.3829999999998</v>
      </c>
      <c r="K126" s="5">
        <f t="shared" si="30"/>
        <v>4.4494350510570158</v>
      </c>
      <c r="L126" s="2">
        <v>624550333</v>
      </c>
      <c r="M126" s="5">
        <f t="shared" si="31"/>
        <v>4.7479547039170455</v>
      </c>
      <c r="N126" s="1">
        <v>2011</v>
      </c>
    </row>
    <row r="127" spans="1:14" x14ac:dyDescent="0.6">
      <c r="A127" s="1">
        <v>6</v>
      </c>
      <c r="B127" s="1" t="s">
        <v>9</v>
      </c>
      <c r="C127">
        <v>2.4025309924618599</v>
      </c>
      <c r="D127"/>
      <c r="E127" s="2">
        <v>547870</v>
      </c>
      <c r="F127" s="2">
        <v>519585</v>
      </c>
      <c r="G127" s="2">
        <f t="shared" si="28"/>
        <v>1067455</v>
      </c>
      <c r="H127" s="5">
        <f t="shared" si="29"/>
        <v>-1.1338300446308125</v>
      </c>
      <c r="I127" s="5"/>
      <c r="J127" s="2">
        <v>3205.7950000000001</v>
      </c>
      <c r="K127" s="5">
        <f t="shared" si="30"/>
        <v>0.92169814815221685</v>
      </c>
      <c r="L127" s="2">
        <v>628935863</v>
      </c>
      <c r="M127" s="5">
        <f t="shared" si="31"/>
        <v>0.69973612921501172</v>
      </c>
      <c r="N127" s="1">
        <v>2012</v>
      </c>
    </row>
    <row r="128" spans="1:14" x14ac:dyDescent="0.6">
      <c r="A128" s="1">
        <v>6</v>
      </c>
      <c r="B128" s="1" t="s">
        <v>9</v>
      </c>
      <c r="C128">
        <v>3.1647152382797099</v>
      </c>
      <c r="D128"/>
      <c r="E128" s="2">
        <v>559632</v>
      </c>
      <c r="F128" s="2">
        <v>515584</v>
      </c>
      <c r="G128" s="2">
        <f t="shared" si="28"/>
        <v>1075216</v>
      </c>
      <c r="H128" s="5">
        <f t="shared" si="29"/>
        <v>0.72442609630396504</v>
      </c>
      <c r="I128" s="5"/>
      <c r="J128" s="2">
        <v>3208.3130000000001</v>
      </c>
      <c r="K128" s="5">
        <f t="shared" si="30"/>
        <v>7.8514428798293068E-2</v>
      </c>
      <c r="L128" s="2">
        <v>635791455</v>
      </c>
      <c r="M128" s="5">
        <f t="shared" si="31"/>
        <v>1.0841323737640352</v>
      </c>
      <c r="N128" s="1">
        <v>2013</v>
      </c>
    </row>
    <row r="129" spans="1:14" x14ac:dyDescent="0.6">
      <c r="A129" s="1">
        <v>6</v>
      </c>
      <c r="B129" s="1" t="s">
        <v>9</v>
      </c>
      <c r="C129">
        <v>3.20244079106214</v>
      </c>
      <c r="D129"/>
      <c r="E129" s="2">
        <v>573091</v>
      </c>
      <c r="F129" s="2">
        <v>525564</v>
      </c>
      <c r="G129" s="2">
        <f t="shared" si="28"/>
        <v>1098655</v>
      </c>
      <c r="H129" s="5">
        <f t="shared" si="29"/>
        <v>2.156513276228722</v>
      </c>
      <c r="I129" s="5"/>
      <c r="J129" s="2">
        <v>3232.61</v>
      </c>
      <c r="K129" s="5">
        <f t="shared" si="30"/>
        <v>0.75446066505904241</v>
      </c>
      <c r="L129" s="2">
        <v>630594627</v>
      </c>
      <c r="M129" s="5">
        <f t="shared" si="31"/>
        <v>-0.82073820075052595</v>
      </c>
      <c r="N129" s="1">
        <v>2014</v>
      </c>
    </row>
    <row r="130" spans="1:14" x14ac:dyDescent="0.6">
      <c r="A130" s="1">
        <v>6</v>
      </c>
      <c r="B130" s="1" t="s">
        <v>9</v>
      </c>
      <c r="C130">
        <v>2.8091034424258101</v>
      </c>
      <c r="D130"/>
      <c r="E130" s="2">
        <v>526757</v>
      </c>
      <c r="F130" s="2">
        <v>436499</v>
      </c>
      <c r="G130" s="2">
        <f t="shared" si="28"/>
        <v>963256</v>
      </c>
      <c r="H130" s="5">
        <f t="shared" si="29"/>
        <v>-13.152277097342946</v>
      </c>
      <c r="I130" s="5"/>
      <c r="J130" s="2">
        <v>3297.2669999999998</v>
      </c>
      <c r="K130" s="5">
        <f t="shared" si="30"/>
        <v>1.9804083048319043</v>
      </c>
      <c r="L130" s="2">
        <v>635213614</v>
      </c>
      <c r="M130" s="5">
        <f t="shared" si="31"/>
        <v>0.72981157049447631</v>
      </c>
      <c r="N130" s="1">
        <v>2015</v>
      </c>
    </row>
    <row r="131" spans="1:14" x14ac:dyDescent="0.6">
      <c r="A131" s="1">
        <v>6</v>
      </c>
      <c r="B131" s="1" t="s">
        <v>9</v>
      </c>
      <c r="C131">
        <v>2.94688792411046</v>
      </c>
      <c r="D131"/>
      <c r="E131" s="2">
        <v>495426</v>
      </c>
      <c r="F131" s="2">
        <v>406193</v>
      </c>
      <c r="G131" s="2">
        <f t="shared" si="28"/>
        <v>901619</v>
      </c>
      <c r="H131" s="5">
        <f t="shared" si="29"/>
        <v>-6.6127176249032971</v>
      </c>
      <c r="I131" s="5"/>
      <c r="J131" s="2">
        <v>3378.1509999999998</v>
      </c>
      <c r="K131" s="5">
        <f t="shared" si="30"/>
        <v>2.423457487083347</v>
      </c>
      <c r="L131" s="2">
        <v>639258641</v>
      </c>
      <c r="M131" s="5">
        <f t="shared" si="31"/>
        <v>0.63477891602445879</v>
      </c>
      <c r="N131" s="1">
        <v>2016</v>
      </c>
    </row>
    <row r="132" spans="1:14" x14ac:dyDescent="0.6">
      <c r="A132" s="1">
        <v>6</v>
      </c>
      <c r="B132" s="1" t="s">
        <v>9</v>
      </c>
      <c r="C132">
        <v>3.1596415987694</v>
      </c>
      <c r="D132"/>
      <c r="E132" s="2">
        <v>573694</v>
      </c>
      <c r="F132" s="2">
        <v>478478</v>
      </c>
      <c r="G132" s="2">
        <f t="shared" si="28"/>
        <v>1052172</v>
      </c>
      <c r="H132" s="5">
        <f t="shared" si="29"/>
        <v>15.441984188178637</v>
      </c>
      <c r="I132" s="5"/>
      <c r="J132" s="2">
        <v>3436.915</v>
      </c>
      <c r="K132" s="5">
        <f t="shared" si="30"/>
        <v>1.7245748298879704</v>
      </c>
      <c r="L132" s="2">
        <v>655747114</v>
      </c>
      <c r="M132" s="5">
        <f t="shared" si="31"/>
        <v>2.5466086186675341</v>
      </c>
      <c r="N132" s="1">
        <v>2017</v>
      </c>
    </row>
    <row r="133" spans="1:14" x14ac:dyDescent="0.6">
      <c r="A133" s="1">
        <v>6</v>
      </c>
      <c r="B133" s="1" t="s">
        <v>9</v>
      </c>
      <c r="C133">
        <v>2.9073922502555098</v>
      </c>
      <c r="D133"/>
      <c r="E133" s="2">
        <v>604860</v>
      </c>
      <c r="F133" s="2">
        <v>535202</v>
      </c>
      <c r="G133" s="2">
        <f t="shared" si="28"/>
        <v>1140062</v>
      </c>
      <c r="H133" s="5">
        <f t="shared" si="29"/>
        <v>8.0226047842433701</v>
      </c>
      <c r="I133" s="5"/>
      <c r="J133" s="2">
        <v>3486.056</v>
      </c>
      <c r="K133" s="5">
        <f t="shared" si="30"/>
        <v>1.4196744533888861</v>
      </c>
      <c r="L133" s="2">
        <v>671630709</v>
      </c>
      <c r="M133" s="5">
        <f t="shared" si="31"/>
        <v>2.393343162221484</v>
      </c>
      <c r="N133" s="1">
        <v>2018</v>
      </c>
    </row>
    <row r="134" spans="1:14" x14ac:dyDescent="0.6">
      <c r="A134" s="1">
        <v>6</v>
      </c>
      <c r="B134" s="1" t="s">
        <v>9</v>
      </c>
      <c r="C134">
        <v>2.0393538584020701</v>
      </c>
      <c r="D134"/>
      <c r="E134" s="2">
        <v>542233</v>
      </c>
      <c r="F134" s="2">
        <v>503343</v>
      </c>
      <c r="G134" s="2">
        <f t="shared" si="28"/>
        <v>1045576</v>
      </c>
      <c r="H134" s="5">
        <f t="shared" si="29"/>
        <v>-8.6514717156243037</v>
      </c>
      <c r="I134" s="5"/>
      <c r="J134" s="2">
        <v>3436.3429999999998</v>
      </c>
      <c r="K134" s="5">
        <f t="shared" si="30"/>
        <v>-1.4363186707694098</v>
      </c>
      <c r="L134" s="2">
        <v>648024558</v>
      </c>
      <c r="M134" s="5">
        <f t="shared" si="31"/>
        <v>-3.5780055509725628</v>
      </c>
      <c r="N134" s="1">
        <v>2019</v>
      </c>
    </row>
    <row r="135" spans="1:14" x14ac:dyDescent="0.6">
      <c r="A135" s="1">
        <v>6</v>
      </c>
      <c r="B135" s="1" t="s">
        <v>9</v>
      </c>
      <c r="C135">
        <v>-0.90672667883027103</v>
      </c>
      <c r="D135"/>
      <c r="E135" s="2">
        <v>512498</v>
      </c>
      <c r="F135" s="2">
        <v>467633</v>
      </c>
      <c r="G135" s="2">
        <f t="shared" ref="G135:G136" si="32">E135+F135</f>
        <v>980131</v>
      </c>
      <c r="H135" s="5">
        <f t="shared" ref="H135" si="33">100*(LN(G135)-LN(G134))</f>
        <v>-6.4636972517844171</v>
      </c>
      <c r="I135" s="2"/>
      <c r="J135" s="2">
        <f>J134*(1+K135/100)</f>
        <v>3305.7619659999996</v>
      </c>
      <c r="K135" s="2">
        <v>-3.8</v>
      </c>
      <c r="L135" s="2">
        <v>597605055</v>
      </c>
      <c r="M135" s="5">
        <f t="shared" si="31"/>
        <v>-8.0998501164135206</v>
      </c>
      <c r="N135" s="1">
        <v>2020</v>
      </c>
    </row>
    <row r="136" spans="1:14" x14ac:dyDescent="0.6">
      <c r="A136" s="1">
        <v>6</v>
      </c>
      <c r="B136" s="1" t="s">
        <v>9</v>
      </c>
      <c r="C136"/>
      <c r="D136"/>
      <c r="E136" s="2"/>
      <c r="F136" s="2"/>
      <c r="G136" s="2">
        <f t="shared" si="32"/>
        <v>0</v>
      </c>
      <c r="H136" s="5"/>
      <c r="I136" s="2"/>
      <c r="J136" s="2"/>
      <c r="K136" s="2"/>
      <c r="L136" s="2"/>
      <c r="M136" s="2"/>
      <c r="N136" s="1">
        <v>2021</v>
      </c>
    </row>
    <row r="137" spans="1:14" x14ac:dyDescent="0.6">
      <c r="A137" s="1">
        <v>7</v>
      </c>
      <c r="B137" s="1" t="s">
        <v>10</v>
      </c>
      <c r="C137">
        <v>3.5062853275021002</v>
      </c>
      <c r="D137"/>
      <c r="E137" s="2">
        <v>283173</v>
      </c>
      <c r="F137" s="2">
        <v>339643</v>
      </c>
      <c r="G137" s="2">
        <f t="shared" ref="G137:G156" si="34">E137+F137</f>
        <v>622816</v>
      </c>
      <c r="H137" s="2"/>
      <c r="I137" s="2"/>
      <c r="J137" s="2">
        <v>2659.165</v>
      </c>
      <c r="K137" s="2"/>
      <c r="L137" s="2">
        <v>567585033</v>
      </c>
      <c r="M137" s="2"/>
      <c r="N137" s="1">
        <v>2000</v>
      </c>
    </row>
    <row r="138" spans="1:14" x14ac:dyDescent="0.6">
      <c r="A138" s="1">
        <v>7</v>
      </c>
      <c r="B138" s="1" t="s">
        <v>10</v>
      </c>
      <c r="C138">
        <v>2.7302722668287198</v>
      </c>
      <c r="D138"/>
      <c r="E138" s="2">
        <v>274676</v>
      </c>
      <c r="F138" s="2">
        <v>340963</v>
      </c>
      <c r="G138" s="2">
        <f t="shared" si="34"/>
        <v>615639</v>
      </c>
      <c r="H138" s="5">
        <f t="shared" ref="H138:H156" si="35">100*(LN(G138)-LN(G137))</f>
        <v>-1.1590377275634722</v>
      </c>
      <c r="I138" s="5"/>
      <c r="J138" s="2">
        <v>2688.5549999999998</v>
      </c>
      <c r="K138" s="5">
        <f t="shared" ref="K138:K156" si="36">100*(LN(J138)-LN(J137))</f>
        <v>1.0991710823343048</v>
      </c>
      <c r="L138" s="2">
        <v>576313538</v>
      </c>
      <c r="M138" s="5">
        <f t="shared" ref="M138:M157" si="37">100*(LN(L138)-LN(L137))</f>
        <v>1.5261273387462637</v>
      </c>
      <c r="N138" s="1">
        <v>2001</v>
      </c>
    </row>
    <row r="139" spans="1:14" x14ac:dyDescent="0.6">
      <c r="A139" s="1">
        <v>7</v>
      </c>
      <c r="B139" s="1" t="s">
        <v>10</v>
      </c>
      <c r="C139">
        <v>2.1788074078094901</v>
      </c>
      <c r="D139"/>
      <c r="E139" s="2">
        <v>281409</v>
      </c>
      <c r="F139" s="2">
        <v>360333</v>
      </c>
      <c r="G139" s="2">
        <f t="shared" si="34"/>
        <v>641742</v>
      </c>
      <c r="H139" s="5">
        <f t="shared" si="35"/>
        <v>4.1525600975502286</v>
      </c>
      <c r="I139" s="5"/>
      <c r="J139" s="2">
        <v>2628.1489999999999</v>
      </c>
      <c r="K139" s="5">
        <f t="shared" si="36"/>
        <v>-2.2724078439317452</v>
      </c>
      <c r="L139" s="2">
        <v>560066032</v>
      </c>
      <c r="M139" s="5">
        <f t="shared" si="37"/>
        <v>-2.8597158340343043</v>
      </c>
      <c r="N139" s="1">
        <v>2002</v>
      </c>
    </row>
    <row r="140" spans="1:14" x14ac:dyDescent="0.6">
      <c r="A140" s="1">
        <v>7</v>
      </c>
      <c r="B140" s="1" t="s">
        <v>10</v>
      </c>
      <c r="C140">
        <v>3.3218816913175799</v>
      </c>
      <c r="D140"/>
      <c r="E140" s="2">
        <v>308651</v>
      </c>
      <c r="F140" s="2">
        <v>394573</v>
      </c>
      <c r="G140" s="2">
        <f t="shared" si="34"/>
        <v>703224</v>
      </c>
      <c r="H140" s="5">
        <f t="shared" si="35"/>
        <v>9.148912172136292</v>
      </c>
      <c r="I140" s="5"/>
      <c r="J140" s="2">
        <v>2665.4050000000002</v>
      </c>
      <c r="K140" s="5">
        <f t="shared" si="36"/>
        <v>1.4076219929567202</v>
      </c>
      <c r="L140" s="2">
        <v>571471921</v>
      </c>
      <c r="M140" s="5">
        <f t="shared" si="37"/>
        <v>2.0160658855790103</v>
      </c>
      <c r="N140" s="1">
        <v>2003</v>
      </c>
    </row>
    <row r="141" spans="1:14" x14ac:dyDescent="0.6">
      <c r="A141" s="1">
        <v>7</v>
      </c>
      <c r="B141" s="1" t="s">
        <v>10</v>
      </c>
      <c r="C141">
        <v>2.2862781826393399</v>
      </c>
      <c r="D141"/>
      <c r="E141" s="2">
        <v>349734</v>
      </c>
      <c r="F141" s="2">
        <v>469732</v>
      </c>
      <c r="G141" s="2">
        <f t="shared" si="34"/>
        <v>819466</v>
      </c>
      <c r="H141" s="5">
        <f t="shared" si="35"/>
        <v>15.297743312917866</v>
      </c>
      <c r="I141" s="5"/>
      <c r="J141" s="2">
        <v>2679.5940000000001</v>
      </c>
      <c r="K141" s="5">
        <f t="shared" si="36"/>
        <v>0.53092744565201855</v>
      </c>
      <c r="L141" s="2">
        <v>572903657</v>
      </c>
      <c r="M141" s="5">
        <f t="shared" si="37"/>
        <v>0.25022147877713508</v>
      </c>
      <c r="N141" s="1">
        <v>2004</v>
      </c>
    </row>
    <row r="142" spans="1:14" x14ac:dyDescent="0.6">
      <c r="A142" s="1">
        <v>7</v>
      </c>
      <c r="B142" s="1" t="s">
        <v>10</v>
      </c>
      <c r="C142">
        <v>2.9556917558219902</v>
      </c>
      <c r="D142"/>
      <c r="E142" s="2">
        <v>393458</v>
      </c>
      <c r="F142" s="2">
        <v>521919</v>
      </c>
      <c r="G142" s="2">
        <f t="shared" si="34"/>
        <v>915377</v>
      </c>
      <c r="H142" s="5">
        <f t="shared" si="35"/>
        <v>11.068309366517326</v>
      </c>
      <c r="I142" s="5"/>
      <c r="J142" s="2">
        <v>2708.7939999999999</v>
      </c>
      <c r="K142" s="5">
        <f t="shared" si="36"/>
        <v>1.0838226882029289</v>
      </c>
      <c r="L142" s="2">
        <v>569962114</v>
      </c>
      <c r="M142" s="5">
        <f t="shared" si="37"/>
        <v>-0.51476727542052458</v>
      </c>
      <c r="N142" s="1">
        <v>2005</v>
      </c>
    </row>
    <row r="143" spans="1:14" x14ac:dyDescent="0.6">
      <c r="A143" s="1">
        <v>7</v>
      </c>
      <c r="B143" s="1" t="s">
        <v>10</v>
      </c>
      <c r="C143">
        <v>2.6938003312185499</v>
      </c>
      <c r="D143"/>
      <c r="E143" s="2">
        <v>453735</v>
      </c>
      <c r="F143" s="2">
        <v>615683</v>
      </c>
      <c r="G143" s="2">
        <f t="shared" si="34"/>
        <v>1069418</v>
      </c>
      <c r="H143" s="5">
        <f t="shared" si="35"/>
        <v>15.553385196556668</v>
      </c>
      <c r="I143" s="5"/>
      <c r="J143" s="2">
        <v>2675.6840000000002</v>
      </c>
      <c r="K143" s="5">
        <f t="shared" si="36"/>
        <v>-1.2298468794690542</v>
      </c>
      <c r="L143" s="2">
        <v>567571938</v>
      </c>
      <c r="M143" s="5">
        <f t="shared" si="37"/>
        <v>-0.42023876355195</v>
      </c>
      <c r="N143" s="1">
        <v>2006</v>
      </c>
    </row>
    <row r="144" spans="1:14" x14ac:dyDescent="0.6">
      <c r="A144" s="1">
        <v>7</v>
      </c>
      <c r="B144" s="1" t="s">
        <v>10</v>
      </c>
      <c r="C144">
        <v>2.3605218615561698</v>
      </c>
      <c r="D144"/>
      <c r="E144" s="2">
        <v>446805</v>
      </c>
      <c r="F144" s="2">
        <v>644565</v>
      </c>
      <c r="G144" s="2">
        <f t="shared" si="34"/>
        <v>1091370</v>
      </c>
      <c r="H144" s="5">
        <f t="shared" si="35"/>
        <v>2.0319212502458939</v>
      </c>
      <c r="I144" s="5"/>
      <c r="J144" s="2">
        <v>2596.3690000000001</v>
      </c>
      <c r="K144" s="5">
        <f t="shared" si="36"/>
        <v>-3.0091118099426772</v>
      </c>
      <c r="L144" s="2">
        <v>559236418</v>
      </c>
      <c r="M144" s="5">
        <f t="shared" si="37"/>
        <v>-1.4795190339526698</v>
      </c>
      <c r="N144" s="1">
        <v>2007</v>
      </c>
    </row>
    <row r="145" spans="1:14" x14ac:dyDescent="0.6">
      <c r="A145" s="1">
        <v>7</v>
      </c>
      <c r="B145" s="1" t="s">
        <v>10</v>
      </c>
      <c r="C145">
        <v>-0.27872751205732899</v>
      </c>
      <c r="D145"/>
      <c r="E145" s="2">
        <v>477475</v>
      </c>
      <c r="F145" s="2">
        <v>668600</v>
      </c>
      <c r="G145" s="2">
        <f t="shared" si="34"/>
        <v>1146075</v>
      </c>
      <c r="H145" s="5">
        <f t="shared" si="35"/>
        <v>4.8909273415658205</v>
      </c>
      <c r="I145" s="5"/>
      <c r="J145" s="2">
        <v>2549.3890000000001</v>
      </c>
      <c r="K145" s="5">
        <f t="shared" si="36"/>
        <v>-1.8260207880557822</v>
      </c>
      <c r="L145" s="2">
        <v>544498125</v>
      </c>
      <c r="M145" s="5">
        <f t="shared" si="37"/>
        <v>-2.6707815136962409</v>
      </c>
      <c r="N145" s="1">
        <v>2008</v>
      </c>
    </row>
    <row r="146" spans="1:14" x14ac:dyDescent="0.6">
      <c r="A146" s="1">
        <v>7</v>
      </c>
      <c r="B146" s="1" t="s">
        <v>10</v>
      </c>
      <c r="C146">
        <v>-4.1139493416167303</v>
      </c>
      <c r="D146"/>
      <c r="E146" s="2">
        <v>358158</v>
      </c>
      <c r="F146" s="2">
        <v>522860</v>
      </c>
      <c r="G146" s="2">
        <f t="shared" si="34"/>
        <v>881018</v>
      </c>
      <c r="H146" s="5">
        <f t="shared" si="35"/>
        <v>-26.302028310393233</v>
      </c>
      <c r="I146" s="5"/>
      <c r="J146" s="2">
        <v>2423.0590000000002</v>
      </c>
      <c r="K146" s="5">
        <f t="shared" si="36"/>
        <v>-5.0822931099355095</v>
      </c>
      <c r="L146" s="2">
        <v>493894854</v>
      </c>
      <c r="M146" s="5">
        <f t="shared" si="37"/>
        <v>-9.7541850461794866</v>
      </c>
      <c r="N146" s="1">
        <v>2009</v>
      </c>
    </row>
    <row r="147" spans="1:14" x14ac:dyDescent="0.6">
      <c r="A147" s="1">
        <v>7</v>
      </c>
      <c r="B147" s="1" t="s">
        <v>10</v>
      </c>
      <c r="C147">
        <v>2.0740509319567799</v>
      </c>
      <c r="D147"/>
      <c r="E147" s="2">
        <v>420182</v>
      </c>
      <c r="F147" s="2">
        <v>592271</v>
      </c>
      <c r="G147" s="2">
        <f t="shared" si="34"/>
        <v>1012453</v>
      </c>
      <c r="H147" s="5">
        <f t="shared" si="35"/>
        <v>13.905332109467849</v>
      </c>
      <c r="I147" s="5"/>
      <c r="J147" s="2">
        <v>2482.8429999999998</v>
      </c>
      <c r="K147" s="5">
        <f t="shared" si="36"/>
        <v>2.4373483045880384</v>
      </c>
      <c r="L147" s="2">
        <v>511631630</v>
      </c>
      <c r="M147" s="5">
        <f t="shared" si="37"/>
        <v>3.5282245059477191</v>
      </c>
      <c r="N147" s="1">
        <v>2010</v>
      </c>
    </row>
    <row r="148" spans="1:14" x14ac:dyDescent="0.6">
      <c r="A148" s="1">
        <v>7</v>
      </c>
      <c r="B148" s="1" t="s">
        <v>10</v>
      </c>
      <c r="C148">
        <v>1.27570843700165</v>
      </c>
      <c r="D148"/>
      <c r="E148" s="2">
        <v>510380</v>
      </c>
      <c r="F148" s="2">
        <v>680939</v>
      </c>
      <c r="G148" s="2">
        <f t="shared" si="34"/>
        <v>1191319</v>
      </c>
      <c r="H148" s="5">
        <f t="shared" si="35"/>
        <v>16.26849974912723</v>
      </c>
      <c r="I148" s="5"/>
      <c r="J148" s="2">
        <v>2347.1970000000001</v>
      </c>
      <c r="K148" s="5">
        <f t="shared" si="36"/>
        <v>-5.6182424276023823</v>
      </c>
      <c r="L148" s="2">
        <v>469453672</v>
      </c>
      <c r="M148" s="5">
        <f t="shared" si="37"/>
        <v>-8.6035274845364995</v>
      </c>
      <c r="N148" s="1">
        <v>2011</v>
      </c>
    </row>
    <row r="149" spans="1:14" x14ac:dyDescent="0.6">
      <c r="A149" s="1">
        <v>7</v>
      </c>
      <c r="B149" s="1" t="s">
        <v>10</v>
      </c>
      <c r="C149">
        <v>1.4303426137231301</v>
      </c>
      <c r="D149"/>
      <c r="E149" s="2">
        <v>478780</v>
      </c>
      <c r="F149" s="2">
        <v>702840</v>
      </c>
      <c r="G149" s="2">
        <f t="shared" si="34"/>
        <v>1181620</v>
      </c>
      <c r="H149" s="5">
        <f t="shared" si="35"/>
        <v>-0.81747183657654432</v>
      </c>
      <c r="I149" s="5"/>
      <c r="J149" s="2">
        <v>2376.0039999999999</v>
      </c>
      <c r="K149" s="5">
        <f t="shared" si="36"/>
        <v>1.2198234713511447</v>
      </c>
      <c r="L149" s="2">
        <v>487516555</v>
      </c>
      <c r="M149" s="5">
        <f t="shared" si="37"/>
        <v>3.7754630242435638</v>
      </c>
      <c r="N149" s="1">
        <v>2012</v>
      </c>
    </row>
    <row r="150" spans="1:14" x14ac:dyDescent="0.6">
      <c r="A150" s="1">
        <v>7</v>
      </c>
      <c r="B150" s="1" t="s">
        <v>10</v>
      </c>
      <c r="C150">
        <v>2.18616717185383</v>
      </c>
      <c r="D150"/>
      <c r="E150" s="2">
        <v>546755</v>
      </c>
      <c r="F150" s="2">
        <v>662160</v>
      </c>
      <c r="G150" s="2">
        <f t="shared" si="34"/>
        <v>1208915</v>
      </c>
      <c r="H150" s="5">
        <f t="shared" si="35"/>
        <v>2.2836884829475323</v>
      </c>
      <c r="I150" s="5"/>
      <c r="J150" s="2">
        <v>2364.442</v>
      </c>
      <c r="K150" s="5">
        <f t="shared" si="36"/>
        <v>-0.48780316985617134</v>
      </c>
      <c r="L150" s="2">
        <v>477387488</v>
      </c>
      <c r="M150" s="5">
        <f t="shared" si="37"/>
        <v>-2.0995743904467901</v>
      </c>
      <c r="N150" s="1">
        <v>2013</v>
      </c>
    </row>
    <row r="151" spans="1:14" x14ac:dyDescent="0.6">
      <c r="A151" s="1">
        <v>7</v>
      </c>
      <c r="B151" s="1" t="s">
        <v>10</v>
      </c>
      <c r="C151">
        <v>2.8627286332106401</v>
      </c>
      <c r="D151"/>
      <c r="E151" s="2">
        <v>510789</v>
      </c>
      <c r="F151" s="2">
        <v>694126</v>
      </c>
      <c r="G151" s="2">
        <f t="shared" si="34"/>
        <v>1204915</v>
      </c>
      <c r="H151" s="5">
        <f t="shared" si="35"/>
        <v>-0.33142380875137434</v>
      </c>
      <c r="I151" s="5"/>
      <c r="J151" s="2">
        <v>2227.9169999999999</v>
      </c>
      <c r="K151" s="5">
        <f t="shared" si="36"/>
        <v>-5.9474985072812458</v>
      </c>
      <c r="L151" s="2">
        <v>438540999</v>
      </c>
      <c r="M151" s="5">
        <f t="shared" si="37"/>
        <v>-8.4875199200030949</v>
      </c>
      <c r="N151" s="1">
        <v>2014</v>
      </c>
    </row>
    <row r="152" spans="1:14" x14ac:dyDescent="0.6">
      <c r="A152" s="1">
        <v>7</v>
      </c>
      <c r="B152" s="1" t="s">
        <v>10</v>
      </c>
      <c r="C152">
        <v>2.3630695263493999</v>
      </c>
      <c r="D152"/>
      <c r="E152" s="2">
        <v>465850</v>
      </c>
      <c r="F152" s="2">
        <v>630003</v>
      </c>
      <c r="G152" s="2">
        <f t="shared" si="34"/>
        <v>1095853</v>
      </c>
      <c r="H152" s="5">
        <f t="shared" si="35"/>
        <v>-9.4875969592715492</v>
      </c>
      <c r="I152" s="5"/>
      <c r="J152" s="2">
        <v>2252.9409999999998</v>
      </c>
      <c r="K152" s="5">
        <f t="shared" si="36"/>
        <v>1.1169405572108104</v>
      </c>
      <c r="L152" s="2">
        <v>422340107</v>
      </c>
      <c r="M152" s="5">
        <f t="shared" si="37"/>
        <v>-3.7642375532723094</v>
      </c>
      <c r="N152" s="1">
        <v>2015</v>
      </c>
    </row>
    <row r="153" spans="1:14" x14ac:dyDescent="0.6">
      <c r="A153" s="1">
        <v>7</v>
      </c>
      <c r="B153" s="1" t="s">
        <v>10</v>
      </c>
      <c r="C153">
        <v>1.7223858792147799</v>
      </c>
      <c r="D153"/>
      <c r="E153" s="2">
        <v>410856</v>
      </c>
      <c r="F153" s="2">
        <v>636731</v>
      </c>
      <c r="G153" s="2">
        <f t="shared" si="34"/>
        <v>1047587</v>
      </c>
      <c r="H153" s="5">
        <f t="shared" si="35"/>
        <v>-4.5043631184903177</v>
      </c>
      <c r="I153" s="5"/>
      <c r="J153" s="2">
        <v>2226.11</v>
      </c>
      <c r="K153" s="5">
        <f t="shared" si="36"/>
        <v>-1.1980806176163483</v>
      </c>
      <c r="L153" s="2">
        <v>399337394</v>
      </c>
      <c r="M153" s="5">
        <f t="shared" si="37"/>
        <v>-5.6004271628502522</v>
      </c>
      <c r="N153" s="1">
        <v>2016</v>
      </c>
    </row>
    <row r="154" spans="1:14" x14ac:dyDescent="0.6">
      <c r="A154" s="1">
        <v>7</v>
      </c>
      <c r="B154" s="1" t="s">
        <v>10</v>
      </c>
      <c r="C154">
        <v>1.74030944926995</v>
      </c>
      <c r="D154"/>
      <c r="E154" s="2">
        <v>440997</v>
      </c>
      <c r="F154" s="2">
        <v>641002</v>
      </c>
      <c r="G154" s="2">
        <f t="shared" si="34"/>
        <v>1081999</v>
      </c>
      <c r="H154" s="5">
        <f t="shared" si="35"/>
        <v>3.2320831951555107</v>
      </c>
      <c r="I154" s="5"/>
      <c r="J154" s="2">
        <v>2219.8159999999998</v>
      </c>
      <c r="K154" s="5">
        <f t="shared" si="36"/>
        <v>-0.28313580589065523</v>
      </c>
      <c r="L154" s="2">
        <v>387565181</v>
      </c>
      <c r="M154" s="5">
        <f t="shared" si="37"/>
        <v>-2.9922614889837718</v>
      </c>
      <c r="N154" s="1">
        <v>2017</v>
      </c>
    </row>
    <row r="155" spans="1:14" x14ac:dyDescent="0.6">
      <c r="A155" s="1">
        <v>7</v>
      </c>
      <c r="B155" s="1" t="s">
        <v>10</v>
      </c>
      <c r="C155">
        <v>1.2525906539794001</v>
      </c>
      <c r="D155"/>
      <c r="E155" s="2">
        <v>486439</v>
      </c>
      <c r="F155" s="2">
        <v>672267</v>
      </c>
      <c r="G155" s="2">
        <f t="shared" si="34"/>
        <v>1158706</v>
      </c>
      <c r="H155" s="5">
        <f t="shared" si="35"/>
        <v>6.8493609014995016</v>
      </c>
      <c r="I155" s="5"/>
      <c r="J155" s="2">
        <v>2212.3420000000001</v>
      </c>
      <c r="K155" s="5">
        <f t="shared" si="36"/>
        <v>-0.33726266457492216</v>
      </c>
      <c r="L155" s="2">
        <v>381889659</v>
      </c>
      <c r="M155" s="5">
        <f t="shared" si="37"/>
        <v>-1.4752327584293567</v>
      </c>
      <c r="N155" s="1">
        <v>2018</v>
      </c>
    </row>
    <row r="156" spans="1:14" x14ac:dyDescent="0.6">
      <c r="A156" s="1">
        <v>7</v>
      </c>
      <c r="B156" s="1" t="s">
        <v>10</v>
      </c>
      <c r="C156">
        <v>1.4342662592819</v>
      </c>
      <c r="D156"/>
      <c r="E156" s="2">
        <v>469684</v>
      </c>
      <c r="F156" s="2">
        <v>695798</v>
      </c>
      <c r="G156" s="2">
        <f t="shared" si="34"/>
        <v>1165482</v>
      </c>
      <c r="H156" s="5">
        <f t="shared" si="35"/>
        <v>0.58308701345310965</v>
      </c>
      <c r="I156" s="5"/>
      <c r="J156" s="2">
        <v>2177.8249999999998</v>
      </c>
      <c r="K156" s="5">
        <f t="shared" si="36"/>
        <v>-1.5725010581945753</v>
      </c>
      <c r="L156" s="2">
        <v>369009693</v>
      </c>
      <c r="M156" s="5">
        <f t="shared" si="37"/>
        <v>-3.4308804107606505</v>
      </c>
      <c r="N156" s="1">
        <v>2019</v>
      </c>
    </row>
    <row r="157" spans="1:14" x14ac:dyDescent="0.6">
      <c r="A157" s="1">
        <v>7</v>
      </c>
      <c r="B157" s="1" t="s">
        <v>10</v>
      </c>
      <c r="C157">
        <v>-9.8466705116797595</v>
      </c>
      <c r="D157"/>
      <c r="E157" s="2">
        <v>404681</v>
      </c>
      <c r="F157" s="2">
        <v>634742</v>
      </c>
      <c r="G157" s="2">
        <f t="shared" ref="G157:G158" si="38">E157+F157</f>
        <v>1039423</v>
      </c>
      <c r="H157" s="5">
        <f t="shared" ref="H157" si="39">100*(LN(G157)-LN(G156))</f>
        <v>-11.446898386073379</v>
      </c>
      <c r="I157" s="2"/>
      <c r="J157" s="2">
        <f>J156*(1+K157/100)</f>
        <v>1929.5529499999998</v>
      </c>
      <c r="K157" s="2">
        <v>-11.4</v>
      </c>
      <c r="L157" s="2">
        <v>329578911</v>
      </c>
      <c r="M157" s="5">
        <f t="shared" si="37"/>
        <v>-11.300709961643207</v>
      </c>
      <c r="N157" s="1">
        <v>2020</v>
      </c>
    </row>
    <row r="158" spans="1:14" x14ac:dyDescent="0.6">
      <c r="A158" s="1">
        <v>7</v>
      </c>
      <c r="B158" s="1" t="s">
        <v>10</v>
      </c>
      <c r="C158"/>
      <c r="D158"/>
      <c r="E158" s="2"/>
      <c r="F158" s="2"/>
      <c r="G158" s="2">
        <f t="shared" si="38"/>
        <v>0</v>
      </c>
      <c r="H158" s="5"/>
      <c r="I158" s="2"/>
      <c r="J158" s="2"/>
      <c r="K158" s="2"/>
      <c r="L158" s="2">
        <f>L157*(1+M158/100)</f>
        <v>355286066.05800003</v>
      </c>
      <c r="M158" s="2">
        <v>7.8</v>
      </c>
      <c r="N158" s="1">
        <v>2021</v>
      </c>
    </row>
    <row r="159" spans="1:14" x14ac:dyDescent="0.6">
      <c r="A159" s="1">
        <v>8</v>
      </c>
      <c r="B159" s="1" t="s">
        <v>11</v>
      </c>
      <c r="C159">
        <v>3.1422737925930999</v>
      </c>
      <c r="D159"/>
      <c r="E159" s="2">
        <v>551810</v>
      </c>
      <c r="F159" s="2">
        <v>497197</v>
      </c>
      <c r="G159" s="2">
        <f t="shared" ref="G159:G178" si="40">E159+F159</f>
        <v>1049007</v>
      </c>
      <c r="H159" s="2"/>
      <c r="I159" s="2"/>
      <c r="J159" s="2">
        <v>3974.2840000000001</v>
      </c>
      <c r="K159" s="2"/>
      <c r="L159" s="2">
        <v>899852056</v>
      </c>
      <c r="M159" s="2"/>
      <c r="N159" s="1">
        <v>2000</v>
      </c>
    </row>
    <row r="160" spans="1:14" x14ac:dyDescent="0.6">
      <c r="A160" s="1">
        <v>8</v>
      </c>
      <c r="B160" s="1" t="s">
        <v>11</v>
      </c>
      <c r="C160">
        <v>1.81489703152624</v>
      </c>
      <c r="D160"/>
      <c r="E160" s="2">
        <v>571645</v>
      </c>
      <c r="F160" s="2">
        <v>486119</v>
      </c>
      <c r="G160" s="2">
        <f t="shared" si="40"/>
        <v>1057764</v>
      </c>
      <c r="H160" s="5">
        <f t="shared" ref="H160:H178" si="41">100*(LN(G160)-LN(G159))</f>
        <v>0.83132437583213203</v>
      </c>
      <c r="I160" s="5"/>
      <c r="J160" s="2">
        <v>4044.4789999999998</v>
      </c>
      <c r="K160" s="5">
        <f t="shared" ref="K160:K178" si="42">100*(LN(J160)-LN(J159))</f>
        <v>1.7508135130485769</v>
      </c>
      <c r="L160" s="2">
        <v>916648522</v>
      </c>
      <c r="M160" s="5">
        <f t="shared" ref="M160:M179" si="43">100*(LN(L160)-LN(L159))</f>
        <v>1.8493740024933203</v>
      </c>
      <c r="N160" s="1">
        <v>2001</v>
      </c>
    </row>
    <row r="161" spans="1:14" x14ac:dyDescent="0.6">
      <c r="A161" s="1">
        <v>8</v>
      </c>
      <c r="B161" s="1" t="s">
        <v>11</v>
      </c>
      <c r="C161">
        <v>-0.16865623937874799</v>
      </c>
      <c r="D161"/>
      <c r="E161" s="2">
        <v>615831</v>
      </c>
      <c r="F161" s="2">
        <v>490283</v>
      </c>
      <c r="G161" s="2">
        <f t="shared" si="40"/>
        <v>1106114</v>
      </c>
      <c r="H161" s="5">
        <f t="shared" si="41"/>
        <v>4.469572575727554</v>
      </c>
      <c r="I161" s="5"/>
      <c r="J161" s="2">
        <v>3990.8890000000001</v>
      </c>
      <c r="K161" s="5">
        <f t="shared" si="42"/>
        <v>-1.3338728124502097</v>
      </c>
      <c r="L161" s="2">
        <v>899971399</v>
      </c>
      <c r="M161" s="5">
        <f t="shared" si="43"/>
        <v>-1.8361123684321967</v>
      </c>
      <c r="N161" s="1">
        <v>2002</v>
      </c>
    </row>
    <row r="162" spans="1:14" x14ac:dyDescent="0.6">
      <c r="A162" s="1">
        <v>8</v>
      </c>
      <c r="B162" s="1" t="s">
        <v>11</v>
      </c>
      <c r="C162">
        <v>-0.71072990454822005</v>
      </c>
      <c r="D162"/>
      <c r="E162" s="2">
        <v>751560</v>
      </c>
      <c r="F162" s="2">
        <v>604612</v>
      </c>
      <c r="G162" s="2">
        <f t="shared" si="40"/>
        <v>1356172</v>
      </c>
      <c r="H162" s="5">
        <f t="shared" si="41"/>
        <v>20.381305320262655</v>
      </c>
      <c r="I162" s="5"/>
      <c r="J162" s="2">
        <v>3987.0419999999999</v>
      </c>
      <c r="K162" s="5">
        <f t="shared" si="42"/>
        <v>-9.6441052151696738E-2</v>
      </c>
      <c r="L162" s="2">
        <v>901151903</v>
      </c>
      <c r="M162" s="5">
        <f t="shared" si="43"/>
        <v>0.13108532522245753</v>
      </c>
      <c r="N162" s="1">
        <v>2003</v>
      </c>
    </row>
    <row r="163" spans="1:14" x14ac:dyDescent="0.6">
      <c r="A163" s="1">
        <v>8</v>
      </c>
      <c r="B163" s="1" t="s">
        <v>11</v>
      </c>
      <c r="C163">
        <v>0.69821413501638896</v>
      </c>
      <c r="D163"/>
      <c r="E163" s="2">
        <v>909887</v>
      </c>
      <c r="F163" s="2">
        <v>715742</v>
      </c>
      <c r="G163" s="2">
        <f t="shared" si="40"/>
        <v>1625629</v>
      </c>
      <c r="H163" s="5">
        <f t="shared" si="41"/>
        <v>18.122879267778735</v>
      </c>
      <c r="I163" s="5"/>
      <c r="J163" s="2">
        <v>3983.1889999999999</v>
      </c>
      <c r="K163" s="5">
        <f t="shared" si="42"/>
        <v>-9.6684783669331864E-2</v>
      </c>
      <c r="L163" s="2">
        <v>887089127</v>
      </c>
      <c r="M163" s="5">
        <f t="shared" si="43"/>
        <v>-1.5728378523053976</v>
      </c>
      <c r="N163" s="1">
        <v>2004</v>
      </c>
    </row>
    <row r="164" spans="1:14" x14ac:dyDescent="0.6">
      <c r="A164" s="1">
        <v>8</v>
      </c>
      <c r="B164" s="1" t="s">
        <v>11</v>
      </c>
      <c r="C164">
        <v>0.90021539711530696</v>
      </c>
      <c r="D164"/>
      <c r="E164" s="2">
        <v>970914</v>
      </c>
      <c r="F164" s="2">
        <v>777073</v>
      </c>
      <c r="G164" s="2">
        <f t="shared" si="40"/>
        <v>1747987</v>
      </c>
      <c r="H164" s="5">
        <f t="shared" si="41"/>
        <v>7.2570022324917716</v>
      </c>
      <c r="I164" s="5"/>
      <c r="J164" s="2">
        <v>3934.98</v>
      </c>
      <c r="K164" s="5">
        <f t="shared" si="42"/>
        <v>-1.2176955478979679</v>
      </c>
      <c r="L164" s="2">
        <v>866697224</v>
      </c>
      <c r="M164" s="5">
        <f t="shared" si="43"/>
        <v>-2.3255765478193524</v>
      </c>
      <c r="N164" s="1">
        <v>2005</v>
      </c>
    </row>
    <row r="165" spans="1:14" x14ac:dyDescent="0.6">
      <c r="A165" s="1">
        <v>8</v>
      </c>
      <c r="B165" s="1" t="s">
        <v>11</v>
      </c>
      <c r="C165">
        <v>4.0018485027665003</v>
      </c>
      <c r="D165"/>
      <c r="E165" s="2">
        <v>1108107</v>
      </c>
      <c r="F165" s="2">
        <v>906684</v>
      </c>
      <c r="G165" s="2">
        <f t="shared" si="40"/>
        <v>2014791</v>
      </c>
      <c r="H165" s="5">
        <f t="shared" si="41"/>
        <v>14.205062780002287</v>
      </c>
      <c r="I165" s="5"/>
      <c r="J165" s="2">
        <v>4031.4560000000001</v>
      </c>
      <c r="K165" s="5">
        <f t="shared" si="42"/>
        <v>2.4221801767211559</v>
      </c>
      <c r="L165" s="2">
        <v>878320430</v>
      </c>
      <c r="M165" s="5">
        <f t="shared" si="43"/>
        <v>1.3321788315916905</v>
      </c>
      <c r="N165" s="1">
        <v>2006</v>
      </c>
    </row>
    <row r="166" spans="1:14" x14ac:dyDescent="0.6">
      <c r="A166" s="1">
        <v>8</v>
      </c>
      <c r="B166" s="1" t="s">
        <v>11</v>
      </c>
      <c r="C166">
        <v>3.0927284229674998</v>
      </c>
      <c r="D166"/>
      <c r="E166" s="2">
        <v>1321214</v>
      </c>
      <c r="F166" s="2">
        <v>1054983</v>
      </c>
      <c r="G166" s="2">
        <f t="shared" si="40"/>
        <v>2376197</v>
      </c>
      <c r="H166" s="5">
        <f t="shared" si="41"/>
        <v>16.498584258649096</v>
      </c>
      <c r="I166" s="5"/>
      <c r="J166" s="2">
        <v>3858.3420000000001</v>
      </c>
      <c r="K166" s="5">
        <f t="shared" si="42"/>
        <v>-4.3890043509572152</v>
      </c>
      <c r="L166" s="2">
        <v>851624329</v>
      </c>
      <c r="M166" s="5">
        <f t="shared" si="43"/>
        <v>-3.0865980309307872</v>
      </c>
      <c r="N166" s="1">
        <v>2007</v>
      </c>
    </row>
    <row r="167" spans="1:14" x14ac:dyDescent="0.6">
      <c r="A167" s="1">
        <v>8</v>
      </c>
      <c r="B167" s="1" t="s">
        <v>11</v>
      </c>
      <c r="C167">
        <v>0.68400880173813605</v>
      </c>
      <c r="D167"/>
      <c r="E167" s="2">
        <v>1446171</v>
      </c>
      <c r="F167" s="2">
        <v>1185067</v>
      </c>
      <c r="G167" s="2">
        <f t="shared" si="40"/>
        <v>2631238</v>
      </c>
      <c r="H167" s="5">
        <f t="shared" si="41"/>
        <v>10.195314734682093</v>
      </c>
      <c r="I167" s="5"/>
      <c r="J167" s="2">
        <v>3896.741</v>
      </c>
      <c r="K167" s="5">
        <f t="shared" si="42"/>
        <v>0.99030052454001094</v>
      </c>
      <c r="L167" s="2">
        <v>854927145</v>
      </c>
      <c r="M167" s="5">
        <f t="shared" si="43"/>
        <v>0.3870753591773024</v>
      </c>
      <c r="N167" s="1">
        <v>2008</v>
      </c>
    </row>
    <row r="168" spans="1:14" x14ac:dyDescent="0.6">
      <c r="A168" s="1">
        <v>8</v>
      </c>
      <c r="B168" s="1" t="s">
        <v>11</v>
      </c>
      <c r="C168">
        <v>-5.6408452237125299</v>
      </c>
      <c r="D168"/>
      <c r="E168" s="2">
        <v>1120041</v>
      </c>
      <c r="F168" s="2">
        <v>926347</v>
      </c>
      <c r="G168" s="2">
        <f t="shared" si="40"/>
        <v>2046388</v>
      </c>
      <c r="H168" s="5">
        <f t="shared" si="41"/>
        <v>-25.137816999905205</v>
      </c>
      <c r="I168" s="5"/>
      <c r="J168" s="2">
        <v>3653.9740000000002</v>
      </c>
      <c r="K168" s="5">
        <f t="shared" si="42"/>
        <v>-6.4325220326741928</v>
      </c>
      <c r="L168" s="2">
        <v>790294719</v>
      </c>
      <c r="M168" s="5">
        <f t="shared" si="43"/>
        <v>-7.861031686377018</v>
      </c>
      <c r="N168" s="1">
        <v>2009</v>
      </c>
    </row>
    <row r="169" spans="1:14" x14ac:dyDescent="0.6">
      <c r="A169" s="1">
        <v>8</v>
      </c>
      <c r="B169" s="1" t="s">
        <v>11</v>
      </c>
      <c r="C169">
        <v>4.0420643547115098</v>
      </c>
      <c r="D169"/>
      <c r="E169" s="2">
        <v>1258924</v>
      </c>
      <c r="F169" s="2">
        <v>1054814</v>
      </c>
      <c r="G169" s="2">
        <f t="shared" si="40"/>
        <v>2313738</v>
      </c>
      <c r="H169" s="5">
        <f t="shared" si="41"/>
        <v>12.278811063735162</v>
      </c>
      <c r="I169" s="5"/>
      <c r="J169" s="2">
        <v>3807.2779999999998</v>
      </c>
      <c r="K169" s="5">
        <f t="shared" si="42"/>
        <v>4.1099155671645349</v>
      </c>
      <c r="L169" s="2">
        <v>832949108</v>
      </c>
      <c r="M169" s="5">
        <f t="shared" si="43"/>
        <v>5.2566607546491895</v>
      </c>
      <c r="N169" s="1">
        <v>2010</v>
      </c>
    </row>
    <row r="170" spans="1:14" x14ac:dyDescent="0.6">
      <c r="A170" s="1">
        <v>8</v>
      </c>
      <c r="B170" s="1" t="s">
        <v>11</v>
      </c>
      <c r="C170">
        <v>3.9858324528005999</v>
      </c>
      <c r="D170"/>
      <c r="E170" s="2">
        <v>1473985</v>
      </c>
      <c r="F170" s="2">
        <v>1254869</v>
      </c>
      <c r="G170" s="2">
        <f t="shared" si="40"/>
        <v>2728854</v>
      </c>
      <c r="H170" s="5">
        <f t="shared" si="41"/>
        <v>16.501734233832188</v>
      </c>
      <c r="I170" s="5"/>
      <c r="J170" s="2">
        <v>3667.27</v>
      </c>
      <c r="K170" s="5">
        <f t="shared" si="42"/>
        <v>-3.7466982063582677</v>
      </c>
      <c r="L170" s="2">
        <v>809216919</v>
      </c>
      <c r="M170" s="5">
        <f t="shared" si="43"/>
        <v>-2.8905532083030039</v>
      </c>
      <c r="N170" s="1">
        <v>2011</v>
      </c>
    </row>
    <row r="171" spans="1:14" x14ac:dyDescent="0.6">
      <c r="A171" s="1">
        <v>8</v>
      </c>
      <c r="B171" s="1" t="s">
        <v>11</v>
      </c>
      <c r="C171">
        <v>0.62093669837096699</v>
      </c>
      <c r="D171"/>
      <c r="E171" s="2">
        <v>1401113</v>
      </c>
      <c r="F171" s="2">
        <v>1154852</v>
      </c>
      <c r="G171" s="2">
        <f t="shared" si="40"/>
        <v>2555965</v>
      </c>
      <c r="H171" s="5">
        <f t="shared" si="41"/>
        <v>-6.5451897693906247</v>
      </c>
      <c r="I171" s="5"/>
      <c r="J171" s="2">
        <v>3713.5729999999999</v>
      </c>
      <c r="K171" s="5">
        <f t="shared" si="42"/>
        <v>1.2546969889887905</v>
      </c>
      <c r="L171" s="2">
        <v>813984654</v>
      </c>
      <c r="M171" s="5">
        <f t="shared" si="43"/>
        <v>0.58744998654631786</v>
      </c>
      <c r="N171" s="1">
        <v>2012</v>
      </c>
    </row>
    <row r="172" spans="1:14" x14ac:dyDescent="0.6">
      <c r="A172" s="1">
        <v>8</v>
      </c>
      <c r="B172" s="1" t="s">
        <v>11</v>
      </c>
      <c r="C172">
        <v>0.55201201559365698</v>
      </c>
      <c r="D172"/>
      <c r="E172" s="2">
        <v>1445067</v>
      </c>
      <c r="F172" s="2">
        <v>1181233</v>
      </c>
      <c r="G172" s="2">
        <f t="shared" si="40"/>
        <v>2626300</v>
      </c>
      <c r="H172" s="5">
        <f t="shared" si="41"/>
        <v>2.7146168398113346</v>
      </c>
      <c r="I172" s="5"/>
      <c r="J172" s="2">
        <v>3818.3249999999998</v>
      </c>
      <c r="K172" s="5">
        <f t="shared" si="42"/>
        <v>2.7817358843313045</v>
      </c>
      <c r="L172" s="2">
        <v>831453838</v>
      </c>
      <c r="M172" s="5">
        <f t="shared" si="43"/>
        <v>2.123426731052902</v>
      </c>
      <c r="N172" s="1">
        <v>2013</v>
      </c>
    </row>
    <row r="173" spans="1:14" x14ac:dyDescent="0.6">
      <c r="A173" s="1">
        <v>8</v>
      </c>
      <c r="B173" s="1" t="s">
        <v>11</v>
      </c>
      <c r="C173">
        <v>2.2062858555415001</v>
      </c>
      <c r="D173"/>
      <c r="E173" s="2">
        <v>1494214</v>
      </c>
      <c r="F173" s="2">
        <v>1207193</v>
      </c>
      <c r="G173" s="2">
        <f t="shared" si="40"/>
        <v>2701407</v>
      </c>
      <c r="H173" s="5">
        <f t="shared" si="41"/>
        <v>2.8196736841238135</v>
      </c>
      <c r="I173" s="5"/>
      <c r="J173" s="2">
        <v>3657.3029999999999</v>
      </c>
      <c r="K173" s="5">
        <f t="shared" si="42"/>
        <v>-4.3085854247898681</v>
      </c>
      <c r="L173" s="2">
        <v>792587770</v>
      </c>
      <c r="M173" s="5">
        <f t="shared" si="43"/>
        <v>-4.7872530147841985</v>
      </c>
      <c r="N173" s="1">
        <v>2014</v>
      </c>
    </row>
    <row r="174" spans="1:14" x14ac:dyDescent="0.6">
      <c r="A174" s="1">
        <v>8</v>
      </c>
      <c r="B174" s="1" t="s">
        <v>11</v>
      </c>
      <c r="C174">
        <v>1.2364111444943</v>
      </c>
      <c r="D174"/>
      <c r="E174" s="2">
        <v>1326206</v>
      </c>
      <c r="F174" s="2">
        <v>1051132</v>
      </c>
      <c r="G174" s="2">
        <f t="shared" si="40"/>
        <v>2377338</v>
      </c>
      <c r="H174" s="5">
        <f t="shared" si="41"/>
        <v>-12.779137407555829</v>
      </c>
      <c r="I174" s="5"/>
      <c r="J174" s="2">
        <v>3722.1860000000001</v>
      </c>
      <c r="K174" s="5">
        <f t="shared" si="42"/>
        <v>1.7585139570176267</v>
      </c>
      <c r="L174" s="2">
        <v>795610215</v>
      </c>
      <c r="M174" s="5">
        <f t="shared" si="43"/>
        <v>0.38061358562480052</v>
      </c>
      <c r="N174" s="1">
        <v>2015</v>
      </c>
    </row>
    <row r="175" spans="1:14" x14ac:dyDescent="0.6">
      <c r="A175" s="1">
        <v>8</v>
      </c>
      <c r="B175" s="1" t="s">
        <v>11</v>
      </c>
      <c r="C175">
        <v>2.1423028999705802</v>
      </c>
      <c r="D175"/>
      <c r="E175" s="2">
        <v>1334355</v>
      </c>
      <c r="F175" s="2">
        <v>1055326</v>
      </c>
      <c r="G175" s="2">
        <f t="shared" si="40"/>
        <v>2389681</v>
      </c>
      <c r="H175" s="5">
        <f t="shared" si="41"/>
        <v>0.51785099171919313</v>
      </c>
      <c r="I175" s="5"/>
      <c r="J175" s="2">
        <v>3783.259</v>
      </c>
      <c r="K175" s="5">
        <f t="shared" si="42"/>
        <v>1.6274677385025527</v>
      </c>
      <c r="L175" s="2">
        <v>800686632</v>
      </c>
      <c r="M175" s="5">
        <f t="shared" si="43"/>
        <v>0.63602632837778117</v>
      </c>
      <c r="N175" s="1">
        <v>2016</v>
      </c>
    </row>
    <row r="176" spans="1:14" x14ac:dyDescent="0.6">
      <c r="A176" s="1">
        <v>8</v>
      </c>
      <c r="B176" s="1" t="s">
        <v>11</v>
      </c>
      <c r="C176">
        <v>2.90838535479589</v>
      </c>
      <c r="D176"/>
      <c r="E176" s="2">
        <v>1448191</v>
      </c>
      <c r="F176" s="2">
        <v>1162907</v>
      </c>
      <c r="G176" s="2">
        <f t="shared" si="40"/>
        <v>2611098</v>
      </c>
      <c r="H176" s="5">
        <f t="shared" si="41"/>
        <v>8.8610938292907448</v>
      </c>
      <c r="I176" s="5"/>
      <c r="J176" s="2">
        <v>3828.8870000000002</v>
      </c>
      <c r="K176" s="5">
        <f t="shared" si="42"/>
        <v>1.1988352948655745</v>
      </c>
      <c r="L176" s="2">
        <v>785882918</v>
      </c>
      <c r="M176" s="5">
        <f t="shared" si="43"/>
        <v>-1.8661827501549766</v>
      </c>
      <c r="N176" s="1">
        <v>2017</v>
      </c>
    </row>
    <row r="177" spans="1:14" x14ac:dyDescent="0.6">
      <c r="A177" s="1">
        <v>8</v>
      </c>
      <c r="B177" s="1" t="s">
        <v>11</v>
      </c>
      <c r="C177">
        <v>1.2952400627695999</v>
      </c>
      <c r="D177"/>
      <c r="E177" s="2">
        <v>1560539</v>
      </c>
      <c r="F177" s="2">
        <v>1284353</v>
      </c>
      <c r="G177" s="2">
        <f t="shared" si="40"/>
        <v>2844892</v>
      </c>
      <c r="H177" s="5">
        <f t="shared" si="41"/>
        <v>8.5754282997376308</v>
      </c>
      <c r="I177" s="5"/>
      <c r="J177" s="2">
        <v>3733.154</v>
      </c>
      <c r="K177" s="5">
        <f t="shared" si="42"/>
        <v>-2.5320707672946696</v>
      </c>
      <c r="L177" s="2">
        <v>754111607</v>
      </c>
      <c r="M177" s="5">
        <f t="shared" si="43"/>
        <v>-4.1267445098146283</v>
      </c>
      <c r="N177" s="1">
        <v>2018</v>
      </c>
    </row>
    <row r="178" spans="1:14" x14ac:dyDescent="0.6">
      <c r="A178" s="1">
        <v>8</v>
      </c>
      <c r="B178" s="1" t="s">
        <v>11</v>
      </c>
      <c r="C178">
        <v>0.58997744662787599</v>
      </c>
      <c r="D178"/>
      <c r="E178" s="2">
        <v>1489412</v>
      </c>
      <c r="F178" s="2">
        <v>1233978</v>
      </c>
      <c r="G178" s="2">
        <f t="shared" si="40"/>
        <v>2723390</v>
      </c>
      <c r="H178" s="5">
        <f t="shared" si="41"/>
        <v>-4.364767770120892</v>
      </c>
      <c r="I178" s="5"/>
      <c r="J178" s="2">
        <v>3649.9749999999999</v>
      </c>
      <c r="K178" s="5">
        <f t="shared" si="42"/>
        <v>-2.2533134509027164</v>
      </c>
      <c r="L178" s="2">
        <v>711427809</v>
      </c>
      <c r="M178" s="5">
        <f t="shared" si="43"/>
        <v>-5.8266427671927801</v>
      </c>
      <c r="N178" s="1">
        <v>2019</v>
      </c>
    </row>
    <row r="179" spans="1:14" x14ac:dyDescent="0.6">
      <c r="A179" s="1">
        <v>8</v>
      </c>
      <c r="B179" s="1" t="s">
        <v>11</v>
      </c>
      <c r="C179">
        <v>-5.1314408002867902</v>
      </c>
      <c r="D179"/>
      <c r="E179" s="2">
        <v>1380647</v>
      </c>
      <c r="F179" s="2">
        <v>1170441</v>
      </c>
      <c r="G179" s="2">
        <f t="shared" ref="G179:G180" si="44">E179+F179</f>
        <v>2551088</v>
      </c>
      <c r="H179" s="5">
        <f t="shared" ref="H179" si="45">100*(LN(G179)-LN(G178))</f>
        <v>-6.5357492980197662</v>
      </c>
      <c r="I179" s="2"/>
      <c r="J179" s="2">
        <f>J178*(1+K179/100)</f>
        <v>3376.2268750000003</v>
      </c>
      <c r="K179" s="2">
        <v>-7.5</v>
      </c>
      <c r="L179" s="2">
        <v>644310352</v>
      </c>
      <c r="M179" s="5">
        <f t="shared" si="43"/>
        <v>-9.9093426211030788</v>
      </c>
      <c r="N179" s="1">
        <v>2020</v>
      </c>
    </row>
    <row r="180" spans="1:14" x14ac:dyDescent="0.6">
      <c r="A180" s="1">
        <v>8</v>
      </c>
      <c r="B180" s="1" t="s">
        <v>11</v>
      </c>
      <c r="C180"/>
      <c r="D180"/>
      <c r="E180" s="2"/>
      <c r="F180" s="2"/>
      <c r="G180" s="2">
        <f t="shared" si="44"/>
        <v>0</v>
      </c>
      <c r="H180" s="5"/>
      <c r="I180" s="2"/>
      <c r="J180" s="2"/>
      <c r="K180" s="2"/>
      <c r="L180" s="2">
        <f>L179*(1+M180/100)</f>
        <v>695855180.16000009</v>
      </c>
      <c r="M180" s="2">
        <v>8</v>
      </c>
      <c r="N180" s="1">
        <v>2021</v>
      </c>
    </row>
    <row r="181" spans="1:14" x14ac:dyDescent="0.6">
      <c r="A181" s="1">
        <v>9</v>
      </c>
      <c r="B181" s="1" t="s">
        <v>12</v>
      </c>
      <c r="E181" s="2">
        <v>105033</v>
      </c>
      <c r="F181" s="2">
        <v>44862</v>
      </c>
      <c r="G181" s="2">
        <f t="shared" ref="G181:G200" si="46">E181+F181</f>
        <v>149895</v>
      </c>
      <c r="H181" s="2"/>
      <c r="I181" s="2"/>
      <c r="J181" s="2">
        <v>7176.87</v>
      </c>
      <c r="K181" s="2"/>
      <c r="L181" s="2">
        <v>1471259489</v>
      </c>
      <c r="M181" s="2"/>
      <c r="N181" s="1">
        <v>2000</v>
      </c>
    </row>
    <row r="182" spans="1:14" x14ac:dyDescent="0.6">
      <c r="A182" s="1">
        <v>9</v>
      </c>
      <c r="B182" s="1" t="s">
        <v>12</v>
      </c>
      <c r="E182" s="2">
        <v>101884</v>
      </c>
      <c r="F182" s="2">
        <v>53764</v>
      </c>
      <c r="G182" s="2">
        <f t="shared" si="46"/>
        <v>155648</v>
      </c>
      <c r="H182" s="5">
        <f t="shared" ref="H182:H200" si="47">100*(LN(G182)-LN(G181))</f>
        <v>3.7661998481729242</v>
      </c>
      <c r="I182" s="5"/>
      <c r="J182" s="2">
        <v>7289.1679999999997</v>
      </c>
      <c r="K182" s="5">
        <f t="shared" ref="K182:K200" si="48">100*(LN(J182)-LN(J181))</f>
        <v>1.5526055697582919</v>
      </c>
      <c r="L182" s="2">
        <v>1507706569</v>
      </c>
      <c r="M182" s="5">
        <f t="shared" ref="M182:M201" si="49">100*(LN(L182)-LN(L181))</f>
        <v>2.447083857158816</v>
      </c>
      <c r="N182" s="1">
        <v>2001</v>
      </c>
    </row>
    <row r="183" spans="1:14" x14ac:dyDescent="0.6">
      <c r="A183" s="1">
        <v>9</v>
      </c>
      <c r="B183" s="1" t="s">
        <v>12</v>
      </c>
      <c r="E183" s="2">
        <v>107301</v>
      </c>
      <c r="F183" s="2">
        <v>60966</v>
      </c>
      <c r="G183" s="2">
        <f t="shared" si="46"/>
        <v>168267</v>
      </c>
      <c r="H183" s="5">
        <f t="shared" si="47"/>
        <v>7.7954956075906523</v>
      </c>
      <c r="I183" s="5"/>
      <c r="J183" s="2">
        <v>7261.4089999999997</v>
      </c>
      <c r="K183" s="5">
        <f t="shared" si="48"/>
        <v>-0.38155234224444001</v>
      </c>
      <c r="L183" s="2">
        <v>1495693637</v>
      </c>
      <c r="M183" s="5">
        <f t="shared" si="49"/>
        <v>-0.79995972820761097</v>
      </c>
      <c r="N183" s="1">
        <v>2002</v>
      </c>
    </row>
    <row r="184" spans="1:14" x14ac:dyDescent="0.6">
      <c r="A184" s="1">
        <v>9</v>
      </c>
      <c r="B184" s="1" t="s">
        <v>12</v>
      </c>
      <c r="E184" s="2">
        <v>135929</v>
      </c>
      <c r="F184" s="2">
        <v>76070</v>
      </c>
      <c r="G184" s="2">
        <f t="shared" si="46"/>
        <v>211999</v>
      </c>
      <c r="H184" s="5">
        <f t="shared" si="47"/>
        <v>23.102955414025672</v>
      </c>
      <c r="I184" s="5"/>
      <c r="J184" s="2">
        <v>7412.2629999999999</v>
      </c>
      <c r="K184" s="5">
        <f t="shared" si="48"/>
        <v>2.0561903652986047</v>
      </c>
      <c r="L184" s="2">
        <v>1525606991</v>
      </c>
      <c r="M184" s="5">
        <f t="shared" si="49"/>
        <v>1.9802287274199415</v>
      </c>
      <c r="N184" s="1">
        <v>2003</v>
      </c>
    </row>
    <row r="185" spans="1:14" x14ac:dyDescent="0.6">
      <c r="A185" s="1">
        <v>9</v>
      </c>
      <c r="B185" s="1" t="s">
        <v>12</v>
      </c>
      <c r="E185" s="2">
        <v>183207</v>
      </c>
      <c r="F185" s="2">
        <v>97382</v>
      </c>
      <c r="G185" s="2">
        <f t="shared" si="46"/>
        <v>280589</v>
      </c>
      <c r="H185" s="5">
        <f t="shared" si="47"/>
        <v>28.030940750957889</v>
      </c>
      <c r="I185" s="5"/>
      <c r="J185" s="2">
        <v>7474.277</v>
      </c>
      <c r="K185" s="5">
        <f t="shared" si="48"/>
        <v>0.83316013966623359</v>
      </c>
      <c r="L185" s="2">
        <v>1530694319</v>
      </c>
      <c r="M185" s="5">
        <f t="shared" si="49"/>
        <v>0.33290779818244687</v>
      </c>
      <c r="N185" s="1">
        <v>2004</v>
      </c>
    </row>
    <row r="186" spans="1:14" x14ac:dyDescent="0.6">
      <c r="A186" s="1">
        <v>9</v>
      </c>
      <c r="B186" s="1" t="s">
        <v>12</v>
      </c>
      <c r="E186" s="2">
        <v>243798</v>
      </c>
      <c r="F186" s="2">
        <v>125434</v>
      </c>
      <c r="G186" s="2">
        <f t="shared" si="46"/>
        <v>369232</v>
      </c>
      <c r="H186" s="5">
        <f t="shared" si="47"/>
        <v>27.45342075728896</v>
      </c>
      <c r="I186" s="5"/>
      <c r="J186" s="2">
        <v>7466.0540000000001</v>
      </c>
      <c r="K186" s="5">
        <f t="shared" si="48"/>
        <v>-0.11007789359318565</v>
      </c>
      <c r="L186" s="2">
        <v>1547599053</v>
      </c>
      <c r="M186" s="5">
        <f t="shared" si="49"/>
        <v>1.0983296194051917</v>
      </c>
      <c r="N186" s="1">
        <v>2005</v>
      </c>
    </row>
    <row r="187" spans="1:14" x14ac:dyDescent="0.6">
      <c r="A187" s="1">
        <v>9</v>
      </c>
      <c r="B187" s="1" t="s">
        <v>12</v>
      </c>
      <c r="E187" s="2">
        <v>303551</v>
      </c>
      <c r="F187" s="2">
        <v>164281</v>
      </c>
      <c r="G187" s="2">
        <f t="shared" si="46"/>
        <v>467832</v>
      </c>
      <c r="H187" s="5">
        <f t="shared" si="47"/>
        <v>23.668408434973109</v>
      </c>
      <c r="I187" s="5"/>
      <c r="J187" s="2">
        <v>7789.1549999999997</v>
      </c>
      <c r="K187" s="5">
        <f t="shared" si="48"/>
        <v>4.2365768343710641</v>
      </c>
      <c r="L187" s="2">
        <v>1606541855</v>
      </c>
      <c r="M187" s="5">
        <f t="shared" si="49"/>
        <v>3.7379220838104743</v>
      </c>
      <c r="N187" s="1">
        <v>2006</v>
      </c>
    </row>
    <row r="188" spans="1:14" x14ac:dyDescent="0.6">
      <c r="A188" s="1">
        <v>9</v>
      </c>
      <c r="B188" s="1" t="s">
        <v>12</v>
      </c>
      <c r="E188" s="2">
        <v>354403</v>
      </c>
      <c r="F188" s="2">
        <v>223486</v>
      </c>
      <c r="G188" s="2">
        <f t="shared" si="46"/>
        <v>577889</v>
      </c>
      <c r="H188" s="5">
        <f t="shared" si="47"/>
        <v>21.127255159559688</v>
      </c>
      <c r="I188" s="5"/>
      <c r="J188" s="2">
        <v>7835.9189999999999</v>
      </c>
      <c r="K188" s="5">
        <f t="shared" si="48"/>
        <v>0.59857815236945555</v>
      </c>
      <c r="L188" s="2">
        <v>1604549406</v>
      </c>
      <c r="M188" s="5">
        <f t="shared" si="49"/>
        <v>-0.12409795261199008</v>
      </c>
      <c r="N188" s="1">
        <v>2007</v>
      </c>
    </row>
    <row r="189" spans="1:14" x14ac:dyDescent="0.6">
      <c r="A189" s="1">
        <v>9</v>
      </c>
      <c r="B189" s="1" t="s">
        <v>12</v>
      </c>
      <c r="E189" s="2">
        <v>471606</v>
      </c>
      <c r="F189" s="2">
        <v>291861</v>
      </c>
      <c r="G189" s="2">
        <f t="shared" si="46"/>
        <v>763467</v>
      </c>
      <c r="H189" s="5">
        <f t="shared" si="47"/>
        <v>27.848809301310951</v>
      </c>
      <c r="I189" s="5"/>
      <c r="J189" s="2">
        <v>7871.1480000000001</v>
      </c>
      <c r="K189" s="5">
        <f t="shared" si="48"/>
        <v>0.44857590628790689</v>
      </c>
      <c r="L189" s="2">
        <v>1636923059</v>
      </c>
      <c r="M189" s="5">
        <f t="shared" si="49"/>
        <v>1.9975322821863983</v>
      </c>
      <c r="N189" s="1">
        <v>2008</v>
      </c>
    </row>
    <row r="190" spans="1:14" x14ac:dyDescent="0.6">
      <c r="A190" s="1">
        <v>9</v>
      </c>
      <c r="B190" s="1" t="s">
        <v>12</v>
      </c>
      <c r="E190" s="2">
        <v>303388</v>
      </c>
      <c r="F190" s="2">
        <v>191803</v>
      </c>
      <c r="G190" s="2">
        <f t="shared" si="46"/>
        <v>495191</v>
      </c>
      <c r="H190" s="5">
        <f t="shared" si="47"/>
        <v>-43.2926354990391</v>
      </c>
      <c r="I190" s="5"/>
      <c r="J190" s="2">
        <v>7477.6009999999997</v>
      </c>
      <c r="K190" s="5">
        <f t="shared" si="48"/>
        <v>-5.1291903566184516</v>
      </c>
      <c r="L190" s="2">
        <v>1528961075</v>
      </c>
      <c r="M190" s="5">
        <f t="shared" si="49"/>
        <v>-6.8229827255354536</v>
      </c>
      <c r="N190" s="1">
        <v>2009</v>
      </c>
    </row>
    <row r="191" spans="1:14" x14ac:dyDescent="0.6">
      <c r="A191" s="1">
        <v>9</v>
      </c>
      <c r="B191" s="1" t="s">
        <v>12</v>
      </c>
      <c r="E191" s="2">
        <v>400630</v>
      </c>
      <c r="F191" s="2">
        <v>248634</v>
      </c>
      <c r="G191" s="2">
        <f t="shared" si="46"/>
        <v>649264</v>
      </c>
      <c r="H191" s="5">
        <f t="shared" si="47"/>
        <v>27.089586692242129</v>
      </c>
      <c r="I191" s="5"/>
      <c r="J191" s="2">
        <v>7776.1549999999997</v>
      </c>
      <c r="K191" s="5">
        <f t="shared" si="48"/>
        <v>3.914998146807136</v>
      </c>
      <c r="L191" s="2">
        <v>1613113034</v>
      </c>
      <c r="M191" s="5">
        <f t="shared" si="49"/>
        <v>5.3577404755888125</v>
      </c>
      <c r="N191" s="1">
        <v>2010</v>
      </c>
    </row>
    <row r="192" spans="1:14" x14ac:dyDescent="0.6">
      <c r="A192" s="1">
        <v>9</v>
      </c>
      <c r="B192" s="1" t="s">
        <v>12</v>
      </c>
      <c r="E192" s="2">
        <v>522011</v>
      </c>
      <c r="F192" s="2">
        <v>323831</v>
      </c>
      <c r="G192" s="2">
        <f t="shared" si="46"/>
        <v>845842</v>
      </c>
      <c r="H192" s="5">
        <f t="shared" si="47"/>
        <v>26.449316728216843</v>
      </c>
      <c r="I192" s="5"/>
      <c r="J192" s="2">
        <v>8032.125</v>
      </c>
      <c r="K192" s="5">
        <f t="shared" si="48"/>
        <v>3.2387125490231483</v>
      </c>
      <c r="L192" s="2">
        <v>1665206778</v>
      </c>
      <c r="M192" s="5">
        <f t="shared" si="49"/>
        <v>3.1783433149144003</v>
      </c>
      <c r="N192" s="1">
        <v>2011</v>
      </c>
    </row>
    <row r="193" spans="1:14" x14ac:dyDescent="0.6">
      <c r="A193" s="1">
        <v>9</v>
      </c>
      <c r="B193" s="1" t="s">
        <v>12</v>
      </c>
      <c r="E193" s="2">
        <v>529256</v>
      </c>
      <c r="F193" s="2">
        <v>335446</v>
      </c>
      <c r="G193" s="2">
        <f t="shared" si="46"/>
        <v>864702</v>
      </c>
      <c r="H193" s="5">
        <f t="shared" si="47"/>
        <v>2.20523579697538</v>
      </c>
      <c r="I193" s="5"/>
      <c r="J193" s="2">
        <v>8050.1049999999996</v>
      </c>
      <c r="K193" s="5">
        <f t="shared" si="48"/>
        <v>0.22360092463884484</v>
      </c>
      <c r="L193" s="2">
        <v>1680104359</v>
      </c>
      <c r="M193" s="5">
        <f t="shared" si="49"/>
        <v>0.89066032259417227</v>
      </c>
      <c r="N193" s="1">
        <v>2012</v>
      </c>
    </row>
    <row r="194" spans="1:14" x14ac:dyDescent="0.6">
      <c r="A194" s="1">
        <v>9</v>
      </c>
      <c r="B194" s="1" t="s">
        <v>12</v>
      </c>
      <c r="E194" s="2">
        <v>521836</v>
      </c>
      <c r="F194" s="2">
        <v>341269</v>
      </c>
      <c r="G194" s="2">
        <f t="shared" si="46"/>
        <v>863105</v>
      </c>
      <c r="H194" s="5">
        <f t="shared" si="47"/>
        <v>-0.18485866242947679</v>
      </c>
      <c r="I194" s="5"/>
      <c r="J194" s="2">
        <v>7946.53</v>
      </c>
      <c r="K194" s="5">
        <f t="shared" si="48"/>
        <v>-1.29497794290927</v>
      </c>
      <c r="L194" s="2">
        <v>1619419684</v>
      </c>
      <c r="M194" s="5">
        <f t="shared" si="49"/>
        <v>-3.6788044623094152</v>
      </c>
      <c r="N194" s="1">
        <v>2013</v>
      </c>
    </row>
    <row r="195" spans="1:14" x14ac:dyDescent="0.6">
      <c r="A195" s="1">
        <v>9</v>
      </c>
      <c r="B195" s="1" t="s">
        <v>12</v>
      </c>
      <c r="E195" s="2">
        <v>496807</v>
      </c>
      <c r="F195" s="2">
        <v>307877</v>
      </c>
      <c r="G195" s="2">
        <f t="shared" si="46"/>
        <v>804684</v>
      </c>
      <c r="H195" s="5">
        <f t="shared" si="47"/>
        <v>-7.0086698512184853</v>
      </c>
      <c r="I195" s="5"/>
      <c r="J195" s="2">
        <v>7974.2349999999997</v>
      </c>
      <c r="K195" s="5">
        <f t="shared" si="48"/>
        <v>0.34803639103682116</v>
      </c>
      <c r="L195" s="2">
        <v>1622588593</v>
      </c>
      <c r="M195" s="5">
        <f t="shared" si="49"/>
        <v>0.19549055637462232</v>
      </c>
      <c r="N195" s="1">
        <v>2014</v>
      </c>
    </row>
    <row r="196" spans="1:14" x14ac:dyDescent="0.6">
      <c r="A196" s="1">
        <v>9</v>
      </c>
      <c r="B196" s="1" t="s">
        <v>12</v>
      </c>
      <c r="C196">
        <v>-1.6981542786538999</v>
      </c>
      <c r="D196"/>
      <c r="E196" s="2">
        <v>341419</v>
      </c>
      <c r="F196" s="2">
        <v>193019</v>
      </c>
      <c r="G196" s="2">
        <f t="shared" si="46"/>
        <v>534438</v>
      </c>
      <c r="H196" s="5">
        <f t="shared" si="47"/>
        <v>-40.923392628930522</v>
      </c>
      <c r="I196" s="5"/>
      <c r="J196" s="2">
        <v>7816.7690000000002</v>
      </c>
      <c r="K196" s="5">
        <f t="shared" si="48"/>
        <v>-1.9944421482025021</v>
      </c>
      <c r="L196" s="2">
        <v>1623099849</v>
      </c>
      <c r="M196" s="5">
        <f t="shared" si="49"/>
        <v>3.1503701810109419E-2</v>
      </c>
      <c r="N196" s="1">
        <v>2015</v>
      </c>
    </row>
    <row r="197" spans="1:14" x14ac:dyDescent="0.6">
      <c r="A197" s="1">
        <v>9</v>
      </c>
      <c r="B197" s="1" t="s">
        <v>12</v>
      </c>
      <c r="C197">
        <v>0.221766481874523</v>
      </c>
      <c r="D197"/>
      <c r="E197" s="2">
        <v>281710</v>
      </c>
      <c r="F197" s="2">
        <v>191493</v>
      </c>
      <c r="G197" s="2">
        <f t="shared" si="46"/>
        <v>473203</v>
      </c>
      <c r="H197" s="5">
        <f t="shared" si="47"/>
        <v>-12.169125558066085</v>
      </c>
      <c r="I197" s="5"/>
      <c r="J197" s="2">
        <v>7988.7790000000005</v>
      </c>
      <c r="K197" s="5">
        <f t="shared" si="48"/>
        <v>2.1766634257682327</v>
      </c>
      <c r="L197" s="2">
        <v>1618598940</v>
      </c>
      <c r="M197" s="5">
        <f t="shared" si="49"/>
        <v>-0.27768847047191514</v>
      </c>
      <c r="N197" s="1">
        <v>2016</v>
      </c>
    </row>
    <row r="198" spans="1:14" x14ac:dyDescent="0.6">
      <c r="A198" s="1">
        <v>9</v>
      </c>
      <c r="B198" s="1" t="s">
        <v>12</v>
      </c>
      <c r="C198">
        <v>1.7582824478963499</v>
      </c>
      <c r="D198"/>
      <c r="E198" s="2">
        <v>352943</v>
      </c>
      <c r="F198" s="2">
        <v>238384</v>
      </c>
      <c r="G198" s="2">
        <f t="shared" si="46"/>
        <v>591327</v>
      </c>
      <c r="H198" s="5">
        <f t="shared" si="47"/>
        <v>22.284469198659096</v>
      </c>
      <c r="I198" s="5"/>
      <c r="J198" s="2">
        <v>8020.0349999999999</v>
      </c>
      <c r="K198" s="5">
        <f t="shared" si="48"/>
        <v>0.39048538780743769</v>
      </c>
      <c r="L198" s="2">
        <v>1646456968</v>
      </c>
      <c r="M198" s="5">
        <f t="shared" si="49"/>
        <v>1.706476386162592</v>
      </c>
      <c r="N198" s="1">
        <v>2017</v>
      </c>
    </row>
    <row r="199" spans="1:14" x14ac:dyDescent="0.6">
      <c r="A199" s="1">
        <v>9</v>
      </c>
      <c r="B199" s="1" t="s">
        <v>12</v>
      </c>
      <c r="C199">
        <v>2.6105200818273802</v>
      </c>
      <c r="D199"/>
      <c r="E199" s="2">
        <v>443914</v>
      </c>
      <c r="F199" s="2">
        <v>248856</v>
      </c>
      <c r="G199" s="2">
        <f t="shared" si="46"/>
        <v>692770</v>
      </c>
      <c r="H199" s="5">
        <f t="shared" si="47"/>
        <v>15.832888988546934</v>
      </c>
      <c r="I199" s="5"/>
      <c r="J199" s="2">
        <v>8343.6589999999997</v>
      </c>
      <c r="K199" s="5">
        <f t="shared" si="48"/>
        <v>3.9559063215332202</v>
      </c>
      <c r="L199" s="2">
        <v>1691646718</v>
      </c>
      <c r="M199" s="5">
        <f t="shared" si="49"/>
        <v>2.7076756821003301</v>
      </c>
      <c r="N199" s="1">
        <v>2018</v>
      </c>
    </row>
    <row r="200" spans="1:14" x14ac:dyDescent="0.6">
      <c r="A200" s="1">
        <v>9</v>
      </c>
      <c r="B200" s="1" t="s">
        <v>12</v>
      </c>
      <c r="C200">
        <v>1.8045526708976001</v>
      </c>
      <c r="D200"/>
      <c r="E200" s="2">
        <v>419850</v>
      </c>
      <c r="F200" s="2">
        <v>254598</v>
      </c>
      <c r="G200" s="2">
        <f t="shared" si="46"/>
        <v>674448</v>
      </c>
      <c r="H200" s="5">
        <f t="shared" si="47"/>
        <v>-2.6803475238134311</v>
      </c>
      <c r="I200" s="5"/>
      <c r="J200" s="2">
        <v>8279.1790000000001</v>
      </c>
      <c r="K200" s="5">
        <f t="shared" si="48"/>
        <v>-0.77580402823524963</v>
      </c>
      <c r="L200" s="2">
        <v>1679449327</v>
      </c>
      <c r="M200" s="5">
        <f t="shared" si="49"/>
        <v>-0.72364857395044169</v>
      </c>
      <c r="N200" s="1">
        <v>2019</v>
      </c>
    </row>
    <row r="201" spans="1:14" x14ac:dyDescent="0.6">
      <c r="A201" s="1">
        <v>9</v>
      </c>
      <c r="B201" s="1" t="s">
        <v>12</v>
      </c>
      <c r="C201">
        <v>-2.5695352819558699</v>
      </c>
      <c r="D201"/>
      <c r="E201" s="2">
        <v>332227</v>
      </c>
      <c r="F201" s="2">
        <v>240380</v>
      </c>
      <c r="G201" s="2">
        <f t="shared" ref="G201:G202" si="50">E201+F201</f>
        <v>572607</v>
      </c>
      <c r="H201" s="5">
        <f t="shared" ref="H201" si="51">100*(LN(G201)-LN(G200))</f>
        <v>-16.369496100392844</v>
      </c>
      <c r="I201" s="2"/>
      <c r="J201" s="2">
        <f>J200*(1+K201/100)</f>
        <v>7832.1033339999994</v>
      </c>
      <c r="K201" s="2">
        <v>-5.4</v>
      </c>
      <c r="L201" s="2">
        <v>1577136041</v>
      </c>
      <c r="M201" s="5">
        <f t="shared" si="49"/>
        <v>-6.2855388180850014</v>
      </c>
      <c r="N201" s="1">
        <v>2020</v>
      </c>
    </row>
    <row r="202" spans="1:14" x14ac:dyDescent="0.6">
      <c r="A202" s="1">
        <v>9</v>
      </c>
      <c r="B202" s="1" t="s">
        <v>12</v>
      </c>
      <c r="C202"/>
      <c r="D202"/>
      <c r="E202" s="2"/>
      <c r="F202" s="2"/>
      <c r="G202" s="2">
        <f t="shared" si="50"/>
        <v>0</v>
      </c>
      <c r="H202" s="5"/>
      <c r="I202" s="2"/>
      <c r="J202" s="2"/>
      <c r="K202" s="2"/>
      <c r="L202" s="2">
        <f>L201*(1+M202/100)</f>
        <v>1679649883.665</v>
      </c>
      <c r="M202" s="2">
        <v>6.5</v>
      </c>
      <c r="N202" s="1">
        <v>2021</v>
      </c>
    </row>
    <row r="203" spans="1:14" x14ac:dyDescent="0.6">
      <c r="A203" s="1">
        <v>10</v>
      </c>
      <c r="B203" s="1" t="s">
        <v>13</v>
      </c>
      <c r="C203">
        <v>4.3879494298065298</v>
      </c>
      <c r="D203"/>
      <c r="E203" s="2">
        <v>55119</v>
      </c>
      <c r="F203" s="2">
        <v>58643</v>
      </c>
      <c r="G203" s="2">
        <f t="shared" ref="G203:G222" si="52">E203+F203</f>
        <v>113762</v>
      </c>
      <c r="H203" s="2"/>
      <c r="I203" s="2"/>
      <c r="J203" s="2">
        <v>2233.8939999999998</v>
      </c>
      <c r="K203" s="2"/>
      <c r="L203" s="2">
        <v>340183000</v>
      </c>
      <c r="M203" s="2"/>
      <c r="N203" s="1">
        <v>2000</v>
      </c>
    </row>
    <row r="204" spans="1:14" x14ac:dyDescent="0.6">
      <c r="A204" s="1">
        <v>10</v>
      </c>
      <c r="B204" s="1" t="s">
        <v>13</v>
      </c>
      <c r="C204">
        <v>1.3898963970123599</v>
      </c>
      <c r="D204"/>
      <c r="E204" s="2">
        <v>58287</v>
      </c>
      <c r="F204" s="2">
        <v>58382</v>
      </c>
      <c r="G204" s="2">
        <f t="shared" si="52"/>
        <v>116669</v>
      </c>
      <c r="H204" s="5">
        <f t="shared" ref="H204:H222" si="53">100*(LN(G204)-LN(G203))</f>
        <v>2.5232318842951074</v>
      </c>
      <c r="I204" s="5"/>
      <c r="J204" s="2">
        <v>2190.0549999999998</v>
      </c>
      <c r="K204" s="5">
        <f t="shared" ref="K204:K222" si="54">100*(LN(J204)-LN(J203))</f>
        <v>-1.9819593330157481</v>
      </c>
      <c r="L204" s="2">
        <v>346166000</v>
      </c>
      <c r="M204" s="5">
        <f t="shared" ref="M204:M223" si="55">100*(LN(L204)-LN(L203))</f>
        <v>1.7434720683940697</v>
      </c>
      <c r="N204" s="1">
        <v>2001</v>
      </c>
    </row>
    <row r="205" spans="1:14" x14ac:dyDescent="0.6">
      <c r="A205" s="1">
        <v>10</v>
      </c>
      <c r="B205" s="1" t="s">
        <v>13</v>
      </c>
      <c r="C205">
        <v>3.0534618754177698</v>
      </c>
      <c r="D205"/>
      <c r="E205" s="2">
        <v>60439</v>
      </c>
      <c r="F205" s="2">
        <v>49723</v>
      </c>
      <c r="G205" s="2">
        <f t="shared" si="52"/>
        <v>110162</v>
      </c>
      <c r="H205" s="5">
        <f t="shared" si="53"/>
        <v>-5.7388855949447759</v>
      </c>
      <c r="I205" s="5"/>
      <c r="J205" s="2">
        <v>2241.7260000000001</v>
      </c>
      <c r="K205" s="5">
        <f t="shared" si="54"/>
        <v>2.3319447202692523</v>
      </c>
      <c r="L205" s="2">
        <v>347765000</v>
      </c>
      <c r="M205" s="5">
        <f t="shared" si="55"/>
        <v>0.46085355173453024</v>
      </c>
      <c r="N205" s="1">
        <v>2002</v>
      </c>
    </row>
    <row r="206" spans="1:14" x14ac:dyDescent="0.6">
      <c r="A206" s="1">
        <v>10</v>
      </c>
      <c r="B206" s="1" t="s">
        <v>13</v>
      </c>
      <c r="C206">
        <v>1.1408289911857299</v>
      </c>
      <c r="D206"/>
      <c r="E206" s="2">
        <v>73203</v>
      </c>
      <c r="F206" s="2">
        <v>50881</v>
      </c>
      <c r="G206" s="2">
        <f t="shared" si="52"/>
        <v>124084</v>
      </c>
      <c r="H206" s="5">
        <f t="shared" si="53"/>
        <v>11.90067459490507</v>
      </c>
      <c r="I206" s="5"/>
      <c r="J206" s="2">
        <v>2281.3809999999999</v>
      </c>
      <c r="K206" s="5">
        <f t="shared" si="54"/>
        <v>1.7534856486467909</v>
      </c>
      <c r="L206" s="2">
        <v>344645000</v>
      </c>
      <c r="M206" s="5">
        <f t="shared" si="55"/>
        <v>-0.90120625538681054</v>
      </c>
      <c r="N206" s="1">
        <v>2003</v>
      </c>
    </row>
    <row r="207" spans="1:14" x14ac:dyDescent="0.6">
      <c r="A207" s="1">
        <v>10</v>
      </c>
      <c r="B207" s="1" t="s">
        <v>13</v>
      </c>
      <c r="C207">
        <v>5.7599646406936698</v>
      </c>
      <c r="D207"/>
      <c r="E207" s="2">
        <v>96678</v>
      </c>
      <c r="F207" s="2">
        <v>66433</v>
      </c>
      <c r="G207" s="2">
        <f t="shared" si="52"/>
        <v>163111</v>
      </c>
      <c r="H207" s="5">
        <f t="shared" si="53"/>
        <v>27.347219502414433</v>
      </c>
      <c r="I207" s="5"/>
      <c r="J207" s="2">
        <v>2392.88</v>
      </c>
      <c r="K207" s="5">
        <f t="shared" si="54"/>
        <v>4.771670005148021</v>
      </c>
      <c r="L207" s="2">
        <v>361434000</v>
      </c>
      <c r="M207" s="5">
        <f t="shared" si="55"/>
        <v>4.7564550561222774</v>
      </c>
      <c r="N207" s="1">
        <v>2004</v>
      </c>
    </row>
    <row r="208" spans="1:14" x14ac:dyDescent="0.6">
      <c r="A208" s="1">
        <v>10</v>
      </c>
      <c r="B208" s="1" t="s">
        <v>13</v>
      </c>
      <c r="C208">
        <v>3.2021313751066498</v>
      </c>
      <c r="D208"/>
      <c r="E208" s="2">
        <v>118529</v>
      </c>
      <c r="F208" s="2">
        <v>77628</v>
      </c>
      <c r="G208" s="2">
        <f t="shared" si="52"/>
        <v>196157</v>
      </c>
      <c r="H208" s="5">
        <f t="shared" si="53"/>
        <v>18.448440835395274</v>
      </c>
      <c r="I208" s="5"/>
      <c r="J208" s="2">
        <v>2460.5590000000002</v>
      </c>
      <c r="K208" s="5">
        <f t="shared" si="54"/>
        <v>2.7890898493545535</v>
      </c>
      <c r="L208" s="2">
        <v>364371000</v>
      </c>
      <c r="M208" s="5">
        <f t="shared" si="55"/>
        <v>0.80931270266546562</v>
      </c>
      <c r="N208" s="1">
        <v>2005</v>
      </c>
    </row>
    <row r="209" spans="1:14" x14ac:dyDescent="0.6">
      <c r="A209" s="1">
        <v>10</v>
      </c>
      <c r="B209" s="1" t="s">
        <v>13</v>
      </c>
      <c r="C209">
        <v>3.9619887187813498</v>
      </c>
      <c r="D209"/>
      <c r="E209" s="2">
        <v>137807</v>
      </c>
      <c r="F209" s="2">
        <v>95838</v>
      </c>
      <c r="G209" s="2">
        <f t="shared" si="52"/>
        <v>233645</v>
      </c>
      <c r="H209" s="5">
        <f t="shared" si="53"/>
        <v>17.48875103951999</v>
      </c>
      <c r="I209" s="5"/>
      <c r="J209" s="2">
        <v>2521.989</v>
      </c>
      <c r="K209" s="5">
        <f t="shared" si="54"/>
        <v>2.4659316012960453</v>
      </c>
      <c r="L209" s="2">
        <v>368871000</v>
      </c>
      <c r="M209" s="5">
        <f t="shared" si="55"/>
        <v>1.2274410079584186</v>
      </c>
      <c r="N209" s="1">
        <v>2006</v>
      </c>
    </row>
    <row r="210" spans="1:14" x14ac:dyDescent="0.6">
      <c r="A210" s="1">
        <v>10</v>
      </c>
      <c r="B210" s="1" t="s">
        <v>13</v>
      </c>
      <c r="C210">
        <v>6.06987061172567</v>
      </c>
      <c r="D210"/>
      <c r="E210" s="2">
        <v>160649</v>
      </c>
      <c r="F210" s="2">
        <v>126645</v>
      </c>
      <c r="G210" s="2">
        <f t="shared" si="52"/>
        <v>287294</v>
      </c>
      <c r="H210" s="5">
        <f t="shared" si="53"/>
        <v>20.67032122856336</v>
      </c>
      <c r="I210" s="5"/>
      <c r="J210" s="2">
        <v>2676.2820000000002</v>
      </c>
      <c r="K210" s="5">
        <f t="shared" si="54"/>
        <v>5.9380641964244418</v>
      </c>
      <c r="L210" s="2">
        <v>390573000</v>
      </c>
      <c r="M210" s="5">
        <f t="shared" si="55"/>
        <v>5.7167902206870735</v>
      </c>
      <c r="N210" s="1">
        <v>2007</v>
      </c>
    </row>
    <row r="211" spans="1:14" x14ac:dyDescent="0.6">
      <c r="A211" s="1">
        <v>10</v>
      </c>
      <c r="B211" s="1" t="s">
        <v>13</v>
      </c>
      <c r="C211">
        <v>5.09419545389202</v>
      </c>
      <c r="D211"/>
      <c r="E211" s="2">
        <v>197942</v>
      </c>
      <c r="F211" s="2">
        <v>182377</v>
      </c>
      <c r="G211" s="2">
        <f t="shared" si="52"/>
        <v>380319</v>
      </c>
      <c r="H211" s="5">
        <f t="shared" si="53"/>
        <v>28.050429256979648</v>
      </c>
      <c r="I211" s="5"/>
      <c r="J211" s="2">
        <v>2794.34</v>
      </c>
      <c r="K211" s="5">
        <f t="shared" si="54"/>
        <v>4.3167424885814931</v>
      </c>
      <c r="L211" s="2">
        <v>412638000</v>
      </c>
      <c r="M211" s="5">
        <f t="shared" si="55"/>
        <v>5.4955803652013913</v>
      </c>
      <c r="N211" s="1">
        <v>2008</v>
      </c>
    </row>
    <row r="212" spans="1:14" x14ac:dyDescent="0.6">
      <c r="A212" s="1">
        <v>10</v>
      </c>
      <c r="B212" s="1" t="s">
        <v>13</v>
      </c>
      <c r="C212">
        <v>-0.12581201224906</v>
      </c>
      <c r="D212"/>
      <c r="E212" s="2">
        <v>152995</v>
      </c>
      <c r="F212" s="2">
        <v>133677</v>
      </c>
      <c r="G212" s="2">
        <f t="shared" si="52"/>
        <v>286672</v>
      </c>
      <c r="H212" s="5">
        <f t="shared" si="53"/>
        <v>-28.267166918613995</v>
      </c>
      <c r="I212" s="5"/>
      <c r="J212" s="2">
        <v>2771.8130000000001</v>
      </c>
      <c r="K212" s="5">
        <f t="shared" si="54"/>
        <v>-0.80943240308641862</v>
      </c>
      <c r="L212" s="2">
        <v>389775000</v>
      </c>
      <c r="M212" s="5">
        <f t="shared" si="55"/>
        <v>-5.7001045718809706</v>
      </c>
      <c r="N212" s="1">
        <v>2009</v>
      </c>
    </row>
    <row r="213" spans="1:14" x14ac:dyDescent="0.6">
      <c r="A213" s="1">
        <v>10</v>
      </c>
      <c r="B213" s="1" t="s">
        <v>13</v>
      </c>
      <c r="C213">
        <v>7.5282258408877398</v>
      </c>
      <c r="D213"/>
      <c r="E213" s="2">
        <v>201915</v>
      </c>
      <c r="F213" s="2">
        <v>191537</v>
      </c>
      <c r="G213" s="2">
        <f t="shared" si="52"/>
        <v>393452</v>
      </c>
      <c r="H213" s="5">
        <f t="shared" si="53"/>
        <v>31.662037314855418</v>
      </c>
      <c r="I213" s="5"/>
      <c r="J213" s="2">
        <v>3050.355</v>
      </c>
      <c r="K213" s="5">
        <f t="shared" si="54"/>
        <v>9.5756358554105248</v>
      </c>
      <c r="L213" s="2">
        <v>440269000</v>
      </c>
      <c r="M213" s="5">
        <f t="shared" si="55"/>
        <v>12.18162541794392</v>
      </c>
      <c r="N213" s="1">
        <v>2010</v>
      </c>
    </row>
    <row r="214" spans="1:14" x14ac:dyDescent="0.6">
      <c r="A214" s="1">
        <v>10</v>
      </c>
      <c r="B214" s="1" t="s">
        <v>13</v>
      </c>
      <c r="C214">
        <v>3.9744230773098699</v>
      </c>
      <c r="D214"/>
      <c r="E214" s="2">
        <v>256040</v>
      </c>
      <c r="F214" s="2">
        <v>236964</v>
      </c>
      <c r="G214" s="2">
        <f t="shared" si="52"/>
        <v>493004</v>
      </c>
      <c r="H214" s="5">
        <f t="shared" si="53"/>
        <v>22.555820939394344</v>
      </c>
      <c r="I214" s="5"/>
      <c r="J214" s="2">
        <v>3189.643</v>
      </c>
      <c r="K214" s="5">
        <f t="shared" si="54"/>
        <v>4.4651021019655346</v>
      </c>
      <c r="L214" s="2">
        <v>462580000</v>
      </c>
      <c r="M214" s="5">
        <f t="shared" si="55"/>
        <v>4.9433611225296659</v>
      </c>
      <c r="N214" s="1">
        <v>2011</v>
      </c>
    </row>
    <row r="215" spans="1:14" x14ac:dyDescent="0.6">
      <c r="A215" s="1">
        <v>10</v>
      </c>
      <c r="B215" s="1" t="s">
        <v>13</v>
      </c>
      <c r="C215">
        <v>1.92117598091554</v>
      </c>
      <c r="D215"/>
      <c r="E215" s="2">
        <v>242578</v>
      </c>
      <c r="F215" s="2">
        <v>233398</v>
      </c>
      <c r="G215" s="2">
        <f t="shared" si="52"/>
        <v>475976</v>
      </c>
      <c r="H215" s="5">
        <f t="shared" si="53"/>
        <v>-3.5149854807825065</v>
      </c>
      <c r="I215" s="5"/>
      <c r="J215" s="2">
        <v>3246.7420000000002</v>
      </c>
      <c r="K215" s="5">
        <f t="shared" si="54"/>
        <v>1.774303369415442</v>
      </c>
      <c r="L215" s="2">
        <v>498309000</v>
      </c>
      <c r="M215" s="5">
        <f t="shared" si="55"/>
        <v>7.4400851565691539</v>
      </c>
      <c r="N215" s="1">
        <v>2012</v>
      </c>
    </row>
    <row r="216" spans="1:14" x14ac:dyDescent="0.6">
      <c r="A216" s="1">
        <v>10</v>
      </c>
      <c r="B216" s="1" t="s">
        <v>13</v>
      </c>
      <c r="C216">
        <v>3.0048226706076502</v>
      </c>
      <c r="D216"/>
      <c r="E216" s="2">
        <v>242034</v>
      </c>
      <c r="F216" s="2">
        <v>250556</v>
      </c>
      <c r="G216" s="2">
        <f t="shared" si="52"/>
        <v>492590</v>
      </c>
      <c r="H216" s="5">
        <f t="shared" si="53"/>
        <v>3.4309752241556524</v>
      </c>
      <c r="I216" s="5"/>
      <c r="J216" s="2">
        <v>3369.5810000000001</v>
      </c>
      <c r="K216" s="5">
        <f t="shared" si="54"/>
        <v>3.7136372287587704</v>
      </c>
      <c r="L216" s="2">
        <v>532418000</v>
      </c>
      <c r="M216" s="5">
        <f t="shared" si="55"/>
        <v>6.6208528582436088</v>
      </c>
      <c r="N216" s="1">
        <v>2013</v>
      </c>
    </row>
    <row r="217" spans="1:14" x14ac:dyDescent="0.6">
      <c r="A217" s="1">
        <v>10</v>
      </c>
      <c r="B217" s="1" t="s">
        <v>13</v>
      </c>
      <c r="C217">
        <v>0.50395575049921604</v>
      </c>
      <c r="D217"/>
      <c r="E217" s="2">
        <v>225101</v>
      </c>
      <c r="F217" s="2">
        <v>239156</v>
      </c>
      <c r="G217" s="2">
        <f t="shared" si="52"/>
        <v>464257</v>
      </c>
      <c r="H217" s="5">
        <f t="shared" si="53"/>
        <v>-5.9238906831698301</v>
      </c>
      <c r="I217" s="5"/>
      <c r="J217" s="2">
        <v>3444.8539999999998</v>
      </c>
      <c r="K217" s="5">
        <f t="shared" si="54"/>
        <v>2.2093119016155072</v>
      </c>
      <c r="L217" s="2">
        <v>557901000</v>
      </c>
      <c r="M217" s="5">
        <f t="shared" si="55"/>
        <v>4.6752632170317554</v>
      </c>
      <c r="N217" s="1">
        <v>2014</v>
      </c>
    </row>
    <row r="218" spans="1:14" x14ac:dyDescent="0.6">
      <c r="A218" s="1">
        <v>10</v>
      </c>
      <c r="B218" s="1" t="s">
        <v>13</v>
      </c>
      <c r="C218">
        <v>-3.5457633948074498</v>
      </c>
      <c r="D218"/>
      <c r="E218" s="2">
        <v>191134</v>
      </c>
      <c r="F218" s="2">
        <v>179091</v>
      </c>
      <c r="G218" s="2">
        <f t="shared" si="52"/>
        <v>370225</v>
      </c>
      <c r="H218" s="5">
        <f t="shared" si="53"/>
        <v>-22.632734927850606</v>
      </c>
      <c r="I218" s="5"/>
      <c r="J218" s="2">
        <v>3398.1750000000002</v>
      </c>
      <c r="K218" s="5">
        <f t="shared" si="54"/>
        <v>-1.3643000499817148</v>
      </c>
      <c r="L218" s="2">
        <v>529353000</v>
      </c>
      <c r="M218" s="5">
        <f t="shared" si="55"/>
        <v>-5.2526021184615246</v>
      </c>
      <c r="N218" s="1">
        <v>2015</v>
      </c>
    </row>
    <row r="219" spans="1:14" x14ac:dyDescent="0.6">
      <c r="A219" s="1">
        <v>10</v>
      </c>
      <c r="B219" s="1" t="s">
        <v>13</v>
      </c>
      <c r="C219">
        <v>-3.2759169148254301</v>
      </c>
      <c r="D219"/>
      <c r="E219" s="2">
        <v>185232</v>
      </c>
      <c r="F219" s="2">
        <v>143411</v>
      </c>
      <c r="G219" s="2">
        <f t="shared" si="52"/>
        <v>328643</v>
      </c>
      <c r="H219" s="5">
        <f t="shared" si="53"/>
        <v>-11.91388736953396</v>
      </c>
      <c r="I219" s="5"/>
      <c r="J219" s="2">
        <v>3310.703</v>
      </c>
      <c r="K219" s="5">
        <f t="shared" si="54"/>
        <v>-2.6077969261431022</v>
      </c>
      <c r="L219" s="2">
        <v>492748000</v>
      </c>
      <c r="M219" s="5">
        <f t="shared" si="55"/>
        <v>-7.1657618929965139</v>
      </c>
      <c r="N219" s="1">
        <v>2016</v>
      </c>
    </row>
    <row r="220" spans="1:14" x14ac:dyDescent="0.6">
      <c r="A220" s="1">
        <v>10</v>
      </c>
      <c r="B220" s="1" t="s">
        <v>13</v>
      </c>
      <c r="C220">
        <v>1.3228690483741801</v>
      </c>
      <c r="D220"/>
      <c r="E220" s="2">
        <v>217739</v>
      </c>
      <c r="F220" s="2">
        <v>157543</v>
      </c>
      <c r="G220" s="2">
        <f t="shared" si="52"/>
        <v>375282</v>
      </c>
      <c r="H220" s="5">
        <f t="shared" si="53"/>
        <v>13.27056881318569</v>
      </c>
      <c r="I220" s="5"/>
      <c r="J220" s="2">
        <v>3351.0309999999999</v>
      </c>
      <c r="K220" s="5">
        <f t="shared" si="54"/>
        <v>1.2107506137185808</v>
      </c>
      <c r="L220" s="2">
        <v>500757715</v>
      </c>
      <c r="M220" s="5">
        <f t="shared" si="55"/>
        <v>1.6124494145689283</v>
      </c>
      <c r="N220" s="1">
        <v>2017</v>
      </c>
    </row>
    <row r="221" spans="1:14" x14ac:dyDescent="0.6">
      <c r="A221" s="1">
        <v>10</v>
      </c>
      <c r="B221" s="1" t="s">
        <v>13</v>
      </c>
      <c r="C221">
        <v>1.7836667731896401</v>
      </c>
      <c r="D221"/>
      <c r="E221" s="2">
        <v>239264</v>
      </c>
      <c r="F221" s="2">
        <v>188564</v>
      </c>
      <c r="G221" s="2">
        <f t="shared" si="52"/>
        <v>427828</v>
      </c>
      <c r="H221" s="5">
        <f t="shared" si="53"/>
        <v>13.10435022917833</v>
      </c>
      <c r="I221" s="5"/>
      <c r="J221" s="2">
        <v>3370.645</v>
      </c>
      <c r="K221" s="5">
        <f t="shared" si="54"/>
        <v>0.58360610271606106</v>
      </c>
      <c r="L221" s="2">
        <v>483685288</v>
      </c>
      <c r="M221" s="5">
        <f t="shared" si="55"/>
        <v>-3.4687917497358001</v>
      </c>
      <c r="N221" s="1">
        <v>2018</v>
      </c>
    </row>
    <row r="222" spans="1:14" x14ac:dyDescent="0.6">
      <c r="A222" s="1">
        <v>10</v>
      </c>
      <c r="B222" s="1" t="s">
        <v>13</v>
      </c>
      <c r="C222">
        <v>1.41115297455886</v>
      </c>
      <c r="D222"/>
      <c r="E222" s="2">
        <v>225383</v>
      </c>
      <c r="F222" s="2">
        <v>184370</v>
      </c>
      <c r="G222" s="2">
        <f t="shared" si="52"/>
        <v>409753</v>
      </c>
      <c r="H222" s="5">
        <f t="shared" si="53"/>
        <v>-4.3166706517206777</v>
      </c>
      <c r="I222" s="5"/>
      <c r="J222" s="2">
        <v>3445.4009999999998</v>
      </c>
      <c r="K222" s="5">
        <f t="shared" si="54"/>
        <v>2.1936177562748682</v>
      </c>
      <c r="L222" s="2">
        <v>485793146</v>
      </c>
      <c r="M222" s="5">
        <f t="shared" si="55"/>
        <v>0.43484439622929472</v>
      </c>
      <c r="N222" s="1">
        <v>2019</v>
      </c>
    </row>
    <row r="223" spans="1:14" x14ac:dyDescent="0.6">
      <c r="A223" s="1">
        <v>10</v>
      </c>
      <c r="B223" s="1" t="s">
        <v>13</v>
      </c>
      <c r="C223">
        <v>-4.0590482640082097</v>
      </c>
      <c r="D223"/>
      <c r="E223" s="2">
        <v>209878</v>
      </c>
      <c r="F223" s="2">
        <v>166276</v>
      </c>
      <c r="G223" s="2">
        <f t="shared" ref="G223:G224" si="56">E223+F223</f>
        <v>376154</v>
      </c>
      <c r="H223" s="5">
        <f t="shared" ref="H223" si="57">100*(LN(G223)-LN(G222))</f>
        <v>-8.555590512940725</v>
      </c>
      <c r="I223" s="2"/>
      <c r="J223" s="2">
        <f>J222*(1+K223/100)</f>
        <v>3328.2573659999998</v>
      </c>
      <c r="K223" s="2">
        <v>-3.4</v>
      </c>
      <c r="L223" s="2">
        <v>467383500</v>
      </c>
      <c r="M223" s="5">
        <f t="shared" si="55"/>
        <v>-3.8632787969010707</v>
      </c>
      <c r="N223" s="1">
        <v>2020</v>
      </c>
    </row>
    <row r="224" spans="1:14" x14ac:dyDescent="0.6">
      <c r="A224" s="1">
        <v>10</v>
      </c>
      <c r="B224" s="1" t="s">
        <v>13</v>
      </c>
      <c r="C224"/>
      <c r="D224"/>
      <c r="E224" s="2"/>
      <c r="F224" s="2"/>
      <c r="G224" s="2">
        <f t="shared" si="56"/>
        <v>0</v>
      </c>
      <c r="H224" s="5"/>
      <c r="I224" s="2"/>
      <c r="J224" s="2"/>
      <c r="K224" s="2"/>
      <c r="L224" s="2">
        <f>L223*(1+M224/100)</f>
        <v>560860200</v>
      </c>
      <c r="M224" s="2">
        <v>20</v>
      </c>
      <c r="N224" s="1">
        <v>2021</v>
      </c>
    </row>
    <row r="225" spans="1:14" x14ac:dyDescent="0.6">
      <c r="A225" s="1">
        <v>11</v>
      </c>
      <c r="B225" s="1" t="s">
        <v>14</v>
      </c>
      <c r="C225">
        <v>3.9750232355722401</v>
      </c>
      <c r="D225"/>
      <c r="E225" s="2">
        <v>42379</v>
      </c>
      <c r="F225" s="2">
        <v>51523</v>
      </c>
      <c r="G225" s="2">
        <f t="shared" ref="G225:G256" si="58">E225+F225</f>
        <v>93902</v>
      </c>
      <c r="H225" s="2"/>
      <c r="I225" s="2"/>
      <c r="J225" s="2">
        <v>3705.991</v>
      </c>
      <c r="K225" s="2"/>
      <c r="L225" s="2">
        <v>978919215</v>
      </c>
      <c r="M225" s="2"/>
      <c r="N225" s="1">
        <v>2000</v>
      </c>
    </row>
    <row r="226" spans="1:14" x14ac:dyDescent="0.6">
      <c r="A226" s="1">
        <v>11</v>
      </c>
      <c r="B226" s="1" t="s">
        <v>14</v>
      </c>
      <c r="C226">
        <v>4.9442365791126504</v>
      </c>
      <c r="D226"/>
      <c r="E226" s="2">
        <v>43361</v>
      </c>
      <c r="F226" s="2">
        <v>50392</v>
      </c>
      <c r="G226" s="2">
        <f t="shared" si="58"/>
        <v>93753</v>
      </c>
      <c r="H226" s="5">
        <f t="shared" ref="H226:H244" si="59">100*(LN(G226)-LN(G225))</f>
        <v>-0.15880209033856119</v>
      </c>
      <c r="I226" s="5"/>
      <c r="J226" s="2">
        <v>3725.2689999999998</v>
      </c>
      <c r="K226" s="5">
        <f t="shared" ref="K226:K288" si="60">100*(LN(J226)-LN(J225))</f>
        <v>0.51883646233772396</v>
      </c>
      <c r="L226" s="2">
        <v>992560136</v>
      </c>
      <c r="M226" s="5">
        <f t="shared" ref="M226:M289" si="61">100*(LN(L226)-LN(L225))</f>
        <v>1.3838479903689915</v>
      </c>
      <c r="N226" s="1">
        <v>2001</v>
      </c>
    </row>
    <row r="227" spans="1:14" x14ac:dyDescent="0.6">
      <c r="A227" s="1">
        <v>11</v>
      </c>
      <c r="B227" s="1" t="s">
        <v>14</v>
      </c>
      <c r="C227">
        <v>3.9075395107975202</v>
      </c>
      <c r="D227"/>
      <c r="E227" s="2">
        <v>49250</v>
      </c>
      <c r="F227" s="2">
        <v>56517</v>
      </c>
      <c r="G227" s="2">
        <f t="shared" si="58"/>
        <v>105767</v>
      </c>
      <c r="H227" s="5">
        <f t="shared" si="59"/>
        <v>12.057489716909586</v>
      </c>
      <c r="I227" s="5"/>
      <c r="J227" s="2">
        <v>3896.828</v>
      </c>
      <c r="K227" s="5">
        <f t="shared" si="60"/>
        <v>4.5023824877995722</v>
      </c>
      <c r="L227" s="2">
        <v>1023027203</v>
      </c>
      <c r="M227" s="5">
        <f t="shared" si="61"/>
        <v>3.023375584190191</v>
      </c>
      <c r="N227" s="1">
        <v>2002</v>
      </c>
    </row>
    <row r="228" spans="1:14" x14ac:dyDescent="0.6">
      <c r="A228" s="1">
        <v>11</v>
      </c>
      <c r="B228" s="1" t="s">
        <v>14</v>
      </c>
      <c r="C228">
        <v>7.9439844625499303</v>
      </c>
      <c r="D228"/>
      <c r="E228" s="2">
        <v>58963</v>
      </c>
      <c r="F228" s="2">
        <v>72558</v>
      </c>
      <c r="G228" s="2">
        <f t="shared" si="58"/>
        <v>131521</v>
      </c>
      <c r="H228" s="5">
        <f t="shared" si="59"/>
        <v>21.792797317766244</v>
      </c>
      <c r="I228" s="5"/>
      <c r="J228" s="2">
        <v>4046.6759999999999</v>
      </c>
      <c r="K228" s="5">
        <f t="shared" si="60"/>
        <v>3.7732914518365135</v>
      </c>
      <c r="L228" s="2">
        <v>1059616164</v>
      </c>
      <c r="M228" s="5">
        <f t="shared" si="61"/>
        <v>3.5140655098768292</v>
      </c>
      <c r="N228" s="1">
        <v>2003</v>
      </c>
    </row>
    <row r="229" spans="1:14" x14ac:dyDescent="0.6">
      <c r="A229" s="1">
        <v>11</v>
      </c>
      <c r="B229" s="1" t="s">
        <v>14</v>
      </c>
      <c r="C229">
        <v>7.8488045254992</v>
      </c>
      <c r="D229"/>
      <c r="E229" s="2">
        <v>76649</v>
      </c>
      <c r="F229" s="2">
        <v>99775</v>
      </c>
      <c r="G229" s="2">
        <f t="shared" si="58"/>
        <v>176424</v>
      </c>
      <c r="H229" s="5">
        <f t="shared" si="59"/>
        <v>29.372365405460776</v>
      </c>
      <c r="I229" s="5"/>
      <c r="J229" s="2">
        <v>4341.576</v>
      </c>
      <c r="K229" s="5">
        <f t="shared" si="60"/>
        <v>7.0341612450178559</v>
      </c>
      <c r="L229" s="2">
        <v>1125471265</v>
      </c>
      <c r="M229" s="5">
        <f t="shared" si="61"/>
        <v>6.0295117051001768</v>
      </c>
      <c r="N229" s="1">
        <v>2004</v>
      </c>
    </row>
    <row r="230" spans="1:14" x14ac:dyDescent="0.6">
      <c r="A230" s="1">
        <v>11</v>
      </c>
      <c r="B230" s="1" t="s">
        <v>14</v>
      </c>
      <c r="C230">
        <v>7.9234286673552603</v>
      </c>
      <c r="D230"/>
      <c r="E230" s="2">
        <v>99616</v>
      </c>
      <c r="F230" s="2">
        <v>142870</v>
      </c>
      <c r="G230" s="2">
        <f t="shared" si="58"/>
        <v>242486</v>
      </c>
      <c r="H230" s="5">
        <f t="shared" si="59"/>
        <v>31.805378801232465</v>
      </c>
      <c r="I230" s="5"/>
      <c r="J230" s="2">
        <v>4600.8119999999999</v>
      </c>
      <c r="K230" s="5">
        <f t="shared" si="60"/>
        <v>5.7995393820247543</v>
      </c>
      <c r="L230" s="2">
        <v>1185953364</v>
      </c>
      <c r="M230" s="5">
        <f t="shared" si="61"/>
        <v>5.2345127547773984</v>
      </c>
      <c r="N230" s="1">
        <v>2005</v>
      </c>
    </row>
    <row r="231" spans="1:14" x14ac:dyDescent="0.6">
      <c r="A231" s="1">
        <v>11</v>
      </c>
      <c r="B231" s="1" t="s">
        <v>14</v>
      </c>
      <c r="C231">
        <v>8.0607288996373807</v>
      </c>
      <c r="D231"/>
      <c r="E231" s="2">
        <v>121808</v>
      </c>
      <c r="F231" s="2">
        <v>178410</v>
      </c>
      <c r="G231" s="2">
        <f t="shared" si="58"/>
        <v>300218</v>
      </c>
      <c r="H231" s="5">
        <f t="shared" si="59"/>
        <v>21.356490067625877</v>
      </c>
      <c r="I231" s="5"/>
      <c r="J231" s="2">
        <v>4836.1629999999996</v>
      </c>
      <c r="K231" s="5">
        <f t="shared" si="60"/>
        <v>4.9888828070246305</v>
      </c>
      <c r="L231" s="2">
        <v>1259744276</v>
      </c>
      <c r="M231" s="5">
        <f t="shared" si="61"/>
        <v>6.0361767098225272</v>
      </c>
      <c r="N231" s="1">
        <v>2006</v>
      </c>
    </row>
    <row r="232" spans="1:14" x14ac:dyDescent="0.6">
      <c r="A232" s="1">
        <v>11</v>
      </c>
      <c r="B232" s="1" t="s">
        <v>14</v>
      </c>
      <c r="C232">
        <v>7.6608241575560898</v>
      </c>
      <c r="D232"/>
      <c r="E232" s="2">
        <v>150159</v>
      </c>
      <c r="F232" s="2">
        <v>229370</v>
      </c>
      <c r="G232" s="2">
        <f t="shared" si="58"/>
        <v>379529</v>
      </c>
      <c r="H232" s="5">
        <f t="shared" si="59"/>
        <v>23.442213282491053</v>
      </c>
      <c r="I232" s="5"/>
      <c r="J232" s="2">
        <v>5258.09</v>
      </c>
      <c r="K232" s="5">
        <f t="shared" si="60"/>
        <v>8.3646205209340962</v>
      </c>
      <c r="L232" s="2">
        <v>1358152218</v>
      </c>
      <c r="M232" s="5">
        <f t="shared" si="61"/>
        <v>7.5216367883342627</v>
      </c>
      <c r="N232" s="1">
        <v>2007</v>
      </c>
    </row>
    <row r="233" spans="1:14" x14ac:dyDescent="0.6">
      <c r="A233" s="1">
        <v>11</v>
      </c>
      <c r="B233" s="1" t="s">
        <v>14</v>
      </c>
      <c r="C233">
        <v>3.0866993740887998</v>
      </c>
      <c r="D233"/>
      <c r="E233" s="2">
        <v>194828</v>
      </c>
      <c r="F233" s="2">
        <v>321032</v>
      </c>
      <c r="G233" s="2">
        <f t="shared" si="58"/>
        <v>515860</v>
      </c>
      <c r="H233" s="5">
        <f t="shared" si="59"/>
        <v>30.690440058537405</v>
      </c>
      <c r="I233" s="5"/>
      <c r="J233" s="2">
        <v>5556.8980000000001</v>
      </c>
      <c r="K233" s="5">
        <f t="shared" si="60"/>
        <v>5.5272195966045601</v>
      </c>
      <c r="L233" s="2">
        <v>1462814598</v>
      </c>
      <c r="M233" s="5">
        <f t="shared" si="61"/>
        <v>7.423727404177427</v>
      </c>
      <c r="N233" s="1">
        <v>2008</v>
      </c>
    </row>
    <row r="234" spans="1:14" x14ac:dyDescent="0.6">
      <c r="A234" s="1">
        <v>11</v>
      </c>
      <c r="B234" s="1" t="s">
        <v>14</v>
      </c>
      <c r="C234">
        <v>7.8618823715499904</v>
      </c>
      <c r="D234"/>
      <c r="E234" s="2">
        <v>164909</v>
      </c>
      <c r="F234" s="2">
        <v>257202</v>
      </c>
      <c r="G234" s="2">
        <f t="shared" si="58"/>
        <v>422111</v>
      </c>
      <c r="H234" s="5">
        <f t="shared" si="59"/>
        <v>-20.056709821455776</v>
      </c>
      <c r="I234" s="5"/>
      <c r="J234" s="2">
        <v>5978.99</v>
      </c>
      <c r="K234" s="5">
        <f t="shared" si="60"/>
        <v>7.3211618475196971</v>
      </c>
      <c r="L234" s="2">
        <v>1612816599</v>
      </c>
      <c r="M234" s="5">
        <f t="shared" si="61"/>
        <v>9.7619704145959219</v>
      </c>
      <c r="N234" s="1">
        <v>2009</v>
      </c>
    </row>
    <row r="235" spans="1:14" x14ac:dyDescent="0.6">
      <c r="A235" s="1">
        <v>11</v>
      </c>
      <c r="B235" s="1" t="s">
        <v>14</v>
      </c>
      <c r="C235">
        <v>8.4975868759931092</v>
      </c>
      <c r="D235"/>
      <c r="E235" s="2">
        <v>226351</v>
      </c>
      <c r="F235" s="2">
        <v>350233</v>
      </c>
      <c r="G235" s="2">
        <f t="shared" si="58"/>
        <v>576584</v>
      </c>
      <c r="H235" s="5">
        <f t="shared" si="59"/>
        <v>31.185272332238512</v>
      </c>
      <c r="I235" s="5"/>
      <c r="J235" s="2">
        <v>6265.2020000000002</v>
      </c>
      <c r="K235" s="5">
        <f t="shared" si="60"/>
        <v>4.6759173069085946</v>
      </c>
      <c r="L235" s="2">
        <v>1677887585</v>
      </c>
      <c r="M235" s="5">
        <f t="shared" si="61"/>
        <v>3.9553521475635733</v>
      </c>
      <c r="N235" s="1">
        <v>2010</v>
      </c>
    </row>
    <row r="236" spans="1:14" x14ac:dyDescent="0.6">
      <c r="A236" s="1">
        <v>11</v>
      </c>
      <c r="B236" s="1" t="s">
        <v>14</v>
      </c>
      <c r="C236">
        <v>5.2185940300895499</v>
      </c>
      <c r="D236"/>
      <c r="E236" s="2">
        <v>302905</v>
      </c>
      <c r="F236" s="2">
        <v>464462</v>
      </c>
      <c r="G236" s="2">
        <f t="shared" si="58"/>
        <v>767367</v>
      </c>
      <c r="H236" s="5">
        <f t="shared" si="59"/>
        <v>28.584413859604929</v>
      </c>
      <c r="I236" s="5"/>
      <c r="J236" s="2">
        <v>6633.4639999999999</v>
      </c>
      <c r="K236" s="5">
        <f t="shared" si="60"/>
        <v>5.7116310914819834</v>
      </c>
      <c r="L236" s="2">
        <v>1780129996</v>
      </c>
      <c r="M236" s="5">
        <f t="shared" si="61"/>
        <v>5.9150780741724418</v>
      </c>
      <c r="N236" s="1">
        <v>2011</v>
      </c>
    </row>
    <row r="237" spans="1:14" x14ac:dyDescent="0.6">
      <c r="A237" s="1">
        <v>11</v>
      </c>
      <c r="B237" s="1" t="s">
        <v>14</v>
      </c>
      <c r="C237">
        <v>5.4791578768983502</v>
      </c>
      <c r="D237"/>
      <c r="E237" s="2">
        <v>296828</v>
      </c>
      <c r="F237" s="2">
        <v>489694</v>
      </c>
      <c r="G237" s="2">
        <f t="shared" si="58"/>
        <v>786522</v>
      </c>
      <c r="H237" s="5">
        <f t="shared" si="59"/>
        <v>2.4655519592453601</v>
      </c>
      <c r="I237" s="5"/>
      <c r="J237" s="2">
        <v>6975.9539999999997</v>
      </c>
      <c r="K237" s="5">
        <f t="shared" si="60"/>
        <v>5.034195118745366</v>
      </c>
      <c r="L237" s="2">
        <v>1963586045</v>
      </c>
      <c r="M237" s="5">
        <f t="shared" si="61"/>
        <v>9.8086023233936004</v>
      </c>
      <c r="N237" s="1">
        <v>2012</v>
      </c>
    </row>
    <row r="238" spans="1:14" x14ac:dyDescent="0.6">
      <c r="A238" s="1">
        <v>11</v>
      </c>
      <c r="B238" s="1" t="s">
        <v>14</v>
      </c>
      <c r="C238">
        <v>6.3861082158633398</v>
      </c>
      <c r="D238"/>
      <c r="E238" s="2">
        <v>314848</v>
      </c>
      <c r="F238" s="2">
        <v>465397</v>
      </c>
      <c r="G238" s="2">
        <f t="shared" si="58"/>
        <v>780245</v>
      </c>
      <c r="H238" s="5">
        <f t="shared" si="59"/>
        <v>-0.80127212072387266</v>
      </c>
      <c r="I238" s="5"/>
      <c r="J238" s="2">
        <v>7243.6019999999999</v>
      </c>
      <c r="K238" s="5">
        <f t="shared" si="60"/>
        <v>3.7649503942576601</v>
      </c>
      <c r="L238" s="2">
        <v>2036937081</v>
      </c>
      <c r="M238" s="5">
        <f t="shared" si="61"/>
        <v>3.6674832364994359</v>
      </c>
      <c r="N238" s="1">
        <v>2013</v>
      </c>
    </row>
    <row r="239" spans="1:14" x14ac:dyDescent="0.6">
      <c r="A239" s="1">
        <v>11</v>
      </c>
      <c r="B239" s="1" t="s">
        <v>14</v>
      </c>
      <c r="C239">
        <v>7.4102270117999103</v>
      </c>
      <c r="D239"/>
      <c r="E239" s="2">
        <v>322694</v>
      </c>
      <c r="F239" s="2">
        <v>462910</v>
      </c>
      <c r="G239" s="2">
        <f t="shared" si="58"/>
        <v>785604</v>
      </c>
      <c r="H239" s="5">
        <f t="shared" si="59"/>
        <v>0.6844875749131063</v>
      </c>
      <c r="I239" s="5"/>
      <c r="J239" s="2">
        <v>7739.36</v>
      </c>
      <c r="K239" s="5">
        <f t="shared" si="60"/>
        <v>6.6200400353531919</v>
      </c>
      <c r="L239" s="2">
        <v>2185855918</v>
      </c>
      <c r="M239" s="5">
        <f t="shared" si="61"/>
        <v>7.0560227631744965</v>
      </c>
      <c r="N239" s="1">
        <v>2014</v>
      </c>
    </row>
    <row r="240" spans="1:14" x14ac:dyDescent="0.6">
      <c r="A240" s="1">
        <v>11</v>
      </c>
      <c r="B240" s="1" t="s">
        <v>14</v>
      </c>
      <c r="C240">
        <v>7.9962537862998397</v>
      </c>
      <c r="D240"/>
      <c r="E240" s="2">
        <v>267951</v>
      </c>
      <c r="F240" s="2">
        <v>394131</v>
      </c>
      <c r="G240" s="2">
        <f t="shared" si="58"/>
        <v>662082</v>
      </c>
      <c r="H240" s="5">
        <f t="shared" si="59"/>
        <v>-17.10634333413843</v>
      </c>
      <c r="I240" s="5"/>
      <c r="J240" s="2">
        <v>7991.9</v>
      </c>
      <c r="K240" s="5">
        <f t="shared" si="60"/>
        <v>3.2109531911109102</v>
      </c>
      <c r="L240" s="2">
        <v>2268567478</v>
      </c>
      <c r="M240" s="5">
        <f t="shared" si="61"/>
        <v>3.7141088997717731</v>
      </c>
      <c r="N240" s="1">
        <v>2015</v>
      </c>
    </row>
    <row r="241" spans="1:14" x14ac:dyDescent="0.6">
      <c r="A241" s="1">
        <v>11</v>
      </c>
      <c r="B241" s="1" t="s">
        <v>14</v>
      </c>
      <c r="C241">
        <v>8.2563055016738591</v>
      </c>
      <c r="D241"/>
      <c r="E241" s="2">
        <v>264542</v>
      </c>
      <c r="F241" s="2">
        <v>361649</v>
      </c>
      <c r="G241" s="2">
        <f t="shared" si="58"/>
        <v>626191</v>
      </c>
      <c r="H241" s="5">
        <f t="shared" si="59"/>
        <v>-5.5733978951565177</v>
      </c>
      <c r="I241" s="5"/>
      <c r="J241" s="2">
        <v>8352.07</v>
      </c>
      <c r="K241" s="5">
        <f t="shared" si="60"/>
        <v>4.4080883575755792</v>
      </c>
      <c r="L241" s="2">
        <v>2382223220</v>
      </c>
      <c r="M241" s="5">
        <f t="shared" si="61"/>
        <v>4.8885612383184451</v>
      </c>
      <c r="N241" s="1">
        <v>2016</v>
      </c>
    </row>
    <row r="242" spans="1:14" x14ac:dyDescent="0.6">
      <c r="A242" s="1">
        <v>11</v>
      </c>
      <c r="B242" s="1" t="s">
        <v>14</v>
      </c>
      <c r="C242">
        <v>6.7953834187114897</v>
      </c>
      <c r="D242"/>
      <c r="E242" s="2">
        <v>299241</v>
      </c>
      <c r="F242" s="2">
        <v>449925</v>
      </c>
      <c r="G242" s="2">
        <f t="shared" si="58"/>
        <v>749166</v>
      </c>
      <c r="H242" s="5">
        <f t="shared" si="59"/>
        <v>17.930515141559056</v>
      </c>
      <c r="I242" s="5"/>
      <c r="J242" s="2">
        <v>8704.0490000000009</v>
      </c>
      <c r="K242" s="5">
        <f t="shared" si="60"/>
        <v>4.1278907362116257</v>
      </c>
      <c r="L242" s="2">
        <v>2433855754</v>
      </c>
      <c r="M242" s="5">
        <f t="shared" si="61"/>
        <v>2.1442552157981964</v>
      </c>
      <c r="N242" s="1">
        <v>2017</v>
      </c>
    </row>
    <row r="243" spans="1:14" x14ac:dyDescent="0.6">
      <c r="A243" s="1">
        <v>11</v>
      </c>
      <c r="B243" s="1" t="s">
        <v>14</v>
      </c>
      <c r="C243">
        <v>6.5329890114186204</v>
      </c>
      <c r="D243"/>
      <c r="E243" s="2">
        <v>324778</v>
      </c>
      <c r="F243" s="2">
        <v>514464</v>
      </c>
      <c r="G243" s="2">
        <f t="shared" si="58"/>
        <v>839242</v>
      </c>
      <c r="H243" s="5">
        <f t="shared" si="59"/>
        <v>11.353851569455919</v>
      </c>
      <c r="I243" s="5"/>
      <c r="J243" s="2">
        <v>9250.5059999999994</v>
      </c>
      <c r="K243" s="5">
        <f t="shared" si="60"/>
        <v>6.0889933037568511</v>
      </c>
      <c r="L243" s="2">
        <v>2599805717</v>
      </c>
      <c r="M243" s="5">
        <f t="shared" si="61"/>
        <v>6.5959988137112902</v>
      </c>
      <c r="N243" s="1">
        <v>2018</v>
      </c>
    </row>
    <row r="244" spans="1:14" x14ac:dyDescent="0.6">
      <c r="A244" s="1">
        <v>11</v>
      </c>
      <c r="B244" s="1" t="s">
        <v>14</v>
      </c>
      <c r="C244">
        <v>4.0415541865081401</v>
      </c>
      <c r="D244"/>
      <c r="E244" s="2">
        <v>324340</v>
      </c>
      <c r="F244" s="2">
        <v>486059</v>
      </c>
      <c r="G244" s="2">
        <f t="shared" si="58"/>
        <v>810399</v>
      </c>
      <c r="H244" s="5">
        <f t="shared" si="59"/>
        <v>-3.4972384519013744</v>
      </c>
      <c r="I244" s="5"/>
      <c r="J244" s="2">
        <v>9460.9840000000004</v>
      </c>
      <c r="K244" s="5">
        <f t="shared" si="60"/>
        <v>2.2498141836823748</v>
      </c>
      <c r="L244" s="2">
        <v>2625968148</v>
      </c>
      <c r="M244" s="5">
        <f t="shared" si="61"/>
        <v>1.0012928327881809</v>
      </c>
      <c r="N244" s="1">
        <v>2019</v>
      </c>
    </row>
    <row r="245" spans="1:14" x14ac:dyDescent="0.6">
      <c r="A245" s="1">
        <v>11</v>
      </c>
      <c r="B245" s="1" t="s">
        <v>14</v>
      </c>
      <c r="C245">
        <v>-7.7077486595239604</v>
      </c>
      <c r="D245"/>
      <c r="E245" s="2">
        <v>276302</v>
      </c>
      <c r="F245" s="2">
        <v>372854</v>
      </c>
      <c r="G245" s="2">
        <f t="shared" si="58"/>
        <v>649156</v>
      </c>
      <c r="H245" s="5">
        <f t="shared" ref="H245:H308" si="62">100*(LN(G245)-LN(G244))</f>
        <v>-22.185366135558482</v>
      </c>
      <c r="I245" s="2"/>
      <c r="J245" s="2">
        <f>J244*(1+K245/100)</f>
        <v>8912.2469280000005</v>
      </c>
      <c r="K245" s="5">
        <v>-5.8</v>
      </c>
      <c r="L245" s="2">
        <v>2441792313</v>
      </c>
      <c r="M245" s="5">
        <f t="shared" si="61"/>
        <v>-7.2717322172369592</v>
      </c>
      <c r="N245" s="1">
        <v>2020</v>
      </c>
    </row>
    <row r="246" spans="1:14" x14ac:dyDescent="0.6">
      <c r="A246" s="1">
        <v>11</v>
      </c>
      <c r="B246" s="1" t="s">
        <v>14</v>
      </c>
      <c r="G246" s="2">
        <f t="shared" si="58"/>
        <v>0</v>
      </c>
      <c r="H246" s="5"/>
      <c r="K246" s="5"/>
      <c r="L246" s="2">
        <f>L245*(1+M246/100)</f>
        <v>2678646167.3610001</v>
      </c>
      <c r="M246" s="5">
        <v>9.6999999999999993</v>
      </c>
      <c r="N246" s="1">
        <v>2021</v>
      </c>
    </row>
    <row r="247" spans="1:14" x14ac:dyDescent="0.6">
      <c r="B247" s="1" t="s">
        <v>41</v>
      </c>
      <c r="E247" s="2">
        <v>327611</v>
      </c>
      <c r="F247" s="2">
        <v>338940</v>
      </c>
      <c r="G247" s="2">
        <f t="shared" si="58"/>
        <v>666551</v>
      </c>
      <c r="H247" s="5"/>
      <c r="J247" s="2">
        <v>3069.4090000000001</v>
      </c>
      <c r="K247" s="5"/>
      <c r="L247" s="2">
        <v>405901062</v>
      </c>
      <c r="M247" s="5"/>
      <c r="N247" s="1">
        <v>2000</v>
      </c>
    </row>
    <row r="248" spans="1:14" x14ac:dyDescent="0.6">
      <c r="B248" s="1" t="s">
        <v>41</v>
      </c>
      <c r="E248" s="2">
        <v>323379</v>
      </c>
      <c r="F248" s="2">
        <v>328608</v>
      </c>
      <c r="G248" s="2">
        <f t="shared" si="58"/>
        <v>651987</v>
      </c>
      <c r="H248" s="5">
        <f t="shared" si="62"/>
        <v>-2.2092032743538326</v>
      </c>
      <c r="J248" s="2">
        <v>3105.7779999999998</v>
      </c>
      <c r="K248" s="5">
        <f t="shared" si="60"/>
        <v>1.1779212682997198</v>
      </c>
      <c r="L248" s="2">
        <v>410533356</v>
      </c>
      <c r="M248" s="5">
        <f t="shared" si="61"/>
        <v>1.1347742345556355</v>
      </c>
      <c r="N248" s="1">
        <v>2001</v>
      </c>
    </row>
    <row r="249" spans="1:14" x14ac:dyDescent="0.6">
      <c r="B249" s="1" t="s">
        <v>41</v>
      </c>
      <c r="E249" s="2">
        <v>331719</v>
      </c>
      <c r="F249" s="2">
        <v>329262</v>
      </c>
      <c r="G249" s="2">
        <f t="shared" si="58"/>
        <v>660981</v>
      </c>
      <c r="H249" s="5">
        <f t="shared" si="62"/>
        <v>1.3700472034214428</v>
      </c>
      <c r="J249" s="2">
        <v>3075.07</v>
      </c>
      <c r="K249" s="5">
        <f t="shared" si="60"/>
        <v>-0.99365823796855324</v>
      </c>
      <c r="L249" s="2">
        <v>406010421</v>
      </c>
      <c r="M249" s="5">
        <f t="shared" si="61"/>
        <v>-1.1078355834953868</v>
      </c>
      <c r="N249" s="1">
        <v>2002</v>
      </c>
    </row>
    <row r="250" spans="1:14" x14ac:dyDescent="0.6">
      <c r="B250" s="1" t="s">
        <v>41</v>
      </c>
      <c r="E250" s="2">
        <v>392039</v>
      </c>
      <c r="F250" s="2">
        <v>398840</v>
      </c>
      <c r="G250" s="2">
        <f t="shared" si="58"/>
        <v>790879</v>
      </c>
      <c r="H250" s="5">
        <f t="shared" si="62"/>
        <v>17.941989003174363</v>
      </c>
      <c r="J250" s="2">
        <v>3107.1869999999999</v>
      </c>
      <c r="K250" s="5">
        <f t="shared" si="60"/>
        <v>1.0390150047991042</v>
      </c>
      <c r="L250" s="2">
        <v>411946138</v>
      </c>
      <c r="M250" s="5">
        <f t="shared" si="61"/>
        <v>1.4513781033500095</v>
      </c>
      <c r="N250" s="1">
        <v>2003</v>
      </c>
    </row>
    <row r="251" spans="1:14" x14ac:dyDescent="0.6">
      <c r="B251" s="1" t="s">
        <v>41</v>
      </c>
      <c r="E251" s="2">
        <v>452106</v>
      </c>
      <c r="F251" s="2">
        <v>470945</v>
      </c>
      <c r="G251" s="2">
        <f t="shared" si="58"/>
        <v>923051</v>
      </c>
      <c r="H251" s="5">
        <f t="shared" si="62"/>
        <v>15.453950243739634</v>
      </c>
      <c r="J251" s="2">
        <v>3132.569</v>
      </c>
      <c r="K251" s="5">
        <f t="shared" si="60"/>
        <v>0.81356194053547881</v>
      </c>
      <c r="L251" s="2">
        <v>413148836</v>
      </c>
      <c r="M251" s="5">
        <f t="shared" si="61"/>
        <v>0.29152979710360682</v>
      </c>
      <c r="N251" s="1">
        <v>2004</v>
      </c>
    </row>
    <row r="252" spans="1:14" x14ac:dyDescent="0.6">
      <c r="B252" s="1" t="s">
        <v>41</v>
      </c>
      <c r="E252" s="2">
        <v>463428</v>
      </c>
      <c r="F252" s="2">
        <v>504124</v>
      </c>
      <c r="G252" s="2">
        <f t="shared" si="58"/>
        <v>967552</v>
      </c>
      <c r="H252" s="5">
        <f t="shared" si="62"/>
        <v>4.7084682648733889</v>
      </c>
      <c r="J252" s="2">
        <v>3115.3020000000001</v>
      </c>
      <c r="K252" s="5">
        <f t="shared" si="60"/>
        <v>-0.55273368995525374</v>
      </c>
      <c r="L252" s="2">
        <v>415517543</v>
      </c>
      <c r="M252" s="5">
        <f t="shared" si="61"/>
        <v>0.57169290596306155</v>
      </c>
      <c r="N252" s="1">
        <v>2005</v>
      </c>
    </row>
    <row r="253" spans="1:14" x14ac:dyDescent="0.6">
      <c r="B253" s="1" t="s">
        <v>41</v>
      </c>
      <c r="E253" s="2">
        <v>495868</v>
      </c>
      <c r="F253" s="2">
        <v>541919</v>
      </c>
      <c r="G253" s="2">
        <f t="shared" si="58"/>
        <v>1037787</v>
      </c>
      <c r="H253" s="5">
        <f t="shared" si="62"/>
        <v>7.0076670127162899</v>
      </c>
      <c r="J253" s="2">
        <v>3089.2660000000001</v>
      </c>
      <c r="K253" s="5">
        <f t="shared" si="60"/>
        <v>-0.8392575541439129</v>
      </c>
      <c r="L253" s="2">
        <v>405761299</v>
      </c>
      <c r="M253" s="5">
        <f t="shared" si="61"/>
        <v>-2.3759781620654508</v>
      </c>
      <c r="N253" s="1">
        <v>2006</v>
      </c>
    </row>
    <row r="254" spans="1:14" x14ac:dyDescent="0.6">
      <c r="B254" s="1" t="s">
        <v>41</v>
      </c>
      <c r="E254" s="2">
        <v>559612</v>
      </c>
      <c r="F254" s="2">
        <v>630861</v>
      </c>
      <c r="G254" s="2">
        <f t="shared" si="58"/>
        <v>1190473</v>
      </c>
      <c r="H254" s="5">
        <f t="shared" si="62"/>
        <v>13.726014576650414</v>
      </c>
      <c r="J254" s="2">
        <v>3034.5830000000001</v>
      </c>
      <c r="K254" s="5">
        <f t="shared" si="60"/>
        <v>-1.785950420234883</v>
      </c>
      <c r="L254" s="2">
        <v>395427663</v>
      </c>
      <c r="M254" s="5">
        <f t="shared" si="61"/>
        <v>-2.5797182850507028</v>
      </c>
      <c r="N254" s="1">
        <v>2007</v>
      </c>
    </row>
    <row r="255" spans="1:14" x14ac:dyDescent="0.6">
      <c r="B255" s="1" t="s">
        <v>41</v>
      </c>
      <c r="E255" s="2">
        <v>616240</v>
      </c>
      <c r="F255" s="2">
        <v>716795</v>
      </c>
      <c r="G255" s="2">
        <f t="shared" si="58"/>
        <v>1333035</v>
      </c>
      <c r="H255" s="5">
        <f t="shared" si="62"/>
        <v>11.310759027482931</v>
      </c>
      <c r="J255" s="2">
        <v>3042.9879999999998</v>
      </c>
      <c r="K255" s="5">
        <f t="shared" si="60"/>
        <v>0.27659093931973189</v>
      </c>
      <c r="L255" s="2">
        <v>387991843</v>
      </c>
      <c r="M255" s="5">
        <f t="shared" si="61"/>
        <v>-1.8983554146611681</v>
      </c>
      <c r="N255" s="1">
        <v>2008</v>
      </c>
    </row>
    <row r="256" spans="1:14" x14ac:dyDescent="0.6">
      <c r="B256" s="1" t="s">
        <v>41</v>
      </c>
      <c r="E256" s="2">
        <v>484781</v>
      </c>
      <c r="F256" s="2">
        <v>560873</v>
      </c>
      <c r="G256" s="2">
        <f t="shared" si="58"/>
        <v>1045654</v>
      </c>
      <c r="H256" s="5">
        <f t="shared" si="62"/>
        <v>-24.281577043317348</v>
      </c>
      <c r="J256" s="2">
        <v>2873.5050000000001</v>
      </c>
      <c r="K256" s="5">
        <f t="shared" si="60"/>
        <v>-5.7307388427799921</v>
      </c>
      <c r="L256" s="2">
        <v>368631190</v>
      </c>
      <c r="M256" s="5">
        <f t="shared" si="61"/>
        <v>-5.1187657079026394</v>
      </c>
      <c r="N256" s="1">
        <v>2009</v>
      </c>
    </row>
    <row r="257" spans="2:14" x14ac:dyDescent="0.6">
      <c r="B257" s="1" t="s">
        <v>41</v>
      </c>
      <c r="E257" s="2">
        <v>523767</v>
      </c>
      <c r="F257" s="2">
        <v>611070</v>
      </c>
      <c r="G257" s="2">
        <f t="shared" ref="G257:G288" si="63">E257+F257</f>
        <v>1134837</v>
      </c>
      <c r="H257" s="5">
        <f t="shared" si="62"/>
        <v>8.1846501302482721</v>
      </c>
      <c r="J257" s="2">
        <v>2958.7710000000002</v>
      </c>
      <c r="K257" s="5">
        <f t="shared" si="60"/>
        <v>2.9241440410331165</v>
      </c>
      <c r="L257" s="2">
        <v>376575652</v>
      </c>
      <c r="M257" s="5">
        <f t="shared" si="61"/>
        <v>2.1322302854809294</v>
      </c>
      <c r="N257" s="1">
        <v>2010</v>
      </c>
    </row>
    <row r="258" spans="2:14" x14ac:dyDescent="0.6">
      <c r="B258" s="1" t="s">
        <v>41</v>
      </c>
      <c r="E258" s="2">
        <v>596473</v>
      </c>
      <c r="F258" s="2">
        <v>720028</v>
      </c>
      <c r="G258" s="2">
        <f t="shared" si="63"/>
        <v>1316501</v>
      </c>
      <c r="H258" s="5">
        <f t="shared" si="62"/>
        <v>14.848843125843558</v>
      </c>
      <c r="J258" s="2">
        <v>2844.1950000000002</v>
      </c>
      <c r="K258" s="5">
        <f t="shared" si="60"/>
        <v>-3.949390442141798</v>
      </c>
      <c r="L258" s="2">
        <v>353734944</v>
      </c>
      <c r="M258" s="5">
        <f t="shared" si="61"/>
        <v>-6.2571075061235604</v>
      </c>
      <c r="N258" s="1">
        <v>2011</v>
      </c>
    </row>
    <row r="259" spans="2:14" x14ac:dyDescent="0.6">
      <c r="B259" s="1" t="s">
        <v>41</v>
      </c>
      <c r="E259" s="2">
        <v>568708</v>
      </c>
      <c r="F259" s="2">
        <v>674415</v>
      </c>
      <c r="G259" s="2">
        <f t="shared" si="63"/>
        <v>1243123</v>
      </c>
      <c r="H259" s="5">
        <f t="shared" si="62"/>
        <v>-5.7350697767622805</v>
      </c>
      <c r="J259" s="2">
        <v>2840.2530000000002</v>
      </c>
      <c r="K259" s="5">
        <f t="shared" si="60"/>
        <v>-0.13869422789714037</v>
      </c>
      <c r="L259" s="2">
        <v>355931515</v>
      </c>
      <c r="M259" s="5">
        <f t="shared" si="61"/>
        <v>0.61904518293971478</v>
      </c>
      <c r="N259" s="1">
        <v>2012</v>
      </c>
    </row>
    <row r="260" spans="2:14" x14ac:dyDescent="0.6">
      <c r="B260" s="1" t="s">
        <v>41</v>
      </c>
      <c r="E260" s="2">
        <v>580963</v>
      </c>
      <c r="F260" s="2">
        <v>681467</v>
      </c>
      <c r="G260" s="2">
        <f t="shared" si="63"/>
        <v>1262430</v>
      </c>
      <c r="H260" s="5">
        <f t="shared" si="62"/>
        <v>1.5411673309523977</v>
      </c>
      <c r="J260" s="2">
        <v>2864.6439999999998</v>
      </c>
      <c r="K260" s="5">
        <f t="shared" si="60"/>
        <v>0.85509514439312539</v>
      </c>
      <c r="L260" s="2">
        <v>357536915</v>
      </c>
      <c r="M260" s="5">
        <f t="shared" si="61"/>
        <v>0.45002767941539901</v>
      </c>
      <c r="N260" s="1">
        <v>2013</v>
      </c>
    </row>
    <row r="261" spans="2:14" x14ac:dyDescent="0.6">
      <c r="B261" s="1" t="s">
        <v>41</v>
      </c>
      <c r="E261" s="2">
        <v>581393</v>
      </c>
      <c r="F261" s="2">
        <v>676617</v>
      </c>
      <c r="G261" s="2">
        <f t="shared" si="63"/>
        <v>1258010</v>
      </c>
      <c r="H261" s="5">
        <f t="shared" si="62"/>
        <v>-0.35073277134110015</v>
      </c>
      <c r="J261" s="2">
        <v>2741.9279999999999</v>
      </c>
      <c r="K261" s="5">
        <f t="shared" si="60"/>
        <v>-4.3782761566617978</v>
      </c>
      <c r="L261" s="2">
        <v>325885736</v>
      </c>
      <c r="M261" s="5">
        <f t="shared" si="61"/>
        <v>-9.2691798685837767</v>
      </c>
      <c r="N261" s="1">
        <v>2014</v>
      </c>
    </row>
    <row r="262" spans="2:14" x14ac:dyDescent="0.6">
      <c r="B262" s="1" t="s">
        <v>41</v>
      </c>
      <c r="E262" s="2">
        <v>506264</v>
      </c>
      <c r="F262" s="2">
        <v>570758</v>
      </c>
      <c r="G262" s="2">
        <f t="shared" si="63"/>
        <v>1077022</v>
      </c>
      <c r="H262" s="5">
        <f t="shared" si="62"/>
        <v>-15.533128229428073</v>
      </c>
      <c r="J262" s="2">
        <v>2756.51</v>
      </c>
      <c r="K262" s="5">
        <f t="shared" si="60"/>
        <v>0.53040642402022442</v>
      </c>
      <c r="L262" s="2">
        <v>329910376</v>
      </c>
      <c r="M262" s="5">
        <f t="shared" si="61"/>
        <v>1.2274212836405951</v>
      </c>
      <c r="N262" s="1">
        <v>2015</v>
      </c>
    </row>
    <row r="263" spans="2:14" x14ac:dyDescent="0.6">
      <c r="B263" s="1" t="s">
        <v>41</v>
      </c>
      <c r="E263" s="2">
        <v>501179</v>
      </c>
      <c r="F263" s="2">
        <v>567657</v>
      </c>
      <c r="G263" s="2">
        <f t="shared" si="63"/>
        <v>1068836</v>
      </c>
      <c r="H263" s="5">
        <f t="shared" si="62"/>
        <v>-0.76296192102418559</v>
      </c>
      <c r="J263" s="2">
        <v>2711.5740000000001</v>
      </c>
      <c r="K263" s="5">
        <f t="shared" si="60"/>
        <v>-1.6436108736051835</v>
      </c>
      <c r="L263" s="2">
        <v>333578746</v>
      </c>
      <c r="M263" s="5">
        <f t="shared" si="61"/>
        <v>1.1057927728710837</v>
      </c>
      <c r="N263" s="1">
        <v>2016</v>
      </c>
    </row>
    <row r="264" spans="2:14" x14ac:dyDescent="0.6">
      <c r="B264" s="1" t="s">
        <v>41</v>
      </c>
      <c r="E264" s="2">
        <v>535298</v>
      </c>
      <c r="F264" s="2">
        <v>619334</v>
      </c>
      <c r="G264" s="2">
        <f t="shared" si="63"/>
        <v>1154632</v>
      </c>
      <c r="H264" s="5">
        <f t="shared" si="62"/>
        <v>7.7211472618960997</v>
      </c>
      <c r="J264" s="2">
        <v>2694.4780000000001</v>
      </c>
      <c r="K264" s="5">
        <f t="shared" si="60"/>
        <v>-0.63247845158569405</v>
      </c>
      <c r="L264" s="2">
        <v>336995589</v>
      </c>
      <c r="M264" s="5">
        <f t="shared" si="61"/>
        <v>1.0190883822144059</v>
      </c>
      <c r="N264" s="1">
        <v>2017</v>
      </c>
    </row>
    <row r="265" spans="2:14" x14ac:dyDescent="0.6">
      <c r="B265" s="1" t="s">
        <v>41</v>
      </c>
      <c r="E265" s="2">
        <v>582222</v>
      </c>
      <c r="F265" s="2">
        <v>676441</v>
      </c>
      <c r="G265" s="2">
        <f t="shared" si="63"/>
        <v>1258663</v>
      </c>
      <c r="H265" s="5">
        <f t="shared" si="62"/>
        <v>8.6268367988619588</v>
      </c>
      <c r="J265" s="2">
        <v>2742.0149999999999</v>
      </c>
      <c r="K265" s="5">
        <f t="shared" si="60"/>
        <v>1.7488558006704125</v>
      </c>
      <c r="L265" s="2">
        <v>322371888</v>
      </c>
      <c r="M265" s="5">
        <f t="shared" si="61"/>
        <v>-4.436403044502768</v>
      </c>
      <c r="N265" s="1">
        <v>2018</v>
      </c>
    </row>
    <row r="266" spans="2:14" x14ac:dyDescent="0.6">
      <c r="B266" s="1" t="s">
        <v>41</v>
      </c>
      <c r="E266" s="2">
        <v>570951</v>
      </c>
      <c r="F266" s="2">
        <v>654658</v>
      </c>
      <c r="G266" s="2">
        <f t="shared" si="63"/>
        <v>1225609</v>
      </c>
      <c r="H266" s="5">
        <f t="shared" si="62"/>
        <v>-2.6612183156045077</v>
      </c>
      <c r="J266" s="2">
        <v>2688.6509999999998</v>
      </c>
      <c r="K266" s="5">
        <f t="shared" si="60"/>
        <v>-1.9653470746433754</v>
      </c>
      <c r="L266" s="2">
        <v>315930736</v>
      </c>
      <c r="M266" s="5">
        <f t="shared" si="61"/>
        <v>-2.0182811113016896</v>
      </c>
      <c r="N266" s="1">
        <v>2019</v>
      </c>
    </row>
    <row r="267" spans="2:14" x14ac:dyDescent="0.6">
      <c r="B267" s="1" t="s">
        <v>41</v>
      </c>
      <c r="E267" s="2">
        <v>488372</v>
      </c>
      <c r="F267" s="2">
        <v>582564</v>
      </c>
      <c r="G267" s="2">
        <f t="shared" si="63"/>
        <v>1070936</v>
      </c>
      <c r="H267" s="5">
        <f t="shared" si="62"/>
        <v>-13.490483087541527</v>
      </c>
      <c r="J267" s="2">
        <f>J266*(1+K267/100)</f>
        <v>2403.6539939999998</v>
      </c>
      <c r="K267" s="5">
        <v>-10.6</v>
      </c>
      <c r="L267" s="2">
        <v>276633893</v>
      </c>
      <c r="M267" s="5">
        <f t="shared" si="61"/>
        <v>-13.282805361831862</v>
      </c>
      <c r="N267" s="1">
        <v>2020</v>
      </c>
    </row>
    <row r="268" spans="2:14" x14ac:dyDescent="0.6">
      <c r="B268" s="1" t="s">
        <v>41</v>
      </c>
      <c r="E268" s="2"/>
      <c r="F268" s="2"/>
      <c r="G268" s="2">
        <f t="shared" si="63"/>
        <v>0</v>
      </c>
      <c r="H268" s="5"/>
      <c r="J268" s="2"/>
      <c r="K268" s="5"/>
      <c r="L268" s="2">
        <f>L267*(1+M268/100)</f>
        <v>305957085.65800005</v>
      </c>
      <c r="M268" s="5">
        <v>10.6</v>
      </c>
      <c r="N268" s="1">
        <v>2021</v>
      </c>
    </row>
    <row r="269" spans="2:14" x14ac:dyDescent="0.6">
      <c r="B269" s="1" t="s">
        <v>34</v>
      </c>
      <c r="E269" s="2">
        <v>240518</v>
      </c>
      <c r="F269" s="2">
        <v>238757</v>
      </c>
      <c r="G269" s="2">
        <f t="shared" si="63"/>
        <v>479275</v>
      </c>
      <c r="H269" s="5"/>
      <c r="J269" s="2">
        <v>2081.3049999999998</v>
      </c>
      <c r="K269" s="5"/>
      <c r="L269" s="2">
        <v>470493152</v>
      </c>
      <c r="M269" s="5"/>
      <c r="N269" s="1">
        <v>2000</v>
      </c>
    </row>
    <row r="270" spans="2:14" x14ac:dyDescent="0.6">
      <c r="B270" s="1" t="s">
        <v>34</v>
      </c>
      <c r="E270" s="2">
        <v>244490</v>
      </c>
      <c r="F270" s="2">
        <v>236220</v>
      </c>
      <c r="G270" s="2">
        <f t="shared" si="63"/>
        <v>480710</v>
      </c>
      <c r="H270" s="5">
        <f t="shared" si="62"/>
        <v>0.29896322730547098</v>
      </c>
      <c r="J270" s="2">
        <v>2092.0010000000002</v>
      </c>
      <c r="K270" s="5">
        <f t="shared" si="60"/>
        <v>0.51259233901630452</v>
      </c>
      <c r="L270" s="2">
        <v>470575948</v>
      </c>
      <c r="M270" s="5">
        <f t="shared" si="61"/>
        <v>1.7596157436727822E-2</v>
      </c>
      <c r="N270" s="1">
        <v>2001</v>
      </c>
    </row>
    <row r="271" spans="2:14" x14ac:dyDescent="0.6">
      <c r="B271" s="1" t="s">
        <v>34</v>
      </c>
      <c r="E271" s="2">
        <v>254427</v>
      </c>
      <c r="F271" s="2">
        <v>247015</v>
      </c>
      <c r="G271" s="2">
        <f t="shared" si="63"/>
        <v>501442</v>
      </c>
      <c r="H271" s="5">
        <f t="shared" si="62"/>
        <v>4.2223769993617211</v>
      </c>
      <c r="J271" s="2">
        <v>2075.2370000000001</v>
      </c>
      <c r="K271" s="5">
        <f t="shared" si="60"/>
        <v>-0.80456601861529364</v>
      </c>
      <c r="L271" s="2">
        <v>478005096</v>
      </c>
      <c r="M271" s="5">
        <f t="shared" si="61"/>
        <v>1.5664027757622989</v>
      </c>
      <c r="N271" s="1">
        <v>2002</v>
      </c>
    </row>
    <row r="272" spans="2:14" x14ac:dyDescent="0.6">
      <c r="B272" s="1" t="s">
        <v>34</v>
      </c>
      <c r="E272" s="2">
        <v>299333</v>
      </c>
      <c r="F272" s="2">
        <v>297519</v>
      </c>
      <c r="G272" s="2">
        <f t="shared" si="63"/>
        <v>596852</v>
      </c>
      <c r="H272" s="5">
        <f t="shared" si="62"/>
        <v>17.418122878834197</v>
      </c>
      <c r="J272" s="2">
        <v>2143.203</v>
      </c>
      <c r="K272" s="5">
        <f t="shared" si="60"/>
        <v>3.2226074995436171</v>
      </c>
      <c r="L272" s="2">
        <v>495964765</v>
      </c>
      <c r="M272" s="5">
        <f t="shared" si="61"/>
        <v>3.6883492372641768</v>
      </c>
      <c r="N272" s="1">
        <v>2003</v>
      </c>
    </row>
    <row r="273" spans="2:14" x14ac:dyDescent="0.6">
      <c r="B273" s="1" t="s">
        <v>34</v>
      </c>
      <c r="E273" s="2">
        <v>353782</v>
      </c>
      <c r="F273" s="2">
        <v>355301</v>
      </c>
      <c r="G273" s="2">
        <f t="shared" si="63"/>
        <v>709083</v>
      </c>
      <c r="H273" s="5">
        <f t="shared" si="62"/>
        <v>17.230340950982814</v>
      </c>
      <c r="J273" s="2">
        <v>2182.1019999999999</v>
      </c>
      <c r="K273" s="5">
        <f t="shared" si="60"/>
        <v>1.7987193399487289</v>
      </c>
      <c r="L273" s="2">
        <v>501567832</v>
      </c>
      <c r="M273" s="5">
        <f t="shared" si="61"/>
        <v>1.123397058561082</v>
      </c>
      <c r="N273" s="1">
        <v>2004</v>
      </c>
    </row>
    <row r="274" spans="2:14" x14ac:dyDescent="0.6">
      <c r="B274" s="1" t="s">
        <v>34</v>
      </c>
      <c r="E274" s="2">
        <v>373135</v>
      </c>
      <c r="F274" s="2">
        <v>384790</v>
      </c>
      <c r="G274" s="2">
        <f t="shared" si="63"/>
        <v>757925</v>
      </c>
      <c r="H274" s="5">
        <f t="shared" si="62"/>
        <v>6.6611850185049448</v>
      </c>
      <c r="J274" s="2">
        <v>2184.4169999999999</v>
      </c>
      <c r="K274" s="5">
        <f t="shared" si="60"/>
        <v>0.10603413001986084</v>
      </c>
      <c r="L274" s="2">
        <v>502259537</v>
      </c>
      <c r="M274" s="5">
        <f t="shared" si="61"/>
        <v>0.13781355855364552</v>
      </c>
      <c r="N274" s="1">
        <v>2005</v>
      </c>
    </row>
    <row r="275" spans="2:14" x14ac:dyDescent="0.6">
      <c r="B275" s="1" t="s">
        <v>34</v>
      </c>
      <c r="E275" s="2">
        <v>416875</v>
      </c>
      <c r="F275" s="2">
        <v>442555</v>
      </c>
      <c r="G275" s="2">
        <f t="shared" si="63"/>
        <v>859430</v>
      </c>
      <c r="H275" s="5">
        <f t="shared" si="62"/>
        <v>12.568494265102004</v>
      </c>
      <c r="J275" s="2">
        <v>2174.14</v>
      </c>
      <c r="K275" s="5">
        <f t="shared" si="60"/>
        <v>-0.47157896733081017</v>
      </c>
      <c r="L275" s="2">
        <v>496891877</v>
      </c>
      <c r="M275" s="5">
        <f t="shared" si="61"/>
        <v>-1.0744540945218262</v>
      </c>
      <c r="N275" s="1">
        <v>2006</v>
      </c>
    </row>
    <row r="276" spans="2:14" x14ac:dyDescent="0.6">
      <c r="B276" s="1" t="s">
        <v>34</v>
      </c>
      <c r="E276" s="2">
        <v>499882</v>
      </c>
      <c r="F276" s="2">
        <v>511662</v>
      </c>
      <c r="G276" s="2">
        <f t="shared" si="63"/>
        <v>1011544</v>
      </c>
      <c r="H276" s="5">
        <f t="shared" si="62"/>
        <v>16.296377660753159</v>
      </c>
      <c r="J276" s="2">
        <v>2133.4409999999998</v>
      </c>
      <c r="K276" s="5">
        <f t="shared" si="60"/>
        <v>-1.8897014875683738</v>
      </c>
      <c r="L276" s="2">
        <v>490602557</v>
      </c>
      <c r="M276" s="5">
        <f t="shared" si="61"/>
        <v>-1.2738107324935299</v>
      </c>
      <c r="N276" s="1">
        <v>2007</v>
      </c>
    </row>
    <row r="277" spans="2:14" x14ac:dyDescent="0.6">
      <c r="B277" s="1" t="s">
        <v>34</v>
      </c>
      <c r="E277" s="2">
        <v>542748</v>
      </c>
      <c r="F277" s="2">
        <v>561919</v>
      </c>
      <c r="G277" s="2">
        <f t="shared" si="63"/>
        <v>1104667</v>
      </c>
      <c r="H277" s="5">
        <f t="shared" si="62"/>
        <v>8.8066055653948538</v>
      </c>
      <c r="J277" s="2">
        <v>2103.8679999999999</v>
      </c>
      <c r="K277" s="5">
        <f t="shared" si="60"/>
        <v>-1.3958613909221818</v>
      </c>
      <c r="L277" s="2">
        <v>478902802</v>
      </c>
      <c r="M277" s="5">
        <f t="shared" si="61"/>
        <v>-2.4136685556349846</v>
      </c>
      <c r="N277" s="1">
        <v>2008</v>
      </c>
    </row>
    <row r="278" spans="2:14" x14ac:dyDescent="0.6">
      <c r="B278" s="1" t="s">
        <v>34</v>
      </c>
      <c r="E278" s="2">
        <v>406909</v>
      </c>
      <c r="F278" s="2">
        <v>415105</v>
      </c>
      <c r="G278" s="2">
        <f t="shared" si="63"/>
        <v>822014</v>
      </c>
      <c r="H278" s="5">
        <f t="shared" si="62"/>
        <v>-29.554178452718993</v>
      </c>
      <c r="J278" s="2">
        <v>1964.0930000000001</v>
      </c>
      <c r="K278" s="5">
        <f t="shared" si="60"/>
        <v>-6.8746994111443804</v>
      </c>
      <c r="L278" s="2">
        <v>424738934</v>
      </c>
      <c r="M278" s="5">
        <f t="shared" si="61"/>
        <v>-12.002295099945925</v>
      </c>
      <c r="N278" s="1">
        <v>2009</v>
      </c>
    </row>
    <row r="279" spans="2:14" x14ac:dyDescent="0.6">
      <c r="B279" s="1" t="s">
        <v>34</v>
      </c>
      <c r="E279" s="2">
        <v>447301</v>
      </c>
      <c r="F279" s="2">
        <v>487049</v>
      </c>
      <c r="G279" s="2">
        <f t="shared" si="63"/>
        <v>934350</v>
      </c>
      <c r="H279" s="5">
        <f t="shared" si="62"/>
        <v>12.809367382694958</v>
      </c>
      <c r="J279" s="2">
        <v>2023.4849999999999</v>
      </c>
      <c r="K279" s="5">
        <f t="shared" si="60"/>
        <v>2.979071125451771</v>
      </c>
      <c r="L279" s="2">
        <v>436153683</v>
      </c>
      <c r="M279" s="5">
        <f t="shared" si="61"/>
        <v>2.6519957945797756</v>
      </c>
      <c r="N279" s="1">
        <v>2010</v>
      </c>
    </row>
    <row r="280" spans="2:14" x14ac:dyDescent="0.6">
      <c r="B280" s="1" t="s">
        <v>34</v>
      </c>
      <c r="E280" s="2">
        <v>523258</v>
      </c>
      <c r="F280" s="2">
        <v>558787</v>
      </c>
      <c r="G280" s="2">
        <f t="shared" si="63"/>
        <v>1082045</v>
      </c>
      <c r="H280" s="5">
        <f t="shared" si="62"/>
        <v>14.675694782213533</v>
      </c>
      <c r="J280" s="2">
        <v>1976.4590000000001</v>
      </c>
      <c r="K280" s="5">
        <f t="shared" si="60"/>
        <v>-2.3514412607347879</v>
      </c>
      <c r="L280" s="2">
        <v>424277527</v>
      </c>
      <c r="M280" s="5">
        <f t="shared" si="61"/>
        <v>-2.7606879263863959</v>
      </c>
      <c r="N280" s="1">
        <v>2011</v>
      </c>
    </row>
    <row r="281" spans="2:14" x14ac:dyDescent="0.6">
      <c r="B281" s="1" t="s">
        <v>34</v>
      </c>
      <c r="E281" s="2">
        <v>501306</v>
      </c>
      <c r="F281" s="2">
        <v>488600</v>
      </c>
      <c r="G281" s="2">
        <f t="shared" si="63"/>
        <v>989906</v>
      </c>
      <c r="H281" s="5">
        <f t="shared" si="62"/>
        <v>-8.8998059064701707</v>
      </c>
      <c r="J281" s="2">
        <v>1922.607</v>
      </c>
      <c r="K281" s="5">
        <f t="shared" si="60"/>
        <v>-2.7624782254621394</v>
      </c>
      <c r="L281" s="2">
        <v>403447214</v>
      </c>
      <c r="M281" s="5">
        <f t="shared" si="61"/>
        <v>-5.0342127092154243</v>
      </c>
      <c r="N281" s="1">
        <v>2012</v>
      </c>
    </row>
    <row r="282" spans="2:14" x14ac:dyDescent="0.6">
      <c r="B282" s="1" t="s">
        <v>34</v>
      </c>
      <c r="E282" s="2">
        <v>518268</v>
      </c>
      <c r="F282" s="2">
        <v>479447</v>
      </c>
      <c r="G282" s="2">
        <f t="shared" si="63"/>
        <v>997715</v>
      </c>
      <c r="H282" s="5">
        <f t="shared" si="62"/>
        <v>0.7857675260279251</v>
      </c>
      <c r="J282" s="2">
        <v>1831.6110000000001</v>
      </c>
      <c r="K282" s="5">
        <f t="shared" si="60"/>
        <v>-4.8486170085029201</v>
      </c>
      <c r="L282" s="2">
        <v>369834337</v>
      </c>
      <c r="M282" s="5">
        <f t="shared" si="61"/>
        <v>-8.6990491294180572</v>
      </c>
      <c r="N282" s="1">
        <v>2013</v>
      </c>
    </row>
    <row r="283" spans="2:14" x14ac:dyDescent="0.6">
      <c r="B283" s="1" t="s">
        <v>34</v>
      </c>
      <c r="E283" s="2">
        <v>529797</v>
      </c>
      <c r="F283" s="2">
        <v>474394</v>
      </c>
      <c r="G283" s="2">
        <f t="shared" si="63"/>
        <v>1004191</v>
      </c>
      <c r="H283" s="5">
        <f t="shared" si="62"/>
        <v>0.64698568163699122</v>
      </c>
      <c r="J283" s="2">
        <v>1730.7760000000001</v>
      </c>
      <c r="K283" s="5">
        <f t="shared" si="60"/>
        <v>-5.6626044608565351</v>
      </c>
      <c r="L283" s="2">
        <v>349581755</v>
      </c>
      <c r="M283" s="5">
        <f t="shared" si="61"/>
        <v>-5.6317713331495156</v>
      </c>
      <c r="N283" s="1">
        <v>2014</v>
      </c>
    </row>
    <row r="284" spans="2:14" x14ac:dyDescent="0.6">
      <c r="B284" s="1" t="s">
        <v>34</v>
      </c>
      <c r="E284" s="2">
        <v>456990</v>
      </c>
      <c r="F284" s="2">
        <v>410919</v>
      </c>
      <c r="G284" s="2">
        <f t="shared" si="63"/>
        <v>867909</v>
      </c>
      <c r="H284" s="5">
        <f t="shared" si="62"/>
        <v>-14.585065074763648</v>
      </c>
      <c r="J284" s="2">
        <v>1769.0809999999999</v>
      </c>
      <c r="K284" s="5">
        <f t="shared" si="60"/>
        <v>2.189033985820199</v>
      </c>
      <c r="L284" s="2">
        <v>361302482</v>
      </c>
      <c r="M284" s="5">
        <f t="shared" si="61"/>
        <v>3.2978053562995768</v>
      </c>
      <c r="N284" s="1">
        <v>2015</v>
      </c>
    </row>
    <row r="285" spans="2:14" x14ac:dyDescent="0.6">
      <c r="B285" s="1" t="s">
        <v>34</v>
      </c>
      <c r="E285" s="2">
        <v>461737</v>
      </c>
      <c r="F285" s="2">
        <v>406788</v>
      </c>
      <c r="G285" s="2">
        <f t="shared" si="63"/>
        <v>868525</v>
      </c>
      <c r="H285" s="5">
        <f t="shared" si="62"/>
        <v>7.0950007410708338E-2</v>
      </c>
      <c r="J285" s="2">
        <v>1786.2729999999999</v>
      </c>
      <c r="K285" s="5">
        <f t="shared" si="60"/>
        <v>0.96711236056998828</v>
      </c>
      <c r="L285" s="2">
        <v>358060743</v>
      </c>
      <c r="M285" s="5">
        <f t="shared" si="61"/>
        <v>-0.90128625752292635</v>
      </c>
      <c r="N285" s="1">
        <v>2016</v>
      </c>
    </row>
    <row r="286" spans="2:14" x14ac:dyDescent="0.6">
      <c r="B286" s="1" t="s">
        <v>34</v>
      </c>
      <c r="E286" s="2">
        <v>507418</v>
      </c>
      <c r="F286" s="2">
        <v>453122</v>
      </c>
      <c r="G286" s="2">
        <f t="shared" si="63"/>
        <v>960540</v>
      </c>
      <c r="H286" s="5">
        <f t="shared" si="62"/>
        <v>10.069925578924099</v>
      </c>
      <c r="J286" s="2">
        <v>1803.876</v>
      </c>
      <c r="K286" s="5">
        <f t="shared" si="60"/>
        <v>0.9806356819885842</v>
      </c>
      <c r="L286" s="2">
        <v>352849912</v>
      </c>
      <c r="M286" s="5">
        <f t="shared" si="61"/>
        <v>-1.4659857143143995</v>
      </c>
      <c r="N286" s="1">
        <v>2017</v>
      </c>
    </row>
    <row r="287" spans="2:14" x14ac:dyDescent="0.6">
      <c r="B287" s="1" t="s">
        <v>34</v>
      </c>
      <c r="E287" s="2">
        <v>549526</v>
      </c>
      <c r="F287" s="2">
        <v>503240</v>
      </c>
      <c r="G287" s="2">
        <f t="shared" si="63"/>
        <v>1052766</v>
      </c>
      <c r="H287" s="5">
        <f t="shared" si="62"/>
        <v>9.1680638898678168</v>
      </c>
      <c r="J287" s="2">
        <v>1813.671</v>
      </c>
      <c r="K287" s="5">
        <f t="shared" si="60"/>
        <v>0.54152849634157008</v>
      </c>
      <c r="L287" s="2">
        <v>349020446</v>
      </c>
      <c r="M287" s="5">
        <f t="shared" si="61"/>
        <v>-1.0912283035406034</v>
      </c>
      <c r="N287" s="1">
        <v>2018</v>
      </c>
    </row>
    <row r="288" spans="2:14" x14ac:dyDescent="0.6">
      <c r="B288" s="1" t="s">
        <v>34</v>
      </c>
      <c r="E288" s="2">
        <v>537718</v>
      </c>
      <c r="F288" s="2">
        <v>475006</v>
      </c>
      <c r="G288" s="2">
        <f t="shared" si="63"/>
        <v>1012724</v>
      </c>
      <c r="H288" s="5">
        <f t="shared" si="62"/>
        <v>-3.8777256136899751</v>
      </c>
      <c r="J288" s="2">
        <v>1770.422</v>
      </c>
      <c r="K288" s="5">
        <f t="shared" si="60"/>
        <v>-2.4135031851742816</v>
      </c>
      <c r="L288" s="2">
        <v>339772171</v>
      </c>
      <c r="M288" s="5">
        <f t="shared" si="61"/>
        <v>-2.6855197305042822</v>
      </c>
      <c r="N288" s="1">
        <v>2019</v>
      </c>
    </row>
    <row r="289" spans="2:14" x14ac:dyDescent="0.6">
      <c r="B289" s="1" t="s">
        <v>34</v>
      </c>
      <c r="E289" s="2">
        <v>496120</v>
      </c>
      <c r="F289" s="2">
        <v>422875</v>
      </c>
      <c r="G289" s="2">
        <f t="shared" ref="G289:G320" si="64">E289+F289</f>
        <v>918995</v>
      </c>
      <c r="H289" s="5">
        <f t="shared" si="62"/>
        <v>-9.7118327435358864</v>
      </c>
      <c r="J289" s="2">
        <f>J288*(1+K289/100)</f>
        <v>1602.23191</v>
      </c>
      <c r="K289" s="5">
        <v>-9.5</v>
      </c>
      <c r="L289" s="2">
        <v>303815294</v>
      </c>
      <c r="M289" s="5">
        <f t="shared" si="61"/>
        <v>-11.185537648357524</v>
      </c>
      <c r="N289" s="1">
        <v>2020</v>
      </c>
    </row>
    <row r="290" spans="2:14" x14ac:dyDescent="0.6">
      <c r="B290" s="1" t="s">
        <v>34</v>
      </c>
      <c r="E290" s="2"/>
      <c r="F290" s="2"/>
      <c r="G290" s="2">
        <f t="shared" si="64"/>
        <v>0</v>
      </c>
      <c r="H290" s="5"/>
      <c r="J290" s="2"/>
      <c r="K290" s="5"/>
      <c r="L290" s="2">
        <f>L289*(1+M290/100)</f>
        <v>330247224.57800001</v>
      </c>
      <c r="M290" s="5">
        <v>8.6999999999999993</v>
      </c>
      <c r="N290" s="1">
        <v>2021</v>
      </c>
    </row>
    <row r="291" spans="2:14" x14ac:dyDescent="0.6">
      <c r="B291" s="1" t="s">
        <v>35</v>
      </c>
      <c r="E291" s="2">
        <v>115251</v>
      </c>
      <c r="F291" s="2">
        <v>156143</v>
      </c>
      <c r="G291" s="2">
        <f t="shared" si="64"/>
        <v>271394</v>
      </c>
      <c r="H291" s="5"/>
      <c r="J291" s="2">
        <v>1517.7460000000001</v>
      </c>
      <c r="K291" s="5"/>
      <c r="L291" s="2">
        <v>311384586</v>
      </c>
      <c r="M291" s="5"/>
      <c r="N291" s="1">
        <v>2000</v>
      </c>
    </row>
    <row r="292" spans="2:14" x14ac:dyDescent="0.6">
      <c r="B292" s="1" t="s">
        <v>35</v>
      </c>
      <c r="E292" s="2">
        <v>116660</v>
      </c>
      <c r="F292" s="2">
        <v>154650</v>
      </c>
      <c r="G292" s="2">
        <f t="shared" si="64"/>
        <v>271310</v>
      </c>
      <c r="H292" s="5">
        <f t="shared" si="62"/>
        <v>-3.0956101547374715E-2</v>
      </c>
      <c r="J292" s="2">
        <v>1587.1669999999999</v>
      </c>
      <c r="K292" s="5">
        <f t="shared" ref="K292:K332" si="65">100*(LN(J292)-LN(J291))</f>
        <v>4.4724326456901942</v>
      </c>
      <c r="L292" s="2">
        <v>313343951</v>
      </c>
      <c r="M292" s="5">
        <f t="shared" ref="M292:M333" si="66">100*(LN(L292)-LN(L291))</f>
        <v>0.6272713053860457</v>
      </c>
      <c r="N292" s="1">
        <v>2001</v>
      </c>
    </row>
    <row r="293" spans="2:14" x14ac:dyDescent="0.6">
      <c r="B293" s="1" t="s">
        <v>35</v>
      </c>
      <c r="E293" s="2">
        <v>125687</v>
      </c>
      <c r="F293" s="2">
        <v>165105</v>
      </c>
      <c r="G293" s="2">
        <f t="shared" si="64"/>
        <v>290792</v>
      </c>
      <c r="H293" s="5">
        <f t="shared" si="62"/>
        <v>6.9346156413933713</v>
      </c>
      <c r="J293" s="2">
        <v>1606.2940000000001</v>
      </c>
      <c r="K293" s="5">
        <f t="shared" si="65"/>
        <v>1.19789962806367</v>
      </c>
      <c r="L293" s="2">
        <v>333447052</v>
      </c>
      <c r="M293" s="5">
        <f t="shared" si="66"/>
        <v>6.218261594151997</v>
      </c>
      <c r="N293" s="1">
        <v>2002</v>
      </c>
    </row>
    <row r="294" spans="2:14" x14ac:dyDescent="0.6">
      <c r="B294" s="1" t="s">
        <v>35</v>
      </c>
      <c r="E294" s="2">
        <v>156147</v>
      </c>
      <c r="F294" s="2">
        <v>208602</v>
      </c>
      <c r="G294" s="2">
        <f t="shared" si="64"/>
        <v>364749</v>
      </c>
      <c r="H294" s="5">
        <f t="shared" si="62"/>
        <v>22.660121083071871</v>
      </c>
      <c r="J294" s="2">
        <v>1699.8330000000001</v>
      </c>
      <c r="K294" s="5">
        <f t="shared" si="65"/>
        <v>5.6600348660330368</v>
      </c>
      <c r="L294" s="2">
        <v>337700854</v>
      </c>
      <c r="M294" s="5">
        <f t="shared" si="66"/>
        <v>1.2676368126552262</v>
      </c>
      <c r="N294" s="1">
        <v>2003</v>
      </c>
    </row>
    <row r="295" spans="2:14" x14ac:dyDescent="0.6">
      <c r="B295" s="1" t="s">
        <v>35</v>
      </c>
      <c r="E295" s="2">
        <v>182623</v>
      </c>
      <c r="F295" s="2">
        <v>258331</v>
      </c>
      <c r="G295" s="2">
        <f t="shared" si="64"/>
        <v>440954</v>
      </c>
      <c r="H295" s="5">
        <f t="shared" si="62"/>
        <v>18.973111582102753</v>
      </c>
      <c r="J295" s="2">
        <v>1768.193</v>
      </c>
      <c r="K295" s="5">
        <f t="shared" si="65"/>
        <v>3.9428110210892875</v>
      </c>
      <c r="L295" s="2">
        <v>354611847</v>
      </c>
      <c r="M295" s="5">
        <f t="shared" si="66"/>
        <v>4.8863346297384425</v>
      </c>
      <c r="N295" s="1">
        <v>2004</v>
      </c>
    </row>
    <row r="296" spans="2:14" x14ac:dyDescent="0.6">
      <c r="B296" s="1" t="s">
        <v>35</v>
      </c>
      <c r="E296" s="2">
        <v>192644</v>
      </c>
      <c r="F296" s="2">
        <v>288786</v>
      </c>
      <c r="G296" s="2">
        <f t="shared" si="64"/>
        <v>481430</v>
      </c>
      <c r="H296" s="5">
        <f t="shared" si="62"/>
        <v>8.7820280029415443</v>
      </c>
      <c r="J296" s="2">
        <v>1783.585</v>
      </c>
      <c r="K296" s="5">
        <f t="shared" si="65"/>
        <v>0.86672626248871509</v>
      </c>
      <c r="L296" s="2">
        <v>369681300</v>
      </c>
      <c r="M296" s="5">
        <f t="shared" si="66"/>
        <v>4.1617480553199471</v>
      </c>
      <c r="N296" s="1">
        <v>2005</v>
      </c>
    </row>
    <row r="297" spans="2:14" x14ac:dyDescent="0.6">
      <c r="B297" s="1" t="s">
        <v>35</v>
      </c>
      <c r="E297" s="2">
        <v>213717</v>
      </c>
      <c r="F297" s="2">
        <v>328696</v>
      </c>
      <c r="G297" s="2">
        <f t="shared" si="64"/>
        <v>542413</v>
      </c>
      <c r="H297" s="5">
        <f t="shared" si="62"/>
        <v>11.926686224484939</v>
      </c>
      <c r="J297" s="2">
        <v>1808.635</v>
      </c>
      <c r="K297" s="5">
        <f t="shared" si="65"/>
        <v>1.3947033343525206</v>
      </c>
      <c r="L297" s="2">
        <v>360702602</v>
      </c>
      <c r="M297" s="5">
        <f t="shared" si="66"/>
        <v>-2.4587481476174844</v>
      </c>
      <c r="N297" s="1">
        <v>2006</v>
      </c>
    </row>
    <row r="298" spans="2:14" x14ac:dyDescent="0.6">
      <c r="B298" s="1" t="s">
        <v>35</v>
      </c>
      <c r="E298" s="2">
        <v>253297</v>
      </c>
      <c r="F298" s="2">
        <v>389301</v>
      </c>
      <c r="G298" s="2">
        <f t="shared" si="64"/>
        <v>642598</v>
      </c>
      <c r="H298" s="5">
        <f t="shared" si="62"/>
        <v>16.949163043027049</v>
      </c>
      <c r="J298" s="2">
        <v>1844.6890000000001</v>
      </c>
      <c r="K298" s="5">
        <f t="shared" si="65"/>
        <v>1.9738282476443381</v>
      </c>
      <c r="L298" s="2">
        <v>368546020</v>
      </c>
      <c r="M298" s="5">
        <f t="shared" si="66"/>
        <v>2.1511786865008986</v>
      </c>
      <c r="N298" s="1">
        <v>2007</v>
      </c>
    </row>
    <row r="299" spans="2:14" x14ac:dyDescent="0.6">
      <c r="B299" s="1" t="s">
        <v>35</v>
      </c>
      <c r="E299" s="2">
        <v>281493</v>
      </c>
      <c r="F299" s="2">
        <v>420803</v>
      </c>
      <c r="G299" s="2">
        <f t="shared" si="64"/>
        <v>702296</v>
      </c>
      <c r="H299" s="5">
        <f t="shared" si="62"/>
        <v>8.8835633256200808</v>
      </c>
      <c r="J299" s="2">
        <v>1792.3620000000001</v>
      </c>
      <c r="K299" s="5">
        <f t="shared" si="65"/>
        <v>-2.877639651814512</v>
      </c>
      <c r="L299" s="2">
        <v>336767465</v>
      </c>
      <c r="M299" s="5">
        <f t="shared" si="66"/>
        <v>-9.0172911153757696</v>
      </c>
      <c r="N299" s="1">
        <v>2008</v>
      </c>
    </row>
    <row r="300" spans="2:14" x14ac:dyDescent="0.6">
      <c r="B300" s="1" t="s">
        <v>35</v>
      </c>
      <c r="E300" s="2">
        <v>227338</v>
      </c>
      <c r="F300" s="2">
        <v>293218</v>
      </c>
      <c r="G300" s="2">
        <f t="shared" si="64"/>
        <v>520556</v>
      </c>
      <c r="H300" s="5">
        <f t="shared" si="62"/>
        <v>-29.945749645243502</v>
      </c>
      <c r="J300" s="2">
        <v>1656.989</v>
      </c>
      <c r="K300" s="5">
        <f t="shared" si="65"/>
        <v>-7.8532203161182146</v>
      </c>
      <c r="L300" s="2">
        <v>297385075</v>
      </c>
      <c r="M300" s="5">
        <f t="shared" si="66"/>
        <v>-12.436482951512673</v>
      </c>
      <c r="N300" s="1">
        <v>2009</v>
      </c>
    </row>
    <row r="301" spans="2:14" x14ac:dyDescent="0.6">
      <c r="B301" s="1" t="s">
        <v>35</v>
      </c>
      <c r="E301" s="2">
        <v>254418</v>
      </c>
      <c r="F301" s="2">
        <v>327016</v>
      </c>
      <c r="G301" s="2">
        <f t="shared" si="64"/>
        <v>581434</v>
      </c>
      <c r="H301" s="5">
        <f t="shared" si="62"/>
        <v>11.059999482245075</v>
      </c>
      <c r="J301" s="2">
        <v>1697.972</v>
      </c>
      <c r="K301" s="5">
        <f t="shared" si="65"/>
        <v>2.4432497845900514</v>
      </c>
      <c r="L301" s="2">
        <v>283872713</v>
      </c>
      <c r="M301" s="5">
        <f t="shared" si="66"/>
        <v>-4.6501903800201916</v>
      </c>
      <c r="N301" s="1">
        <v>2010</v>
      </c>
    </row>
    <row r="302" spans="2:14" x14ac:dyDescent="0.6">
      <c r="B302" s="1" t="s">
        <v>35</v>
      </c>
      <c r="E302" s="2">
        <v>306551</v>
      </c>
      <c r="F302" s="2">
        <v>376606</v>
      </c>
      <c r="G302" s="2">
        <f t="shared" si="64"/>
        <v>683157</v>
      </c>
      <c r="H302" s="5">
        <f t="shared" si="62"/>
        <v>16.122723543646345</v>
      </c>
      <c r="J302" s="2">
        <v>1666.1020000000001</v>
      </c>
      <c r="K302" s="5">
        <f t="shared" si="65"/>
        <v>-1.8947831404668491</v>
      </c>
      <c r="L302" s="2">
        <v>284729530</v>
      </c>
      <c r="M302" s="5">
        <f t="shared" si="66"/>
        <v>0.30137680920994114</v>
      </c>
      <c r="N302" s="1">
        <v>2011</v>
      </c>
    </row>
    <row r="303" spans="2:14" x14ac:dyDescent="0.6">
      <c r="B303" s="1" t="s">
        <v>35</v>
      </c>
      <c r="E303" s="2">
        <v>295250</v>
      </c>
      <c r="F303" s="2">
        <v>337338</v>
      </c>
      <c r="G303" s="2">
        <f t="shared" si="64"/>
        <v>632588</v>
      </c>
      <c r="H303" s="5">
        <f t="shared" si="62"/>
        <v>-7.6905360024824176</v>
      </c>
      <c r="J303" s="2">
        <v>1656.998</v>
      </c>
      <c r="K303" s="5">
        <f t="shared" si="65"/>
        <v>-0.54792349172103627</v>
      </c>
      <c r="L303" s="2">
        <v>278963927</v>
      </c>
      <c r="M303" s="5">
        <f t="shared" si="66"/>
        <v>-2.0457232567157035</v>
      </c>
      <c r="N303" s="1">
        <v>2012</v>
      </c>
    </row>
    <row r="304" spans="2:14" x14ac:dyDescent="0.6">
      <c r="B304" s="1" t="s">
        <v>35</v>
      </c>
      <c r="E304" s="2">
        <v>317833</v>
      </c>
      <c r="F304" s="2">
        <v>340598</v>
      </c>
      <c r="G304" s="2">
        <f t="shared" si="64"/>
        <v>658431</v>
      </c>
      <c r="H304" s="5">
        <f t="shared" si="62"/>
        <v>4.004039073534571</v>
      </c>
      <c r="J304" s="2">
        <v>1568.529</v>
      </c>
      <c r="K304" s="5">
        <f t="shared" si="65"/>
        <v>-5.4869293963186294</v>
      </c>
      <c r="L304" s="2">
        <v>252726123</v>
      </c>
      <c r="M304" s="5">
        <f t="shared" si="66"/>
        <v>-9.8776094959987404</v>
      </c>
      <c r="N304" s="1">
        <v>2013</v>
      </c>
    </row>
    <row r="305" spans="2:14" x14ac:dyDescent="0.6">
      <c r="B305" s="1" t="s">
        <v>35</v>
      </c>
      <c r="E305" s="2">
        <v>324533</v>
      </c>
      <c r="F305" s="2">
        <v>358860</v>
      </c>
      <c r="G305" s="2">
        <f t="shared" si="64"/>
        <v>683393</v>
      </c>
      <c r="H305" s="5">
        <f t="shared" si="62"/>
        <v>3.721036463153915</v>
      </c>
      <c r="J305" s="2">
        <v>1538.5909999999999</v>
      </c>
      <c r="K305" s="5">
        <f t="shared" si="65"/>
        <v>-1.9271174927865786</v>
      </c>
      <c r="L305" s="2">
        <v>255067902</v>
      </c>
      <c r="M305" s="5">
        <f t="shared" si="66"/>
        <v>0.9223407469125533</v>
      </c>
      <c r="N305" s="1">
        <v>2014</v>
      </c>
    </row>
    <row r="306" spans="2:14" x14ac:dyDescent="0.6">
      <c r="B306" s="1" t="s">
        <v>35</v>
      </c>
      <c r="E306" s="2">
        <v>282274</v>
      </c>
      <c r="F306" s="2">
        <v>311851</v>
      </c>
      <c r="G306" s="2">
        <f t="shared" si="64"/>
        <v>594125</v>
      </c>
      <c r="H306" s="5">
        <f t="shared" si="62"/>
        <v>-13.998036179142836</v>
      </c>
      <c r="J306" s="2">
        <v>1559.068</v>
      </c>
      <c r="K306" s="5">
        <f t="shared" si="65"/>
        <v>1.3221144276029939</v>
      </c>
      <c r="L306" s="2">
        <v>271694203</v>
      </c>
      <c r="M306" s="5">
        <f t="shared" si="66"/>
        <v>6.3147388107783087</v>
      </c>
      <c r="N306" s="1">
        <v>2015</v>
      </c>
    </row>
    <row r="307" spans="2:14" x14ac:dyDescent="0.6">
      <c r="B307" s="1" t="s">
        <v>35</v>
      </c>
      <c r="E307" s="2">
        <v>289981</v>
      </c>
      <c r="F307" s="2">
        <v>310921</v>
      </c>
      <c r="G307" s="2">
        <f t="shared" si="64"/>
        <v>600902</v>
      </c>
      <c r="H307" s="5">
        <f t="shared" si="62"/>
        <v>1.1342124740991721</v>
      </c>
      <c r="J307" s="2">
        <v>1573.6020000000001</v>
      </c>
      <c r="K307" s="5">
        <f t="shared" si="65"/>
        <v>0.92790522348549231</v>
      </c>
      <c r="L307" s="2">
        <v>260757956</v>
      </c>
      <c r="M307" s="5">
        <f t="shared" si="66"/>
        <v>-4.1084574772238369</v>
      </c>
      <c r="N307" s="1">
        <v>2016</v>
      </c>
    </row>
    <row r="308" spans="2:14" x14ac:dyDescent="0.6">
      <c r="B308" s="1" t="s">
        <v>35</v>
      </c>
      <c r="E308" s="2">
        <v>319531</v>
      </c>
      <c r="F308" s="2">
        <v>351981</v>
      </c>
      <c r="G308" s="2">
        <f t="shared" si="64"/>
        <v>671512</v>
      </c>
      <c r="H308" s="5">
        <f t="shared" si="62"/>
        <v>11.110002656776707</v>
      </c>
      <c r="J308" s="2">
        <v>1594.175</v>
      </c>
      <c r="K308" s="5">
        <f t="shared" si="65"/>
        <v>1.2989101979103523</v>
      </c>
      <c r="L308" s="2">
        <v>274641963</v>
      </c>
      <c r="M308" s="5">
        <f t="shared" si="66"/>
        <v>5.1875691262427637</v>
      </c>
      <c r="N308" s="1">
        <v>2017</v>
      </c>
    </row>
    <row r="309" spans="2:14" x14ac:dyDescent="0.6">
      <c r="B309" s="1" t="s">
        <v>35</v>
      </c>
      <c r="E309" s="2">
        <v>346754</v>
      </c>
      <c r="F309" s="2">
        <v>390562</v>
      </c>
      <c r="G309" s="2">
        <f t="shared" si="64"/>
        <v>737316</v>
      </c>
      <c r="H309" s="5">
        <f t="shared" ref="H309:H333" si="67">100*(LN(G309)-LN(G308))</f>
        <v>9.3484679317430874</v>
      </c>
      <c r="J309" s="2">
        <v>1616.2329999999999</v>
      </c>
      <c r="K309" s="5">
        <f t="shared" si="65"/>
        <v>1.3741771831796257</v>
      </c>
      <c r="L309" s="2">
        <v>269713437</v>
      </c>
      <c r="M309" s="5">
        <f t="shared" si="66"/>
        <v>-1.8108245733408523</v>
      </c>
      <c r="N309" s="1">
        <v>2018</v>
      </c>
    </row>
    <row r="310" spans="2:14" x14ac:dyDescent="0.6">
      <c r="B310" s="1" t="s">
        <v>35</v>
      </c>
      <c r="E310" s="2">
        <v>334018</v>
      </c>
      <c r="F310" s="2">
        <v>372750</v>
      </c>
      <c r="G310" s="2">
        <f t="shared" si="64"/>
        <v>706768</v>
      </c>
      <c r="H310" s="5">
        <f t="shared" si="67"/>
        <v>-4.2314100616255956</v>
      </c>
      <c r="J310" s="2">
        <v>1589.2650000000001</v>
      </c>
      <c r="K310" s="5">
        <f t="shared" si="65"/>
        <v>-1.6826487669640677</v>
      </c>
      <c r="L310" s="2">
        <v>251498499</v>
      </c>
      <c r="M310" s="5">
        <f t="shared" si="66"/>
        <v>-6.9923029597948272</v>
      </c>
      <c r="N310" s="1">
        <v>2019</v>
      </c>
    </row>
    <row r="311" spans="2:14" x14ac:dyDescent="0.6">
      <c r="B311" s="1" t="s">
        <v>35</v>
      </c>
      <c r="E311" s="2">
        <v>307015</v>
      </c>
      <c r="F311" s="2">
        <v>324994</v>
      </c>
      <c r="G311" s="2">
        <f t="shared" si="64"/>
        <v>632009</v>
      </c>
      <c r="H311" s="5">
        <f t="shared" si="67"/>
        <v>-11.17988303923152</v>
      </c>
      <c r="J311" s="2">
        <f>J310*(1+K311/100)</f>
        <v>1401.7317300000002</v>
      </c>
      <c r="K311" s="5">
        <v>-11.8</v>
      </c>
      <c r="L311" s="2">
        <v>208914968</v>
      </c>
      <c r="M311" s="5">
        <f t="shared" si="66"/>
        <v>-18.550970382755949</v>
      </c>
      <c r="N311" s="1">
        <v>2020</v>
      </c>
    </row>
    <row r="312" spans="2:14" x14ac:dyDescent="0.6">
      <c r="B312" s="1" t="s">
        <v>35</v>
      </c>
      <c r="E312" s="2"/>
      <c r="F312" s="2"/>
      <c r="G312" s="2">
        <f t="shared" si="64"/>
        <v>0</v>
      </c>
      <c r="H312" s="5"/>
      <c r="J312" s="2"/>
      <c r="K312" s="5"/>
      <c r="L312" s="2">
        <f>L311*(1+M312/100)</f>
        <v>229597549.83199999</v>
      </c>
      <c r="M312" s="5">
        <v>9.9</v>
      </c>
      <c r="N312" s="1">
        <v>2021</v>
      </c>
    </row>
    <row r="313" spans="2:14" x14ac:dyDescent="0.6">
      <c r="B313" s="1" t="s">
        <v>36</v>
      </c>
      <c r="E313" s="2">
        <v>166367</v>
      </c>
      <c r="F313" s="2">
        <v>179464</v>
      </c>
      <c r="G313" s="2">
        <f t="shared" si="64"/>
        <v>345831</v>
      </c>
      <c r="H313" s="5"/>
      <c r="J313" s="2">
        <v>1628.18</v>
      </c>
      <c r="K313" s="5"/>
      <c r="L313" s="2">
        <v>396066364</v>
      </c>
      <c r="M313" s="5"/>
      <c r="N313" s="1">
        <v>2000</v>
      </c>
    </row>
    <row r="314" spans="2:14" x14ac:dyDescent="0.6">
      <c r="B314" s="1" t="s">
        <v>36</v>
      </c>
      <c r="E314" s="2">
        <v>158547</v>
      </c>
      <c r="F314" s="2">
        <v>173039</v>
      </c>
      <c r="G314" s="2">
        <f t="shared" si="64"/>
        <v>331586</v>
      </c>
      <c r="H314" s="5">
        <f t="shared" si="67"/>
        <v>-4.2063013597777754</v>
      </c>
      <c r="J314" s="2">
        <v>1608.258</v>
      </c>
      <c r="K314" s="5">
        <f t="shared" si="65"/>
        <v>-1.2311220931438882</v>
      </c>
      <c r="L314" s="2">
        <v>410697922</v>
      </c>
      <c r="M314" s="5">
        <f t="shared" si="66"/>
        <v>3.6276178223339173</v>
      </c>
      <c r="N314" s="1">
        <v>2001</v>
      </c>
    </row>
    <row r="315" spans="2:14" x14ac:dyDescent="0.6">
      <c r="B315" s="1" t="s">
        <v>36</v>
      </c>
      <c r="E315" s="2">
        <v>160682</v>
      </c>
      <c r="F315" s="2">
        <v>173087</v>
      </c>
      <c r="G315" s="2">
        <f t="shared" si="64"/>
        <v>333769</v>
      </c>
      <c r="H315" s="5">
        <f t="shared" si="67"/>
        <v>0.65619341047717938</v>
      </c>
      <c r="J315" s="2">
        <v>1660.559</v>
      </c>
      <c r="K315" s="5">
        <f t="shared" si="65"/>
        <v>3.2002687022258947</v>
      </c>
      <c r="L315" s="2">
        <v>411967687</v>
      </c>
      <c r="M315" s="5">
        <f t="shared" si="66"/>
        <v>0.30869553666477145</v>
      </c>
      <c r="N315" s="1">
        <v>2002</v>
      </c>
    </row>
    <row r="316" spans="2:14" x14ac:dyDescent="0.6">
      <c r="B316" s="1" t="s">
        <v>36</v>
      </c>
      <c r="E316" s="2">
        <v>165396</v>
      </c>
      <c r="F316" s="2">
        <v>175039</v>
      </c>
      <c r="G316" s="2">
        <f t="shared" si="64"/>
        <v>340435</v>
      </c>
      <c r="H316" s="5">
        <f t="shared" si="67"/>
        <v>1.9775074692073957</v>
      </c>
      <c r="J316" s="2">
        <v>1674.423</v>
      </c>
      <c r="K316" s="5">
        <f t="shared" si="65"/>
        <v>0.83143356491852671</v>
      </c>
      <c r="L316" s="2">
        <v>437757538</v>
      </c>
      <c r="M316" s="5">
        <f t="shared" si="66"/>
        <v>6.072027422994708</v>
      </c>
      <c r="N316" s="1">
        <v>2003</v>
      </c>
    </row>
    <row r="317" spans="2:14" x14ac:dyDescent="0.6">
      <c r="B317" s="1" t="s">
        <v>36</v>
      </c>
      <c r="E317" s="2">
        <v>187980</v>
      </c>
      <c r="F317" s="2">
        <v>202260</v>
      </c>
      <c r="G317" s="2">
        <f t="shared" si="64"/>
        <v>390240</v>
      </c>
      <c r="H317" s="5">
        <f t="shared" si="67"/>
        <v>13.653772284251176</v>
      </c>
      <c r="J317" s="2">
        <v>1764.63</v>
      </c>
      <c r="K317" s="5">
        <f t="shared" si="65"/>
        <v>5.2472408362365108</v>
      </c>
      <c r="L317" s="2">
        <v>438856697</v>
      </c>
      <c r="M317" s="5">
        <f t="shared" si="66"/>
        <v>0.25077383691538557</v>
      </c>
      <c r="N317" s="1">
        <v>2004</v>
      </c>
    </row>
    <row r="318" spans="2:14" x14ac:dyDescent="0.6">
      <c r="B318" s="1" t="s">
        <v>36</v>
      </c>
      <c r="E318" s="2">
        <v>214207</v>
      </c>
      <c r="F318" s="2">
        <v>228240</v>
      </c>
      <c r="G318" s="2">
        <f t="shared" si="64"/>
        <v>442447</v>
      </c>
      <c r="H318" s="5">
        <f t="shared" si="67"/>
        <v>12.555874879559425</v>
      </c>
      <c r="J318" s="2">
        <v>1877.9259999999999</v>
      </c>
      <c r="K318" s="5">
        <f t="shared" si="65"/>
        <v>6.2226939707442419</v>
      </c>
      <c r="L318" s="2">
        <v>463993190</v>
      </c>
      <c r="M318" s="5">
        <f t="shared" si="66"/>
        <v>5.5696946133199532</v>
      </c>
      <c r="N318" s="1">
        <v>2005</v>
      </c>
    </row>
    <row r="319" spans="2:14" x14ac:dyDescent="0.6">
      <c r="B319" s="1" t="s">
        <v>36</v>
      </c>
      <c r="E319" s="2">
        <v>249961</v>
      </c>
      <c r="F319" s="2">
        <v>263476</v>
      </c>
      <c r="G319" s="2">
        <f t="shared" si="64"/>
        <v>513437</v>
      </c>
      <c r="H319" s="5">
        <f t="shared" si="67"/>
        <v>14.880665113954628</v>
      </c>
      <c r="J319" s="2">
        <v>1937.356</v>
      </c>
      <c r="K319" s="5">
        <f t="shared" si="65"/>
        <v>3.1156180513804976</v>
      </c>
      <c r="L319" s="2">
        <v>476565216</v>
      </c>
      <c r="M319" s="5">
        <f t="shared" si="66"/>
        <v>2.6734702972717628</v>
      </c>
      <c r="N319" s="1">
        <v>2006</v>
      </c>
    </row>
    <row r="320" spans="2:14" x14ac:dyDescent="0.6">
      <c r="B320" s="1" t="s">
        <v>36</v>
      </c>
      <c r="E320" s="2">
        <v>271821</v>
      </c>
      <c r="F320" s="2">
        <v>290246</v>
      </c>
      <c r="G320" s="2">
        <f t="shared" si="64"/>
        <v>562067</v>
      </c>
      <c r="H320" s="5">
        <f t="shared" si="67"/>
        <v>9.0493725466998853</v>
      </c>
      <c r="J320" s="2">
        <v>1947.4380000000001</v>
      </c>
      <c r="K320" s="5">
        <f t="shared" si="65"/>
        <v>0.51905056665617622</v>
      </c>
      <c r="L320" s="2">
        <v>479786812</v>
      </c>
      <c r="M320" s="5">
        <f t="shared" si="66"/>
        <v>0.67372852080147538</v>
      </c>
      <c r="N320" s="1">
        <v>2007</v>
      </c>
    </row>
    <row r="321" spans="2:14" x14ac:dyDescent="0.6">
      <c r="B321" s="1" t="s">
        <v>36</v>
      </c>
      <c r="E321" s="2">
        <v>291265</v>
      </c>
      <c r="F321" s="2">
        <v>318304</v>
      </c>
      <c r="G321" s="2">
        <f t="shared" ref="G321:G334" si="68">E321+F321</f>
        <v>609569</v>
      </c>
      <c r="H321" s="5">
        <f t="shared" si="67"/>
        <v>8.1131090191254529</v>
      </c>
      <c r="J321" s="2">
        <v>1988.3309999999999</v>
      </c>
      <c r="K321" s="5">
        <f t="shared" si="65"/>
        <v>2.0780930799705111</v>
      </c>
      <c r="L321" s="2">
        <v>492979670</v>
      </c>
      <c r="M321" s="5">
        <f t="shared" si="66"/>
        <v>2.7126072294748838</v>
      </c>
      <c r="N321" s="1">
        <v>2008</v>
      </c>
    </row>
    <row r="322" spans="2:14" x14ac:dyDescent="0.6">
      <c r="B322" s="1" t="s">
        <v>36</v>
      </c>
      <c r="E322" s="2">
        <v>229712</v>
      </c>
      <c r="F322" s="2">
        <v>241515</v>
      </c>
      <c r="G322" s="2">
        <f t="shared" si="68"/>
        <v>471227</v>
      </c>
      <c r="H322" s="5">
        <f t="shared" si="67"/>
        <v>-25.741221885590093</v>
      </c>
      <c r="J322" s="2">
        <v>1972.5419999999999</v>
      </c>
      <c r="K322" s="5">
        <f t="shared" si="65"/>
        <v>-0.79725270820567573</v>
      </c>
      <c r="L322" s="2">
        <v>475903054</v>
      </c>
      <c r="M322" s="5">
        <f t="shared" si="66"/>
        <v>-3.525377044885758</v>
      </c>
      <c r="N322" s="1">
        <v>2009</v>
      </c>
    </row>
    <row r="323" spans="2:14" x14ac:dyDescent="0.6">
      <c r="B323" s="1" t="s">
        <v>36</v>
      </c>
      <c r="E323" s="2">
        <v>298305</v>
      </c>
      <c r="F323" s="2">
        <v>310205</v>
      </c>
      <c r="G323" s="2">
        <f t="shared" si="68"/>
        <v>608510</v>
      </c>
      <c r="H323" s="5">
        <f t="shared" si="67"/>
        <v>25.567341494118345</v>
      </c>
      <c r="J323" s="2">
        <v>2030.2660000000001</v>
      </c>
      <c r="K323" s="5">
        <f t="shared" si="65"/>
        <v>2.8843752665316913</v>
      </c>
      <c r="L323" s="2">
        <v>463782514</v>
      </c>
      <c r="M323" s="5">
        <f t="shared" si="66"/>
        <v>-2.579844290584532</v>
      </c>
      <c r="N323" s="1">
        <v>2010</v>
      </c>
    </row>
    <row r="324" spans="2:14" x14ac:dyDescent="0.6">
      <c r="B324" s="1" t="s">
        <v>36</v>
      </c>
      <c r="E324" s="2">
        <v>349569</v>
      </c>
      <c r="F324" s="2">
        <v>361068</v>
      </c>
      <c r="G324" s="2">
        <f t="shared" si="68"/>
        <v>710637</v>
      </c>
      <c r="H324" s="5">
        <f t="shared" si="67"/>
        <v>15.514840475947267</v>
      </c>
      <c r="J324" s="2">
        <v>2127.7910000000002</v>
      </c>
      <c r="K324" s="5">
        <f t="shared" si="65"/>
        <v>4.6917533418158186</v>
      </c>
      <c r="L324" s="2">
        <v>484164841</v>
      </c>
      <c r="M324" s="5">
        <f t="shared" si="66"/>
        <v>4.3009706795551494</v>
      </c>
      <c r="N324" s="1">
        <v>2011</v>
      </c>
    </row>
    <row r="325" spans="2:14" x14ac:dyDescent="0.6">
      <c r="B325" s="1" t="s">
        <v>36</v>
      </c>
      <c r="E325" s="2">
        <v>370770</v>
      </c>
      <c r="F325" s="2">
        <v>380477</v>
      </c>
      <c r="G325" s="2">
        <f t="shared" si="68"/>
        <v>751247</v>
      </c>
      <c r="H325" s="5">
        <f t="shared" si="67"/>
        <v>5.5572741591257468</v>
      </c>
      <c r="J325" s="2">
        <v>2140.4349999999999</v>
      </c>
      <c r="K325" s="5">
        <f t="shared" si="65"/>
        <v>0.59247270346958203</v>
      </c>
      <c r="L325" s="2">
        <v>496299580</v>
      </c>
      <c r="M325" s="5">
        <f t="shared" si="66"/>
        <v>2.4754307019954069</v>
      </c>
      <c r="N325" s="1">
        <v>2012</v>
      </c>
    </row>
    <row r="326" spans="2:14" x14ac:dyDescent="0.6">
      <c r="B326" s="1" t="s">
        <v>36</v>
      </c>
      <c r="E326" s="2">
        <v>380015</v>
      </c>
      <c r="F326" s="2">
        <v>390965</v>
      </c>
      <c r="G326" s="2">
        <f t="shared" si="68"/>
        <v>770980</v>
      </c>
      <c r="H326" s="5">
        <f t="shared" si="67"/>
        <v>2.5927940392632465</v>
      </c>
      <c r="J326" s="2">
        <v>2149.5320000000002</v>
      </c>
      <c r="K326" s="5">
        <f t="shared" si="65"/>
        <v>0.42410646214108283</v>
      </c>
      <c r="L326" s="2">
        <v>490129670</v>
      </c>
      <c r="M326" s="5">
        <f t="shared" si="66"/>
        <v>-1.2509747582008401</v>
      </c>
      <c r="N326" s="1">
        <v>2013</v>
      </c>
    </row>
    <row r="327" spans="2:14" x14ac:dyDescent="0.6">
      <c r="B327" s="1" t="s">
        <v>36</v>
      </c>
      <c r="E327" s="2">
        <v>396912</v>
      </c>
      <c r="F327" s="2">
        <v>411581</v>
      </c>
      <c r="G327" s="2">
        <f t="shared" si="68"/>
        <v>808493</v>
      </c>
      <c r="H327" s="5">
        <f t="shared" si="67"/>
        <v>4.7509588081373622</v>
      </c>
      <c r="J327" s="2">
        <v>2138.1080000000002</v>
      </c>
      <c r="K327" s="5">
        <f t="shared" si="65"/>
        <v>-0.5328818199880736</v>
      </c>
      <c r="L327" s="2">
        <v>481128786</v>
      </c>
      <c r="M327" s="5">
        <f t="shared" si="66"/>
        <v>-1.8535008118842455</v>
      </c>
      <c r="N327" s="1">
        <v>2014</v>
      </c>
    </row>
    <row r="328" spans="2:14" x14ac:dyDescent="0.6">
      <c r="B328" s="1" t="s">
        <v>36</v>
      </c>
      <c r="E328" s="2">
        <v>380550</v>
      </c>
      <c r="F328" s="2">
        <v>405282</v>
      </c>
      <c r="G328" s="2">
        <f t="shared" si="68"/>
        <v>785832</v>
      </c>
      <c r="H328" s="5">
        <f t="shared" si="67"/>
        <v>-2.8428991845579787</v>
      </c>
      <c r="J328" s="2">
        <v>2135.6410000000001</v>
      </c>
      <c r="K328" s="5">
        <f t="shared" si="65"/>
        <v>-0.11544900152120618</v>
      </c>
      <c r="L328" s="2">
        <v>481974591</v>
      </c>
      <c r="M328" s="5">
        <f t="shared" si="66"/>
        <v>0.17564162635927971</v>
      </c>
      <c r="N328" s="1">
        <v>2015</v>
      </c>
    </row>
    <row r="329" spans="2:14" x14ac:dyDescent="0.6">
      <c r="B329" s="1" t="s">
        <v>36</v>
      </c>
      <c r="E329" s="2">
        <v>373948</v>
      </c>
      <c r="F329" s="2">
        <v>397522</v>
      </c>
      <c r="G329" s="2">
        <f t="shared" si="68"/>
        <v>771470</v>
      </c>
      <c r="H329" s="5">
        <f t="shared" si="67"/>
        <v>-1.844524336667952</v>
      </c>
      <c r="J329" s="2">
        <v>2162.6179999999999</v>
      </c>
      <c r="K329" s="5">
        <f t="shared" si="65"/>
        <v>1.2552688997830685</v>
      </c>
      <c r="L329" s="2">
        <v>482798052</v>
      </c>
      <c r="M329" s="5">
        <f t="shared" si="66"/>
        <v>0.17070575247792874</v>
      </c>
      <c r="N329" s="1">
        <v>2016</v>
      </c>
    </row>
    <row r="330" spans="2:14" x14ac:dyDescent="0.6">
      <c r="B330" s="1" t="s">
        <v>36</v>
      </c>
      <c r="E330" s="2">
        <v>409433</v>
      </c>
      <c r="F330" s="2">
        <v>432179</v>
      </c>
      <c r="G330" s="2">
        <f t="shared" si="68"/>
        <v>841612</v>
      </c>
      <c r="H330" s="5">
        <f t="shared" si="67"/>
        <v>8.7021314678162653</v>
      </c>
      <c r="J330" s="2">
        <v>2193.152</v>
      </c>
      <c r="K330" s="5">
        <f t="shared" si="65"/>
        <v>1.4020253670143035</v>
      </c>
      <c r="L330" s="2">
        <v>459849151</v>
      </c>
      <c r="M330" s="5">
        <f t="shared" si="66"/>
        <v>-4.8699951325428259</v>
      </c>
      <c r="N330" s="1">
        <v>2017</v>
      </c>
    </row>
    <row r="331" spans="2:14" x14ac:dyDescent="0.6">
      <c r="B331" s="1" t="s">
        <v>36</v>
      </c>
      <c r="E331" s="2">
        <v>450713</v>
      </c>
      <c r="F331" s="2">
        <v>476546</v>
      </c>
      <c r="G331" s="2">
        <f t="shared" si="68"/>
        <v>927259</v>
      </c>
      <c r="H331" s="5">
        <f t="shared" si="67"/>
        <v>9.6913822005918249</v>
      </c>
      <c r="J331" s="2">
        <v>2175.924</v>
      </c>
      <c r="K331" s="5">
        <f t="shared" si="65"/>
        <v>-0.78863765661685292</v>
      </c>
      <c r="L331" s="2">
        <v>455307901</v>
      </c>
      <c r="M331" s="5">
        <f t="shared" si="66"/>
        <v>-0.99246075092551678</v>
      </c>
      <c r="N331" s="1">
        <v>2018</v>
      </c>
    </row>
    <row r="332" spans="2:14" x14ac:dyDescent="0.6">
      <c r="B332" s="1" t="s">
        <v>36</v>
      </c>
      <c r="E332" s="2">
        <v>460704</v>
      </c>
      <c r="F332" s="2">
        <v>467342</v>
      </c>
      <c r="G332" s="2">
        <f t="shared" si="68"/>
        <v>928046</v>
      </c>
      <c r="H332" s="5">
        <f t="shared" si="67"/>
        <v>8.483780803718588E-2</v>
      </c>
      <c r="J332" s="2">
        <v>2144.652</v>
      </c>
      <c r="K332" s="5">
        <f t="shared" si="65"/>
        <v>-1.4476100457391006</v>
      </c>
      <c r="L332" s="2">
        <v>435512388</v>
      </c>
      <c r="M332" s="5">
        <f t="shared" si="66"/>
        <v>-4.4450654230558939</v>
      </c>
      <c r="N332" s="1">
        <v>2019</v>
      </c>
    </row>
    <row r="333" spans="2:14" x14ac:dyDescent="0.6">
      <c r="B333" s="1" t="s">
        <v>36</v>
      </c>
      <c r="E333" s="2">
        <v>417670</v>
      </c>
      <c r="F333" s="2">
        <v>393248</v>
      </c>
      <c r="G333" s="2">
        <f t="shared" si="68"/>
        <v>810918</v>
      </c>
      <c r="H333" s="5">
        <f t="shared" si="67"/>
        <v>-13.491436126079925</v>
      </c>
      <c r="J333" s="2">
        <f>J332*(1+K333/100)</f>
        <v>1814.3755919999999</v>
      </c>
      <c r="K333" s="1">
        <v>-15.4</v>
      </c>
      <c r="L333" s="2">
        <v>356968119</v>
      </c>
      <c r="M333" s="5">
        <f t="shared" si="66"/>
        <v>-19.88767660820514</v>
      </c>
      <c r="N333" s="1">
        <v>2020</v>
      </c>
    </row>
    <row r="334" spans="2:14" x14ac:dyDescent="0.6">
      <c r="B334" s="1" t="s">
        <v>36</v>
      </c>
      <c r="E334" s="2"/>
      <c r="F334" s="2"/>
      <c r="G334" s="2">
        <f t="shared" si="68"/>
        <v>0</v>
      </c>
      <c r="H334" s="5"/>
      <c r="J334" s="2"/>
      <c r="L334" s="2"/>
      <c r="N334" s="1">
        <v>2021</v>
      </c>
    </row>
  </sheetData>
  <mergeCells count="3">
    <mergeCell ref="E1:F1"/>
    <mergeCell ref="E2:F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YU</cp:lastModifiedBy>
  <dcterms:created xsi:type="dcterms:W3CDTF">2021-09-21T16:32:29Z</dcterms:created>
  <dcterms:modified xsi:type="dcterms:W3CDTF">2022-08-18T09:04:14Z</dcterms:modified>
</cp:coreProperties>
</file>