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go_ad_unc_edu/Documents/honors thesis/"/>
    </mc:Choice>
  </mc:AlternateContent>
  <xr:revisionPtr revIDLastSave="8" documentId="8_{79712E0E-0A23-4B75-8A3A-51EC826D4E3C}" xr6:coauthVersionLast="36" xr6:coauthVersionMax="36" xr10:uidLastSave="{4194A0E0-E217-4630-BCD2-E303293A7683}"/>
  <bookViews>
    <workbookView xWindow="0" yWindow="0" windowWidth="23040" windowHeight="9060" activeTab="2" xr2:uid="{CEF5C4AD-308F-485C-AC20-A9D8F351CA21}"/>
  </bookViews>
  <sheets>
    <sheet name="components" sheetId="1" r:id="rId1"/>
    <sheet name="consumables" sheetId="2" r:id="rId2"/>
    <sheet name="tool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C20" i="1" l="1"/>
  <c r="C18" i="1"/>
  <c r="C15" i="1"/>
  <c r="C9" i="1"/>
  <c r="D2" i="1"/>
  <c r="D3" i="1" s="1"/>
</calcChain>
</file>

<file path=xl/sharedStrings.xml><?xml version="1.0" encoding="utf-8"?>
<sst xmlns="http://schemas.openxmlformats.org/spreadsheetml/2006/main" count="93" uniqueCount="84">
  <si>
    <t>Part Name</t>
  </si>
  <si>
    <t>Amount needed per unit</t>
  </si>
  <si>
    <t>Cost per unit</t>
  </si>
  <si>
    <t>Cumulative cost</t>
  </si>
  <si>
    <t>Link to purchase</t>
  </si>
  <si>
    <t>Adafruit Feather M0 Adalogger</t>
  </si>
  <si>
    <t>https://www.amazon.com/Adafruit-Feather-M0-Adalogger-ADA2796/dp/B01BMRDBXW/ref=asc_df_B01BMRDBXW/?tag=hyprod-20&amp;linkCode=df0&amp;hvadid=167151358503&amp;hvpos=&amp;hvnetw=g&amp;hvrand=14021805013797778224&amp;hvpone=&amp;hvptwo=&amp;hvqmt=&amp;hvdev=c&amp;hvdvcmdl=&amp;hvlocint=&amp;hvlocphy=9009671&amp;hvtargid=pla-302797437076&amp;psc=1&amp;mcid=a186c88ae60c3f99aed730fd22ba9ad6&amp;gclid=CjwKCAiAzc2tBhA6EiwArv-i6Rt6y63QvgDN8yZCtvFjZyFbA5WBW4mSZjKNZsdTV5Z0nTQcqKXCzRoC_kUQAvD_BwE</t>
  </si>
  <si>
    <t>DS3231 Precision RTC FeatherWing</t>
  </si>
  <si>
    <t>https://www.digikey.com/en/products/detail/adafruit-industries-llc/3028/5885910?utm_adgroup=&amp;utm_source=google&amp;utm_medium=cpc&amp;utm_campaign=PMax%20Shopping_Product_Low%20ROAS%20Categories&amp;utm_term=&amp;utm_content=&amp;utm_id=go_cmp-20243063506_adg-_ad-__dev-c_ext-_prd-5885910_sig-CjwKCAiAzc2tBhA6EiwArv-i6fb-u-XN80XwzFgq0mxfS5GfW3AE3wW9xzTpCBPfb9YBkhKhK88E-BoCPjcQAvD_BwE&amp;gad_source=1&amp;gclid=CjwKCAiAzc2tBhA6EiwArv-i6fb-u-XN80XwzFgq0mxfS5GfW3AE3wW9xzTpCBPfb9YBkhKhK88E-BoCPjcQAvD_BwE</t>
  </si>
  <si>
    <t>Custom PCB</t>
  </si>
  <si>
    <t>Atlas Scientific EZO-DO Dissolved Oxygen Embedded Circuit</t>
  </si>
  <si>
    <t>https://www.amazon.com/Atlas-Scientific-EZO-DO-Dissolved-Embedded/dp/B0078WUJUO/ref=sr_1_6?crid=27AXNFOTUDLXC&amp;keywords=atlas+scientific+dissolved+oxygen+ic&amp;qid=1706288890&amp;sprefix=atlas+scientific+dissolved+oxygen+ic%2Caps%2C101&amp;sr=8-6</t>
  </si>
  <si>
    <t>Atlas Scientific EZO-EC Embedded Conductivity Circuit</t>
  </si>
  <si>
    <t>https://www.amazon.com/Atlas-Scientific-EZO-EC-Embedded-Conductivity/dp/B006ERPKLM/ref=sr_1_1?crid=OPLTHHZT3P8Q&amp;keywords=atlas+scientific+conductivity+circuit&amp;qid=1706288962&amp;sprefix=atlas+scientific+conductivity+circuit%2Caps%2C88&amp;sr=8-1</t>
  </si>
  <si>
    <t>5200mAh 3.7v Lithium Ion Battery</t>
  </si>
  <si>
    <t>https://www.amazon.com/Rechargeable-Batteries-Electronics-Equipment-Bluetooth/dp/B0B1JKSY46/ref=sr_1_2?crid=2BPMRJYDT645M&amp;keywords=3.7v+4400+mah+lithium+ion+battery&amp;qid=1706289245&amp;sprefix=3.7v+4400+mahlithium+ion+battery%2Caps%2C77&amp;sr=8-2</t>
  </si>
  <si>
    <t>CR1220 Battery</t>
  </si>
  <si>
    <t>https://www.amazon.com/Energizer-CR1220-Drain-lithuim-Battery/dp/B003CU3E2Q</t>
  </si>
  <si>
    <t>10kΩ resistor</t>
  </si>
  <si>
    <t>https://www.digikey.com/en/products/detail/yageo/MFR-25FRF52-10K/14626</t>
  </si>
  <si>
    <t>4.7kΩ resistor</t>
  </si>
  <si>
    <t>https://www.digikey.com/en/products/detail/yageo/MFR25SFTF52-4K7/9144664</t>
  </si>
  <si>
    <t>22 Gauge Solid Core Wire, multiple colors</t>
  </si>
  <si>
    <t>https://www.amazon.com/TUOFENG-Hookup-Wires-6-Different-Colored/dp/B07TX6BX47/ref=sr_1_9?crid=1ZMRWROPA0SOC&amp;keywords=solid%2Bwire&amp;qid=1706296363&amp;sprefix=solid%2Bwire%2Caps%2C125&amp;sr=8-9&amp;th=1</t>
  </si>
  <si>
    <t>0.1μF capacitor</t>
  </si>
  <si>
    <t>https://www.digikey.com/en/products/detail/vishay-beyschlag-draloric-bc-components/K104K15X7RF5TL2/286538</t>
  </si>
  <si>
    <t>Slide switch</t>
  </si>
  <si>
    <t>https://www.digikey.com/en/products/detail/e-switch/EG1218/101726</t>
  </si>
  <si>
    <t>JST 2 pin connector kit</t>
  </si>
  <si>
    <t>https://www.amazon.com/Letool-Electrical-Female-Connector-Cables/dp/B07FP2FCYC/ref=sr_1_6?crid=2FUW4W08PL71T&amp;dib=eyJ2IjoiMSJ9.WYMEkw715qL4RvpHau0KO97dL57t8_T8zlkMuoFvMGfaGeMHBXLbfConL9ITnUtlvMX4jia8JdYogiHyi1ygL3pQuCHuu-rpOnwMyE6R3zIuUnnK__SWbtZH3RONCLOzBBSn3WMrt19u-89GJj5he2oyu2mku-7UnOf3XlGhypyWptXPyH1B02LSmBNo9Hed_vgJkS4hGugyV8Ql3iXNhG04JEdL_Llcald1TcXk-FI-5yNAjG2D8IvO81NOEuD9N_Oj6BogMKeuO7jN0U7e1w7xINidX1CGBdhgdJl4PIQ.hiPBzg17XdRPkA-SCYbTnrI16Wdiq9ZR4s-KuWjiwos&amp;dib_tag=se&amp;keywords=jst+connector+2+pin&amp;qid=1708363190&amp;sprefix=jst+connector+2+pin%2Caps%2C97&amp;sr=8-6</t>
  </si>
  <si>
    <t>Atlas Scientific Mini Lab Grade Dissolved Oxygen Probe</t>
  </si>
  <si>
    <t>https://www.amazon.com/Atlas-Scientific-Grade-Dissolved-Oxygen/dp/B08MB98D98/ref=sr_1_7?crid=3VPV4J3JBHT8L&amp;keywords=atlas+scientific+dissolved+oxygen&amp;qid=1706288740&amp;sprefix=atlas+scientific+dissolved+oxygen%2Caps%2C88&amp;sr=8-7</t>
  </si>
  <si>
    <t>Atlas Scientific Mini Conductivity Probe</t>
  </si>
  <si>
    <t>https://www.amazon.com/Atlas-Scientific-Mini-Conductivity-Probe/dp/B08MBDSRS1/ref=sr_1_1?crid=3BGKEIWRDR3EC&amp;keywords=atlas+scientific+conductivity+probe+mini&amp;qid=1706288927&amp;sprefix=atlas+scientific+conductivity+probe+min%2Caps%2C88&amp;sr=8-1</t>
  </si>
  <si>
    <t>DS18B20 Temperature Sensor</t>
  </si>
  <si>
    <t>https://www.amazon.com/HiLetgo-DS18B20-Temperature-Stainless-Waterproof/dp/B00M1PM55K/ref=sr_1_3?crid=353SAGDJ2CYV4&amp;keywords=ds18b20&amp;qid=1706294825&amp;sprefix=ds18b20%2Caps%2C117&amp;sr=8-3</t>
  </si>
  <si>
    <t>MS580314BA01-00 Pressure Sensor</t>
  </si>
  <si>
    <t>https://www.digikey.com/en/products/detail/te-connectivity-measurement-specialties/MS580314BA01-00/5277631</t>
  </si>
  <si>
    <t>SOIC DIP 8 pin adapter</t>
  </si>
  <si>
    <t>https://www.digikey.com/en/products/detail/sparkfun-electronics/BOB-13655/5528943</t>
  </si>
  <si>
    <t>VCNL4010 Light Sensor</t>
  </si>
  <si>
    <t>https://www.amazon.com/RAKSTORE-VCNL4010-Proximity-Sensor-3-3-5V/dp/B0CMD33Z24</t>
  </si>
  <si>
    <t>3D printed endcap</t>
  </si>
  <si>
    <t>1 ft</t>
  </si>
  <si>
    <t>https://www.amazon.com/2-1-Schedule-40-PVC-Pipe/dp/B0C549J61Q/ref=sr_1_3?dib=eyJ2IjoiMSJ9.lLkbbiHC-UM838uloj4kxOoq0FA7PIgPnI32O0ML1I0PsfmWeDoOaRttdeRBp1jqranp4npfFpN5Mkj6wZrN8YOLxwNVrgD3kMbUXy9m1edbYsBQU0lzEkhKRk8trfgaN7LQ6Kkmk2W8tU0kG0mT8pUNiL6FSJ7RU3VHSl2KZuqSpShfkX6xg67FmLTYgsyHGfemF5aPH9GN6Rcx_J3zRDsd_4wAI57UArT6xTpljkU.fYNhwgk9PWE_WGepavnQf9ooEY3XslnsK8LUsCVYyt4&amp;dib_tag=se&amp;hvadid=580698540421&amp;hvdev=c&amp;hvlocphy=9009671&amp;hvnetw=g&amp;hvqmt=b&amp;hvrand=12144238504636210897&amp;hvtargid=kwd-297414241090&amp;hydadcr=26723_11679469&amp;keywords=2.5%2Bpvc%2Bpipe&amp;qid=1708358278&amp;sr=8-3&amp;th=1</t>
  </si>
  <si>
    <t>Female header pins</t>
  </si>
  <si>
    <t>https://www.amazon.com/Qunqi-2-54mm-Straight-Connector-Arduino/dp/B07CGGSDWF/ref=sr_1_21?dib=eyJ2IjoiMSJ9.zeC41QqtTZlhxSknrJPJDpSeSsjI8ShuLcBIB1Hp-oNt8dC99VC4Xqi81KRclh0rcjbN4SdeoGnyxJdTrbeg7VkeoYCrfEl77RqVSprO3RGWqHf6ZPY9dh3QsER6agKscC1SEv5RZeb88blhC1WNcHdlBeJn3BXrN3ozLce6k0q81blCWrdHvZk4G7-kc65nprQdih3A1klO-g6ilHP34mnnPqWqT8TvWHpw0FVvqdg.E-N27OAGegN3NQt3WOlOoTQjg2WFKiT-8_GX293rhwM&amp;dib_tag=se&amp;keywords=header+pins&amp;qid=1713929661&amp;sr=8-21</t>
  </si>
  <si>
    <t>2 inch schedule 40 PVC pipe</t>
  </si>
  <si>
    <t>2 inch test plug</t>
  </si>
  <si>
    <t>https://www.amazon.com/Pipe-Plug-Mechanical-Size-270229/dp/B000R84XB2/ref=dp_fod_sccl_1/130-0467246-4453621?pd_rd_w=fresk&amp;content-id=amzn1.sym.550e945f-c48e-4794-aff0-cc9017996f0a&amp;pf_rd_p=550e945f-c48e-4794-aff0-cc9017996f0a&amp;pf_rd_r=45SVDV7J93FVP5HQNENC&amp;pd_rd_wg=YCEMr&amp;pd_rd_r=e72d5f86-fb2f-4c25-bf75-ddb6c3b56b92&amp;pd_rd_i=B000R84XB2&amp;psc=1</t>
  </si>
  <si>
    <t>Material</t>
  </si>
  <si>
    <t>Cost</t>
  </si>
  <si>
    <t>Sensors per unit</t>
  </si>
  <si>
    <t>63-37 Sn Pb rosin-core solder (0.8 mm)</t>
  </si>
  <si>
    <t>Link to Purchase</t>
  </si>
  <si>
    <t>https://www.amazon.com/MAIYUM-63-37-Solder-Electrical-Soldering/dp/B075WB98FJ?th=1</t>
  </si>
  <si>
    <t>https://www.amazon.com/Scotch-Heat-Resistant-Listed-Certified-Electrical/dp/B001AXD0EY/ref=sr_1_3?crid=3V00BT32HDRM9&amp;dib=eyJ2IjoiMSJ9.jhfH539qq2ZFd-E-e0W42iekDFlntRPhKLMR9_mZ6_wq6xrLonU115DN8iyXNNy3rMb31abU4jpsPUSmBvcqa3a0XdGkAAdelM8uyBPHdiHrsNwz6gfiOXfSEUL77wEBqvXUsO6-SSE5dHgIqdQLE8EkorabVAAD7OTW5bQ8FvqoCcUzIGHtZ3k3f2DPdbrBHKKnQHwuio0mjNjwOSNAc5QLbkr9AM-COBmvC0YxYqyv2ZPmoWwD8mN54t1m_yTMqaV_03aMIHQ11Hxqiay8kfUmpIX_YPQwLL3TmTEUht8.gwkJH2i_3N7Sop4bQAdTgQpvE3corUpl0bhRnsFubBQ&amp;dib_tag=se&amp;keywords=electrical+tape&amp;qid=1714390831&amp;s=hi&amp;sprefix=electrical+tape%2Ctools%2C126&amp;sr=1-3</t>
  </si>
  <si>
    <t>Teflon tape</t>
  </si>
  <si>
    <t>Electrical tape</t>
  </si>
  <si>
    <t>https://www.amazon.com/Inches-Plumbers-Plumbing-Plumber-Sealing/dp/B091913Z7F/ref=sr_1_3?crid=BHIHT2IVO1C5&amp;dib=eyJ2IjoiMSJ9.BL0AU7vb2QxItOEcemms_GpcMNkkqmor-MhGN5lUe2QtLTRzoOJUeSswZkNZ5Ucv2Fb7AvHk7MP6YA4AN-Pl7aBTVspsDE5S6tEFL_hKqGIQIzhQ1xmdn5tGMnXfo2qL_Khi5INoT41SCdBfePqIttF_mDlqjWzRI9cX03z_ZZrGomODJWg0QFUpGVhdnCZvdPSQsywZxcEePkSlJ_MKuyH0v968y2TMvWWf6ZF4ZsQLlnm5lmtnK0kICbuYOtoaiqeflD7W05o_EMl-uDLndEikn5_7dmzZSIXq5_VOdZ8.mD_BrePDgBhxwqx2R4of6h8B0m0nOBOkeb83oZcYwXk&amp;dib_tag=se&amp;keywords=teflon+tape&amp;qid=1714390863&amp;s=hi&amp;sprefix=teflon+tap%2Ctools%2C164&amp;sr=1-3</t>
  </si>
  <si>
    <t>VViViD optically clear epoxy</t>
  </si>
  <si>
    <t>https://www.amazon.com/VViViD-Optically-Clear-2-Part-Coating/dp/B079Y9QFQS/ref=sr_1_2?crid=BZ8RP3RC6UEG&amp;dib=eyJ2IjoiMSJ9.MVjpQttatbyrO4nbXosC6wH-6aR9jvSlvgdcL2FrZpTGjHj071QN20LucGBJIEps.P_Uz_bNKffir8unOqNY9OHWvOwby--_k0eV-_-dJtrM&amp;dib_tag=se&amp;keywords=vvivid+scientific+epoxy&amp;qid=1714390927&amp;s=hi&amp;sprefix=vvivid+scientific+epoxy%2Ctools%2C104&amp;sr=1-2-catcorr</t>
  </si>
  <si>
    <t>&gt; 20</t>
  </si>
  <si>
    <t>Tool</t>
  </si>
  <si>
    <t>Soldering iron</t>
  </si>
  <si>
    <t>https://www.amazon.com/Liouhoum-Auto-Sleep-Adjustable-Temperature-Thermostatic/dp/B08PZBPXLZ/ref=sr_1_6?crid=2APGUW44L95QE&amp;dib=eyJ2IjoiMSJ9.yZ1RJBZdL8puTuRSlwFJ-_s5Hsm3ryTWRybu1aY3_X64UpUA0_0RnhUwC8ibWzQOfTQgS7zeAnAad_jgNYLjC8P1aEyAtZUez4ljtPR0RoRVE4PaM48QGr3GwujJsiF8ONHfzF2peHCOQC1El_8griAbcjvCBLwjgFdKQQ1EdV7jZE_Wg9s2VW3Kino6EeEka_XOZWjqXj54zBFDqEb_tDrLTJ-fkjSL3XgmOLxmqdfh-Nrg9Q17RlQ32WesA-A_2_z5wWReRz8m2k-qwXJm4KK-i0qPhkWSkd_zg4dZb7M.PvvEg7stUFhV76Hz_VhcaYb-R3FxnvqKEUt-xwrY48w&amp;dib_tag=se&amp;keywords=soldering+iron&amp;qid=1714391153&amp;s=hi&amp;sprefix=soldering+iro%2Ctools%2C191&amp;sr=1-6</t>
  </si>
  <si>
    <t>https://www.amazon.com/Yeegewin-Reflector-Embossing-Wrapping-Stripping/dp/B09MCZNY5J/ref=sr_1_12?crid=37IARTLOP46FK&amp;dib=eyJ2IjoiMSJ9.co0U3lIYlKg3LtsXlK-WMyh1-MNFBAOcSASNqoUDArFp8Hy-XjdwYTQqzlITTz-F3gBGymNIoSaj8XlsfRxC0iKChgLU9vr8slwAhX290cEUBnITyD58ryf6xH0baotNDnjJVWTKhDpC--HJdUkwHp4_-gI8gDogAZcpha17bHUUO_TyIx8r30-Un6gZ7qRfeqnZL3BChYTEbqF6x3KsyLXzQt-ZoXghwOTfHffqcZGixal_k7FDDdi2MLdbJa1alhIFzmaFOH5PbW17ynLzQwCWHVQdlnlhZzsH6il1vqc.woc57RqTUjH8LWyr3fipmuyhzGIlJfEkDd4QXxbblgI&amp;dib_tag=se&amp;keywords=heat+gun&amp;qid=1714391200&amp;s=hi&amp;sprefix=heat+gu%2Ctools%2C233&amp;sr=1-12</t>
  </si>
  <si>
    <t>Heat gun</t>
  </si>
  <si>
    <t>Glossy silicone mat</t>
  </si>
  <si>
    <t>https://www.amazon.com/Silicone-Jewelry-Casting-Multi-Purpose-Placemat/dp/B07XFJ5YKN/ref=sr_1_2?dib=eyJ2IjoiMSJ9.xhhm75f1f2OpJmHpT26mWHXGYk6Msov__hrKq-AW5L0kjNTln5z_90yqLHDXFI2vIkyIkKPRQeAuRGuWNlLmKbf8qOyi8Yh3VW-l6hP2JIvzky4PBaJSHndcmmRRYoMegGPb84pNm1N1vh-yK4pa5tSpv1HV_7RZULYAqfgNVv9x4u71wUkAoL7rervjeLFG7JVh7zwokjrDUbofOAKVlwSZ7WmDUYl_JBKDFWapPebZCYfDKOp6DU70QKpU2OYONbR4sKfHkT2cOpQ3_sv12FHSnCpoADyj9pU_o7WLyj4.a9_ptiLeY3zFU2fR4jzOCsupIOKDD5KhSmJTiZLsjHg&amp;dib_tag=se&amp;keywords=glossy%2Bsilicone%2Bmat&amp;qid=1714391237&amp;sr=8-2&amp;th=1</t>
  </si>
  <si>
    <t>5 oz paper cups</t>
  </si>
  <si>
    <t>https://www.amazon.com/Clawsoff-Disposable-Bathroom-Mouthwash-Barbecues/dp/B0BXD8L2W7/ref=sr_1_8?crid=STW2MDTAGSAE&amp;dib=eyJ2IjoiMSJ9.uEB5KMnB8wf0uW9Rnb315yrd9j13CTP8jLQCGA8pIR6-xm6Lb8WUsyoOSC2Uy3_Cd77Ifxc2e9-CNkSC_8XBrlN4zemrqZwqOJdTtdSVXe9KJ_VoebQhZCYGFHuD5WKjQAlXJaRcbqB1paj0P43tbv3AqKd8qWy_4c6LA_HO_snvo3mQJUqgB5pp_EG_uTBdtC0-CcxZL7C0HLWNiwFEcn3TTN32-47Apbhe3EyQP8SUzXsFPNETZVs4s2jT4dXuYefdD8NlNz6XeYtcLx9dSaHjuDmrSbIsVshBGNMHk2Y.G1nc-eJ0Gg7aQTpl4k4kSTYSezZeACTc3cym4xjDAfg&amp;dib_tag=se&amp;keywords=5+oz+paper+cup&amp;qid=1714391311&amp;sprefix=5+opaper+cup%2Caps%2C141&amp;sr=8-8</t>
  </si>
  <si>
    <t>Popsicle sticks</t>
  </si>
  <si>
    <t>https://www.amazon.com/Sticks-Natural-Popsicle-Length-Crafts/dp/B07F367TCK/ref=sr_1_6?crid=3SITLBWCK29H3&amp;dib=eyJ2IjoiMSJ9.qwpP1PKXNu5yTgtrOeb6tNzTMC0I_w_IpGXL7l5Hm-siethLbnm3uzBoaL65TjQaBM_wk0EV-wSSmVE32FS3HgVzk0DhqJlleIVf2kgUxineziB5rAixqxRsIToEPkSgEN8CrpcczAixY3Kabonq6BYs8PNTsWb6YQCakkZX4xpaOUS266hHiuAcIOc0x8gcBBBdrlcrwjIvrgEt4yXSGgX7akz37VoMsslPVeihHO0BUg0FXnhrH6Grm3qHVUW-zcTFdlWjKMe_oMOeSnuTxM3yc4-1jG5zQ6-nWewHgFc.60Ye1HVbJLR_dfCTcysgLOlZnOC1OonFO1U9LTmz9i8&amp;dib_tag=se&amp;keywords=craft+sticks&amp;qid=1714391373&amp;sprefix=craft+stick%2Caps%2C235&amp;sr=8-6</t>
  </si>
  <si>
    <t>Wire stripper</t>
  </si>
  <si>
    <t>https://www.amazon.com/WGGE-Professional-crimping-Multi-Tool-Multi-Function/dp/B073YG65N2/ref=sxin_15_pa_sp_search_thematic_sspa?content-id=amzn1.sym.c710346c-a6d3-4c17-9da9-4db5b1dcc5b8%3Aamzn1.sym.c710346c-a6d3-4c17-9da9-4db5b1dcc5b8&amp;crid=1PBUNNFM0CYI3&amp;cv_ct_cx=wire+stripper&amp;dib=eyJ2IjoiMSJ9.chiCfO8GtiZdL9bgmweUnLOpYKVYP8O4vgH8w0McDf2yVkTwmjh64368WYbWtSfZyuLkoK08o1GwH51zX_VxKA.YgJIkKlDjwRBqq3WUO-_MCiT1kklJef6ifxhfRMtQTA&amp;dib_tag=se&amp;keywords=wire+stripper&amp;pd_rd_i=B073YG65N2&amp;pd_rd_r=7e152c30-fa42-44ff-ab74-c45f132cbeb9&amp;pd_rd_w=rBrB5&amp;pd_rd_wg=iUWKZ&amp;pf_rd_p=c710346c-a6d3-4c17-9da9-4db5b1dcc5b8&amp;pf_rd_r=4QE365SDMWXR3YMQBZNZ&amp;qid=1714391430&amp;sbo=RZvfv%2F%2FHxDF%2BO5021pAnSA%3D%3D&amp;sprefix=wire+stripper%2Caps%2C127&amp;sr=1-2-22b99f6c-9d79-4634-962b-718698cdc411-spons&amp;sp_csd=d2lkZ2V0TmFtZT1zcF9zZWFyY2hfdGhlbWF0aWM&amp;psc=1</t>
  </si>
  <si>
    <t>Wire cutter</t>
  </si>
  <si>
    <t>https://www.amazon.com/Hakko-CHP-170-Micro-Cutter/dp/B00FZPDG1K/ref=sr_1_4?crid=2T3H28VC8RKJV&amp;dib=eyJ2IjoiMSJ9.8lhSXNfiTKvlAbHTSufvICLoqe73yict45G_hzRZ0n4AVOgz25M8vmUkxOO63zbeIDj1wRfQf87Rocmh1ramyZFxNu-SnLLfIrFCAi-wF7sukMMNUGzpfC2z4YY6gCIUgsWzdTOSWKYiHeYv8UaWxzcuKMJH695-yKmG7BfyREcXxZ9H4R1HtO-CXlBOMnH9-5y0yS8QcJH8SaLcc09Tf0WNQJNgV2n_DqZbpNAaBB7UTCMklnkxF74sZGCQuooHAsqjb97GY43gYMBIAf0QEovZK8DzH5eDcjeEXYGVnZU.5MUiGhYRwSsNQOFPVEJ8sQloQUaPBJ3oLei3py3x9eo&amp;dib_tag=se&amp;keywords=wire+cutter&amp;qid=1714391459&amp;s=hi&amp;sprefix=wire+cutte%2Ctools%2C178&amp;sr=1-4</t>
  </si>
  <si>
    <t>Tweezers</t>
  </si>
  <si>
    <t>https://www.amazon.com/Precision-Anti-Static-Electronics-Sodlering%EF%BC%8CJewelry-Laboratory/dp/B07ZBZ7MSF/ref=sr_1_6?crid=2IHONTMNLRUJJ&amp;dib=eyJ2IjoiMSJ9.QyWYiyro38eCOK7JV2_w0goN4aEUsZc-Me4JB7qL8dqd1rcShF6oXjcaJcKNYv52bZB4L5Xnc9_IWG9HsLKftW82t6ltr_PD_D8qbdCkls05wt7VD5xaIzhkhM5DIPpTzxephGchruuObfr18hkrC9KLEBQ2W2QViEQACJokHdvw41HEkA5MQejdWJDtPhK8AVTcmTfdK1DWg8RdVglJblDWEh2dXNozps0h-ZhQWKb3TD4MMFHEh-JvWfEIwDgQliB31zA4ZoNJBM45GE-YywAVFwSPB4f8r_P3BG1B33I.Cb8fS9QF7fHYHqPtoz27BnBVuVFfIjlyng-WcEsjY_g&amp;dib_tag=se&amp;keywords=anti+static+tweezers+electronics&amp;qid=1714391490&amp;s=hi&amp;sprefix=anti+static+tweezers%2Ctools%2C129&amp;sr=1-6</t>
  </si>
  <si>
    <t>https://www.amazon.com/15900-Regular-Bodied-Plumbing-Solvent-Cement/dp/B0BWZ257RX/ref=sr_1_2?crid=3L9W5GB1S13K7&amp;dib=eyJ2IjoiMSJ9.RsgqU2kVth-EfVs8Dsb0MCNCUVsl8kkfs0Vv-Rx_fDgxgsbEiasY3YmVaoUNVoJsOvDUGzvlZ-RDEsL_ekPmsRYjhVWG4MI9nDNLjdscbocFo1Fste0cMqznTFcw1NDSxgcnRaSoT_JXvglTCHSndmAxR3fc7o7HQkjq1u7DmKRbrn_VwpPLtW_hx-KuaZ_kPWg3J3JT2JSN5D25kWB0dMbqNl-PusAKZ5dgXhzt1Fk.CFRSi_O6XQ4GqDYryrb_EWz-ubWQiO6-DexWstPDsRw&amp;dib_tag=se&amp;keywords=pvc+cement&amp;qid=1714391774&amp;sprefix=pvc+cemen%2Caps%2C167&amp;sr=8-2</t>
  </si>
  <si>
    <t>PVC cement and primer</t>
  </si>
  <si>
    <t>Nitrile gloves</t>
  </si>
  <si>
    <t>https://www.amazon.com/Supmedic-Nitrile-Disposable-Powder-Free-Latex-Free/dp/B0C9S5PMSD/ref=sr_1_7?crid=RM62N1C9670W&amp;dib=eyJ2IjoiMSJ9.pJbPEyfoKKOtokhCnZ-Y94R_hJ6rLVnyo7jNHMIDEEf1-YNayxJhjeHd-vKacuWybfNO9tFD-Ld6JQhR-u2Pj2neH5aXvxPI_lwseoysJRTtvPYY6RdZHGcELEO8qNdRqcr349Z3BM8BBGktIrDg-i-2oRAVN5ettbWiUxMYJlqY2dSZOGGrpNW7YDWFdsxM-Vf3wQ4FiLi3FP9NC7h6fIfYn4b-t5llsRZfWSJr2UKrMMK-L9lNF4jY0URO0lJK87AK9POPP_X87a3CDmivXP1rq5BT3Khdu845V6oDboI.8pCB5F7Gk0DPCMCPEaD06bKy8au8BS0UP86oyyy-AnQ&amp;dib_tag=se&amp;keywords=nitrile+gloves&amp;qid=1714391832&amp;sprefix=nitrile+glove%2Caps%2C148&amp;sr=8-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</si>
</sst>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417B-18C7-49BD-8031-CA2F9252C849}">
  <dimension ref="A1:F24"/>
  <sheetViews>
    <sheetView workbookViewId="0">
      <selection activeCell="E24" sqref="A1:E24"/>
    </sheetView>
  </sheetViews>
  <sheetFormatPr defaultRowHeight="14.4" x14ac:dyDescent="0.3"/>
  <cols>
    <col min="1" max="1" width="50.88671875" customWidth="1"/>
    <col min="2" max="2" width="17" customWidth="1"/>
    <col min="3" max="3" width="11.33203125" style="3" bestFit="1" customWidth="1"/>
    <col min="4" max="4" width="15.21875" style="3" bestFit="1" customWidth="1"/>
    <col min="5" max="5" width="14.33203125" bestFit="1" customWidth="1"/>
  </cols>
  <sheetData>
    <row r="1" spans="1:6" s="1" customFormat="1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6" x14ac:dyDescent="0.3">
      <c r="A2" t="s">
        <v>5</v>
      </c>
      <c r="B2">
        <v>1</v>
      </c>
      <c r="C2" s="3">
        <v>25.63</v>
      </c>
      <c r="D2" s="3">
        <f>C2</f>
        <v>25.63</v>
      </c>
      <c r="E2" t="s">
        <v>6</v>
      </c>
    </row>
    <row r="3" spans="1:6" x14ac:dyDescent="0.3">
      <c r="A3" t="s">
        <v>7</v>
      </c>
      <c r="B3">
        <v>1</v>
      </c>
      <c r="C3" s="3">
        <v>13.95</v>
      </c>
      <c r="D3" s="3">
        <f>C3+D2</f>
        <v>39.58</v>
      </c>
      <c r="E3" t="s">
        <v>8</v>
      </c>
    </row>
    <row r="4" spans="1:6" x14ac:dyDescent="0.3">
      <c r="A4" t="s">
        <v>45</v>
      </c>
      <c r="B4">
        <v>1</v>
      </c>
      <c r="C4" s="3">
        <v>0.16</v>
      </c>
      <c r="D4" s="3">
        <f t="shared" ref="D4:D24" si="0">C4+D3</f>
        <v>39.739999999999995</v>
      </c>
      <c r="E4" t="s">
        <v>46</v>
      </c>
    </row>
    <row r="5" spans="1:6" x14ac:dyDescent="0.3">
      <c r="A5" t="s">
        <v>9</v>
      </c>
      <c r="B5">
        <v>1</v>
      </c>
      <c r="C5" s="3">
        <v>0.44</v>
      </c>
      <c r="D5" s="3">
        <f t="shared" si="0"/>
        <v>40.179999999999993</v>
      </c>
    </row>
    <row r="6" spans="1:6" x14ac:dyDescent="0.3">
      <c r="A6" t="s">
        <v>10</v>
      </c>
      <c r="B6">
        <v>1</v>
      </c>
      <c r="C6" s="3">
        <v>52.99</v>
      </c>
      <c r="D6" s="3">
        <f t="shared" si="0"/>
        <v>93.169999999999987</v>
      </c>
      <c r="E6" t="s">
        <v>11</v>
      </c>
    </row>
    <row r="7" spans="1:6" x14ac:dyDescent="0.3">
      <c r="A7" t="s">
        <v>12</v>
      </c>
      <c r="B7">
        <v>1</v>
      </c>
      <c r="C7" s="3">
        <v>53.99</v>
      </c>
      <c r="D7" s="3">
        <f t="shared" si="0"/>
        <v>147.16</v>
      </c>
      <c r="E7" t="s">
        <v>13</v>
      </c>
    </row>
    <row r="8" spans="1:6" x14ac:dyDescent="0.3">
      <c r="A8" t="s">
        <v>14</v>
      </c>
      <c r="B8">
        <v>1</v>
      </c>
      <c r="C8" s="3">
        <v>16.98</v>
      </c>
      <c r="D8" s="3">
        <f t="shared" si="0"/>
        <v>164.14</v>
      </c>
      <c r="E8" t="s">
        <v>15</v>
      </c>
      <c r="F8" s="1"/>
    </row>
    <row r="9" spans="1:6" x14ac:dyDescent="0.3">
      <c r="A9" t="s">
        <v>16</v>
      </c>
      <c r="B9">
        <v>1</v>
      </c>
      <c r="C9" s="3">
        <f>6.75/5</f>
        <v>1.35</v>
      </c>
      <c r="D9" s="3">
        <f t="shared" si="0"/>
        <v>165.48999999999998</v>
      </c>
      <c r="E9" t="s">
        <v>17</v>
      </c>
      <c r="F9" s="1"/>
    </row>
    <row r="10" spans="1:6" x14ac:dyDescent="0.3">
      <c r="A10" t="s">
        <v>18</v>
      </c>
      <c r="B10">
        <v>3</v>
      </c>
      <c r="C10" s="3">
        <v>0.3</v>
      </c>
      <c r="D10" s="3">
        <f t="shared" si="0"/>
        <v>165.79</v>
      </c>
      <c r="E10" t="s">
        <v>19</v>
      </c>
    </row>
    <row r="11" spans="1:6" x14ac:dyDescent="0.3">
      <c r="A11" t="s">
        <v>20</v>
      </c>
      <c r="B11">
        <v>1</v>
      </c>
      <c r="C11" s="3">
        <v>0.1</v>
      </c>
      <c r="D11" s="3">
        <f t="shared" si="0"/>
        <v>165.89</v>
      </c>
      <c r="E11" t="s">
        <v>21</v>
      </c>
    </row>
    <row r="12" spans="1:6" x14ac:dyDescent="0.3">
      <c r="A12" t="s">
        <v>22</v>
      </c>
      <c r="C12" s="3">
        <v>14.99</v>
      </c>
      <c r="D12" s="3">
        <f t="shared" si="0"/>
        <v>180.88</v>
      </c>
      <c r="E12" t="s">
        <v>23</v>
      </c>
    </row>
    <row r="13" spans="1:6" x14ac:dyDescent="0.3">
      <c r="A13" t="s">
        <v>24</v>
      </c>
      <c r="B13">
        <v>1</v>
      </c>
      <c r="C13" s="3">
        <v>0.24</v>
      </c>
      <c r="D13" s="3">
        <f t="shared" si="0"/>
        <v>181.12</v>
      </c>
      <c r="E13" t="s">
        <v>25</v>
      </c>
    </row>
    <row r="14" spans="1:6" x14ac:dyDescent="0.3">
      <c r="A14" t="s">
        <v>26</v>
      </c>
      <c r="B14">
        <v>1</v>
      </c>
      <c r="C14" s="3">
        <v>0.76</v>
      </c>
      <c r="D14" s="3">
        <f t="shared" si="0"/>
        <v>181.88</v>
      </c>
      <c r="E14" t="s">
        <v>27</v>
      </c>
    </row>
    <row r="15" spans="1:6" x14ac:dyDescent="0.3">
      <c r="A15" t="s">
        <v>28</v>
      </c>
      <c r="B15">
        <v>1</v>
      </c>
      <c r="C15" s="3">
        <f>5.99/10</f>
        <v>0.59899999999999998</v>
      </c>
      <c r="D15" s="3">
        <f t="shared" si="0"/>
        <v>182.47899999999998</v>
      </c>
      <c r="E15" t="s">
        <v>29</v>
      </c>
    </row>
    <row r="16" spans="1:6" x14ac:dyDescent="0.3">
      <c r="A16" t="s">
        <v>30</v>
      </c>
      <c r="B16">
        <v>1</v>
      </c>
      <c r="C16" s="3">
        <v>134.99</v>
      </c>
      <c r="D16" s="3">
        <f t="shared" si="0"/>
        <v>317.46899999999999</v>
      </c>
      <c r="E16" t="s">
        <v>31</v>
      </c>
    </row>
    <row r="17" spans="1:5" x14ac:dyDescent="0.3">
      <c r="A17" t="s">
        <v>32</v>
      </c>
      <c r="B17">
        <v>1</v>
      </c>
      <c r="C17" s="3">
        <v>123.99</v>
      </c>
      <c r="D17" s="3">
        <f t="shared" si="0"/>
        <v>441.459</v>
      </c>
      <c r="E17" t="s">
        <v>33</v>
      </c>
    </row>
    <row r="18" spans="1:5" x14ac:dyDescent="0.3">
      <c r="A18" t="s">
        <v>34</v>
      </c>
      <c r="B18">
        <v>1</v>
      </c>
      <c r="C18" s="3">
        <f>11.99/5</f>
        <v>2.3980000000000001</v>
      </c>
      <c r="D18" s="3">
        <f t="shared" si="0"/>
        <v>443.85700000000003</v>
      </c>
      <c r="E18" t="s">
        <v>35</v>
      </c>
    </row>
    <row r="19" spans="1:5" x14ac:dyDescent="0.3">
      <c r="A19" t="s">
        <v>36</v>
      </c>
      <c r="B19">
        <v>1</v>
      </c>
      <c r="C19" s="3">
        <v>20.93</v>
      </c>
      <c r="D19" s="3">
        <f t="shared" si="0"/>
        <v>464.78700000000003</v>
      </c>
      <c r="E19" t="s">
        <v>37</v>
      </c>
    </row>
    <row r="20" spans="1:5" x14ac:dyDescent="0.3">
      <c r="A20" t="s">
        <v>38</v>
      </c>
      <c r="B20">
        <v>1</v>
      </c>
      <c r="C20" s="3">
        <f>3.5/4</f>
        <v>0.875</v>
      </c>
      <c r="D20" s="3">
        <f t="shared" si="0"/>
        <v>465.66200000000003</v>
      </c>
      <c r="E20" t="s">
        <v>39</v>
      </c>
    </row>
    <row r="21" spans="1:5" x14ac:dyDescent="0.3">
      <c r="A21" t="s">
        <v>40</v>
      </c>
      <c r="B21">
        <v>1</v>
      </c>
      <c r="C21" s="3">
        <v>7.99</v>
      </c>
      <c r="D21" s="3">
        <f t="shared" si="0"/>
        <v>473.65200000000004</v>
      </c>
      <c r="E21" t="s">
        <v>41</v>
      </c>
    </row>
    <row r="22" spans="1:5" x14ac:dyDescent="0.3">
      <c r="A22" t="s">
        <v>42</v>
      </c>
      <c r="B22">
        <v>1</v>
      </c>
      <c r="C22" s="3">
        <v>15</v>
      </c>
      <c r="D22" s="3">
        <f t="shared" si="0"/>
        <v>488.65200000000004</v>
      </c>
    </row>
    <row r="23" spans="1:5" x14ac:dyDescent="0.3">
      <c r="A23" t="s">
        <v>47</v>
      </c>
      <c r="B23" t="s">
        <v>43</v>
      </c>
      <c r="C23" s="3">
        <v>8.1999999999999993</v>
      </c>
      <c r="D23" s="3">
        <f t="shared" si="0"/>
        <v>496.85200000000003</v>
      </c>
      <c r="E23" t="s">
        <v>44</v>
      </c>
    </row>
    <row r="24" spans="1:5" x14ac:dyDescent="0.3">
      <c r="A24" t="s">
        <v>48</v>
      </c>
      <c r="B24">
        <v>1</v>
      </c>
      <c r="C24" s="3">
        <v>5.29</v>
      </c>
      <c r="D24" s="3">
        <f t="shared" si="0"/>
        <v>502.14200000000005</v>
      </c>
      <c r="E24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1DC1-A68B-4AC2-AA05-DC3388203210}">
  <dimension ref="A1:D9"/>
  <sheetViews>
    <sheetView workbookViewId="0">
      <selection sqref="A1:D9"/>
    </sheetView>
  </sheetViews>
  <sheetFormatPr defaultRowHeight="14.4" x14ac:dyDescent="0.3"/>
  <cols>
    <col min="1" max="1" width="32.88671875" bestFit="1" customWidth="1"/>
    <col min="2" max="2" width="8.88671875" style="3"/>
  </cols>
  <sheetData>
    <row r="1" spans="1:4" s="1" customFormat="1" x14ac:dyDescent="0.3">
      <c r="A1" s="1" t="s">
        <v>50</v>
      </c>
      <c r="B1" s="1" t="s">
        <v>51</v>
      </c>
      <c r="C1" s="1" t="s">
        <v>52</v>
      </c>
      <c r="D1" s="1" t="s">
        <v>54</v>
      </c>
    </row>
    <row r="2" spans="1:4" x14ac:dyDescent="0.3">
      <c r="A2" t="s">
        <v>53</v>
      </c>
      <c r="B2" s="3">
        <v>8.99</v>
      </c>
      <c r="C2" t="s">
        <v>62</v>
      </c>
      <c r="D2" t="s">
        <v>55</v>
      </c>
    </row>
    <row r="3" spans="1:4" x14ac:dyDescent="0.3">
      <c r="A3" t="s">
        <v>58</v>
      </c>
      <c r="B3" s="3">
        <v>2.78</v>
      </c>
      <c r="C3" t="s">
        <v>62</v>
      </c>
      <c r="D3" t="s">
        <v>56</v>
      </c>
    </row>
    <row r="4" spans="1:4" x14ac:dyDescent="0.3">
      <c r="A4" t="s">
        <v>57</v>
      </c>
      <c r="B4" s="3">
        <v>5.99</v>
      </c>
      <c r="C4" t="s">
        <v>62</v>
      </c>
      <c r="D4" t="s">
        <v>59</v>
      </c>
    </row>
    <row r="5" spans="1:4" x14ac:dyDescent="0.3">
      <c r="A5" t="s">
        <v>60</v>
      </c>
      <c r="B5" s="3">
        <v>33.99</v>
      </c>
      <c r="C5" t="s">
        <v>62</v>
      </c>
      <c r="D5" t="s">
        <v>61</v>
      </c>
    </row>
    <row r="6" spans="1:4" x14ac:dyDescent="0.3">
      <c r="A6" t="s">
        <v>70</v>
      </c>
      <c r="B6" s="3">
        <v>16.190000000000001</v>
      </c>
      <c r="C6" t="s">
        <v>62</v>
      </c>
      <c r="D6" t="s">
        <v>71</v>
      </c>
    </row>
    <row r="7" spans="1:4" x14ac:dyDescent="0.3">
      <c r="A7" t="s">
        <v>72</v>
      </c>
      <c r="B7" s="3">
        <v>4.99</v>
      </c>
      <c r="C7" t="s">
        <v>62</v>
      </c>
      <c r="D7" t="s">
        <v>73</v>
      </c>
    </row>
    <row r="8" spans="1:4" x14ac:dyDescent="0.3">
      <c r="A8" t="s">
        <v>81</v>
      </c>
      <c r="B8" s="3">
        <v>4.88</v>
      </c>
      <c r="C8" t="s">
        <v>62</v>
      </c>
      <c r="D8" t="s">
        <v>80</v>
      </c>
    </row>
    <row r="9" spans="1:4" x14ac:dyDescent="0.3">
      <c r="A9" t="s">
        <v>82</v>
      </c>
      <c r="B9" s="3">
        <v>7.9</v>
      </c>
      <c r="C9" t="s">
        <v>62</v>
      </c>
      <c r="D9" t="s">
        <v>83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F73B-538B-490C-A1E1-631426066938}">
  <dimension ref="A1:C7"/>
  <sheetViews>
    <sheetView tabSelected="1" workbookViewId="0">
      <selection activeCell="L19" sqref="L19"/>
    </sheetView>
  </sheetViews>
  <sheetFormatPr defaultRowHeight="14.4" x14ac:dyDescent="0.3"/>
  <cols>
    <col min="1" max="1" width="16.5546875" bestFit="1" customWidth="1"/>
    <col min="2" max="2" width="8.88671875" style="3"/>
  </cols>
  <sheetData>
    <row r="1" spans="1:3" s="1" customFormat="1" x14ac:dyDescent="0.3">
      <c r="A1" s="1" t="s">
        <v>63</v>
      </c>
      <c r="B1" s="1" t="s">
        <v>51</v>
      </c>
      <c r="C1" s="1" t="s">
        <v>54</v>
      </c>
    </row>
    <row r="2" spans="1:3" x14ac:dyDescent="0.3">
      <c r="A2" t="s">
        <v>64</v>
      </c>
      <c r="B2" s="3">
        <v>12.98</v>
      </c>
      <c r="C2" t="s">
        <v>65</v>
      </c>
    </row>
    <row r="3" spans="1:3" x14ac:dyDescent="0.3">
      <c r="A3" t="s">
        <v>67</v>
      </c>
      <c r="B3" s="3">
        <v>16.989999999999998</v>
      </c>
      <c r="C3" t="s">
        <v>66</v>
      </c>
    </row>
    <row r="4" spans="1:3" x14ac:dyDescent="0.3">
      <c r="A4" t="s">
        <v>68</v>
      </c>
      <c r="B4" s="3">
        <v>6.71</v>
      </c>
      <c r="C4" t="s">
        <v>69</v>
      </c>
    </row>
    <row r="5" spans="1:3" x14ac:dyDescent="0.3">
      <c r="A5" t="s">
        <v>74</v>
      </c>
      <c r="B5" s="3">
        <v>8.39</v>
      </c>
      <c r="C5" t="s">
        <v>75</v>
      </c>
    </row>
    <row r="6" spans="1:3" x14ac:dyDescent="0.3">
      <c r="A6" t="s">
        <v>76</v>
      </c>
      <c r="B6" s="3">
        <v>5.47</v>
      </c>
      <c r="C6" t="s">
        <v>77</v>
      </c>
    </row>
    <row r="7" spans="1:3" x14ac:dyDescent="0.3">
      <c r="A7" t="s">
        <v>78</v>
      </c>
      <c r="B7" s="3">
        <v>6.99</v>
      </c>
      <c r="C7" t="s">
        <v>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7CB6464A807E4698CE1D0EBBBA20B6" ma:contentTypeVersion="15" ma:contentTypeDescription="Create a new document." ma:contentTypeScope="" ma:versionID="71cfaf38825d92a0d91535fa3cfa49a6">
  <xsd:schema xmlns:xsd="http://www.w3.org/2001/XMLSchema" xmlns:xs="http://www.w3.org/2001/XMLSchema" xmlns:p="http://schemas.microsoft.com/office/2006/metadata/properties" xmlns:ns3="e59ba663-c325-4948-b763-8ca80943a636" xmlns:ns4="557f69d3-b6a7-4bba-8de2-59629662db37" targetNamespace="http://schemas.microsoft.com/office/2006/metadata/properties" ma:root="true" ma:fieldsID="524c6a1f60eac92303c66459d6a88ed8" ns3:_="" ns4:_="">
    <xsd:import namespace="e59ba663-c325-4948-b763-8ca80943a636"/>
    <xsd:import namespace="557f69d3-b6a7-4bba-8de2-59629662db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SystemTag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ba663-c325-4948-b763-8ca80943a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f69d3-b6a7-4bba-8de2-59629662db3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59ba663-c325-4948-b763-8ca80943a636" xsi:nil="true"/>
  </documentManagement>
</p:properties>
</file>

<file path=customXml/itemProps1.xml><?xml version="1.0" encoding="utf-8"?>
<ds:datastoreItem xmlns:ds="http://schemas.openxmlformats.org/officeDocument/2006/customXml" ds:itemID="{2837DAAE-F7E6-4C62-9D67-7E9A5D2B0D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B6A51-C122-41B7-B5C4-2CC2E2CCE4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9ba663-c325-4948-b763-8ca80943a636"/>
    <ds:schemaRef ds:uri="557f69d3-b6a7-4bba-8de2-59629662db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519327-3982-4510-B2C9-0AD8C2BD37C8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e59ba663-c325-4948-b763-8ca80943a636"/>
    <ds:schemaRef ds:uri="557f69d3-b6a7-4bba-8de2-59629662db3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consumables</vt:lpstr>
      <vt:lpstr>tools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Go, David Edward</dc:creator>
  <cp:lastModifiedBy>Go, David Edward</cp:lastModifiedBy>
  <dcterms:created xsi:type="dcterms:W3CDTF">2024-04-23T19:52:40Z</dcterms:created>
  <dcterms:modified xsi:type="dcterms:W3CDTF">2024-04-30T19:13:27Z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0x010100B77CB6464A807E4698CE1D0EBBBA20B6</vt:lpwstr>
  </property>
</Properties>
</file>