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edVim" sheetId="1" r:id="rId1"/>
  </sheets>
  <definedNames>
    <definedName name="_xlnm._FilterDatabase" localSheetId="0" hidden="1">edVim!$A$1:$A$38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<sst xmlns="http://schemas.openxmlformats.org/spreadsheetml/2006/main" count="100" uniqueCount="57">
  <si>
    <t>Tab</t>
  </si>
  <si>
    <t>program</t>
  </si>
  <si>
    <t>key</t>
  </si>
  <si>
    <t>Score</t>
  </si>
  <si>
    <t>url</t>
  </si>
  <si>
    <t>map hl createTab url="https://leetprogram.cn/problemset/all/"</t>
  </si>
  <si>
    <t>map hn createTab url="https://www.nowprogramr.com/exam/oj?page=1"</t>
  </si>
  <si>
    <t>map ht createTab url="https://time.geekbang.org/"</t>
  </si>
  <si>
    <t>map hg createTab url="https://github.com/trending"</t>
  </si>
  <si>
    <t>map ho createTab url="https://web.okjike.com/"</t>
  </si>
  <si>
    <t>map hj createTab url="https://juejin.cn/recommended"</t>
  </si>
  <si>
    <t>number</t>
  </si>
  <si>
    <t>map h1 createTab url="https://www.yuque.com/search?q="</t>
  </si>
  <si>
    <t>map g3 createTab url="https://36kr.com/"</t>
  </si>
  <si>
    <t>map g0 createTab url="https://xueqiu.com/"</t>
  </si>
  <si>
    <t>map g1 createTab url="https://www.semrush.com/blog/most-visited-websites/"</t>
  </si>
  <si>
    <t>iplay</t>
  </si>
  <si>
    <t>map g2 createTab url="https://www.v2ex.com/"</t>
  </si>
  <si>
    <t>map go createTab url="http://www.google.com"</t>
  </si>
  <si>
    <t>map g6 createTab url="https://chat.openai.com/"</t>
  </si>
  <si>
    <t>map g7 createTab url="https://kimi.moonshot.cn/"</t>
  </si>
  <si>
    <t>map g8 createTab url="https://tophub.today/apple/podcasts"</t>
  </si>
  <si>
    <t>map gb createTab url="https://www.bilibili.com/"</t>
  </si>
  <si>
    <t xml:space="preserve">map hk createTab url="https://ke.qq.com/" </t>
  </si>
  <si>
    <t>A</t>
  </si>
  <si>
    <t>B</t>
  </si>
  <si>
    <t xml:space="preserve">map ga createTab url="https://www.ahhhhfs.com/recourse/programming-development/" </t>
  </si>
  <si>
    <t>segment</t>
  </si>
  <si>
    <t>map ge createTab url="https://www.edx.org/"</t>
  </si>
  <si>
    <t>media</t>
  </si>
  <si>
    <t xml:space="preserve">map gc createTab url="https://www.coursera.org/" </t>
  </si>
  <si>
    <t>search</t>
  </si>
  <si>
    <t xml:space="preserve">map g9 createTab url="https://www.udacity.com/" </t>
  </si>
  <si>
    <t>news</t>
  </si>
  <si>
    <t>map gw createTab url="https://weread.qq.com/web/category/newrating_publish"</t>
  </si>
  <si>
    <t>channel</t>
  </si>
  <si>
    <t>map gy createTab url="https://www.youtube.com/"</t>
  </si>
  <si>
    <t>map gd createTab url="https://discord.com/guild-discovery"</t>
  </si>
  <si>
    <t>amuse</t>
  </si>
  <si>
    <t>map gn createTab url="https://www.nature.com/news"</t>
  </si>
  <si>
    <t>map gr createTab url="https://www.reddit.com/"</t>
  </si>
  <si>
    <t>map gx createTab url="https://www.xiaohongshu.com/explore"</t>
  </si>
  <si>
    <t>map gm createTab url="https://medium.com/"</t>
  </si>
  <si>
    <t>map ce createTab url="https://www.economist.com/"</t>
  </si>
  <si>
    <t>map gt createTab url="https://twitter.com/home/"</t>
  </si>
  <si>
    <t>map gz createTab url="https://www.zhihu.com/knowledge-plan/hot-question/hot/0/week"</t>
  </si>
  <si>
    <t>map gf createTab url="https://www.facebook.com/"</t>
  </si>
  <si>
    <t>map he createTab url="https://edition.cnn.com/world"</t>
  </si>
  <si>
    <t>map hy createTab url="https://news.ycombinator.com/"</t>
  </si>
  <si>
    <t>map hw createTab url="https://www.wsj.com/"</t>
  </si>
  <si>
    <t>map cw createTab url="https://en.wikipedia.org/wiki/Main_Page"</t>
  </si>
  <si>
    <t>map zt createTab url="https://www.tadu.com/"</t>
  </si>
  <si>
    <t>map zi createTab url="https://www.instagram.com/"</t>
  </si>
  <si>
    <t>map zr createTab url="https://www.rottentomatoes.com/m/bottoms"</t>
  </si>
  <si>
    <t>map zs createTab url="https://open.spotify.com/"</t>
  </si>
  <si>
    <t>map zc createTab url="https://cupfox.app/"</t>
  </si>
  <si>
    <t>map js createTab url="https://sspai.com/"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</si>
</sst>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zoomScale="115" zoomScaleNormal="115" workbookViewId="0">
      <selection activeCell="F44" sqref="F44"/>
    </sheetView>
  </sheetViews>
  <sheetFormatPr defaultColWidth="8.72727272727273" defaultRowHeight="14"/>
  <cols>
    <col min="2" max="2" width="82.7272727272727" customWidth="1"/>
    <col min="3" max="3" width="9.49090909090909" style="1" customWidth="1"/>
    <col min="4" max="4" width="7.50909090909091" style="1" customWidth="1"/>
    <col min="5" max="5" width="7.63636363636364" customWidth="1"/>
  </cols>
  <sheetData>
    <row r="1" spans="1: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2" t="s">
        <v>1</v>
      </c>
      <c r="B2" s="2" t="s">
        <v>5</v>
      </c>
      <c r="C2" s="3" t="str">
        <f>MID(B2,5,3)</f>
        <v>hl </v>
      </c>
      <c r="D2" s="3">
        <f>VLOOKUP(A2,$O$18:$P$26,2,FALSE)</f>
        <v>0</v>
      </c>
      <c r="E2" s="2" t="str">
        <f>MID(B2,SEARCH("http",B2),LEN(B2)-SEARCH("http",B2))</f>
        <v>https://leetprogram.cn/problemset/all/</v>
      </c>
    </row>
    <row r="3" spans="1:5">
      <c r="A3" s="2" t="s">
        <v>1</v>
      </c>
      <c r="B3" s="2" t="s">
        <v>6</v>
      </c>
      <c r="C3" s="3" t="str">
        <f>MID(B3,5,3)</f>
        <v>hn </v>
      </c>
      <c r="D3" s="3">
        <f>VLOOKUP(A3,$O$18:$P$26,2,FALSE)</f>
        <v>0</v>
      </c>
      <c r="E3" s="2" t="str">
        <f>MID(B3,SEARCH("http",B3),LEN(B3)-SEARCH("http",B3))</f>
        <v>https://www.nowprogramr.com/exam/oj?page=1</v>
      </c>
    </row>
    <row r="4" spans="1:5">
      <c r="A4" s="2" t="s">
        <v>1</v>
      </c>
      <c r="B4" s="2" t="s">
        <v>7</v>
      </c>
      <c r="C4" s="3" t="str">
        <f>MID(B4,5,3)</f>
        <v>ht </v>
      </c>
      <c r="D4" s="3">
        <f>VLOOKUP(A4,$O$18:$P$26,2,FALSE)</f>
        <v>0</v>
      </c>
      <c r="E4" s="2" t="str">
        <f>MID(B4,SEARCH("http",B4),LEN(B4)-SEARCH("http",B4))</f>
        <v>https://time.geekbang.org/</v>
      </c>
    </row>
    <row r="5" spans="1:5">
      <c r="A5" s="2" t="s">
        <v>1</v>
      </c>
      <c r="B5" s="2" t="s">
        <v>8</v>
      </c>
      <c r="C5" s="3" t="str">
        <f>MID(B5,5,3)</f>
        <v>hg </v>
      </c>
      <c r="D5" s="3">
        <f>VLOOKUP(A5,$O$18:$P$26,2,FALSE)</f>
        <v>0</v>
      </c>
      <c r="E5" s="2" t="str">
        <f>MID(B5,SEARCH("http",B5),LEN(B5)-SEARCH("http",B5))</f>
        <v>https://github.com/trending</v>
      </c>
    </row>
    <row r="6" spans="1:5">
      <c r="A6" s="2" t="s">
        <v>1</v>
      </c>
      <c r="B6" s="2" t="s">
        <v>9</v>
      </c>
      <c r="C6" s="3" t="str">
        <f>MID(B6,5,3)</f>
        <v>ho </v>
      </c>
      <c r="D6" s="3">
        <f>VLOOKUP(A6,$O$18:$P$26,2,FALSE)</f>
        <v>0</v>
      </c>
      <c r="E6" s="2" t="str">
        <f>MID(B6,SEARCH("http",B6),LEN(B6)-SEARCH("http",B6))</f>
        <v>https://web.okjike.com/</v>
      </c>
    </row>
    <row r="7" spans="1:5">
      <c r="A7" s="2" t="s">
        <v>1</v>
      </c>
      <c r="B7" s="2" t="s">
        <v>10</v>
      </c>
      <c r="C7" s="3" t="str">
        <f>MID(B7,5,3)</f>
        <v>hj </v>
      </c>
      <c r="D7" s="3">
        <f>VLOOKUP(A7,$O$18:$P$26,2,FALSE)</f>
        <v>0</v>
      </c>
      <c r="E7" s="2" t="str">
        <f>MID(B7,SEARCH("http",B7),LEN(B7)-SEARCH("http",B7))</f>
        <v>https://juejin.cn/recommended</v>
      </c>
    </row>
    <row r="8" spans="1:16">
      <c r="A8" s="2" t="s">
        <v>11</v>
      </c>
      <c r="B8" s="2" t="s">
        <v>12</v>
      </c>
      <c r="C8" s="3" t="str">
        <f>MID(B8,5,3)</f>
        <v>h1 </v>
      </c>
      <c r="D8" s="3">
        <f>VLOOKUP(A8,$O$18:$P$26,2,FALSE)</f>
        <v>1</v>
      </c>
      <c r="E8" s="2" t="str">
        <f>MID(B8,SEARCH("http",B8),LEN(B8)-SEARCH("http",B8))</f>
        <v>https://www.yuque.com/search?q=</v>
      </c>
      <c r="O8" s="8"/>
      <c r="P8" s="8"/>
    </row>
    <row r="9" spans="1:5">
      <c r="A9" s="2" t="s">
        <v>11</v>
      </c>
      <c r="B9" s="2" t="s">
        <v>13</v>
      </c>
      <c r="C9" s="3" t="str">
        <f>MID(B9,5,3)</f>
        <v>g3 </v>
      </c>
      <c r="D9" s="3">
        <f>VLOOKUP(A9,$O$18:$P$26,2,FALSE)</f>
        <v>1</v>
      </c>
      <c r="E9" s="2" t="str">
        <f>MID(B9,SEARCH("http",B9),LEN(B9)-SEARCH("http",B9))</f>
        <v>https://36kr.com/</v>
      </c>
    </row>
    <row r="10" spans="1:5">
      <c r="A10" s="2" t="s">
        <v>11</v>
      </c>
      <c r="B10" s="2" t="s">
        <v>14</v>
      </c>
      <c r="C10" s="3" t="str">
        <f>MID(B10,5,3)</f>
        <v>g0 </v>
      </c>
      <c r="D10" s="3">
        <f>VLOOKUP(A10,$O$18:$P$26,2,FALSE)</f>
        <v>1</v>
      </c>
      <c r="E10" s="2" t="str">
        <f>MID(B10,SEARCH("http",B10),LEN(B10)-SEARCH("http",B10))</f>
        <v>https://xueqiu.com/</v>
      </c>
    </row>
    <row r="11" spans="1:16">
      <c r="A11" s="2" t="s">
        <v>11</v>
      </c>
      <c r="B11" s="2" t="s">
        <v>15</v>
      </c>
      <c r="C11" s="3" t="str">
        <f>MID(B11,5,3)</f>
        <v>g1 </v>
      </c>
      <c r="D11" s="3">
        <f>VLOOKUP(A11,$O$18:$P$26,2,FALSE)</f>
        <v>1</v>
      </c>
      <c r="E11" s="2" t="str">
        <f>MID(B11,SEARCH("http",B11),LEN(B11)-SEARCH("http",B11))</f>
        <v>https://www.semrush.com/blog/most-visited-websites/</v>
      </c>
      <c r="O11" t="s">
        <v>16</v>
      </c>
      <c r="P11">
        <v>9</v>
      </c>
    </row>
    <row r="12" spans="1:5">
      <c r="A12" s="2" t="s">
        <v>11</v>
      </c>
      <c r="B12" s="2" t="s">
        <v>17</v>
      </c>
      <c r="C12" s="3" t="str">
        <f>MID(B12,5,3)</f>
        <v>g2 </v>
      </c>
      <c r="D12" s="3">
        <f>VLOOKUP(A12,$O$18:$P$26,2,FALSE)</f>
        <v>1</v>
      </c>
      <c r="E12" s="2" t="str">
        <f>MID(B12,SEARCH("http",B12),LEN(B12)-SEARCH("http",B12))</f>
        <v>https://www.v2ex.com/</v>
      </c>
    </row>
    <row r="13" spans="1:5">
      <c r="A13" s="2" t="s">
        <v>11</v>
      </c>
      <c r="B13" s="2" t="s">
        <v>18</v>
      </c>
      <c r="C13" s="3" t="str">
        <f>MID(B13,5,3)</f>
        <v>go </v>
      </c>
      <c r="D13" s="3">
        <f>VLOOKUP(A13,$O$18:$P$26,2,FALSE)</f>
        <v>1</v>
      </c>
      <c r="E13" s="2" t="str">
        <f>MID(B13,SEARCH("http",B13),LEN(B13)-SEARCH("http",B13))</f>
        <v>http://www.google.com</v>
      </c>
    </row>
    <row r="14" spans="1:5">
      <c r="A14" s="2" t="s">
        <v>11</v>
      </c>
      <c r="B14" s="4" t="s">
        <v>19</v>
      </c>
      <c r="C14" s="3" t="str">
        <f>MID(B14,5,3)</f>
        <v>g6 </v>
      </c>
      <c r="D14" s="3">
        <f>VLOOKUP(A14,$O$18:$P$26,2,FALSE)</f>
        <v>1</v>
      </c>
      <c r="E14" s="2" t="str">
        <f>MID(B14,SEARCH("http",B14),LEN(B14)-SEARCH("http",B14))</f>
        <v>https://chat.openai.com/</v>
      </c>
    </row>
    <row r="15" spans="1:5">
      <c r="A15" s="2" t="s">
        <v>11</v>
      </c>
      <c r="B15" s="2" t="s">
        <v>20</v>
      </c>
      <c r="C15" s="3" t="str">
        <f>MID(B15,5,3)</f>
        <v>g7 </v>
      </c>
      <c r="D15" s="3">
        <f>VLOOKUP(A15,$O$18:$P$26,2,FALSE)</f>
        <v>1</v>
      </c>
      <c r="E15" s="2" t="str">
        <f>MID(B15,SEARCH("http",B15),LEN(B15)-SEARCH("http",B15))</f>
        <v>https://kimi.moonshot.cn/</v>
      </c>
    </row>
    <row r="16" spans="1:5">
      <c r="A16" s="2" t="s">
        <v>11</v>
      </c>
      <c r="B16" s="2" t="s">
        <v>21</v>
      </c>
      <c r="C16" s="3" t="str">
        <f>MID(B16,5,3)</f>
        <v>g8 </v>
      </c>
      <c r="D16" s="3">
        <f>VLOOKUP(A16,$O$18:$P$26,2,FALSE)</f>
        <v>1</v>
      </c>
      <c r="E16" s="2" t="str">
        <f>MID(B16,SEARCH("http",B16),LEN(B16)-SEARCH("http",B16))</f>
        <v>https://tophub.today/apple/podcasts</v>
      </c>
    </row>
    <row r="17" spans="1:5">
      <c r="A17" s="2" t="s">
        <v>11</v>
      </c>
      <c r="B17" s="2" t="s">
        <v>22</v>
      </c>
      <c r="C17" s="3" t="str">
        <f>MID(B17,5,3)</f>
        <v>gb </v>
      </c>
      <c r="D17" s="3">
        <f>VLOOKUP(A17,$O$18:$P$26,2,FALSE)</f>
        <v>1</v>
      </c>
      <c r="E17" s="2" t="str">
        <f>MID(B17,SEARCH("http",B17),LEN(B17)-SEARCH("http",B17))</f>
        <v>https://www.bilibili.com/</v>
      </c>
    </row>
    <row r="18" spans="1:16">
      <c r="A18" s="2" t="s">
        <v>11</v>
      </c>
      <c r="B18" s="5" t="s">
        <v>23</v>
      </c>
      <c r="C18" s="3" t="str">
        <f>MID(B18,5,3)</f>
        <v>hk </v>
      </c>
      <c r="D18" s="3">
        <f>VLOOKUP(A18,$O$18:$P$26,2,FALSE)</f>
        <v>1</v>
      </c>
      <c r="E18" s="2" t="str">
        <f>MID(B18,SEARCH("http",B18),LEN(B18)-SEARCH("http",B18))</f>
        <v>https://ke.qq.com/"</v>
      </c>
      <c r="O18" s="9" t="s">
        <v>24</v>
      </c>
      <c r="P18" s="9" t="s">
        <v>25</v>
      </c>
    </row>
    <row r="19" spans="1:16">
      <c r="A19" s="2" t="s">
        <v>11</v>
      </c>
      <c r="B19" s="5" t="s">
        <v>26</v>
      </c>
      <c r="C19" s="3" t="str">
        <f>MID(B19,5,3)</f>
        <v>ga </v>
      </c>
      <c r="D19" s="3">
        <f>VLOOKUP(A19,$O$18:$P$26,2,FALSE)</f>
        <v>1</v>
      </c>
      <c r="E19" s="2" t="str">
        <f>MID(B19,SEARCH("http",B19),LEN(B19)-SEARCH("http",B19))</f>
        <v>https://www.ahhhhfs.com/recourse/programming-development/"</v>
      </c>
      <c r="O19" t="s">
        <v>27</v>
      </c>
      <c r="P19">
        <v>2</v>
      </c>
    </row>
    <row r="20" spans="1:16">
      <c r="A20" s="2" t="s">
        <v>11</v>
      </c>
      <c r="B20" s="6" t="s">
        <v>28</v>
      </c>
      <c r="C20" s="3" t="str">
        <f>MID(B20,5,3)</f>
        <v>ge </v>
      </c>
      <c r="D20" s="3">
        <f>VLOOKUP(A20,$O$18:$P$26,2,FALSE)</f>
        <v>1</v>
      </c>
      <c r="E20" s="2" t="str">
        <f>MID(B20,SEARCH("http",B20),LEN(B20)-SEARCH("http",B20))</f>
        <v>https://www.edx.org/</v>
      </c>
      <c r="O20" t="s">
        <v>29</v>
      </c>
      <c r="P20">
        <v>4</v>
      </c>
    </row>
    <row r="21" spans="1:16">
      <c r="A21" s="2" t="s">
        <v>11</v>
      </c>
      <c r="B21" s="6" t="s">
        <v>30</v>
      </c>
      <c r="C21" s="3" t="str">
        <f>MID(B21,5,3)</f>
        <v>gc </v>
      </c>
      <c r="D21" s="3">
        <f>VLOOKUP(A21,$O$18:$P$26,2,FALSE)</f>
        <v>1</v>
      </c>
      <c r="E21" s="2" t="str">
        <f>MID(B21,SEARCH("http",B21),LEN(B21)-SEARCH("http",B21))</f>
        <v>https://www.coursera.org/"</v>
      </c>
      <c r="O21" t="s">
        <v>31</v>
      </c>
      <c r="P21">
        <v>3</v>
      </c>
    </row>
    <row r="22" spans="1:15">
      <c r="A22" s="2" t="s">
        <v>11</v>
      </c>
      <c r="B22" s="6" t="s">
        <v>32</v>
      </c>
      <c r="C22" s="3" t="str">
        <f>MID(B22,5,3)</f>
        <v>g9 </v>
      </c>
      <c r="D22" s="3">
        <f>VLOOKUP(A22,$O$18:$P$26,2,FALSE)</f>
        <v>1</v>
      </c>
      <c r="E22" s="2" t="str">
        <f>MID(B22,SEARCH("http",B22),LEN(B22)-SEARCH("http",B22))</f>
        <v>https://www.udacity.com/"</v>
      </c>
      <c r="O22" t="s">
        <v>33</v>
      </c>
    </row>
    <row r="23" spans="1:16">
      <c r="A23" s="2" t="s">
        <v>11</v>
      </c>
      <c r="B23" s="2" t="s">
        <v>34</v>
      </c>
      <c r="C23" s="3" t="str">
        <f>MID(B23,5,3)</f>
        <v>gw </v>
      </c>
      <c r="D23" s="3">
        <f>VLOOKUP(A23,$O$18:$P$26,2,FALSE)</f>
        <v>1</v>
      </c>
      <c r="E23" s="2" t="str">
        <f>MID(B23,SEARCH("http",B23),LEN(B23)-SEARCH("http",B23))</f>
        <v>https://weread.qq.com/web/category/newrating_publish</v>
      </c>
      <c r="O23" t="s">
        <v>35</v>
      </c>
      <c r="P23">
        <v>5</v>
      </c>
    </row>
    <row r="24" spans="1:16">
      <c r="A24" s="2" t="s">
        <v>11</v>
      </c>
      <c r="B24" s="7" t="s">
        <v>36</v>
      </c>
      <c r="C24" s="3" t="str">
        <f>MID(B24,5,3)</f>
        <v>gy </v>
      </c>
      <c r="D24" s="3">
        <f>VLOOKUP(A24,$O$18:$P$26,2,FALSE)</f>
        <v>1</v>
      </c>
      <c r="E24" s="2" t="str">
        <f>MID(B24,SEARCH("http",B24),LEN(B24)-SEARCH("http",B24))</f>
        <v>https://www.youtube.com/</v>
      </c>
      <c r="O24" t="s">
        <v>1</v>
      </c>
      <c r="P24">
        <v>0</v>
      </c>
    </row>
    <row r="25" spans="1:16">
      <c r="A25" s="2" t="s">
        <v>27</v>
      </c>
      <c r="B25" s="2" t="s">
        <v>37</v>
      </c>
      <c r="C25" s="3" t="str">
        <f>MID(B25,5,3)</f>
        <v>gd </v>
      </c>
      <c r="D25" s="3">
        <f>VLOOKUP(A25,$O$18:$P$26,2,FALSE)</f>
        <v>2</v>
      </c>
      <c r="E25" s="2" t="str">
        <f>MID(B25,SEARCH("http",B25),LEN(B25)-SEARCH("http",B25))</f>
        <v>https://discord.com/guild-discovery</v>
      </c>
      <c r="O25" t="s">
        <v>38</v>
      </c>
      <c r="P25">
        <v>7</v>
      </c>
    </row>
    <row r="26" spans="1:16">
      <c r="A26" s="2" t="s">
        <v>27</v>
      </c>
      <c r="B26" s="2" t="s">
        <v>39</v>
      </c>
      <c r="C26" s="3" t="str">
        <f>MID(B26,5,3)</f>
        <v>gn </v>
      </c>
      <c r="D26" s="3">
        <f>VLOOKUP(A26,$O$18:$P$26,2,FALSE)</f>
        <v>2</v>
      </c>
      <c r="E26" s="2" t="str">
        <f>MID(B26,SEARCH("http",B26),LEN(B26)-SEARCH("http",B26))</f>
        <v>https://www.nature.com/news</v>
      </c>
      <c r="O26" t="s">
        <v>11</v>
      </c>
      <c r="P26">
        <v>1</v>
      </c>
    </row>
    <row r="27" spans="1:5">
      <c r="A27" s="2" t="s">
        <v>27</v>
      </c>
      <c r="B27" s="2" t="s">
        <v>40</v>
      </c>
      <c r="C27" s="3" t="str">
        <f>MID(B27,5,3)</f>
        <v>gr </v>
      </c>
      <c r="D27" s="3">
        <f>VLOOKUP(A27,$O$18:$P$26,2,FALSE)</f>
        <v>2</v>
      </c>
      <c r="E27" s="2" t="str">
        <f>MID(B27,SEARCH("http",B27),LEN(B27)-SEARCH("http",B27))</f>
        <v>https://www.reddit.com/</v>
      </c>
    </row>
    <row r="28" spans="1:5">
      <c r="A28" s="2" t="s">
        <v>27</v>
      </c>
      <c r="B28" s="2" t="s">
        <v>41</v>
      </c>
      <c r="C28" s="3" t="str">
        <f>MID(B28,5,3)</f>
        <v>gx </v>
      </c>
      <c r="D28" s="3">
        <f>VLOOKUP(A28,$O$18:$P$26,2,FALSE)</f>
        <v>2</v>
      </c>
      <c r="E28" s="2" t="str">
        <f>MID(B28,SEARCH("http",B28),LEN(B28)-SEARCH("http",B28))</f>
        <v>https://www.xiaohongshu.com/explore</v>
      </c>
    </row>
    <row r="29" spans="1:5">
      <c r="A29" s="2" t="s">
        <v>27</v>
      </c>
      <c r="B29" s="2" t="s">
        <v>42</v>
      </c>
      <c r="C29" s="3" t="str">
        <f>MID(B29,5,3)</f>
        <v>gm </v>
      </c>
      <c r="D29" s="3">
        <f>VLOOKUP(A29,$O$18:$P$26,2,FALSE)</f>
        <v>2</v>
      </c>
      <c r="E29" s="2" t="str">
        <f>MID(B29,SEARCH("http",B29),LEN(B29)-SEARCH("http",B29))</f>
        <v>https://medium.com/</v>
      </c>
    </row>
    <row r="30" spans="1:5">
      <c r="A30" s="2" t="s">
        <v>35</v>
      </c>
      <c r="B30" s="2" t="s">
        <v>43</v>
      </c>
      <c r="C30" s="3" t="str">
        <f>MID(B30,5,3)</f>
        <v>ce </v>
      </c>
      <c r="D30" s="3">
        <f>VLOOKUP(A30,$O$18:$P$26,2,FALSE)</f>
        <v>5</v>
      </c>
      <c r="E30" s="2" t="str">
        <f>MID(B30,SEARCH("http",B30),LEN(B30)-SEARCH("http",B30))</f>
        <v>https://www.economist.com/</v>
      </c>
    </row>
    <row r="31" spans="1:5">
      <c r="A31" s="2" t="s">
        <v>27</v>
      </c>
      <c r="B31" s="7" t="s">
        <v>44</v>
      </c>
      <c r="C31" s="3" t="str">
        <f>MID(B31,5,3)</f>
        <v>gt </v>
      </c>
      <c r="D31" s="3">
        <f>VLOOKUP(A31,$O$18:$P$26,2,FALSE)</f>
        <v>2</v>
      </c>
      <c r="E31" s="2" t="str">
        <f>MID(B31,SEARCH("http",B31),LEN(B31)-SEARCH("http",B31))</f>
        <v>https://twitter.com/home/</v>
      </c>
    </row>
    <row r="32" spans="1:5">
      <c r="A32" s="2" t="s">
        <v>27</v>
      </c>
      <c r="B32" s="2" t="s">
        <v>45</v>
      </c>
      <c r="C32" s="3" t="str">
        <f>MID(B32,5,3)</f>
        <v>gz </v>
      </c>
      <c r="D32" s="3">
        <f>VLOOKUP(A32,$O$18:$P$26,2,FALSE)</f>
        <v>2</v>
      </c>
      <c r="E32" s="2" t="str">
        <f>MID(B32,SEARCH("http",B32),LEN(B32)-SEARCH("http",B32))</f>
        <v>https://www.zhihu.com/knowledge-plan/hot-question/hot/0/week</v>
      </c>
    </row>
    <row r="33" spans="1:5">
      <c r="A33" s="2" t="s">
        <v>27</v>
      </c>
      <c r="B33" s="7" t="s">
        <v>46</v>
      </c>
      <c r="C33" s="3" t="str">
        <f>MID(B33,5,3)</f>
        <v>gf </v>
      </c>
      <c r="D33" s="3">
        <f>VLOOKUP(A33,$O$18:$P$26,2,FALSE)</f>
        <v>2</v>
      </c>
      <c r="E33" s="2" t="str">
        <f>MID(B33,SEARCH("http",B33),LEN(B33)-SEARCH("http",B33))</f>
        <v>https://www.facebook.com/</v>
      </c>
    </row>
    <row r="34" spans="1:5">
      <c r="A34" s="2" t="s">
        <v>27</v>
      </c>
      <c r="B34" s="2" t="s">
        <v>47</v>
      </c>
      <c r="C34" s="3" t="str">
        <f>MID(B34,5,3)</f>
        <v>he </v>
      </c>
      <c r="D34" s="3">
        <f>VLOOKUP(A34,$O$18:$P$26,2,FALSE)</f>
        <v>2</v>
      </c>
      <c r="E34" s="2" t="str">
        <f>MID(B34,SEARCH("http",B34),LEN(B34)-SEARCH("http",B34))</f>
        <v>https://edition.cnn.com/world</v>
      </c>
    </row>
    <row r="35" spans="1:5">
      <c r="A35" s="2" t="s">
        <v>27</v>
      </c>
      <c r="B35" s="2" t="s">
        <v>48</v>
      </c>
      <c r="C35" s="3" t="str">
        <f>MID(B35,5,3)</f>
        <v>hy </v>
      </c>
      <c r="D35" s="3">
        <f>VLOOKUP(A35,$O$18:$P$26,2,FALSE)</f>
        <v>2</v>
      </c>
      <c r="E35" s="2" t="str">
        <f>MID(B35,SEARCH("http",B35),LEN(B35)-SEARCH("http",B35))</f>
        <v>https://news.ycombinator.com/</v>
      </c>
    </row>
    <row r="36" spans="1:5">
      <c r="A36" s="2" t="s">
        <v>35</v>
      </c>
      <c r="B36" s="2" t="s">
        <v>49</v>
      </c>
      <c r="C36" s="3" t="str">
        <f>MID(B36,5,3)</f>
        <v>hw </v>
      </c>
      <c r="D36" s="3">
        <f>VLOOKUP(A36,$O$18:$P$26,2,FALSE)</f>
        <v>5</v>
      </c>
      <c r="E36" s="2" t="str">
        <f>MID(B36,SEARCH("http",B36),LEN(B36)-SEARCH("http",B36))</f>
        <v>https://www.wsj.com/</v>
      </c>
    </row>
    <row r="37" spans="1:5">
      <c r="A37" s="2" t="s">
        <v>35</v>
      </c>
      <c r="B37" s="2" t="s">
        <v>50</v>
      </c>
      <c r="C37" s="3" t="str">
        <f>MID(B37,5,3)</f>
        <v>cw </v>
      </c>
      <c r="D37" s="3">
        <f>VLOOKUP(A37,$O$18:$P$26,2,FALSE)</f>
        <v>5</v>
      </c>
      <c r="E37" s="2" t="str">
        <f>MID(B37,SEARCH("http",B37),LEN(B37)-SEARCH("http",B37))</f>
        <v>https://en.wikipedia.org/wiki/Main_Page</v>
      </c>
    </row>
    <row r="38" spans="1:5">
      <c r="A38" s="2" t="s">
        <v>38</v>
      </c>
      <c r="B38" s="2" t="s">
        <v>51</v>
      </c>
      <c r="C38" s="3" t="str">
        <f>MID(B38,5,3)</f>
        <v>zt </v>
      </c>
      <c r="D38" s="3">
        <f>VLOOKUP(A38,$O$18:$P$26,2,FALSE)</f>
        <v>7</v>
      </c>
      <c r="E38" s="2" t="str">
        <f>MID(B38,SEARCH("http",B38),LEN(B38)-SEARCH("http",B38))</f>
        <v>https://www.tadu.com/</v>
      </c>
    </row>
    <row r="39" spans="1:5">
      <c r="A39" s="2" t="s">
        <v>38</v>
      </c>
      <c r="B39" s="2" t="s">
        <v>52</v>
      </c>
      <c r="C39" s="3" t="str">
        <f>MID(B39,5,3)</f>
        <v>zi </v>
      </c>
      <c r="D39" s="3">
        <f>VLOOKUP(A39,$O$18:$P$26,2,FALSE)</f>
        <v>7</v>
      </c>
      <c r="E39" s="2" t="str">
        <f>MID(B39,SEARCH("http",B39),LEN(B39)-SEARCH("http",B39))</f>
        <v>https://www.instagram.com/</v>
      </c>
    </row>
    <row r="40" spans="1:5">
      <c r="A40" s="2" t="s">
        <v>38</v>
      </c>
      <c r="B40" s="2" t="s">
        <v>53</v>
      </c>
      <c r="C40" s="3" t="str">
        <f>MID(B40,5,3)</f>
        <v>zr </v>
      </c>
      <c r="D40" s="3">
        <f>VLOOKUP(A40,$O$18:$P$26,2,FALSE)</f>
        <v>7</v>
      </c>
      <c r="E40" s="2" t="str">
        <f>MID(B40,SEARCH("http",B40),LEN(B40)-SEARCH("http",B40))</f>
        <v>https://www.rottentomatoes.com/m/bottoms</v>
      </c>
    </row>
    <row r="41" spans="1:5">
      <c r="A41" s="2" t="s">
        <v>38</v>
      </c>
      <c r="B41" s="2" t="s">
        <v>54</v>
      </c>
      <c r="C41" s="3" t="str">
        <f>MID(B41,5,3)</f>
        <v>zs </v>
      </c>
      <c r="D41" s="3">
        <f>VLOOKUP(A41,$O$18:$P$26,2,FALSE)</f>
        <v>7</v>
      </c>
      <c r="E41" s="2" t="str">
        <f>MID(B41,SEARCH("http",B41),LEN(B41)-SEARCH("http",B41))</f>
        <v>https://open.spotify.com/</v>
      </c>
    </row>
    <row r="42" spans="1:5">
      <c r="A42" s="2" t="s">
        <v>38</v>
      </c>
      <c r="B42" s="2" t="s">
        <v>55</v>
      </c>
      <c r="C42" s="3" t="str">
        <f>MID(B42,5,3)</f>
        <v>zc </v>
      </c>
      <c r="D42" s="3">
        <f>VLOOKUP(A42,$O$18:$P$26,2,FALSE)</f>
        <v>7</v>
      </c>
      <c r="E42" s="2" t="str">
        <f>MID(B42,SEARCH("http",B42),LEN(B42)-SEARCH("http",B42))</f>
        <v>https://cupfox.app/</v>
      </c>
    </row>
    <row r="43" spans="1:5">
      <c r="A43" s="2" t="s">
        <v>38</v>
      </c>
      <c r="B43" s="2" t="s">
        <v>56</v>
      </c>
      <c r="C43" s="3" t="str">
        <f>MID(B43,5,3)</f>
        <v>js </v>
      </c>
      <c r="D43" s="3">
        <f>VLOOKUP(A43,$O$18:$P$26,2,FALSE)</f>
        <v>7</v>
      </c>
      <c r="E43" s="2" t="str">
        <f>MID(B43,SEARCH("http",B43),LEN(B43)-SEARCH("http",B43))</f>
        <v>https://sspai.com/</v>
      </c>
    </row>
  </sheetData>
  <autoFilter ref="A1:A38">
    <extLst/>
  </autoFilter>
  <sortState ref="A2:E43">
    <sortCondition ref="D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edVim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missred</cp:lastModifiedBy>
  <dcterms:created xsi:type="dcterms:W3CDTF">2024-06-14T05:39:36Z</dcterms:created>
  <dcterms:modified xsi:type="dcterms:W3CDTF">2024-06-14T09:11:45Z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E1788CBE6E7E4166AF5A321109600CB8_11</vt:lpwstr>
  </property>
  <property fmtid="{D5CDD505-2E9C-101B-9397-08002B2CF9AE}" pid="3" name="KSOProductBuildVer">
    <vt:lpwstr>2052-12.1.0.16929</vt:lpwstr>
  </property>
</Properties>
</file>