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750" windowHeight="10480"/>
  </bookViews>
  <sheets>
    <sheet name="shortkey" sheetId="1" r:id="rId1"/>
    <sheet name="platv" sheetId="2" r:id="rId2"/>
    <sheet name="k" sheetId="3" r:id="rId3"/>
  </sheets>
  <definedNames>
    <definedName name="_xlnm._FilterDatabase">platv!$A$1:$A$38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<sst xmlns="http://schemas.openxmlformats.org/spreadsheetml/2006/main" count="317" uniqueCount="254">
  <si>
    <t>key</t>
  </si>
  <si>
    <t>chinese</t>
  </si>
  <si>
    <t>vscode</t>
  </si>
  <si>
    <t>idea</t>
  </si>
  <si>
    <t>Tabby</t>
  </si>
  <si>
    <t>Vim</t>
  </si>
  <si>
    <t>MarkText</t>
  </si>
  <si>
    <t>dbever</t>
  </si>
  <si>
    <t>excel</t>
  </si>
  <si>
    <t>Edge</t>
  </si>
  <si>
    <t>F3</t>
  </si>
  <si>
    <t>Searcch</t>
  </si>
  <si>
    <t>CS+ F</t>
  </si>
  <si>
    <t>SS  CS+  F</t>
  </si>
  <si>
    <t xml:space="preserve">/ ? </t>
  </si>
  <si>
    <t>Idea</t>
  </si>
  <si>
    <t>mark</t>
  </si>
  <si>
    <t>File</t>
  </si>
  <si>
    <t>C E</t>
  </si>
  <si>
    <t xml:space="preserve"> n N</t>
  </si>
  <si>
    <t>C E :code</t>
  </si>
  <si>
    <t>code</t>
  </si>
  <si>
    <t>kimi,clash</t>
  </si>
  <si>
    <t>Locate</t>
  </si>
  <si>
    <t>CS E</t>
  </si>
  <si>
    <t>edge</t>
  </si>
  <si>
    <t>xmind</t>
  </si>
  <si>
    <t>Copy/Paste</t>
  </si>
  <si>
    <t>CS+ CV</t>
  </si>
  <si>
    <t>tabby</t>
  </si>
  <si>
    <t>eng</t>
  </si>
  <si>
    <r>
      <rPr>
        <sz val="11"/>
        <color rgb="FF000000"/>
        <rFont val="宋体"/>
        <charset val="134"/>
      </rPr>
      <t>SA+</t>
    </r>
    <r>
      <rPr>
        <sz val="11"/>
        <color rgb="FF000000"/>
        <rFont val="Arial"/>
        <charset val="134"/>
      </rPr>
      <t>↓↑</t>
    </r>
  </si>
  <si>
    <t>word</t>
  </si>
  <si>
    <t>toast</t>
  </si>
  <si>
    <t>Settings</t>
  </si>
  <si>
    <t>C ,</t>
  </si>
  <si>
    <t>CA  S</t>
  </si>
  <si>
    <t>:set number</t>
  </si>
  <si>
    <t>C 1</t>
  </si>
  <si>
    <t>ding</t>
  </si>
  <si>
    <t>Shortcut</t>
  </si>
  <si>
    <t>C k C s</t>
  </si>
  <si>
    <t>CAS S</t>
  </si>
  <si>
    <t>navicat</t>
  </si>
  <si>
    <t>xshell</t>
  </si>
  <si>
    <t>exploer</t>
  </si>
  <si>
    <t>Tab</t>
  </si>
  <si>
    <t xml:space="preserve"> New</t>
  </si>
  <si>
    <t>C N</t>
  </si>
  <si>
    <t>CS+  T/N</t>
  </si>
  <si>
    <t>:tabnew  E</t>
  </si>
  <si>
    <t>C  T</t>
  </si>
  <si>
    <t xml:space="preserve">C ] </t>
  </si>
  <si>
    <t>gh</t>
  </si>
  <si>
    <t>Close</t>
  </si>
  <si>
    <t>CS+ W</t>
  </si>
  <si>
    <t>:clo</t>
  </si>
  <si>
    <t>C  W</t>
  </si>
  <si>
    <t xml:space="preserve"> Close</t>
  </si>
  <si>
    <t xml:space="preserve">C F4 </t>
  </si>
  <si>
    <t>:tabclose</t>
  </si>
  <si>
    <t>Sidebar/Navijator bar</t>
  </si>
  <si>
    <t>C B/J</t>
  </si>
  <si>
    <t>CS ；</t>
  </si>
  <si>
    <t>c</t>
  </si>
  <si>
    <t>C J</t>
  </si>
  <si>
    <t>Implimentions</t>
  </si>
  <si>
    <t>C+F12</t>
  </si>
  <si>
    <t>Split</t>
  </si>
  <si>
    <t>CA +→(split)</t>
  </si>
  <si>
    <t>C \</t>
  </si>
  <si>
    <t>CS+ s/d</t>
  </si>
  <si>
    <t>C   ws/v</t>
  </si>
  <si>
    <t>C tab</t>
  </si>
  <si>
    <t>Outline</t>
  </si>
  <si>
    <t>CS+ G K</t>
  </si>
  <si>
    <t>C  K</t>
  </si>
  <si>
    <t xml:space="preserve"> Expoler</t>
  </si>
  <si>
    <t>CS+ E</t>
  </si>
  <si>
    <t>Move</t>
  </si>
  <si>
    <t>CS+ l/r</t>
  </si>
  <si>
    <t>C   I/O</t>
  </si>
  <si>
    <t>Switch</t>
  </si>
  <si>
    <t>A 1/2/3/4</t>
  </si>
  <si>
    <t>A  1/2/3/4</t>
  </si>
  <si>
    <t>C  ww</t>
  </si>
  <si>
    <t>A  E X</t>
  </si>
  <si>
    <t>Debug</t>
  </si>
  <si>
    <t>CS+D</t>
  </si>
  <si>
    <t>Action</t>
  </si>
  <si>
    <t>CS+P</t>
  </si>
  <si>
    <t xml:space="preserve"> Priview</t>
  </si>
  <si>
    <t>CS+V</t>
  </si>
  <si>
    <t>CS+ ，</t>
  </si>
  <si>
    <t>Terminal</t>
  </si>
  <si>
    <t>:ls!</t>
  </si>
  <si>
    <t>New</t>
  </si>
  <si>
    <t>CS+/C ` || CJ</t>
  </si>
  <si>
    <t>C `</t>
  </si>
  <si>
    <t>qaiq @ a</t>
  </si>
  <si>
    <t>CS+ 5</t>
  </si>
  <si>
    <t xml:space="preserve">C W/D </t>
  </si>
  <si>
    <t>C   ww</t>
  </si>
  <si>
    <t>C  a/e/l/r</t>
  </si>
  <si>
    <t>:  e bn bp</t>
  </si>
  <si>
    <t>A F/B</t>
  </si>
  <si>
    <t>DRsX</t>
  </si>
  <si>
    <t>Word/paragph</t>
  </si>
  <si>
    <t>delete</t>
  </si>
  <si>
    <t>CS+  K</t>
  </si>
  <si>
    <t>C bs/de</t>
  </si>
  <si>
    <t>yyddDpP</t>
  </si>
  <si>
    <t xml:space="preserve"> CS+  K/T/Q</t>
  </si>
  <si>
    <t>List</t>
  </si>
  <si>
    <r>
      <rPr>
        <sz val="11"/>
        <color rgb="FF000000"/>
        <rFont val="宋体"/>
        <charset val="134"/>
      </rPr>
      <t>CS +</t>
    </r>
    <r>
      <rPr>
        <sz val="11"/>
        <color rgb="FF000000"/>
        <rFont val="Arial"/>
        <charset val="134"/>
      </rPr>
      <t>→</t>
    </r>
    <r>
      <rPr>
        <sz val="11"/>
        <color rgb="FF000000"/>
        <rFont val="宋体"/>
        <charset val="134"/>
      </rPr>
      <t>(check)</t>
    </r>
  </si>
  <si>
    <t xml:space="preserve"> vWb(){}</t>
  </si>
  <si>
    <t xml:space="preserve">  C  G/H</t>
  </si>
  <si>
    <t>Task</t>
  </si>
  <si>
    <t>CA +↓(multi)</t>
  </si>
  <si>
    <t>CA  X</t>
  </si>
  <si>
    <t>Link</t>
  </si>
  <si>
    <t>C L</t>
  </si>
  <si>
    <t>A+↓↑</t>
  </si>
  <si>
    <t>Folding</t>
  </si>
  <si>
    <t xml:space="preserve">CS </t>
  </si>
  <si>
    <t>CS [ ]</t>
  </si>
  <si>
    <t>Cursor</t>
  </si>
  <si>
    <t xml:space="preserve"> Move</t>
  </si>
  <si>
    <t>wWeEbB</t>
  </si>
  <si>
    <t xml:space="preserve"> Focus</t>
  </si>
  <si>
    <t>CA  l/r/up/down</t>
  </si>
  <si>
    <t>hjkl</t>
  </si>
  <si>
    <t>Go</t>
  </si>
  <si>
    <t>C G：line</t>
  </si>
  <si>
    <t>0^$</t>
  </si>
  <si>
    <t>HML</t>
  </si>
  <si>
    <t>ma  `a</t>
  </si>
  <si>
    <t>program</t>
  </si>
  <si>
    <t>Score</t>
  </si>
  <si>
    <t>url</t>
  </si>
  <si>
    <t>tech</t>
  </si>
  <si>
    <t>map hl createTab url="https://leetprogram.cn/problemset/all/"</t>
  </si>
  <si>
    <t>map hn createTab url="https://www.nowcoder.com/"</t>
  </si>
  <si>
    <t>map hk createTab url="https://time.geekbang.org/"</t>
  </si>
  <si>
    <t>map hg createTab url="https://github.com/trending"</t>
  </si>
  <si>
    <t>map ho createTab url="https://web.okjike.com/"</t>
  </si>
  <si>
    <t>map hj createTab url="https://juejin.cn/recommended"</t>
  </si>
  <si>
    <t xml:space="preserve">map hq createTab url="https://ke.qq.com/" </t>
  </si>
  <si>
    <t>number</t>
  </si>
  <si>
    <t>map h1 createTab url="https://www.yuque.com/search?q="</t>
  </si>
  <si>
    <t>map g3 createTab url="https://36kr.com/"</t>
  </si>
  <si>
    <t>map g0 createTab url="https://xueqiu.com/"</t>
  </si>
  <si>
    <t>iplay</t>
  </si>
  <si>
    <t>map g1 createTab url="https://www.semrush.com/blog/most-visited-websites/"</t>
  </si>
  <si>
    <t>map g2 createTab url="https://www.v2ex.com/"</t>
  </si>
  <si>
    <t>map go createTab url="http://www.google.com"</t>
  </si>
  <si>
    <t>map hc createTab url="https://chat.openai.com/"</t>
  </si>
  <si>
    <t>map gk createTab url="https://kimi.moonshot.cn/"</t>
  </si>
  <si>
    <t>map gp createTab url="https://tophub.today/apple/podcasts"</t>
  </si>
  <si>
    <t>map gb createTab url="https://www.bilibili.com/"</t>
  </si>
  <si>
    <t>A</t>
  </si>
  <si>
    <t>B</t>
  </si>
  <si>
    <t xml:space="preserve">map ga createTab url="https://www.ahhhhfs.com/recourse/programming-development/" </t>
  </si>
  <si>
    <t>plat</t>
  </si>
  <si>
    <t>map ge createTab url="https://www.edx.org/"</t>
  </si>
  <si>
    <t>media</t>
  </si>
  <si>
    <t xml:space="preserve">map gc createTab url="https://www.coursera.org/" </t>
  </si>
  <si>
    <t>search</t>
  </si>
  <si>
    <t xml:space="preserve">map gu createTab url="https://www.udacity.com/" </t>
  </si>
  <si>
    <t>news</t>
  </si>
  <si>
    <t>map gw createTab url="https://weread.qq.com/web/category/newrating_publish"</t>
  </si>
  <si>
    <t>channel</t>
  </si>
  <si>
    <t>map gy createTab url="https://www.youtube.com/"</t>
  </si>
  <si>
    <t>map gd createTab url="https://discord.com/guild-discovery"</t>
  </si>
  <si>
    <t>enter</t>
  </si>
  <si>
    <t>map gn createTab url="https://www.nature.com/news"</t>
  </si>
  <si>
    <t>map gr createTab url="https://www.reddit.com/"</t>
  </si>
  <si>
    <t>map gx createTab url="https://www.xiaohongshu.com/explore"</t>
  </si>
  <si>
    <t>map gm createTab url="https://medium.com/"</t>
  </si>
  <si>
    <t>map gt createTab url="https://twitter.com/home/"</t>
  </si>
  <si>
    <t>map gz createTab url="https://www.zhihu.com/knowledge-plan/hot-question/hot/0/week"</t>
  </si>
  <si>
    <t>map gf createTab url="https://www.facebook.com/"</t>
  </si>
  <si>
    <t>map he createTab url="https://edition.cnn.com/world"</t>
  </si>
  <si>
    <t>map hy createTab url="https://news.ycombinator.com/"</t>
  </si>
  <si>
    <t>map hw createTab url="https://www.wsj.com/"</t>
  </si>
  <si>
    <t>map cw createTab url="https://en.wikipedia.org/wiki/Main_Page"</t>
  </si>
  <si>
    <t>map ce createTab url="https://www.economist.com/"</t>
  </si>
  <si>
    <t>map zt createTab url="https://www.tadu.com/"</t>
  </si>
  <si>
    <t>map zi createTab url="https://www.instagram.com/"</t>
  </si>
  <si>
    <t>map zr createTab url="https://www.rottentomatoes.com/m/bottoms"</t>
  </si>
  <si>
    <t>map zs createTab url="https://open.spotify.com/"</t>
  </si>
  <si>
    <t>map zc createTab url="https://cupfox.app/"</t>
  </si>
  <si>
    <t>map gs createTab url="https://sspai.com/"</t>
  </si>
  <si>
    <t>`</t>
  </si>
  <si>
    <t>g1</t>
  </si>
  <si>
    <t>g2@</t>
  </si>
  <si>
    <t>g3#</t>
  </si>
  <si>
    <t>4$</t>
  </si>
  <si>
    <t>6^</t>
  </si>
  <si>
    <t>7&amp;</t>
  </si>
  <si>
    <t>8*</t>
  </si>
  <si>
    <t>9(</t>
  </si>
  <si>
    <t>0)</t>
  </si>
  <si>
    <t>-</t>
  </si>
  <si>
    <t>=</t>
  </si>
  <si>
    <t>BACKSPACE</t>
  </si>
  <si>
    <t>TAB</t>
  </si>
  <si>
    <t>Q</t>
  </si>
  <si>
    <t>ghW</t>
  </si>
  <si>
    <t xml:space="preserve"> ghcE</t>
  </si>
  <si>
    <t>gR</t>
  </si>
  <si>
    <t>ghTz</t>
  </si>
  <si>
    <t>ghY</t>
  </si>
  <si>
    <t>U</t>
  </si>
  <si>
    <t>Iz</t>
  </si>
  <si>
    <t>ghO</t>
  </si>
  <si>
    <t xml:space="preserve">P  </t>
  </si>
  <si>
    <t>[</t>
  </si>
  <si>
    <t>]</t>
  </si>
  <si>
    <t>\</t>
  </si>
  <si>
    <t>CAPSLK</t>
  </si>
  <si>
    <t xml:space="preserve"> gA</t>
  </si>
  <si>
    <t>gS</t>
  </si>
  <si>
    <t>gD</t>
  </si>
  <si>
    <t>gF</t>
  </si>
  <si>
    <t>hG</t>
  </si>
  <si>
    <t>H</t>
  </si>
  <si>
    <t>hJ</t>
  </si>
  <si>
    <t>hK</t>
  </si>
  <si>
    <t>hL</t>
  </si>
  <si>
    <t xml:space="preserve"> :</t>
  </si>
  <si>
    <t>"</t>
  </si>
  <si>
    <t>ENTER</t>
  </si>
  <si>
    <t>SHIFT</t>
  </si>
  <si>
    <t>gZ</t>
  </si>
  <si>
    <t>gX</t>
  </si>
  <si>
    <t>gC</t>
  </si>
  <si>
    <t>V</t>
  </si>
  <si>
    <t>gB</t>
  </si>
  <si>
    <t>ghN</t>
  </si>
  <si>
    <t>gM</t>
  </si>
  <si>
    <t>,</t>
  </si>
  <si>
    <t>.</t>
  </si>
  <si>
    <t>/</t>
  </si>
  <si>
    <t xml:space="preserve"> SHIFT</t>
  </si>
  <si>
    <t>CTRL</t>
  </si>
  <si>
    <t>FN</t>
  </si>
  <si>
    <t>W</t>
  </si>
  <si>
    <t>ALT</t>
  </si>
  <si>
    <t>SPACE</t>
  </si>
  <si>
    <r>
      <rPr>
        <sz val="11"/>
        <color rgb="FF000000"/>
        <rFont val="宋体"/>
        <charset val="134"/>
        <scheme val="minor"/>
      </rPr>
      <t xml:space="preserve"> </t>
    </r>
    <r>
      <rPr>
        <sz val="11"/>
        <color rgb="FF000000"/>
        <rFont val="Arial"/>
        <charset val="134"/>
      </rPr>
      <t>←</t>
    </r>
  </si>
  <si>
    <t>↑</t>
  </si>
  <si>
    <t>→</t>
  </si>
  <si>
    <t>hl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</si>
</sst>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#,##0%"/>
  </numFmts>
  <fonts count="30">
    <font>
      <sz val="11"/>
      <color theme="1"/>
      <name val="宋体"/>
      <charset val="134"/>
      <scheme val="minor"/>
    </font>
    <font>
      <sz val="11"/>
      <color rgb="FF000000"/>
      <name val="Calibri"/>
      <charset val="134"/>
    </font>
    <font>
      <b/>
      <i/>
      <u/>
      <sz val="16"/>
      <color rgb="FF7030A0"/>
      <name val="Calibri"/>
      <charset val="134"/>
    </font>
    <font>
      <sz val="11"/>
      <color theme="1"/>
      <name val="Calibri"/>
      <charset val="134"/>
    </font>
    <font>
      <sz val="11"/>
      <color rgb="FF000000"/>
      <name val="Arial"/>
      <charset val="134"/>
    </font>
    <font>
      <sz val="6"/>
      <color rgb="FF000000"/>
      <name val="Cascadia Code ExtraLight"/>
      <charset val="134"/>
    </font>
    <font>
      <sz val="11"/>
      <color rgb="FF000000"/>
      <name val="宋体"/>
      <charset val="134"/>
    </font>
    <font>
      <sz val="11"/>
      <color rgb="FF00B050"/>
      <name val="宋体"/>
      <charset val="134"/>
    </font>
    <font>
      <u/>
      <sz val="11"/>
      <color rgb="FF800080"/>
      <name val="Calibri"/>
      <charset val="134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000000"/>
      <name val="宋体"/>
      <charset val="134"/>
      <scheme val="minor"/>
    </font>
  </fonts>
  <fills count="44">
    <fill>
      <patternFill patternType="none"/>
    </fill>
    <fill>
      <patternFill patternType="gray125"/>
    </fill>
    <fill>
      <patternFill patternType="solid">
        <fgColor theme="7" tint="0.4"/>
        <bgColor indexed="64"/>
      </patternFill>
    </fill>
    <fill>
      <patternFill patternType="solid">
        <fgColor rgb="FFF5B482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CE6D5"/>
        <bgColor indexed="64"/>
      </patternFill>
    </fill>
    <fill>
      <patternFill patternType="solid">
        <fgColor theme="0" tint="-0.5"/>
        <bgColor indexed="64"/>
      </patternFill>
    </fill>
    <fill>
      <patternFill patternType="solid">
        <fgColor theme="5" tint="0.8"/>
        <bgColor indexed="64"/>
      </patternFill>
    </fill>
    <fill>
      <patternFill patternType="solid">
        <fgColor rgb="FFD4F4F2"/>
        <bgColor indexed="64"/>
      </patternFill>
    </fill>
    <fill>
      <patternFill patternType="solid">
        <fgColor rgb="FF91ACE0"/>
        <bgColor indexed="64"/>
      </patternFill>
    </fill>
    <fill>
      <patternFill patternType="solid">
        <fgColor rgb="FF75BD42"/>
        <bgColor indexed="64"/>
      </patternFill>
    </fill>
    <fill>
      <patternFill patternType="solid">
        <fgColor rgb="FFC8E5B3"/>
        <bgColor indexed="64"/>
      </patternFill>
    </fill>
    <fill>
      <patternFill patternType="solid">
        <fgColor rgb="FFFEE69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26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 style="thin">
        <color rgb="FFC6C6C6"/>
      </left>
      <right style="thin">
        <color rgb="FFC6C6C6"/>
      </right>
      <top style="thin">
        <color rgb="FF000000"/>
      </top>
      <bottom style="thin">
        <color rgb="FFC6C6C6"/>
      </bottom>
      <diagonal/>
    </border>
    <border>
      <left style="thin">
        <color rgb="FF000000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 style="thin">
        <color rgb="FF000000"/>
      </left>
      <right style="thin">
        <color rgb="FFC6C6C6"/>
      </right>
      <top style="thin">
        <color rgb="FFC6C6C6"/>
      </top>
      <bottom style="thin">
        <color rgb="FF000000"/>
      </bottom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C6C6C6"/>
      </left>
      <right style="thin">
        <color rgb="FF000000"/>
      </right>
      <top style="thin">
        <color rgb="FF000000"/>
      </top>
      <bottom style="thin">
        <color rgb="FFC6C6C6"/>
      </bottom>
      <diagonal/>
    </border>
    <border>
      <left/>
      <right style="thin">
        <color rgb="FF000000"/>
      </right>
      <top/>
      <bottom/>
      <diagonal/>
    </border>
    <border>
      <left style="thin">
        <color rgb="FFC6C6C6"/>
      </left>
      <right style="thin">
        <color rgb="FF000000"/>
      </right>
      <top style="thin">
        <color rgb="FFC6C6C6"/>
      </top>
      <bottom style="thin">
        <color rgb="FFC6C6C6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C6C6C6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C6C6C6"/>
      </bottom>
      <diagonal/>
    </border>
    <border>
      <left style="thin">
        <color rgb="FF000000"/>
      </left>
      <right style="thin">
        <color rgb="FF000000"/>
      </right>
      <top style="thin">
        <color rgb="FFC6C6C6"/>
      </top>
      <bottom style="thin">
        <color rgb="FFC6C6C6"/>
      </bottom>
      <diagonal/>
    </border>
    <border>
      <left style="thin">
        <color rgb="FF000000"/>
      </left>
      <right style="thin">
        <color rgb="FF000000"/>
      </right>
      <top style="thin">
        <color rgb="FFC6C6C6"/>
      </top>
      <bottom style="thin">
        <color rgb="FF000000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9" fillId="0" borderId="0" applyFont="0" applyFill="0" applyBorder="0" applyAlignment="0" applyProtection="0">
      <alignment vertical="center"/>
    </xf>
    <xf numFmtId="44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42" fontId="9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9" fillId="13" borderId="18" applyNumberFormat="0" applyFont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19" applyNumberFormat="0" applyFill="0" applyAlignment="0" applyProtection="0">
      <alignment vertical="center"/>
    </xf>
    <xf numFmtId="0" fontId="16" fillId="0" borderId="19" applyNumberFormat="0" applyFill="0" applyAlignment="0" applyProtection="0">
      <alignment vertical="center"/>
    </xf>
    <xf numFmtId="0" fontId="17" fillId="0" borderId="20" applyNumberFormat="0" applyFill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14" borderId="21" applyNumberFormat="0" applyAlignment="0" applyProtection="0">
      <alignment vertical="center"/>
    </xf>
    <xf numFmtId="0" fontId="19" fillId="15" borderId="22" applyNumberFormat="0" applyAlignment="0" applyProtection="0">
      <alignment vertical="center"/>
    </xf>
    <xf numFmtId="0" fontId="20" fillId="15" borderId="21" applyNumberFormat="0" applyAlignment="0" applyProtection="0">
      <alignment vertical="center"/>
    </xf>
    <xf numFmtId="0" fontId="21" fillId="16" borderId="23" applyNumberFormat="0" applyAlignment="0" applyProtection="0">
      <alignment vertical="center"/>
    </xf>
    <xf numFmtId="0" fontId="22" fillId="0" borderId="24" applyNumberFormat="0" applyFill="0" applyAlignment="0" applyProtection="0">
      <alignment vertical="center"/>
    </xf>
    <xf numFmtId="0" fontId="23" fillId="0" borderId="25" applyNumberFormat="0" applyFill="0" applyAlignment="0" applyProtection="0">
      <alignment vertical="center"/>
    </xf>
    <xf numFmtId="0" fontId="24" fillId="17" borderId="0" applyNumberFormat="0" applyBorder="0" applyAlignment="0" applyProtection="0">
      <alignment vertical="center"/>
    </xf>
    <xf numFmtId="0" fontId="25" fillId="18" borderId="0" applyNumberFormat="0" applyBorder="0" applyAlignment="0" applyProtection="0">
      <alignment vertical="center"/>
    </xf>
    <xf numFmtId="0" fontId="26" fillId="19" borderId="0" applyNumberFormat="0" applyBorder="0" applyAlignment="0" applyProtection="0">
      <alignment vertical="center"/>
    </xf>
    <xf numFmtId="0" fontId="27" fillId="20" borderId="0" applyNumberFormat="0" applyBorder="0" applyAlignment="0" applyProtection="0">
      <alignment vertical="center"/>
    </xf>
    <xf numFmtId="0" fontId="28" fillId="21" borderId="0" applyNumberFormat="0" applyBorder="0" applyAlignment="0" applyProtection="0">
      <alignment vertical="center"/>
    </xf>
    <xf numFmtId="0" fontId="28" fillId="22" borderId="0" applyNumberFormat="0" applyBorder="0" applyAlignment="0" applyProtection="0">
      <alignment vertical="center"/>
    </xf>
    <xf numFmtId="0" fontId="27" fillId="23" borderId="0" applyNumberFormat="0" applyBorder="0" applyAlignment="0" applyProtection="0">
      <alignment vertical="center"/>
    </xf>
    <xf numFmtId="0" fontId="27" fillId="24" borderId="0" applyNumberFormat="0" applyBorder="0" applyAlignment="0" applyProtection="0">
      <alignment vertical="center"/>
    </xf>
    <xf numFmtId="0" fontId="28" fillId="25" borderId="0" applyNumberFormat="0" applyBorder="0" applyAlignment="0" applyProtection="0">
      <alignment vertical="center"/>
    </xf>
    <xf numFmtId="0" fontId="28" fillId="26" borderId="0" applyNumberFormat="0" applyBorder="0" applyAlignment="0" applyProtection="0">
      <alignment vertical="center"/>
    </xf>
    <xf numFmtId="0" fontId="27" fillId="27" borderId="0" applyNumberFormat="0" applyBorder="0" applyAlignment="0" applyProtection="0">
      <alignment vertical="center"/>
    </xf>
    <xf numFmtId="0" fontId="27" fillId="28" borderId="0" applyNumberFormat="0" applyBorder="0" applyAlignment="0" applyProtection="0">
      <alignment vertical="center"/>
    </xf>
    <xf numFmtId="0" fontId="28" fillId="29" borderId="0" applyNumberFormat="0" applyBorder="0" applyAlignment="0" applyProtection="0">
      <alignment vertical="center"/>
    </xf>
    <xf numFmtId="0" fontId="28" fillId="30" borderId="0" applyNumberFormat="0" applyBorder="0" applyAlignment="0" applyProtection="0">
      <alignment vertical="center"/>
    </xf>
    <xf numFmtId="0" fontId="27" fillId="31" borderId="0" applyNumberFormat="0" applyBorder="0" applyAlignment="0" applyProtection="0">
      <alignment vertical="center"/>
    </xf>
    <xf numFmtId="0" fontId="27" fillId="32" borderId="0" applyNumberFormat="0" applyBorder="0" applyAlignment="0" applyProtection="0">
      <alignment vertical="center"/>
    </xf>
    <xf numFmtId="0" fontId="28" fillId="33" borderId="0" applyNumberFormat="0" applyBorder="0" applyAlignment="0" applyProtection="0">
      <alignment vertical="center"/>
    </xf>
    <xf numFmtId="0" fontId="28" fillId="34" borderId="0" applyNumberFormat="0" applyBorder="0" applyAlignment="0" applyProtection="0">
      <alignment vertical="center"/>
    </xf>
    <xf numFmtId="0" fontId="27" fillId="35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8" fillId="37" borderId="0" applyNumberFormat="0" applyBorder="0" applyAlignment="0" applyProtection="0">
      <alignment vertical="center"/>
    </xf>
    <xf numFmtId="0" fontId="28" fillId="38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7" fillId="40" borderId="0" applyNumberFormat="0" applyBorder="0" applyAlignment="0" applyProtection="0">
      <alignment vertical="center"/>
    </xf>
    <xf numFmtId="0" fontId="28" fillId="41" borderId="0" applyNumberFormat="0" applyBorder="0" applyAlignment="0" applyProtection="0">
      <alignment vertical="center"/>
    </xf>
    <xf numFmtId="0" fontId="28" fillId="42" borderId="0" applyNumberFormat="0" applyBorder="0" applyAlignment="0" applyProtection="0">
      <alignment vertical="center"/>
    </xf>
    <xf numFmtId="0" fontId="27" fillId="43" borderId="0" applyNumberFormat="0" applyBorder="0" applyAlignment="0" applyProtection="0">
      <alignment vertical="center"/>
    </xf>
  </cellStyleXfs>
  <cellXfs count="60">
    <xf numFmtId="0" fontId="0" fillId="0" borderId="0" xfId="0"/>
    <xf numFmtId="0" fontId="0" fillId="0" borderId="0" xfId="0" applyAlignment="1"/>
    <xf numFmtId="176" fontId="0" fillId="0" borderId="0" xfId="0" applyNumberFormat="1" applyAlignment="1"/>
    <xf numFmtId="0" fontId="0" fillId="0" borderId="0" xfId="0" applyAlignment="1">
      <alignment horizontal="left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176" fontId="1" fillId="0" borderId="2" xfId="0" applyNumberFormat="1" applyFont="1" applyBorder="1" applyAlignment="1">
      <alignment horizontal="center" vertical="center"/>
    </xf>
    <xf numFmtId="0" fontId="1" fillId="3" borderId="4" xfId="0" applyFont="1" applyFill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" fillId="4" borderId="0" xfId="0" applyFont="1" applyFill="1" applyBorder="1" applyAlignment="1">
      <alignment horizontal="center" vertical="center"/>
    </xf>
    <xf numFmtId="176" fontId="1" fillId="4" borderId="0" xfId="0" applyNumberFormat="1" applyFont="1" applyFill="1" applyBorder="1" applyAlignment="1">
      <alignment horizontal="center" vertical="center"/>
    </xf>
    <xf numFmtId="0" fontId="1" fillId="5" borderId="4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horizontal="center" vertical="center"/>
    </xf>
    <xf numFmtId="176" fontId="1" fillId="2" borderId="0" xfId="0" applyNumberFormat="1" applyFont="1" applyFill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  <xf numFmtId="0" fontId="1" fillId="6" borderId="4" xfId="0" applyFont="1" applyFill="1" applyBorder="1" applyAlignment="1">
      <alignment horizontal="center" vertical="center"/>
    </xf>
    <xf numFmtId="0" fontId="1" fillId="6" borderId="5" xfId="0" applyFont="1" applyFill="1" applyBorder="1" applyAlignment="1">
      <alignment horizontal="center" vertical="center"/>
    </xf>
    <xf numFmtId="176" fontId="1" fillId="0" borderId="0" xfId="0" applyNumberFormat="1" applyFont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1" fillId="6" borderId="6" xfId="0" applyFont="1" applyFill="1" applyBorder="1" applyAlignment="1">
      <alignment horizontal="center" vertical="center"/>
    </xf>
    <xf numFmtId="0" fontId="1" fillId="5" borderId="7" xfId="0" applyFont="1" applyFill="1" applyBorder="1" applyAlignment="1">
      <alignment horizontal="center" vertical="center"/>
    </xf>
    <xf numFmtId="0" fontId="1" fillId="7" borderId="7" xfId="0" applyFont="1" applyFill="1" applyBorder="1" applyAlignment="1">
      <alignment horizontal="center" vertical="center"/>
    </xf>
    <xf numFmtId="0" fontId="1" fillId="6" borderId="7" xfId="0" applyFont="1" applyFill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176" fontId="1" fillId="0" borderId="8" xfId="0" applyNumberFormat="1" applyFont="1" applyBorder="1" applyAlignment="1">
      <alignment horizontal="center" vertical="center"/>
    </xf>
    <xf numFmtId="176" fontId="3" fillId="0" borderId="0" xfId="0" applyNumberFormat="1" applyFont="1" applyBorder="1" applyAlignment="1">
      <alignment horizontal="right"/>
    </xf>
    <xf numFmtId="0" fontId="1" fillId="8" borderId="3" xfId="0" applyFont="1" applyFill="1" applyBorder="1" applyAlignment="1">
      <alignment horizontal="center" vertical="center"/>
    </xf>
    <xf numFmtId="0" fontId="1" fillId="3" borderId="9" xfId="0" applyFont="1" applyFill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1" fillId="3" borderId="5" xfId="0" applyFont="1" applyFill="1" applyBorder="1" applyAlignment="1">
      <alignment horizontal="center" vertical="center"/>
    </xf>
    <xf numFmtId="0" fontId="1" fillId="3" borderId="11" xfId="0" applyFont="1" applyFill="1" applyBorder="1" applyAlignment="1">
      <alignment horizontal="center" vertical="center"/>
    </xf>
    <xf numFmtId="0" fontId="1" fillId="6" borderId="11" xfId="0" applyFont="1" applyFill="1" applyBorder="1" applyAlignment="1">
      <alignment horizontal="center" vertical="center"/>
    </xf>
    <xf numFmtId="0" fontId="4" fillId="0" borderId="8" xfId="0" applyFont="1" applyBorder="1" applyAlignment="1">
      <alignment horizontal="center" vertical="center"/>
    </xf>
    <xf numFmtId="0" fontId="4" fillId="0" borderId="12" xfId="0" applyFont="1" applyBorder="1" applyAlignment="1">
      <alignment horizontal="center" vertical="center"/>
    </xf>
    <xf numFmtId="0" fontId="3" fillId="0" borderId="0" xfId="0" applyFont="1" applyBorder="1" applyAlignment="1">
      <alignment horizontal="left"/>
    </xf>
    <xf numFmtId="0" fontId="5" fillId="0" borderId="0" xfId="0" applyFont="1" applyBorder="1" applyAlignment="1">
      <alignment horizontal="left"/>
    </xf>
    <xf numFmtId="0" fontId="0" fillId="0" borderId="0" xfId="0" applyAlignment="1">
      <alignment horizontal="center"/>
    </xf>
    <xf numFmtId="3" fontId="0" fillId="0" borderId="0" xfId="0" applyNumberFormat="1" applyAlignment="1"/>
    <xf numFmtId="0" fontId="1" fillId="0" borderId="0" xfId="0" applyFont="1" applyBorder="1" applyAlignment="1">
      <alignment horizontal="left"/>
    </xf>
    <xf numFmtId="0" fontId="1" fillId="0" borderId="0" xfId="0" applyFont="1" applyBorder="1" applyAlignment="1">
      <alignment horizontal="center"/>
    </xf>
    <xf numFmtId="3" fontId="1" fillId="0" borderId="0" xfId="0" applyNumberFormat="1" applyFont="1" applyBorder="1" applyAlignment="1">
      <alignment horizontal="center"/>
    </xf>
    <xf numFmtId="0" fontId="6" fillId="0" borderId="0" xfId="0" applyFont="1" applyBorder="1" applyAlignment="1">
      <alignment horizontal="left"/>
    </xf>
    <xf numFmtId="3" fontId="3" fillId="0" borderId="0" xfId="0" applyNumberFormat="1" applyFont="1" applyBorder="1" applyAlignment="1">
      <alignment horizontal="right"/>
    </xf>
    <xf numFmtId="0" fontId="1" fillId="0" borderId="13" xfId="0" applyFont="1" applyBorder="1" applyAlignment="1">
      <alignment horizontal="left"/>
    </xf>
    <xf numFmtId="3" fontId="1" fillId="0" borderId="13" xfId="0" applyNumberFormat="1" applyFont="1" applyBorder="1" applyAlignment="1">
      <alignment horizontal="left"/>
    </xf>
    <xf numFmtId="3" fontId="1" fillId="0" borderId="0" xfId="0" applyNumberFormat="1" applyFont="1" applyBorder="1" applyAlignment="1">
      <alignment horizontal="right"/>
    </xf>
    <xf numFmtId="0" fontId="1" fillId="9" borderId="13" xfId="0" applyFont="1" applyFill="1" applyBorder="1" applyAlignment="1">
      <alignment horizontal="left"/>
    </xf>
    <xf numFmtId="3" fontId="1" fillId="9" borderId="13" xfId="0" applyNumberFormat="1" applyFont="1" applyFill="1" applyBorder="1" applyAlignment="1">
      <alignment horizontal="left"/>
    </xf>
    <xf numFmtId="0" fontId="1" fillId="10" borderId="13" xfId="0" applyFont="1" applyFill="1" applyBorder="1" applyAlignment="1">
      <alignment horizontal="center"/>
    </xf>
    <xf numFmtId="0" fontId="1" fillId="11" borderId="13" xfId="0" applyFont="1" applyFill="1" applyBorder="1" applyAlignment="1">
      <alignment horizontal="center"/>
    </xf>
    <xf numFmtId="0" fontId="1" fillId="12" borderId="14" xfId="0" applyFont="1" applyFill="1" applyBorder="1" applyAlignment="1">
      <alignment horizontal="center"/>
    </xf>
    <xf numFmtId="0" fontId="1" fillId="12" borderId="13" xfId="0" applyFont="1" applyFill="1" applyBorder="1" applyAlignment="1">
      <alignment horizontal="center"/>
    </xf>
    <xf numFmtId="0" fontId="1" fillId="10" borderId="15" xfId="0" applyFont="1" applyFill="1" applyBorder="1" applyAlignment="1">
      <alignment horizontal="center" vertical="top"/>
    </xf>
    <xf numFmtId="0" fontId="7" fillId="0" borderId="0" xfId="0" applyFont="1" applyBorder="1" applyAlignment="1">
      <alignment horizontal="center"/>
    </xf>
    <xf numFmtId="0" fontId="1" fillId="10" borderId="16" xfId="0" applyFont="1" applyFill="1" applyBorder="1" applyAlignment="1">
      <alignment horizontal="center"/>
    </xf>
    <xf numFmtId="0" fontId="1" fillId="10" borderId="17" xfId="0" applyFont="1" applyFill="1" applyBorder="1" applyAlignment="1">
      <alignment horizontal="center"/>
    </xf>
    <xf numFmtId="3" fontId="1" fillId="11" borderId="13" xfId="0" applyNumberFormat="1" applyFont="1" applyFill="1" applyBorder="1" applyAlignment="1">
      <alignment horizontal="center"/>
    </xf>
    <xf numFmtId="0" fontId="8" fillId="0" borderId="0" xfId="0" applyFont="1" applyBorder="1" applyAlignment="1">
      <alignment horizontal="left"/>
    </xf>
    <xf numFmtId="0" fontId="1" fillId="0" borderId="0" xfId="0" applyFont="1" applyBorder="1" applyAlignment="1">
      <alignment horizontal="center" vertical="top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3</xdr:col>
      <xdr:colOff>0</xdr:colOff>
      <xdr:row>0</xdr:row>
      <xdr:rowOff>0</xdr:rowOff>
    </xdr:from>
    <xdr:to>
      <xdr:col>3</xdr:col>
      <xdr:colOff>184150</xdr:colOff>
      <xdr:row>0</xdr:row>
      <xdr:rowOff>234950</xdr:rowOff>
    </xdr:to>
    <xdr:pic>
      <xdr:nvPicPr>
        <xdr:cNvPr id="2" name="图片 1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2844165" y="0"/>
          <a:ext cx="184150" cy="2349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311150</xdr:colOff>
      <xdr:row>1</xdr:row>
      <xdr:rowOff>306070</xdr:rowOff>
    </xdr:to>
    <xdr:pic>
      <xdr:nvPicPr>
        <xdr:cNvPr id="3" name="图片 2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1896110" y="571500"/>
          <a:ext cx="311150" cy="30607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617855</xdr:colOff>
      <xdr:row>1</xdr:row>
      <xdr:rowOff>101600</xdr:rowOff>
    </xdr:from>
    <xdr:to>
      <xdr:col>2</xdr:col>
      <xdr:colOff>887730</xdr:colOff>
      <xdr:row>1</xdr:row>
      <xdr:rowOff>360680</xdr:rowOff>
    </xdr:to>
    <xdr:pic>
      <xdr:nvPicPr>
        <xdr:cNvPr id="4" name="图片 3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2513965" y="673100"/>
          <a:ext cx="269875" cy="25908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</xdr:row>
      <xdr:rowOff>0</xdr:rowOff>
    </xdr:from>
    <xdr:to>
      <xdr:col>5</xdr:col>
      <xdr:colOff>343535</xdr:colOff>
      <xdr:row>1</xdr:row>
      <xdr:rowOff>348615</xdr:rowOff>
    </xdr:to>
    <xdr:pic>
      <xdr:nvPicPr>
        <xdr:cNvPr id="5" name="图片 4"/>
        <xdr:cNvPicPr>
          <a:picLocks noChangeAspect="1"/>
        </xdr:cNvPicPr>
      </xdr:nvPicPr>
      <xdr:blipFill>
        <a:blip r:embed="rId4"/>
        <a:stretch>
          <a:fillRect/>
        </a:stretch>
      </xdr:blipFill>
      <xdr:spPr>
        <a:xfrm>
          <a:off x="4740275" y="571500"/>
          <a:ext cx="343535" cy="34861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700405</xdr:colOff>
      <xdr:row>1</xdr:row>
      <xdr:rowOff>25400</xdr:rowOff>
    </xdr:from>
    <xdr:to>
      <xdr:col>6</xdr:col>
      <xdr:colOff>50800</xdr:colOff>
      <xdr:row>1</xdr:row>
      <xdr:rowOff>340360</xdr:rowOff>
    </xdr:to>
    <xdr:pic>
      <xdr:nvPicPr>
        <xdr:cNvPr id="6" name="图片 5"/>
        <xdr:cNvPicPr>
          <a:picLocks noChangeAspect="1"/>
        </xdr:cNvPicPr>
      </xdr:nvPicPr>
      <xdr:blipFill>
        <a:blip r:embed="rId5"/>
        <a:stretch>
          <a:fillRect/>
        </a:stretch>
      </xdr:blipFill>
      <xdr:spPr>
        <a:xfrm>
          <a:off x="5440680" y="596900"/>
          <a:ext cx="298450" cy="31496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7</xdr:col>
      <xdr:colOff>0</xdr:colOff>
      <xdr:row>2</xdr:row>
      <xdr:rowOff>0</xdr:rowOff>
    </xdr:from>
    <xdr:to>
      <xdr:col>7</xdr:col>
      <xdr:colOff>277495</xdr:colOff>
      <xdr:row>2</xdr:row>
      <xdr:rowOff>304800</xdr:rowOff>
    </xdr:to>
    <xdr:pic>
      <xdr:nvPicPr>
        <xdr:cNvPr id="7" name="图片 6"/>
        <xdr:cNvPicPr>
          <a:picLocks noChangeAspect="1"/>
        </xdr:cNvPicPr>
      </xdr:nvPicPr>
      <xdr:blipFill>
        <a:blip r:embed="rId6"/>
        <a:stretch>
          <a:fillRect/>
        </a:stretch>
      </xdr:blipFill>
      <xdr:spPr>
        <a:xfrm>
          <a:off x="6636385" y="1409700"/>
          <a:ext cx="277495" cy="304800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/>
  </sheetPr>
  <dimension ref="A1:M53"/>
  <sheetViews>
    <sheetView tabSelected="1" workbookViewId="0">
      <selection activeCell="H9" sqref="H9"/>
    </sheetView>
  </sheetViews>
  <sheetFormatPr defaultColWidth="9" defaultRowHeight="14"/>
  <cols>
    <col min="1" max="1" width="14.4363636363636" style="37" customWidth="1"/>
    <col min="2" max="2" width="13.4363636363636" style="1" customWidth="1"/>
    <col min="3" max="3" width="14.5727272727273" style="1" customWidth="1"/>
    <col min="4" max="5" width="17.2909090909091" style="1" customWidth="1"/>
    <col min="6" max="6" width="17.0090909090909" style="1" customWidth="1"/>
    <col min="7" max="7" width="13.8636363636364" style="1" customWidth="1"/>
    <col min="8" max="8" width="15.1454545454545" style="1" customWidth="1"/>
    <col min="9" max="10" width="13.5727272727273" style="1" customWidth="1"/>
    <col min="11" max="11" width="13.5727272727273" style="38" customWidth="1"/>
    <col min="12" max="13" width="13.5727272727273" style="1" customWidth="1"/>
  </cols>
  <sheetData>
    <row r="1" ht="20.25" customHeight="1" spans="1:13">
      <c r="A1" s="49" t="s">
        <v>0</v>
      </c>
      <c r="B1" s="50" t="s">
        <v>1</v>
      </c>
      <c r="C1" s="51" t="s">
        <v>2</v>
      </c>
      <c r="D1" s="52" t="s">
        <v>3</v>
      </c>
      <c r="E1" s="52" t="s">
        <v>4</v>
      </c>
      <c r="F1" s="52" t="s">
        <v>5</v>
      </c>
      <c r="G1" s="52" t="s">
        <v>6</v>
      </c>
      <c r="H1" s="52" t="s">
        <v>7</v>
      </c>
      <c r="I1" s="52" t="s">
        <v>8</v>
      </c>
      <c r="J1" s="52" t="s">
        <v>9</v>
      </c>
      <c r="K1" s="43"/>
      <c r="M1" s="1" t="s">
        <v>10</v>
      </c>
    </row>
    <row r="2" ht="19.5" customHeight="1" spans="1:13">
      <c r="A2" s="53" t="s">
        <v>11</v>
      </c>
      <c r="C2" s="54" t="s">
        <v>12</v>
      </c>
      <c r="D2" s="40" t="s">
        <v>13</v>
      </c>
      <c r="E2" s="54" t="s">
        <v>12</v>
      </c>
      <c r="F2" s="39" t="s">
        <v>14</v>
      </c>
      <c r="K2" s="46">
        <v>1</v>
      </c>
      <c r="L2" s="1" t="s">
        <v>15</v>
      </c>
      <c r="M2" s="1" t="s">
        <v>16</v>
      </c>
    </row>
    <row r="3" ht="20.25" customHeight="1" spans="1:13">
      <c r="A3" s="55"/>
      <c r="B3" s="50" t="s">
        <v>17</v>
      </c>
      <c r="C3" s="40" t="s">
        <v>18</v>
      </c>
      <c r="F3" s="39" t="s">
        <v>19</v>
      </c>
      <c r="G3" s="40" t="s">
        <v>20</v>
      </c>
      <c r="K3" s="46">
        <v>2</v>
      </c>
      <c r="L3" s="1" t="s">
        <v>21</v>
      </c>
      <c r="M3" s="1" t="s">
        <v>22</v>
      </c>
    </row>
    <row r="4" ht="18.75" customHeight="1" spans="1:13">
      <c r="A4" s="55"/>
      <c r="B4" s="1" t="s">
        <v>23</v>
      </c>
      <c r="C4" s="1" t="s">
        <v>24</v>
      </c>
      <c r="K4" s="46">
        <v>3</v>
      </c>
      <c r="L4" s="1" t="s">
        <v>25</v>
      </c>
      <c r="M4" s="1" t="s">
        <v>26</v>
      </c>
    </row>
    <row r="5" ht="18.75" customHeight="1" spans="1:13">
      <c r="A5" s="53" t="s">
        <v>27</v>
      </c>
      <c r="C5" s="54" t="s">
        <v>28</v>
      </c>
      <c r="E5" s="54" t="s">
        <v>28</v>
      </c>
      <c r="K5" s="46">
        <v>4</v>
      </c>
      <c r="L5" s="1" t="s">
        <v>29</v>
      </c>
      <c r="M5" s="1" t="s">
        <v>30</v>
      </c>
    </row>
    <row r="6" ht="19.5" customHeight="1" spans="1:13">
      <c r="A6" s="55"/>
      <c r="C6" s="40" t="s">
        <v>31</v>
      </c>
      <c r="D6" s="40" t="s">
        <v>31</v>
      </c>
      <c r="K6" s="46">
        <v>5</v>
      </c>
      <c r="L6" s="1" t="s">
        <v>32</v>
      </c>
      <c r="M6" s="1" t="s">
        <v>33</v>
      </c>
    </row>
    <row r="7" ht="18.75" customHeight="1" spans="1:12">
      <c r="A7" s="55"/>
      <c r="K7" s="46">
        <v>6</v>
      </c>
      <c r="L7" s="1" t="s">
        <v>8</v>
      </c>
    </row>
    <row r="8" ht="19.5" customHeight="1" spans="1:12">
      <c r="A8" s="53" t="s">
        <v>34</v>
      </c>
      <c r="C8" s="40" t="s">
        <v>35</v>
      </c>
      <c r="D8" s="40" t="s">
        <v>36</v>
      </c>
      <c r="E8" s="40" t="s">
        <v>35</v>
      </c>
      <c r="F8" s="39" t="s">
        <v>37</v>
      </c>
      <c r="G8" s="40" t="s">
        <v>35</v>
      </c>
      <c r="I8" s="40" t="s">
        <v>38</v>
      </c>
      <c r="K8" s="46">
        <v>7</v>
      </c>
      <c r="L8" s="1" t="s">
        <v>39</v>
      </c>
    </row>
    <row r="9" ht="20.25" customHeight="1" spans="1:12">
      <c r="A9" s="55"/>
      <c r="B9" s="50" t="s">
        <v>40</v>
      </c>
      <c r="C9" s="40" t="s">
        <v>41</v>
      </c>
      <c r="D9" s="40" t="s">
        <v>42</v>
      </c>
      <c r="K9" s="46">
        <v>8</v>
      </c>
      <c r="L9" s="1" t="s">
        <v>43</v>
      </c>
    </row>
    <row r="10" ht="18.75" customHeight="1" spans="1:12">
      <c r="A10" s="55"/>
      <c r="K10" s="46">
        <v>9</v>
      </c>
      <c r="L10" s="1" t="s">
        <v>44</v>
      </c>
    </row>
    <row r="11" ht="19.5" customHeight="1" spans="1:12">
      <c r="A11" s="56"/>
      <c r="G11" s="40"/>
      <c r="K11" s="46">
        <v>0</v>
      </c>
      <c r="L11" s="1" t="s">
        <v>45</v>
      </c>
    </row>
    <row r="12" ht="19.5" customHeight="1" spans="1:11">
      <c r="A12" s="53" t="s">
        <v>46</v>
      </c>
      <c r="B12" s="50" t="s">
        <v>47</v>
      </c>
      <c r="C12" s="40" t="s">
        <v>48</v>
      </c>
      <c r="E12" s="54" t="s">
        <v>49</v>
      </c>
      <c r="F12" s="39" t="s">
        <v>50</v>
      </c>
      <c r="G12" s="40" t="s">
        <v>51</v>
      </c>
      <c r="H12" s="40" t="s">
        <v>52</v>
      </c>
      <c r="J12" s="59" t="s">
        <v>53</v>
      </c>
      <c r="K12" s="43"/>
    </row>
    <row r="13" ht="19.5" customHeight="1" spans="1:11">
      <c r="A13" s="55"/>
      <c r="B13" s="50" t="s">
        <v>54</v>
      </c>
      <c r="E13" s="54" t="s">
        <v>55</v>
      </c>
      <c r="F13" s="39" t="s">
        <v>56</v>
      </c>
      <c r="G13" s="40" t="s">
        <v>57</v>
      </c>
      <c r="J13" s="40"/>
      <c r="K13" s="43"/>
    </row>
    <row r="14" ht="19.5" customHeight="1" spans="1:11">
      <c r="A14" s="55"/>
      <c r="B14" s="50" t="s">
        <v>58</v>
      </c>
      <c r="C14" s="54" t="s">
        <v>55</v>
      </c>
      <c r="E14" s="40" t="s">
        <v>59</v>
      </c>
      <c r="F14" s="39" t="s">
        <v>60</v>
      </c>
      <c r="J14" s="40"/>
      <c r="K14" s="43"/>
    </row>
    <row r="15" ht="21" customHeight="1" spans="1:11">
      <c r="A15" s="55"/>
      <c r="B15" s="50" t="s">
        <v>61</v>
      </c>
      <c r="C15" s="54" t="s">
        <v>62</v>
      </c>
      <c r="D15" s="40" t="s">
        <v>63</v>
      </c>
      <c r="E15" s="41"/>
      <c r="F15" s="39" t="s">
        <v>64</v>
      </c>
      <c r="G15" s="40" t="s">
        <v>65</v>
      </c>
      <c r="J15" s="40"/>
      <c r="K15" s="43"/>
    </row>
    <row r="16" ht="19.5" customHeight="1" spans="1:11">
      <c r="A16" s="55"/>
      <c r="B16" s="50" t="s">
        <v>66</v>
      </c>
      <c r="C16" s="54"/>
      <c r="D16" s="40" t="s">
        <v>67</v>
      </c>
      <c r="E16" s="41"/>
      <c r="J16" s="40"/>
      <c r="K16" s="43"/>
    </row>
    <row r="17" ht="19.5" customHeight="1" spans="1:11">
      <c r="A17" s="55"/>
      <c r="B17" s="57"/>
      <c r="C17" s="54"/>
      <c r="E17" s="41"/>
      <c r="J17" s="40"/>
      <c r="K17" s="43"/>
    </row>
    <row r="18" ht="20.25" customHeight="1" spans="1:11">
      <c r="A18" s="55"/>
      <c r="B18" s="50" t="s">
        <v>68</v>
      </c>
      <c r="C18" s="40" t="s">
        <v>69</v>
      </c>
      <c r="D18" s="40" t="s">
        <v>70</v>
      </c>
      <c r="E18" s="54" t="s">
        <v>71</v>
      </c>
      <c r="F18" s="39" t="s">
        <v>72</v>
      </c>
      <c r="J18" s="40"/>
      <c r="K18" s="43"/>
    </row>
    <row r="19" ht="19.5" customHeight="1" spans="1:11">
      <c r="A19" s="55"/>
      <c r="E19" s="40" t="s">
        <v>73</v>
      </c>
      <c r="F19" s="39" t="s">
        <v>72</v>
      </c>
      <c r="J19" s="40"/>
      <c r="K19" s="43"/>
    </row>
    <row r="20" ht="19.5" customHeight="1" spans="1:11">
      <c r="A20" s="55"/>
      <c r="B20" s="50" t="s">
        <v>74</v>
      </c>
      <c r="C20" s="54" t="s">
        <v>75</v>
      </c>
      <c r="G20" s="40" t="s">
        <v>76</v>
      </c>
      <c r="J20" s="40"/>
      <c r="K20" s="43"/>
    </row>
    <row r="21" ht="20.25" customHeight="1" spans="1:11">
      <c r="A21" s="55"/>
      <c r="B21" s="50" t="s">
        <v>77</v>
      </c>
      <c r="C21" s="54" t="s">
        <v>78</v>
      </c>
      <c r="D21" s="54" t="s">
        <v>78</v>
      </c>
      <c r="J21" s="40"/>
      <c r="K21" s="43"/>
    </row>
    <row r="22" ht="18.75" customHeight="1" spans="1:11">
      <c r="A22" s="55"/>
      <c r="J22" s="40"/>
      <c r="K22" s="43"/>
    </row>
    <row r="23" ht="19.5" customHeight="1" spans="1:11">
      <c r="A23" s="55"/>
      <c r="B23" s="50" t="s">
        <v>79</v>
      </c>
      <c r="E23" s="54" t="s">
        <v>80</v>
      </c>
      <c r="F23" s="39" t="s">
        <v>81</v>
      </c>
      <c r="J23" s="40"/>
      <c r="K23" s="43"/>
    </row>
    <row r="24" ht="19.5" customHeight="1" spans="1:11">
      <c r="A24" s="55"/>
      <c r="B24" s="50" t="s">
        <v>82</v>
      </c>
      <c r="C24" s="40" t="s">
        <v>83</v>
      </c>
      <c r="D24" s="40" t="s">
        <v>83</v>
      </c>
      <c r="E24" s="40" t="s">
        <v>84</v>
      </c>
      <c r="F24" s="39" t="s">
        <v>85</v>
      </c>
      <c r="I24" s="40" t="s">
        <v>86</v>
      </c>
      <c r="J24" s="40"/>
      <c r="K24" s="43"/>
    </row>
    <row r="25" ht="19.5" customHeight="1" spans="1:11">
      <c r="A25" s="55"/>
      <c r="B25" s="50" t="s">
        <v>87</v>
      </c>
      <c r="C25" s="40" t="s">
        <v>88</v>
      </c>
      <c r="J25" s="40"/>
      <c r="K25" s="43"/>
    </row>
    <row r="26" ht="19.5" customHeight="1" spans="1:11">
      <c r="A26" s="55"/>
      <c r="B26" s="50" t="s">
        <v>89</v>
      </c>
      <c r="C26" s="40" t="s">
        <v>90</v>
      </c>
      <c r="D26" s="40" t="s">
        <v>90</v>
      </c>
      <c r="J26" s="40"/>
      <c r="K26" s="43"/>
    </row>
    <row r="27" ht="20.25" customHeight="1" spans="1:11">
      <c r="A27" s="55"/>
      <c r="B27" s="50" t="s">
        <v>91</v>
      </c>
      <c r="C27" s="40" t="s">
        <v>92</v>
      </c>
      <c r="J27" s="40"/>
      <c r="K27" s="43"/>
    </row>
    <row r="28" ht="21" customHeight="1" spans="1:11">
      <c r="A28" s="55"/>
      <c r="I28" s="40" t="s">
        <v>93</v>
      </c>
      <c r="K28" s="43"/>
    </row>
    <row r="29" ht="19.5" customHeight="1" spans="1:11">
      <c r="A29" s="53" t="s">
        <v>94</v>
      </c>
      <c r="F29" s="39" t="s">
        <v>95</v>
      </c>
      <c r="K29" s="43"/>
    </row>
    <row r="30" ht="19.5" customHeight="1" spans="1:11">
      <c r="A30" s="55"/>
      <c r="B30" s="50" t="s">
        <v>96</v>
      </c>
      <c r="C30" s="54" t="s">
        <v>97</v>
      </c>
      <c r="D30" s="40" t="s">
        <v>98</v>
      </c>
      <c r="F30" s="58" t="s">
        <v>99</v>
      </c>
      <c r="K30" s="43"/>
    </row>
    <row r="31" ht="19.5" customHeight="1" spans="1:11">
      <c r="A31" s="55"/>
      <c r="B31" s="50" t="s">
        <v>68</v>
      </c>
      <c r="C31" s="54" t="s">
        <v>100</v>
      </c>
      <c r="F31" s="39" t="s">
        <v>72</v>
      </c>
      <c r="K31" s="43"/>
    </row>
    <row r="32" ht="20.25" customHeight="1" spans="1:11">
      <c r="A32" s="55"/>
      <c r="B32" s="50" t="s">
        <v>79</v>
      </c>
      <c r="C32" s="40" t="s">
        <v>101</v>
      </c>
      <c r="F32" s="39" t="s">
        <v>102</v>
      </c>
      <c r="K32" s="43"/>
    </row>
    <row r="33" ht="19.5" customHeight="1" spans="1:11">
      <c r="A33" s="55"/>
      <c r="C33" s="40" t="s">
        <v>103</v>
      </c>
      <c r="F33" s="39" t="s">
        <v>104</v>
      </c>
      <c r="K33" s="43"/>
    </row>
    <row r="34" ht="19.5" customHeight="1" spans="1:11">
      <c r="A34" s="55"/>
      <c r="C34" s="40" t="s">
        <v>105</v>
      </c>
      <c r="F34" s="39" t="s">
        <v>106</v>
      </c>
      <c r="K34" s="43"/>
    </row>
    <row r="35" ht="18.75" customHeight="1" spans="1:11">
      <c r="A35" s="55"/>
      <c r="K35" s="43"/>
    </row>
    <row r="36" ht="19.5" customHeight="1" spans="1:11">
      <c r="A36" s="53" t="s">
        <v>107</v>
      </c>
      <c r="B36" s="50" t="s">
        <v>108</v>
      </c>
      <c r="C36" s="40" t="s">
        <v>109</v>
      </c>
      <c r="E36" s="40" t="s">
        <v>110</v>
      </c>
      <c r="F36" s="39" t="s">
        <v>111</v>
      </c>
      <c r="G36" s="40" t="s">
        <v>112</v>
      </c>
      <c r="K36" s="43"/>
    </row>
    <row r="37" ht="19.5" customHeight="1" spans="1:11">
      <c r="A37" s="55"/>
      <c r="B37" s="50" t="s">
        <v>113</v>
      </c>
      <c r="C37" s="40" t="s">
        <v>114</v>
      </c>
      <c r="F37" s="39" t="s">
        <v>115</v>
      </c>
      <c r="G37" s="40" t="s">
        <v>116</v>
      </c>
      <c r="K37" s="43"/>
    </row>
    <row r="38" ht="19.5" customHeight="1" spans="1:11">
      <c r="A38" s="55"/>
      <c r="B38" s="50" t="s">
        <v>117</v>
      </c>
      <c r="C38" s="40" t="s">
        <v>118</v>
      </c>
      <c r="G38" s="40" t="s">
        <v>119</v>
      </c>
      <c r="K38" s="43"/>
    </row>
    <row r="39" ht="20.25" customHeight="1" spans="1:11">
      <c r="A39" s="55"/>
      <c r="B39" s="50" t="s">
        <v>120</v>
      </c>
      <c r="C39" s="40" t="s">
        <v>69</v>
      </c>
      <c r="G39" s="40" t="s">
        <v>121</v>
      </c>
      <c r="K39" s="43"/>
    </row>
    <row r="40" ht="19.5" customHeight="1" spans="1:11">
      <c r="A40" s="56"/>
      <c r="C40" s="40" t="s">
        <v>122</v>
      </c>
      <c r="K40" s="43"/>
    </row>
    <row r="41" ht="20.25" customHeight="1" spans="1:11">
      <c r="A41" s="55"/>
      <c r="B41" s="50" t="s">
        <v>123</v>
      </c>
      <c r="C41" s="40" t="s">
        <v>124</v>
      </c>
      <c r="D41" s="40" t="s">
        <v>125</v>
      </c>
      <c r="K41" s="43"/>
    </row>
    <row r="42" ht="18.75" customHeight="1" spans="1:11">
      <c r="A42" s="55"/>
      <c r="K42" s="43"/>
    </row>
    <row r="43" ht="18.75" customHeight="1" spans="1:11">
      <c r="A43" s="55"/>
      <c r="K43" s="43"/>
    </row>
    <row r="44" ht="18.75" customHeight="1" spans="1:11">
      <c r="A44" s="55"/>
      <c r="K44" s="43"/>
    </row>
    <row r="45" ht="18.75" customHeight="1" spans="1:11">
      <c r="A45" s="53" t="s">
        <v>126</v>
      </c>
      <c r="B45" s="50" t="s">
        <v>127</v>
      </c>
      <c r="E45" s="40" t="s">
        <v>103</v>
      </c>
      <c r="F45" s="39" t="s">
        <v>128</v>
      </c>
      <c r="K45" s="43"/>
    </row>
    <row r="46" ht="18.75" customHeight="1" spans="1:11">
      <c r="A46" s="55"/>
      <c r="B46" s="50" t="s">
        <v>129</v>
      </c>
      <c r="E46" s="40" t="s">
        <v>130</v>
      </c>
      <c r="F46" s="39" t="s">
        <v>131</v>
      </c>
      <c r="K46" s="43"/>
    </row>
    <row r="47" ht="18.75" customHeight="1" spans="1:11">
      <c r="A47" s="55"/>
      <c r="B47" s="50" t="s">
        <v>132</v>
      </c>
      <c r="C47" s="40" t="s">
        <v>133</v>
      </c>
      <c r="F47" s="39" t="s">
        <v>134</v>
      </c>
      <c r="K47" s="43"/>
    </row>
    <row r="48" ht="18.75" customHeight="1" spans="1:11">
      <c r="A48" s="55"/>
      <c r="F48" s="39" t="s">
        <v>135</v>
      </c>
      <c r="K48" s="43"/>
    </row>
    <row r="49" ht="18.75" customHeight="1" spans="1:11">
      <c r="A49" s="55"/>
      <c r="F49" s="39" t="s">
        <v>136</v>
      </c>
      <c r="K49" s="43"/>
    </row>
    <row r="50" ht="18.75" customHeight="1" spans="1:11">
      <c r="A50" s="55"/>
      <c r="K50" s="43"/>
    </row>
    <row r="51" ht="18.75" customHeight="1" spans="1:11">
      <c r="A51" s="55"/>
      <c r="K51" s="43"/>
    </row>
    <row r="52" ht="18.75" customHeight="1" spans="1:11">
      <c r="A52" s="55"/>
      <c r="K52" s="43"/>
    </row>
    <row r="53" ht="18.75" customHeight="1" spans="1:11">
      <c r="A53" s="56"/>
      <c r="K53" s="43"/>
    </row>
  </sheetData>
  <mergeCells count="8">
    <mergeCell ref="A2:A4"/>
    <mergeCell ref="A5:A7"/>
    <mergeCell ref="A8:A11"/>
    <mergeCell ref="A12:A24"/>
    <mergeCell ref="A29:A35"/>
    <mergeCell ref="A36:A40"/>
    <mergeCell ref="A45:A53"/>
    <mergeCell ref="J12:J27"/>
  </mergeCells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/>
  </sheetPr>
  <dimension ref="A1:P65"/>
  <sheetViews>
    <sheetView zoomScale="115" zoomScaleNormal="115" topLeftCell="A34" workbookViewId="0">
      <selection activeCell="A44" sqref="A44"/>
    </sheetView>
  </sheetViews>
  <sheetFormatPr defaultColWidth="9" defaultRowHeight="14"/>
  <cols>
    <col min="1" max="1" width="13.5727272727273" style="3" customWidth="1"/>
    <col min="2" max="2" width="82.7181818181818" style="3" customWidth="1"/>
    <col min="3" max="3" width="9.43636363636364" style="37" customWidth="1"/>
    <col min="4" max="4" width="7.57272727272727" style="37" customWidth="1"/>
    <col min="5" max="5" width="51.8636363636364" style="3" customWidth="1"/>
    <col min="6" max="15" width="13.5727272727273" style="1" customWidth="1"/>
    <col min="16" max="16" width="13.5727272727273" style="38" customWidth="1"/>
  </cols>
  <sheetData>
    <row r="1" ht="18.75" customHeight="1" spans="1:16">
      <c r="A1" s="39" t="s">
        <v>46</v>
      </c>
      <c r="B1" s="39" t="s">
        <v>137</v>
      </c>
      <c r="C1" s="40" t="s">
        <v>0</v>
      </c>
      <c r="D1" s="40" t="s">
        <v>138</v>
      </c>
      <c r="E1" s="39" t="s">
        <v>139</v>
      </c>
      <c r="P1" s="43"/>
    </row>
    <row r="2" ht="18.75" customHeight="1" spans="1:16">
      <c r="A2" s="39" t="s">
        <v>140</v>
      </c>
      <c r="B2" s="39" t="s">
        <v>141</v>
      </c>
      <c r="C2" s="40" t="str">
        <f t="shared" ref="C2:C43" si="0">MID(B2,5,3)</f>
        <v>hl </v>
      </c>
      <c r="D2" s="41">
        <f>VLOOKUP(A2,$O$18:$P$29,2,FALSE)</f>
        <v>0</v>
      </c>
      <c r="E2" s="39" t="str">
        <f t="shared" ref="E2:E43" si="1">MID(B2,SEARCH("http",B2),LEN(B2)-SEARCH("http",B2))</f>
        <v>https://leetprogram.cn/problemset/all/</v>
      </c>
      <c r="P2" s="43"/>
    </row>
    <row r="3" ht="18.75" customHeight="1" spans="1:16">
      <c r="A3" s="39" t="s">
        <v>140</v>
      </c>
      <c r="B3" s="39" t="s">
        <v>142</v>
      </c>
      <c r="C3" s="40" t="str">
        <f t="shared" si="0"/>
        <v>hn </v>
      </c>
      <c r="D3" s="41">
        <f>VLOOKUP(A3,$O$18:$P$29,2,FALSE)</f>
        <v>0</v>
      </c>
      <c r="E3" s="39" t="str">
        <f>MID(B3,SEARCH("http",B3),LEN(B3)-SEARCH("http",B3))</f>
        <v>https://www.nowcoder.com/</v>
      </c>
      <c r="P3" s="43"/>
    </row>
    <row r="4" ht="18.75" customHeight="1" spans="1:16">
      <c r="A4" s="39" t="s">
        <v>140</v>
      </c>
      <c r="B4" s="39" t="s">
        <v>143</v>
      </c>
      <c r="C4" s="40" t="str">
        <f t="shared" si="0"/>
        <v>hk </v>
      </c>
      <c r="D4" s="41">
        <f>VLOOKUP(A4,$O$18:$P$29,2,FALSE)</f>
        <v>0</v>
      </c>
      <c r="E4" s="39" t="str">
        <f t="shared" si="1"/>
        <v>https://time.geekbang.org/</v>
      </c>
      <c r="P4" s="43"/>
    </row>
    <row r="5" ht="18.75" customHeight="1" spans="1:16">
      <c r="A5" s="39" t="s">
        <v>140</v>
      </c>
      <c r="B5" s="39" t="s">
        <v>144</v>
      </c>
      <c r="C5" s="40" t="str">
        <f t="shared" si="0"/>
        <v>hg </v>
      </c>
      <c r="D5" s="41">
        <f>VLOOKUP(A5,$O$18:$P$29,2,FALSE)</f>
        <v>0</v>
      </c>
      <c r="E5" s="39" t="str">
        <f t="shared" si="1"/>
        <v>https://github.com/trending</v>
      </c>
      <c r="P5" s="43"/>
    </row>
    <row r="6" ht="18.75" customHeight="1" spans="1:16">
      <c r="A6" s="39" t="s">
        <v>140</v>
      </c>
      <c r="B6" s="39" t="s">
        <v>145</v>
      </c>
      <c r="C6" s="40" t="str">
        <f t="shared" si="0"/>
        <v>ho </v>
      </c>
      <c r="D6" s="41">
        <f>VLOOKUP(A6,$O$18:$P$29,2,FALSE)</f>
        <v>0</v>
      </c>
      <c r="E6" s="39" t="str">
        <f t="shared" si="1"/>
        <v>https://web.okjike.com/</v>
      </c>
      <c r="P6" s="43"/>
    </row>
    <row r="7" ht="18.75" customHeight="1" spans="1:16">
      <c r="A7" s="39" t="s">
        <v>140</v>
      </c>
      <c r="B7" s="39" t="s">
        <v>146</v>
      </c>
      <c r="C7" s="40" t="str">
        <f t="shared" si="0"/>
        <v>hj </v>
      </c>
      <c r="D7" s="41">
        <f>VLOOKUP(A7,$O$18:$P$29,2,FALSE)</f>
        <v>0</v>
      </c>
      <c r="E7" s="39" t="str">
        <f t="shared" si="1"/>
        <v>https://juejin.cn/recommended</v>
      </c>
      <c r="P7" s="43"/>
    </row>
    <row r="8" ht="18.75" customHeight="1" spans="1:16">
      <c r="A8" s="39" t="s">
        <v>140</v>
      </c>
      <c r="B8" s="39" t="s">
        <v>147</v>
      </c>
      <c r="C8" s="40" t="str">
        <f>MID(B8,5,3)</f>
        <v>hq </v>
      </c>
      <c r="D8" s="41">
        <f>VLOOKUP(A8,$O$18:$P$29,2,FALSE)</f>
        <v>0</v>
      </c>
      <c r="E8" s="39" t="str">
        <f>MID(B8,SEARCH("http",B8),LEN(B8)-SEARCH("http",B8))</f>
        <v>https://ke.qq.com/"</v>
      </c>
      <c r="O8" s="44"/>
      <c r="P8" s="45"/>
    </row>
    <row r="9" ht="18.75" customHeight="1" spans="1:16">
      <c r="A9" s="39" t="s">
        <v>148</v>
      </c>
      <c r="B9" s="39" t="s">
        <v>149</v>
      </c>
      <c r="C9" s="40" t="str">
        <f>MID(B9,5,3)</f>
        <v>h1 </v>
      </c>
      <c r="D9" s="41">
        <f>VLOOKUP(A9,$O$18:$P$29,2,FALSE)</f>
        <v>1</v>
      </c>
      <c r="E9" s="39" t="str">
        <f>MID(B9,SEARCH("http",B9),LEN(B9)-SEARCH("http",B9))</f>
        <v>https://www.yuque.com/search?q=</v>
      </c>
      <c r="P9" s="43"/>
    </row>
    <row r="10" ht="18.75" customHeight="1" spans="1:16">
      <c r="A10" s="39" t="s">
        <v>148</v>
      </c>
      <c r="B10" s="39" t="s">
        <v>150</v>
      </c>
      <c r="C10" s="40" t="str">
        <f>MID(B10,5,3)</f>
        <v>g3 </v>
      </c>
      <c r="D10" s="41">
        <f>VLOOKUP(A10,$O$18:$P$29,2,FALSE)</f>
        <v>1</v>
      </c>
      <c r="E10" s="39" t="str">
        <f>MID(B10,SEARCH("http",B10),LEN(B10)-SEARCH("http",B10))</f>
        <v>https://36kr.com/</v>
      </c>
      <c r="P10" s="43"/>
    </row>
    <row r="11" ht="18.75" customHeight="1" spans="1:16">
      <c r="A11" s="39" t="s">
        <v>148</v>
      </c>
      <c r="B11" s="39" t="s">
        <v>151</v>
      </c>
      <c r="C11" s="40" t="str">
        <f>MID(B11,5,3)</f>
        <v>g0 </v>
      </c>
      <c r="D11" s="41">
        <f>VLOOKUP(A11,$O$18:$P$29,2,FALSE)</f>
        <v>1</v>
      </c>
      <c r="E11" s="39" t="str">
        <f>MID(B11,SEARCH("http",B11),LEN(B11)-SEARCH("http",B11))</f>
        <v>https://xueqiu.com/</v>
      </c>
      <c r="O11" s="39" t="s">
        <v>152</v>
      </c>
      <c r="P11" s="46">
        <v>9</v>
      </c>
    </row>
    <row r="12" ht="18.75" customHeight="1" spans="1:16">
      <c r="A12" s="39" t="s">
        <v>148</v>
      </c>
      <c r="B12" s="39" t="s">
        <v>153</v>
      </c>
      <c r="C12" s="40" t="str">
        <f>MID(B12,5,3)</f>
        <v>g1 </v>
      </c>
      <c r="D12" s="41">
        <f>VLOOKUP(A12,$O$18:$P$29,2,FALSE)</f>
        <v>1</v>
      </c>
      <c r="E12" s="39" t="str">
        <f>MID(B12,SEARCH("http",B12),LEN(B12)-SEARCH("http",B12))</f>
        <v>https://www.semrush.com/blog/most-visited-websites/</v>
      </c>
      <c r="P12" s="43"/>
    </row>
    <row r="13" ht="18.75" customHeight="1" spans="1:16">
      <c r="A13" s="39" t="s">
        <v>148</v>
      </c>
      <c r="B13" s="39" t="s">
        <v>154</v>
      </c>
      <c r="C13" s="40" t="str">
        <f>MID(B13,5,3)</f>
        <v>g2 </v>
      </c>
      <c r="D13" s="41">
        <f>VLOOKUP(A13,$O$18:$P$29,2,FALSE)</f>
        <v>1</v>
      </c>
      <c r="E13" s="39" t="str">
        <f>MID(B13,SEARCH("http",B13),LEN(B13)-SEARCH("http",B13))</f>
        <v>https://www.v2ex.com/</v>
      </c>
      <c r="P13" s="43"/>
    </row>
    <row r="14" ht="18.75" customHeight="1" spans="1:16">
      <c r="A14" s="39" t="s">
        <v>148</v>
      </c>
      <c r="B14" s="39" t="s">
        <v>155</v>
      </c>
      <c r="C14" s="40" t="str">
        <f>MID(B14,5,3)</f>
        <v>go </v>
      </c>
      <c r="D14" s="41">
        <f>VLOOKUP(A14,$O$18:$P$29,2,FALSE)</f>
        <v>1</v>
      </c>
      <c r="E14" s="39" t="str">
        <f>MID(B14,SEARCH("http",B14),LEN(B14)-SEARCH("http",B14))</f>
        <v>http://www.google.com</v>
      </c>
      <c r="P14" s="43"/>
    </row>
    <row r="15" ht="18.75" customHeight="1" spans="1:16">
      <c r="A15" s="39" t="s">
        <v>140</v>
      </c>
      <c r="B15" s="42" t="s">
        <v>156</v>
      </c>
      <c r="C15" s="40" t="str">
        <f>MID(B15,5,3)</f>
        <v>hc </v>
      </c>
      <c r="D15" s="41">
        <f>VLOOKUP(A15,$O$18:$P$29,2,FALSE)</f>
        <v>0</v>
      </c>
      <c r="E15" s="39" t="str">
        <f>MID(B15,SEARCH("http",B15),LEN(B15)-SEARCH("http",B15))</f>
        <v>https://chat.openai.com/</v>
      </c>
      <c r="P15" s="43"/>
    </row>
    <row r="16" ht="18.75" customHeight="1" spans="1:16">
      <c r="A16" s="39" t="s">
        <v>140</v>
      </c>
      <c r="B16" s="39" t="s">
        <v>157</v>
      </c>
      <c r="C16" s="40" t="str">
        <f>MID(B16,5,3)</f>
        <v>gk </v>
      </c>
      <c r="D16" s="41">
        <f>VLOOKUP(A16,$O$18:$P$29,2,FALSE)</f>
        <v>0</v>
      </c>
      <c r="E16" s="39" t="str">
        <f>MID(B16,SEARCH("http",B16),LEN(B16)-SEARCH("http",B16))</f>
        <v>https://kimi.moonshot.cn/</v>
      </c>
      <c r="P16" s="43"/>
    </row>
    <row r="17" ht="18.75" customHeight="1" spans="1:16">
      <c r="A17" s="39" t="s">
        <v>148</v>
      </c>
      <c r="B17" s="39" t="s">
        <v>158</v>
      </c>
      <c r="C17" s="40" t="str">
        <f>MID(B17,5,3)</f>
        <v>gp </v>
      </c>
      <c r="D17" s="41">
        <f>VLOOKUP(A17,$O$18:$P$29,2,FALSE)</f>
        <v>1</v>
      </c>
      <c r="E17" s="39" t="str">
        <f>MID(B17,SEARCH("http",B17),LEN(B17)-SEARCH("http",B17))</f>
        <v>https://tophub.today/apple/podcasts</v>
      </c>
      <c r="P17" s="43"/>
    </row>
    <row r="18" ht="18.75" customHeight="1" spans="1:16">
      <c r="A18" s="39" t="s">
        <v>148</v>
      </c>
      <c r="B18" s="39" t="s">
        <v>159</v>
      </c>
      <c r="C18" s="40" t="str">
        <f>MID(B18,5,3)</f>
        <v>gb </v>
      </c>
      <c r="D18" s="41">
        <f>VLOOKUP(A18,$O$18:$P$29,2,FALSE)</f>
        <v>1</v>
      </c>
      <c r="E18" s="39" t="str">
        <f>MID(B18,SEARCH("http",B18),LEN(B18)-SEARCH("http",B18))</f>
        <v>https://www.bilibili.com/</v>
      </c>
      <c r="O18" s="47" t="s">
        <v>160</v>
      </c>
      <c r="P18" s="48" t="s">
        <v>161</v>
      </c>
    </row>
    <row r="19" ht="18.75" customHeight="1" spans="1:16">
      <c r="A19" s="39" t="s">
        <v>148</v>
      </c>
      <c r="B19" s="39" t="s">
        <v>162</v>
      </c>
      <c r="C19" s="40" t="str">
        <f t="shared" si="0"/>
        <v>ga </v>
      </c>
      <c r="D19" s="41">
        <f>VLOOKUP(A19,$O$18:$P$29,2,FALSE)</f>
        <v>1</v>
      </c>
      <c r="E19" s="39" t="str">
        <f t="shared" si="1"/>
        <v>https://www.ahhhhfs.com/recourse/programming-development/"</v>
      </c>
      <c r="O19" s="39" t="s">
        <v>163</v>
      </c>
      <c r="P19" s="46">
        <v>2</v>
      </c>
    </row>
    <row r="20" ht="18.75" customHeight="1" spans="1:16">
      <c r="A20" s="39" t="s">
        <v>148</v>
      </c>
      <c r="B20" s="39" t="s">
        <v>164</v>
      </c>
      <c r="C20" s="40" t="str">
        <f t="shared" si="0"/>
        <v>ge </v>
      </c>
      <c r="D20" s="41">
        <f>VLOOKUP(A20,$O$18:$P$29,2,FALSE)</f>
        <v>1</v>
      </c>
      <c r="E20" s="39" t="str">
        <f t="shared" si="1"/>
        <v>https://www.edx.org/</v>
      </c>
      <c r="O20" s="39" t="s">
        <v>165</v>
      </c>
      <c r="P20" s="46">
        <v>4</v>
      </c>
    </row>
    <row r="21" ht="18.75" customHeight="1" spans="1:16">
      <c r="A21" s="39" t="s">
        <v>148</v>
      </c>
      <c r="B21" s="39" t="s">
        <v>166</v>
      </c>
      <c r="C21" s="40" t="str">
        <f t="shared" si="0"/>
        <v>gc </v>
      </c>
      <c r="D21" s="41">
        <f>VLOOKUP(A21,$O$18:$P$29,2,FALSE)</f>
        <v>1</v>
      </c>
      <c r="E21" s="39" t="str">
        <f t="shared" si="1"/>
        <v>https://www.coursera.org/"</v>
      </c>
      <c r="O21" s="39" t="s">
        <v>167</v>
      </c>
      <c r="P21" s="46">
        <v>3</v>
      </c>
    </row>
    <row r="22" ht="18.75" customHeight="1" spans="1:16">
      <c r="A22" s="39" t="s">
        <v>148</v>
      </c>
      <c r="B22" s="39" t="s">
        <v>168</v>
      </c>
      <c r="C22" s="40" t="str">
        <f t="shared" si="0"/>
        <v>gu </v>
      </c>
      <c r="D22" s="41">
        <f>VLOOKUP(A22,$O$18:$P$29,2,FALSE)</f>
        <v>1</v>
      </c>
      <c r="E22" s="39" t="str">
        <f t="shared" si="1"/>
        <v>https://www.udacity.com/"</v>
      </c>
      <c r="O22" s="39" t="s">
        <v>169</v>
      </c>
      <c r="P22" s="43"/>
    </row>
    <row r="23" ht="18.75" customHeight="1" spans="1:16">
      <c r="A23" s="39" t="s">
        <v>148</v>
      </c>
      <c r="B23" s="39" t="s">
        <v>170</v>
      </c>
      <c r="C23" s="40" t="str">
        <f t="shared" si="0"/>
        <v>gw </v>
      </c>
      <c r="D23" s="41">
        <f>VLOOKUP(A23,$O$18:$P$29,2,FALSE)</f>
        <v>1</v>
      </c>
      <c r="E23" s="39" t="str">
        <f t="shared" si="1"/>
        <v>https://weread.qq.com/web/category/newrating_publish</v>
      </c>
      <c r="O23" s="39" t="s">
        <v>171</v>
      </c>
      <c r="P23" s="46">
        <v>5</v>
      </c>
    </row>
    <row r="24" ht="18.75" customHeight="1" spans="1:16">
      <c r="A24" s="39" t="s">
        <v>148</v>
      </c>
      <c r="B24" s="39" t="s">
        <v>172</v>
      </c>
      <c r="C24" s="40" t="str">
        <f t="shared" si="0"/>
        <v>gy </v>
      </c>
      <c r="D24" s="41">
        <f>VLOOKUP(A24,$O$18:$P$29,2,FALSE)</f>
        <v>1</v>
      </c>
      <c r="E24" s="39" t="str">
        <f t="shared" si="1"/>
        <v>https://www.youtube.com/</v>
      </c>
      <c r="O24" s="39" t="s">
        <v>137</v>
      </c>
      <c r="P24" s="46">
        <v>0</v>
      </c>
    </row>
    <row r="25" ht="18.75" customHeight="1" spans="1:16">
      <c r="A25" s="39" t="s">
        <v>163</v>
      </c>
      <c r="B25" s="39" t="s">
        <v>173</v>
      </c>
      <c r="C25" s="40" t="str">
        <f t="shared" si="0"/>
        <v>gd </v>
      </c>
      <c r="D25" s="41">
        <f>VLOOKUP(A25,$O$18:$P$29,2,FALSE)</f>
        <v>2</v>
      </c>
      <c r="E25" s="39" t="str">
        <f t="shared" si="1"/>
        <v>https://discord.com/guild-discovery</v>
      </c>
      <c r="O25" s="39" t="s">
        <v>174</v>
      </c>
      <c r="P25" s="46">
        <v>7</v>
      </c>
    </row>
    <row r="26" ht="18.75" customHeight="1" spans="1:16">
      <c r="A26" s="39" t="s">
        <v>163</v>
      </c>
      <c r="B26" s="39" t="s">
        <v>175</v>
      </c>
      <c r="C26" s="40" t="str">
        <f t="shared" si="0"/>
        <v>gn </v>
      </c>
      <c r="D26" s="41">
        <f>VLOOKUP(A26,$O$18:$P$29,2,FALSE)</f>
        <v>2</v>
      </c>
      <c r="E26" s="39" t="str">
        <f t="shared" si="1"/>
        <v>https://www.nature.com/news</v>
      </c>
      <c r="O26" s="39" t="s">
        <v>148</v>
      </c>
      <c r="P26" s="46">
        <v>1</v>
      </c>
    </row>
    <row r="27" ht="18.75" customHeight="1" spans="1:16">
      <c r="A27" s="39" t="s">
        <v>163</v>
      </c>
      <c r="B27" s="39" t="s">
        <v>176</v>
      </c>
      <c r="C27" s="40" t="str">
        <f t="shared" si="0"/>
        <v>gr </v>
      </c>
      <c r="D27" s="41">
        <f>VLOOKUP(A27,$O$18:$P$29,2,FALSE)</f>
        <v>2</v>
      </c>
      <c r="E27" s="39" t="str">
        <f t="shared" si="1"/>
        <v>https://www.reddit.com/</v>
      </c>
      <c r="O27" s="1" t="s">
        <v>140</v>
      </c>
      <c r="P27" s="43">
        <v>0</v>
      </c>
    </row>
    <row r="28" ht="18.75" customHeight="1" spans="1:16">
      <c r="A28" s="39" t="s">
        <v>163</v>
      </c>
      <c r="B28" s="39" t="s">
        <v>177</v>
      </c>
      <c r="C28" s="40" t="str">
        <f t="shared" si="0"/>
        <v>gx </v>
      </c>
      <c r="D28" s="41">
        <f>VLOOKUP(A28,$O$18:$P$29,2,FALSE)</f>
        <v>2</v>
      </c>
      <c r="E28" s="39" t="str">
        <f t="shared" si="1"/>
        <v>https://www.xiaohongshu.com/explore</v>
      </c>
      <c r="P28" s="43"/>
    </row>
    <row r="29" ht="18.75" customHeight="1" spans="1:16">
      <c r="A29" s="39" t="s">
        <v>163</v>
      </c>
      <c r="B29" s="39" t="s">
        <v>178</v>
      </c>
      <c r="C29" s="40" t="str">
        <f t="shared" si="0"/>
        <v>gm </v>
      </c>
      <c r="D29" s="41">
        <f>VLOOKUP(A29,$O$18:$P$29,2,FALSE)</f>
        <v>2</v>
      </c>
      <c r="E29" s="39" t="str">
        <f t="shared" si="1"/>
        <v>https://medium.com/</v>
      </c>
      <c r="P29" s="43"/>
    </row>
    <row r="30" ht="18.75" customHeight="1" spans="1:16">
      <c r="A30" s="39" t="s">
        <v>163</v>
      </c>
      <c r="B30" s="39" t="s">
        <v>179</v>
      </c>
      <c r="C30" s="40" t="str">
        <f>MID(B30,5,3)</f>
        <v>gt </v>
      </c>
      <c r="D30" s="41">
        <f>VLOOKUP(A30,$O$18:$P$29,2,FALSE)</f>
        <v>2</v>
      </c>
      <c r="E30" s="39" t="str">
        <f>MID(B30,SEARCH("http",B30),LEN(B30)-SEARCH("http",B30))</f>
        <v>https://twitter.com/home/</v>
      </c>
      <c r="P30" s="43"/>
    </row>
    <row r="31" ht="18.75" customHeight="1" spans="1:16">
      <c r="A31" s="39" t="s">
        <v>163</v>
      </c>
      <c r="B31" s="39" t="s">
        <v>180</v>
      </c>
      <c r="C31" s="40" t="str">
        <f>MID(B31,5,3)</f>
        <v>gz </v>
      </c>
      <c r="D31" s="41">
        <f>VLOOKUP(A31,$O$18:$P$29,2,FALSE)</f>
        <v>2</v>
      </c>
      <c r="E31" s="39" t="str">
        <f>MID(B31,SEARCH("http",B31),LEN(B31)-SEARCH("http",B31))</f>
        <v>https://www.zhihu.com/knowledge-plan/hot-question/hot/0/week</v>
      </c>
      <c r="P31" s="43"/>
    </row>
    <row r="32" ht="18.75" customHeight="1" spans="1:16">
      <c r="A32" s="39" t="s">
        <v>163</v>
      </c>
      <c r="B32" s="39" t="s">
        <v>181</v>
      </c>
      <c r="C32" s="40" t="str">
        <f>MID(B32,5,3)</f>
        <v>gf </v>
      </c>
      <c r="D32" s="41">
        <f>VLOOKUP(A32,$O$18:$P$29,2,FALSE)</f>
        <v>2</v>
      </c>
      <c r="E32" s="39" t="str">
        <f>MID(B32,SEARCH("http",B32),LEN(B32)-SEARCH("http",B32))</f>
        <v>https://www.facebook.com/</v>
      </c>
      <c r="P32" s="43"/>
    </row>
    <row r="33" ht="18.75" customHeight="1" spans="1:16">
      <c r="A33" s="39" t="s">
        <v>163</v>
      </c>
      <c r="B33" s="39" t="s">
        <v>182</v>
      </c>
      <c r="C33" s="40" t="str">
        <f>MID(B33,5,3)</f>
        <v>he </v>
      </c>
      <c r="D33" s="41">
        <f>VLOOKUP(A33,$O$18:$P$29,2,FALSE)</f>
        <v>2</v>
      </c>
      <c r="E33" s="39" t="str">
        <f>MID(B33,SEARCH("http",B33),LEN(B33)-SEARCH("http",B33))</f>
        <v>https://edition.cnn.com/world</v>
      </c>
      <c r="P33" s="43"/>
    </row>
    <row r="34" ht="18.75" customHeight="1" spans="1:16">
      <c r="A34" s="39" t="s">
        <v>163</v>
      </c>
      <c r="B34" s="39" t="s">
        <v>183</v>
      </c>
      <c r="C34" s="40" t="str">
        <f>MID(B34,5,3)</f>
        <v>hy </v>
      </c>
      <c r="D34" s="41">
        <f>VLOOKUP(A34,$O$18:$P$29,2,FALSE)</f>
        <v>2</v>
      </c>
      <c r="E34" s="39" t="str">
        <f>MID(B34,SEARCH("http",B34),LEN(B34)-SEARCH("http",B34))</f>
        <v>https://news.ycombinator.com/</v>
      </c>
      <c r="P34" s="43"/>
    </row>
    <row r="35" ht="18.75" customHeight="1" spans="1:16">
      <c r="A35" s="39" t="s">
        <v>163</v>
      </c>
      <c r="B35" s="39" t="s">
        <v>184</v>
      </c>
      <c r="C35" s="40" t="str">
        <f>MID(B35,5,3)</f>
        <v>hw </v>
      </c>
      <c r="D35" s="41">
        <f>VLOOKUP(A35,$O$18:$P$29,2,FALSE)</f>
        <v>2</v>
      </c>
      <c r="E35" s="39" t="str">
        <f>MID(B35,SEARCH("http",B35),LEN(B35)-SEARCH("http",B35))</f>
        <v>https://www.wsj.com/</v>
      </c>
      <c r="P35" s="43"/>
    </row>
    <row r="36" ht="18.75" customHeight="1" spans="1:16">
      <c r="A36" s="39" t="s">
        <v>163</v>
      </c>
      <c r="B36" s="39" t="s">
        <v>185</v>
      </c>
      <c r="C36" s="40" t="str">
        <f>MID(B36,5,3)</f>
        <v>cw </v>
      </c>
      <c r="D36" s="41">
        <f>VLOOKUP(A36,$O$18:$P$29,2,FALSE)</f>
        <v>2</v>
      </c>
      <c r="E36" s="39" t="str">
        <f>MID(B36,SEARCH("http",B36),LEN(B36)-SEARCH("http",B36))</f>
        <v>https://en.wikipedia.org/wiki/Main_Page</v>
      </c>
      <c r="P36" s="43"/>
    </row>
    <row r="37" ht="18.75" customHeight="1" spans="1:16">
      <c r="A37" s="39" t="s">
        <v>171</v>
      </c>
      <c r="B37" s="39" t="s">
        <v>186</v>
      </c>
      <c r="C37" s="40" t="str">
        <f>MID(B37,5,3)</f>
        <v>ce </v>
      </c>
      <c r="D37" s="41">
        <f>VLOOKUP(A37,$O$18:$P$29,2,FALSE)</f>
        <v>5</v>
      </c>
      <c r="E37" s="39" t="str">
        <f>MID(B37,SEARCH("http",B37),LEN(B37)-SEARCH("http",B37))</f>
        <v>https://www.economist.com/</v>
      </c>
      <c r="P37" s="43"/>
    </row>
    <row r="38" ht="18.75" customHeight="1" spans="1:16">
      <c r="A38" s="39" t="s">
        <v>174</v>
      </c>
      <c r="B38" s="39" t="s">
        <v>187</v>
      </c>
      <c r="C38" s="40" t="str">
        <f t="shared" si="0"/>
        <v>zt </v>
      </c>
      <c r="D38" s="41">
        <f>VLOOKUP(A38,$O$18:$P$29,2,FALSE)</f>
        <v>7</v>
      </c>
      <c r="E38" s="39" t="str">
        <f t="shared" si="1"/>
        <v>https://www.tadu.com/</v>
      </c>
      <c r="P38" s="43"/>
    </row>
    <row r="39" ht="18.75" customHeight="1" spans="1:16">
      <c r="A39" s="39" t="s">
        <v>174</v>
      </c>
      <c r="B39" s="39" t="s">
        <v>188</v>
      </c>
      <c r="C39" s="40" t="str">
        <f t="shared" si="0"/>
        <v>zi </v>
      </c>
      <c r="D39" s="41">
        <f>VLOOKUP(A39,$O$18:$P$29,2,FALSE)</f>
        <v>7</v>
      </c>
      <c r="E39" s="39" t="str">
        <f t="shared" si="1"/>
        <v>https://www.instagram.com/</v>
      </c>
      <c r="P39" s="43"/>
    </row>
    <row r="40" ht="18.75" customHeight="1" spans="1:16">
      <c r="A40" s="39" t="s">
        <v>174</v>
      </c>
      <c r="B40" s="39" t="s">
        <v>189</v>
      </c>
      <c r="C40" s="40" t="str">
        <f t="shared" si="0"/>
        <v>zr </v>
      </c>
      <c r="D40" s="41">
        <f>VLOOKUP(A40,$O$18:$P$29,2,FALSE)</f>
        <v>7</v>
      </c>
      <c r="E40" s="39" t="str">
        <f t="shared" si="1"/>
        <v>https://www.rottentomatoes.com/m/bottoms</v>
      </c>
      <c r="P40" s="43"/>
    </row>
    <row r="41" ht="18.75" customHeight="1" spans="1:16">
      <c r="A41" s="39" t="s">
        <v>174</v>
      </c>
      <c r="B41" s="39" t="s">
        <v>190</v>
      </c>
      <c r="C41" s="40" t="str">
        <f t="shared" si="0"/>
        <v>zs </v>
      </c>
      <c r="D41" s="41">
        <f>VLOOKUP(A41,$O$18:$P$29,2,FALSE)</f>
        <v>7</v>
      </c>
      <c r="E41" s="39" t="str">
        <f t="shared" si="1"/>
        <v>https://open.spotify.com/</v>
      </c>
      <c r="P41" s="43"/>
    </row>
    <row r="42" ht="18.75" customHeight="1" spans="1:16">
      <c r="A42" s="39" t="s">
        <v>174</v>
      </c>
      <c r="B42" s="39" t="s">
        <v>191</v>
      </c>
      <c r="C42" s="40" t="str">
        <f t="shared" si="0"/>
        <v>zc </v>
      </c>
      <c r="D42" s="41">
        <f>VLOOKUP(A42,$O$18:$P$29,2,FALSE)</f>
        <v>7</v>
      </c>
      <c r="E42" s="39" t="str">
        <f t="shared" si="1"/>
        <v>https://cupfox.app/</v>
      </c>
      <c r="P42" s="43"/>
    </row>
    <row r="43" ht="18.75" customHeight="1" spans="1:16">
      <c r="A43" s="39" t="s">
        <v>163</v>
      </c>
      <c r="B43" s="39" t="s">
        <v>192</v>
      </c>
      <c r="C43" s="40" t="str">
        <f t="shared" si="0"/>
        <v>gs </v>
      </c>
      <c r="D43" s="41">
        <f>VLOOKUP(A43,$O$18:$P$29,2,FALSE)</f>
        <v>2</v>
      </c>
      <c r="E43" s="39" t="str">
        <f t="shared" si="1"/>
        <v>https://sspai.com/</v>
      </c>
      <c r="P43" s="43"/>
    </row>
    <row r="44" ht="14.5" spans="4:4">
      <c r="D44" s="41"/>
    </row>
    <row r="45" ht="14.5" spans="4:4">
      <c r="D45" s="41"/>
    </row>
    <row r="46" ht="14.5" spans="4:4">
      <c r="D46" s="41"/>
    </row>
    <row r="47" ht="14.5" spans="4:4">
      <c r="D47" s="41"/>
    </row>
    <row r="48" ht="14.5" spans="4:4">
      <c r="D48" s="41"/>
    </row>
    <row r="49" ht="14.5" spans="4:4">
      <c r="D49" s="41"/>
    </row>
    <row r="50" ht="14.5" spans="4:4">
      <c r="D50" s="41"/>
    </row>
    <row r="51" ht="14.5" spans="4:4">
      <c r="D51" s="41"/>
    </row>
    <row r="52" ht="14.5" spans="4:4">
      <c r="D52" s="41"/>
    </row>
    <row r="53" ht="14.5" spans="4:4">
      <c r="D53" s="41"/>
    </row>
    <row r="54" ht="14.5" spans="4:4">
      <c r="D54" s="41"/>
    </row>
    <row r="55" ht="14.5" spans="4:4">
      <c r="D55" s="41"/>
    </row>
    <row r="56" ht="14.5" spans="4:4">
      <c r="D56" s="41"/>
    </row>
    <row r="57" ht="14.5" spans="4:4">
      <c r="D57" s="41"/>
    </row>
    <row r="58" ht="14.5" spans="4:4">
      <c r="D58" s="41"/>
    </row>
    <row r="59" ht="14.5" spans="4:4">
      <c r="D59" s="41"/>
    </row>
    <row r="60" ht="14.5" spans="4:4">
      <c r="D60" s="41"/>
    </row>
    <row r="61" ht="14.5" spans="4:4">
      <c r="D61" s="41"/>
    </row>
    <row r="62" ht="14.5" spans="4:4">
      <c r="D62" s="41"/>
    </row>
    <row r="63" ht="14.5" spans="4:4">
      <c r="D63" s="41"/>
    </row>
    <row r="64" ht="14.5" spans="4:4">
      <c r="D64" s="41"/>
    </row>
    <row r="65" ht="14.5" spans="4:4">
      <c r="D65" s="41"/>
    </row>
  </sheetData>
  <sortState ref="A2:E43">
    <sortCondition ref="D2"/>
  </sortState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/>
  </sheetPr>
  <dimension ref="A1:N10"/>
  <sheetViews>
    <sheetView workbookViewId="0">
      <selection activeCell="H2" sqref="H2"/>
    </sheetView>
  </sheetViews>
  <sheetFormatPr defaultColWidth="9" defaultRowHeight="14"/>
  <cols>
    <col min="1" max="5" width="13.5727272727273" style="1" customWidth="1"/>
    <col min="6" max="6" width="13.5727272727273" style="2" customWidth="1"/>
    <col min="7" max="11" width="13.5727272727273" style="1" customWidth="1"/>
    <col min="12" max="12" width="13.5727272727273" style="3" customWidth="1"/>
    <col min="13" max="14" width="13.5727272727273" style="1" customWidth="1"/>
  </cols>
  <sheetData>
    <row r="1" ht="45" customHeight="1" spans="1:14">
      <c r="A1" s="4" t="s">
        <v>193</v>
      </c>
      <c r="B1" s="5" t="s">
        <v>194</v>
      </c>
      <c r="C1" s="5" t="s">
        <v>195</v>
      </c>
      <c r="D1" s="6" t="s">
        <v>196</v>
      </c>
      <c r="E1" s="5" t="s">
        <v>197</v>
      </c>
      <c r="F1" s="7">
        <v>0.05</v>
      </c>
      <c r="G1" s="5" t="s">
        <v>198</v>
      </c>
      <c r="H1" s="5" t="s">
        <v>199</v>
      </c>
      <c r="I1" s="27" t="s">
        <v>200</v>
      </c>
      <c r="J1" s="5" t="s">
        <v>201</v>
      </c>
      <c r="K1" s="5" t="s">
        <v>202</v>
      </c>
      <c r="L1" s="5" t="s">
        <v>203</v>
      </c>
      <c r="M1" s="5" t="s">
        <v>204</v>
      </c>
      <c r="N1" s="28" t="s">
        <v>205</v>
      </c>
    </row>
    <row r="2" ht="66" customHeight="1" spans="1:14">
      <c r="A2" s="8" t="s">
        <v>206</v>
      </c>
      <c r="B2" s="9" t="s">
        <v>207</v>
      </c>
      <c r="C2" s="10" t="s">
        <v>208</v>
      </c>
      <c r="D2" s="10" t="s">
        <v>209</v>
      </c>
      <c r="E2" s="10" t="s">
        <v>210</v>
      </c>
      <c r="F2" s="11" t="s">
        <v>211</v>
      </c>
      <c r="G2" s="9" t="s">
        <v>212</v>
      </c>
      <c r="H2" s="9" t="s">
        <v>213</v>
      </c>
      <c r="I2" s="9" t="s">
        <v>214</v>
      </c>
      <c r="J2" s="10" t="s">
        <v>215</v>
      </c>
      <c r="K2" s="10" t="s">
        <v>216</v>
      </c>
      <c r="L2" s="9" t="s">
        <v>217</v>
      </c>
      <c r="M2" s="9" t="s">
        <v>218</v>
      </c>
      <c r="N2" s="29" t="s">
        <v>219</v>
      </c>
    </row>
    <row r="3" ht="60" customHeight="1" spans="1:14">
      <c r="A3" s="12" t="s">
        <v>220</v>
      </c>
      <c r="B3" s="10" t="s">
        <v>221</v>
      </c>
      <c r="C3" s="10" t="s">
        <v>222</v>
      </c>
      <c r="D3" s="10" t="s">
        <v>223</v>
      </c>
      <c r="E3" s="13" t="s">
        <v>224</v>
      </c>
      <c r="F3" s="14" t="s">
        <v>225</v>
      </c>
      <c r="G3" s="9" t="s">
        <v>226</v>
      </c>
      <c r="H3" s="15" t="s">
        <v>227</v>
      </c>
      <c r="I3" s="19" t="s">
        <v>228</v>
      </c>
      <c r="J3" s="19" t="s">
        <v>229</v>
      </c>
      <c r="K3" s="9" t="s">
        <v>230</v>
      </c>
      <c r="L3" s="9" t="s">
        <v>231</v>
      </c>
      <c r="M3" s="30" t="s">
        <v>232</v>
      </c>
      <c r="N3" s="31"/>
    </row>
    <row r="4" ht="60" customHeight="1" spans="1:14">
      <c r="A4" s="16" t="s">
        <v>233</v>
      </c>
      <c r="B4" s="17"/>
      <c r="C4" s="10" t="s">
        <v>234</v>
      </c>
      <c r="D4" s="10" t="s">
        <v>235</v>
      </c>
      <c r="E4" s="10" t="s">
        <v>236</v>
      </c>
      <c r="F4" s="18" t="s">
        <v>237</v>
      </c>
      <c r="G4" s="19" t="s">
        <v>238</v>
      </c>
      <c r="H4" s="19" t="s">
        <v>239</v>
      </c>
      <c r="I4" s="10" t="s">
        <v>240</v>
      </c>
      <c r="J4" s="9" t="s">
        <v>241</v>
      </c>
      <c r="K4" s="9" t="s">
        <v>242</v>
      </c>
      <c r="L4" s="9" t="s">
        <v>243</v>
      </c>
      <c r="M4" s="17" t="s">
        <v>244</v>
      </c>
      <c r="N4" s="32"/>
    </row>
    <row r="5" ht="71" customHeight="1" spans="1:14">
      <c r="A5" s="20" t="s">
        <v>245</v>
      </c>
      <c r="B5" s="21" t="s">
        <v>246</v>
      </c>
      <c r="C5" s="22" t="s">
        <v>247</v>
      </c>
      <c r="D5" s="23" t="s">
        <v>248</v>
      </c>
      <c r="E5" s="24" t="s">
        <v>249</v>
      </c>
      <c r="F5" s="25"/>
      <c r="G5" s="24"/>
      <c r="H5" s="24"/>
      <c r="I5" s="24"/>
      <c r="J5" s="23" t="s">
        <v>248</v>
      </c>
      <c r="K5" s="23" t="s">
        <v>245</v>
      </c>
      <c r="L5" s="24" t="s">
        <v>250</v>
      </c>
      <c r="M5" s="33" t="s">
        <v>251</v>
      </c>
      <c r="N5" s="34" t="s">
        <v>252</v>
      </c>
    </row>
    <row r="6" ht="18.75" customHeight="1" spans="6:12">
      <c r="F6" s="26"/>
      <c r="L6" s="35"/>
    </row>
    <row r="7" ht="18.75" customHeight="1" spans="6:12">
      <c r="F7" s="26"/>
      <c r="L7" s="35"/>
    </row>
    <row r="8" ht="18.75" customHeight="1" spans="6:12">
      <c r="F8" s="26"/>
      <c r="L8" s="35"/>
    </row>
    <row r="9" ht="18.75" customHeight="1" spans="6:12">
      <c r="F9" s="26"/>
      <c r="L9" s="35"/>
    </row>
    <row r="10" ht="18.75" customHeight="1" spans="6:12">
      <c r="F10" s="26"/>
      <c r="L10" s="36" t="s">
        <v>253</v>
      </c>
    </row>
  </sheetData>
  <mergeCells count="4">
    <mergeCell ref="M3:N3"/>
    <mergeCell ref="A4:B4"/>
    <mergeCell ref="M4:N4"/>
    <mergeCell ref="E5:I5"/>
  </mergeCells>
  <pageMargins left="0.7" right="0.7" top="0.75" bottom="0.75" header="0.3" footer="0.3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Company>GrapeCity, Inc.</Company>
  <Application>wijmo.xlsx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shortkey</vt:lpstr>
      <vt:lpstr>platv</vt:lpstr>
      <vt:lpstr>k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missred</cp:lastModifiedBy>
  <dcterms:created xsi:type="dcterms:W3CDTF">2024-07-05T09:03:00Z</dcterms:created>
  <dcterms:modified xsi:type="dcterms:W3CDTF">2024-07-08T07:57:42Z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DF624D0B03664D4E8228CDB6BB7DAEE8_12</vt:lpwstr>
  </property>
  <property fmtid="{D5CDD505-2E9C-101B-9397-08002B2CF9AE}" pid="3" name="KSOProductBuildVer">
    <vt:lpwstr>2052-12.1.0.16929</vt:lpwstr>
  </property>
</Properties>
</file>