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shortkey"/>
    <sheet r:id="rId2" sheetId="2" name="v"/>
    <sheet r:id="rId3" sheetId="3" name="keyboard"/>
  </sheets>
  <definedNames>
    <definedName name="_xlnm._FilterDatabase">v!$A$1:$A$38</definedName>
  </definedNames>
  <calcPr fullCalcOnLoad="1"/>
</workbook>
</file>

<file path=xl/sharedStrings.xml><?xml version="1.0" encoding="utf-8"?>
<sst xmlns="http://schemas.openxmlformats.org/spreadsheetml/2006/main" count="314" uniqueCount="251">
  <si>
    <t>`</t>
  </si>
  <si>
    <t>g1</t>
  </si>
  <si>
    <t>g2@</t>
  </si>
  <si>
    <t>g3#</t>
  </si>
  <si>
    <t>4$</t>
  </si>
  <si>
    <t>6^</t>
  </si>
  <si>
    <t>7&amp;</t>
  </si>
  <si>
    <t>8*</t>
  </si>
  <si>
    <t>9(</t>
  </si>
  <si>
    <t>0)</t>
  </si>
  <si>
    <t>-</t>
  </si>
  <si>
    <t>=</t>
  </si>
  <si>
    <t>BACKSPACE</t>
  </si>
  <si>
    <t>TAB</t>
  </si>
  <si>
    <t>Q</t>
  </si>
  <si>
    <t>ghW</t>
  </si>
  <si>
    <t xml:space="preserve"> ghcE</t>
  </si>
  <si>
    <t>R</t>
  </si>
  <si>
    <t>ghTz</t>
  </si>
  <si>
    <t>ghY</t>
  </si>
  <si>
    <t>U</t>
  </si>
  <si>
    <t>Iz</t>
  </si>
  <si>
    <t>ghO</t>
  </si>
  <si>
    <t>P</t>
  </si>
  <si>
    <t>[</t>
  </si>
  <si>
    <t>]</t>
  </si>
  <si>
    <t>\</t>
  </si>
  <si>
    <t>CAPSLK</t>
  </si>
  <si>
    <t xml:space="preserve"> gA</t>
  </si>
  <si>
    <t>S</t>
  </si>
  <si>
    <t>gD</t>
  </si>
  <si>
    <t>gF</t>
  </si>
  <si>
    <t>hG</t>
  </si>
  <si>
    <t>H</t>
  </si>
  <si>
    <t>hJ</t>
  </si>
  <si>
    <t>hK</t>
  </si>
  <si>
    <t>hL</t>
  </si>
  <si>
    <t xml:space="preserve"> :</t>
  </si>
  <si>
    <t>"</t>
  </si>
  <si>
    <t>ENTER</t>
  </si>
  <si>
    <t>SHIFT</t>
  </si>
  <si>
    <t>gZ</t>
  </si>
  <si>
    <t>gX</t>
  </si>
  <si>
    <t>gC</t>
  </si>
  <si>
    <t>V</t>
  </si>
  <si>
    <t>gB</t>
  </si>
  <si>
    <t>ghN</t>
  </si>
  <si>
    <t>gM</t>
  </si>
  <si>
    <t>,</t>
  </si>
  <si>
    <t>.</t>
  </si>
  <si>
    <t>/</t>
  </si>
  <si>
    <t xml:space="preserve"> SHIFT</t>
  </si>
  <si>
    <t>CTRL</t>
  </si>
  <si>
    <t>FN</t>
  </si>
  <si>
    <t>W</t>
  </si>
  <si>
    <t>ALT</t>
  </si>
  <si>
    <t>SPACE</t>
  </si>
  <si>
    <r>
      <t/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Arial"/>
        <family val="2"/>
      </rPr>
      <t>←</t>
    </r>
  </si>
  <si>
    <t>↑</t>
  </si>
  <si>
    <t>→</t>
  </si>
  <si>
    <t>hl</t>
  </si>
  <si>
    <t>Tab</t>
  </si>
  <si>
    <t>program</t>
  </si>
  <si>
    <t>key</t>
  </si>
  <si>
    <t>Score</t>
  </si>
  <si>
    <t>url</t>
  </si>
  <si>
    <t>map hl createTab url="https://leetprogram.cn/problemset/all/"</t>
  </si>
  <si>
    <t>map hn createTab url="https://www.nowprogramr.com/exam/oj?page=1"</t>
  </si>
  <si>
    <t>map ht createTab url="https://time.geekbang.org/"</t>
  </si>
  <si>
    <t>map hg createTab url="https://github.com/trending"</t>
  </si>
  <si>
    <t>map ho createTab url="https://web.okjike.com/"</t>
  </si>
  <si>
    <t>map hj createTab url="https://juejin.cn/recommended"</t>
  </si>
  <si>
    <t>number</t>
  </si>
  <si>
    <t>map h1 createTab url="https://www.yuque.com/search?q="</t>
  </si>
  <si>
    <t>map g3 createTab url="https://36kr.com/"</t>
  </si>
  <si>
    <t>map g0 createTab url="https://xueqiu.com/"</t>
  </si>
  <si>
    <t>map g1 createTab url="https://www.semrush.com/blog/most-visited-websites/"</t>
  </si>
  <si>
    <t>iplay</t>
  </si>
  <si>
    <t>map g2 createTab url="https://www.v2ex.com/"</t>
  </si>
  <si>
    <t>map go createTab url="http://www.google.com"</t>
  </si>
  <si>
    <t>map hc createTab url="https://chat.openai.com/"</t>
  </si>
  <si>
    <t>map gk createTab url="https://kimi.moonshot.cn/"</t>
  </si>
  <si>
    <t>map gp createTab url="https://tophub.today/apple/podcasts"</t>
  </si>
  <si>
    <t>map gb createTab url="https://www.bilibili.com/"</t>
  </si>
  <si>
    <t xml:space="preserve">map hk createTab url="https://ke.qq.com/" </t>
  </si>
  <si>
    <t>A</t>
  </si>
  <si>
    <t>B</t>
  </si>
  <si>
    <t xml:space="preserve">map ga createTab url="https://www.ahhhhfs.com/recourse/programming-development/" </t>
  </si>
  <si>
    <t>segment</t>
  </si>
  <si>
    <t>map ge createTab url="https://www.edx.org/"</t>
  </si>
  <si>
    <t>media</t>
  </si>
  <si>
    <t xml:space="preserve">map gc createTab url="https://www.coursera.org/" </t>
  </si>
  <si>
    <t>search</t>
  </si>
  <si>
    <t xml:space="preserve">map gu createTab url="https://www.udacity.com/" </t>
  </si>
  <si>
    <t>news</t>
  </si>
  <si>
    <t>map gw createTab url="https://weread.qq.com/web/category/newrating_publish"</t>
  </si>
  <si>
    <t>channel</t>
  </si>
  <si>
    <t>map gy createTab url="https://www.youtube.com/"</t>
  </si>
  <si>
    <t>map gd createTab url="https://discord.com/guild-discovery"</t>
  </si>
  <si>
    <t>amuse</t>
  </si>
  <si>
    <t>map gn createTab url="https://www.nature.com/news"</t>
  </si>
  <si>
    <t>map gr createTab url="https://www.reddit.com/"</t>
  </si>
  <si>
    <t>map gx createTab url="https://www.xiaohongshu.com/explore"</t>
  </si>
  <si>
    <t>map gm createTab url="https://medium.com/"</t>
  </si>
  <si>
    <t>map ce createTab url="https://www.economist.com/"</t>
  </si>
  <si>
    <t>map gt createTab url="https://twitter.com/home/"</t>
  </si>
  <si>
    <t>map gz createTab url="https://www.zhihu.com/knowledge-plan/hot-question/hot/0/week"</t>
  </si>
  <si>
    <t>map gf createTab url="https://www.facebook.com/"</t>
  </si>
  <si>
    <t>map he createTab url="https://edition.cnn.com/world"</t>
  </si>
  <si>
    <t>map hy createTab url="https://news.ycombinator.com/"</t>
  </si>
  <si>
    <t>map hw createTab url="https://www.wsj.com/"</t>
  </si>
  <si>
    <t>map cw createTab url="https://en.wikipedia.org/wiki/Main_Page"</t>
  </si>
  <si>
    <t>map zt createTab url="https://www.tadu.com/"</t>
  </si>
  <si>
    <t>map zi createTab url="https://www.instagram.com/"</t>
  </si>
  <si>
    <t>map zr createTab url="https://www.rottentomatoes.com/m/bottoms"</t>
  </si>
  <si>
    <t>map zs createTab url="https://open.spotify.com/"</t>
  </si>
  <si>
    <t>map zc createTab url="https://cupfox.app/"</t>
  </si>
  <si>
    <t>map js createTab url="https://sspai.com/"</t>
  </si>
  <si>
    <t>chinese</t>
  </si>
  <si>
    <t>vscode</t>
  </si>
  <si>
    <t>idea</t>
  </si>
  <si>
    <t>Tabby</t>
  </si>
  <si>
    <t>Vim</t>
  </si>
  <si>
    <t>MarkText</t>
  </si>
  <si>
    <t>dbever</t>
  </si>
  <si>
    <t>excel</t>
  </si>
  <si>
    <t>Edge</t>
  </si>
  <si>
    <t>F3</t>
  </si>
  <si>
    <t>Searcch</t>
  </si>
  <si>
    <t>CS+ F</t>
  </si>
  <si>
    <t>SS  CS+  F</t>
  </si>
  <si>
    <t xml:space="preserve">/ ? </t>
  </si>
  <si>
    <t>Idea</t>
  </si>
  <si>
    <t>mark</t>
  </si>
  <si>
    <t>File</t>
  </si>
  <si>
    <t>C E</t>
  </si>
  <si>
    <t xml:space="preserve"> n N</t>
  </si>
  <si>
    <t>C E :code</t>
  </si>
  <si>
    <t>code</t>
  </si>
  <si>
    <t>kimi,clash</t>
  </si>
  <si>
    <t>edge</t>
  </si>
  <si>
    <t>xmind</t>
  </si>
  <si>
    <t>Copy/Paste</t>
  </si>
  <si>
    <t>CS+ CV</t>
  </si>
  <si>
    <t>tabby</t>
  </si>
  <si>
    <t>eng</t>
  </si>
  <si>
    <r>
      <t/>
    </r>
    <r>
      <rPr>
        <sz val="11"/>
        <color rgb="FF000000"/>
        <rFont val="宋体"/>
        <family val="2"/>
      </rPr>
      <t>SA+</t>
    </r>
    <r>
      <rPr>
        <sz val="11"/>
        <color rgb="FF000000"/>
        <rFont val="Arial"/>
        <family val="2"/>
      </rPr>
      <t>↓↑</t>
    </r>
  </si>
  <si>
    <t>word</t>
  </si>
  <si>
    <t>toast</t>
  </si>
  <si>
    <t>Settings</t>
  </si>
  <si>
    <t>C ,</t>
  </si>
  <si>
    <t>CA  S</t>
  </si>
  <si>
    <t>:set number</t>
  </si>
  <si>
    <t>C 1</t>
  </si>
  <si>
    <t>ding</t>
  </si>
  <si>
    <t>Shortcut</t>
  </si>
  <si>
    <t>C k C s</t>
  </si>
  <si>
    <t>CAS S</t>
  </si>
  <si>
    <t>navicat</t>
  </si>
  <si>
    <t>xshell</t>
  </si>
  <si>
    <t>exploer</t>
  </si>
  <si>
    <t xml:space="preserve"> New</t>
  </si>
  <si>
    <t>C N</t>
  </si>
  <si>
    <t>CS+  T/N</t>
  </si>
  <si>
    <t>:tabnew  E</t>
  </si>
  <si>
    <t>C  T</t>
  </si>
  <si>
    <t xml:space="preserve">C ] </t>
  </si>
  <si>
    <t>gh</t>
  </si>
  <si>
    <t>Close</t>
  </si>
  <si>
    <t>CS+ W</t>
  </si>
  <si>
    <t>:clo</t>
  </si>
  <si>
    <t>C  W</t>
  </si>
  <si>
    <t xml:space="preserve"> Close</t>
  </si>
  <si>
    <t xml:space="preserve">C F4 </t>
  </si>
  <si>
    <t>:tabclose</t>
  </si>
  <si>
    <t>Sidebar/Navijator bar</t>
  </si>
  <si>
    <t>C B/J</t>
  </si>
  <si>
    <t>CS ；</t>
  </si>
  <si>
    <t>c</t>
  </si>
  <si>
    <t>C J</t>
  </si>
  <si>
    <t>Implimentions</t>
  </si>
  <si>
    <t>C+F12</t>
  </si>
  <si>
    <t>Split</t>
  </si>
  <si>
    <t>CA +→(split)</t>
  </si>
  <si>
    <t>C \</t>
  </si>
  <si>
    <t>CS+ s/d</t>
  </si>
  <si>
    <t>C   ws/v</t>
  </si>
  <si>
    <t>C tab</t>
  </si>
  <si>
    <t>Outline</t>
  </si>
  <si>
    <t>CS+ G K</t>
  </si>
  <si>
    <t>C  K</t>
  </si>
  <si>
    <t xml:space="preserve"> Expoler</t>
  </si>
  <si>
    <t>CS+ E</t>
  </si>
  <si>
    <t>Move</t>
  </si>
  <si>
    <t>CS+ l/r</t>
  </si>
  <si>
    <t>C   I/O</t>
  </si>
  <si>
    <t>Switch</t>
  </si>
  <si>
    <t>A 1/2/3/4</t>
  </si>
  <si>
    <t>A  1/2/3/4</t>
  </si>
  <si>
    <t>C  ww</t>
  </si>
  <si>
    <t>A  E X</t>
  </si>
  <si>
    <t>Debug</t>
  </si>
  <si>
    <t>CS+D</t>
  </si>
  <si>
    <t>Action</t>
  </si>
  <si>
    <t>CS+P</t>
  </si>
  <si>
    <t xml:space="preserve"> Priview</t>
  </si>
  <si>
    <t>CS+V</t>
  </si>
  <si>
    <t>CS+ ，</t>
  </si>
  <si>
    <t>Terminal</t>
  </si>
  <si>
    <t>:ls!</t>
  </si>
  <si>
    <t>New</t>
  </si>
  <si>
    <t>CS+/C ` || CJ</t>
  </si>
  <si>
    <t>C `</t>
  </si>
  <si>
    <t>qaiq @ a</t>
  </si>
  <si>
    <t>CS+ 5</t>
  </si>
  <si>
    <t xml:space="preserve">C W/D </t>
  </si>
  <si>
    <t>C   ww</t>
  </si>
  <si>
    <t>C  a/e/l/r</t>
  </si>
  <si>
    <t>:  e bn bp</t>
  </si>
  <si>
    <t>A F/B</t>
  </si>
  <si>
    <t>DRsX</t>
  </si>
  <si>
    <t>Word/paragph</t>
  </si>
  <si>
    <t>delete</t>
  </si>
  <si>
    <t>CS+  K</t>
  </si>
  <si>
    <t>C bs/de</t>
  </si>
  <si>
    <t>yyddDpP</t>
  </si>
  <si>
    <t xml:space="preserve"> CS+  K/T/Q</t>
  </si>
  <si>
    <t>List</t>
  </si>
  <si>
    <r>
      <t/>
    </r>
    <r>
      <rPr>
        <sz val="11"/>
        <color rgb="FF000000"/>
        <rFont val="宋体"/>
        <family val="2"/>
      </rPr>
      <t>CS +</t>
    </r>
    <r>
      <rPr>
        <sz val="11"/>
        <color rgb="FF000000"/>
        <rFont val="Arial"/>
        <family val="2"/>
      </rPr>
      <t>→</t>
    </r>
    <r>
      <rPr>
        <sz val="11"/>
        <color rgb="FF000000"/>
        <rFont val="宋体"/>
        <family val="2"/>
      </rPr>
      <t>(check)</t>
    </r>
  </si>
  <si>
    <t xml:space="preserve"> vWb(){}</t>
  </si>
  <si>
    <t xml:space="preserve">  C  G/H</t>
  </si>
  <si>
    <t>Task</t>
  </si>
  <si>
    <t>CA +↓(multi)</t>
  </si>
  <si>
    <t>CA  X</t>
  </si>
  <si>
    <t>Link</t>
  </si>
  <si>
    <t>C L</t>
  </si>
  <si>
    <t>A+↓↑</t>
  </si>
  <si>
    <t>Folding</t>
  </si>
  <si>
    <t xml:space="preserve">CS </t>
  </si>
  <si>
    <t>CS [ ]</t>
  </si>
  <si>
    <t>Cursor</t>
  </si>
  <si>
    <t xml:space="preserve"> Move</t>
  </si>
  <si>
    <t>wWeEbB</t>
  </si>
  <si>
    <t xml:space="preserve"> Focus</t>
  </si>
  <si>
    <t>CA  l/r/up/down</t>
  </si>
  <si>
    <t>hjkl</t>
  </si>
  <si>
    <t>Go</t>
  </si>
  <si>
    <t>C G：line</t>
  </si>
  <si>
    <t>0^$</t>
  </si>
  <si>
    <t>HML</t>
  </si>
  <si>
    <t>ma  `a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</si>
</sst>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%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6"/>
      <color rgb="FF000000"/>
      <name val="Cascadia Code ExtraLight"/>
      <family val="2"/>
    </font>
    <font>
      <sz val="11"/>
      <color rgb="FF000000"/>
      <name val="宋体"/>
      <family val="2"/>
    </font>
    <font>
      <sz val="11"/>
      <color rgb="FF00b050"/>
      <name val="宋体"/>
      <family val="2"/>
    </font>
    <font>
      <sz val="11"/>
      <color theme="1"/>
      <name val="Calibri"/>
      <family val="2"/>
    </font>
    <font>
      <u/>
      <sz val="11"/>
      <color rgb="FF80008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d4f4f2"/>
      </patternFill>
    </fill>
    <fill>
      <patternFill patternType="solid">
        <fgColor rgb="FFf5b482"/>
      </patternFill>
    </fill>
    <fill>
      <patternFill patternType="solid">
        <fgColor rgb="FFfce6d5"/>
      </patternFill>
    </fill>
    <fill>
      <patternFill patternType="solid">
        <fgColor rgb="FFacd78e"/>
      </patternFill>
    </fill>
    <fill>
      <patternFill patternType="solid">
        <fgColor rgb="FFffc000"/>
      </patternFill>
    </fill>
    <fill>
      <patternFill patternType="solid">
        <fgColor rgb="FF91ace0"/>
      </patternFill>
    </fill>
    <fill>
      <patternFill patternType="solid">
        <fgColor rgb="FF75bd42"/>
      </patternFill>
    </fill>
    <fill>
      <patternFill patternType="solid">
        <fgColor rgb="FFc8e5b3"/>
      </patternFill>
    </fill>
    <fill>
      <patternFill patternType="solid">
        <fgColor rgb="FFfee695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</borders>
  <cellStyleXfs count="1">
    <xf numFmtId="0" fontId="0" fillId="0" borderId="0"/>
  </cellStyleXfs>
  <cellXfs count="59">
    <xf xfId="0" numFmtId="0" borderId="0" fontId="0" fillId="0"/>
    <xf xfId="0" numFmtId="0" borderId="1" applyBorder="1" fontId="1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0" borderId="3" applyBorder="1" fontId="1" applyFont="1" fillId="2" applyFill="1" applyAlignment="1">
      <alignment horizontal="left"/>
    </xf>
    <xf xfId="0" numFmtId="164" applyNumberFormat="1" borderId="2" applyBorder="1" fontId="1" applyFont="1" fillId="0" applyAlignment="1">
      <alignment horizontal="right"/>
    </xf>
    <xf xfId="0" numFmtId="0" borderId="4" applyBorder="1" fontId="1" applyFont="1" fillId="3" applyFill="1" applyAlignment="1">
      <alignment horizontal="left"/>
    </xf>
    <xf xfId="0" numFmtId="0" borderId="5" applyBorder="1" fontId="1" applyFont="1" fillId="3" applyFill="1" applyAlignment="1">
      <alignment horizontal="left"/>
    </xf>
    <xf xfId="0" numFmtId="0" borderId="6" applyBorder="1" fontId="1" applyFont="1" fillId="0" applyAlignment="1">
      <alignment horizontal="left"/>
    </xf>
    <xf xfId="0" numFmtId="164" applyNumberFormat="1" borderId="6" applyBorder="1" fontId="1" applyFont="1" fillId="0" applyAlignment="1">
      <alignment horizontal="left"/>
    </xf>
    <xf xfId="0" numFmtId="0" borderId="7" applyBorder="1" fontId="1" applyFont="1" fillId="0" applyAlignment="1">
      <alignment horizontal="left"/>
    </xf>
    <xf xfId="0" numFmtId="0" borderId="5" applyBorder="1" fontId="1" applyFont="1" fillId="4" applyFill="1" applyAlignment="1">
      <alignment horizontal="left"/>
    </xf>
    <xf xfId="0" numFmtId="0" borderId="8" applyBorder="1" fontId="1" applyFont="1" fillId="5" applyFill="1" applyAlignment="1">
      <alignment horizontal="left"/>
    </xf>
    <xf xfId="0" numFmtId="0" borderId="8" applyBorder="1" fontId="1" applyFont="1" fillId="3" applyFill="1" applyAlignment="1">
      <alignment horizontal="center"/>
    </xf>
    <xf xfId="0" numFmtId="0" borderId="9" applyBorder="1" fontId="1" applyFont="1" fillId="3" applyFill="1" applyAlignment="1">
      <alignment horizontal="center"/>
    </xf>
    <xf xfId="0" numFmtId="0" borderId="5" applyBorder="1" fontId="1" applyFont="1" fillId="6" applyFill="1" applyAlignment="1">
      <alignment horizontal="center"/>
    </xf>
    <xf xfId="0" numFmtId="0" borderId="8" applyBorder="1" fontId="1" applyFont="1" fillId="6" applyFill="1" applyAlignment="1">
      <alignment horizontal="center"/>
    </xf>
    <xf xfId="0" numFmtId="0" borderId="9" applyBorder="1" fontId="1" applyFont="1" fillId="6" applyFill="1" applyAlignment="1">
      <alignment horizontal="center"/>
    </xf>
    <xf xfId="0" numFmtId="0" borderId="10" applyBorder="1" fontId="1" applyFont="1" fillId="3" applyFill="1" applyAlignment="1">
      <alignment horizontal="left"/>
    </xf>
    <xf xfId="0" numFmtId="0" borderId="11" applyBorder="1" fontId="1" applyFont="1" fillId="4" applyFill="1" applyAlignment="1">
      <alignment horizontal="left"/>
    </xf>
    <xf xfId="0" numFmtId="0" borderId="11" applyBorder="1" fontId="1" applyFont="1" fillId="3" applyFill="1" applyAlignment="1">
      <alignment horizontal="left"/>
    </xf>
    <xf xfId="0" numFmtId="0" borderId="12" applyBorder="1" fontId="1" applyFont="1" fillId="0" applyAlignment="1">
      <alignment horizontal="center"/>
    </xf>
    <xf xfId="0" numFmtId="164" applyNumberFormat="1" borderId="12" applyBorder="1" fontId="1" applyFont="1" fillId="0" applyAlignment="1">
      <alignment horizontal="center"/>
    </xf>
    <xf xfId="0" numFmtId="0" borderId="12" applyBorder="1" fontId="1" applyFont="1" fillId="0" applyAlignment="1">
      <alignment horizontal="left"/>
    </xf>
    <xf xfId="0" numFmtId="0" borderId="12" applyBorder="1" fontId="2" applyFont="1" fillId="0" applyAlignment="1">
      <alignment horizontal="left"/>
    </xf>
    <xf xfId="0" numFmtId="0" borderId="13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0" borderId="0" fontId="0" fillId="0" applyAlignment="1">
      <alignment horizontal="left"/>
    </xf>
    <xf xfId="0" numFmtId="0" borderId="6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0" borderId="0" fontId="0" fillId="0" applyAlignment="1">
      <alignment horizontal="left"/>
    </xf>
    <xf xfId="0" numFmtId="0" borderId="6" applyBorder="1" fontId="1" applyFont="1" fillId="0" applyAlignment="1">
      <alignment horizontal="center"/>
    </xf>
    <xf xfId="0" numFmtId="3" applyNumberFormat="1" borderId="6" applyBorder="1" fontId="1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0" borderId="6" applyBorder="1" fontId="1" applyFont="1" fillId="0" applyAlignment="1">
      <alignment horizontal="center"/>
    </xf>
    <xf xfId="0" numFmtId="0" borderId="6" applyBorder="1" fontId="1" applyFont="1" fillId="0" applyAlignment="1">
      <alignment horizontal="left"/>
    </xf>
    <xf xfId="0" numFmtId="0" borderId="14" applyBorder="1" fontId="1" applyFont="1" fillId="0" applyAlignment="1">
      <alignment horizontal="left"/>
    </xf>
    <xf xfId="0" numFmtId="3" applyNumberFormat="1" borderId="14" applyBorder="1" fontId="1" applyFont="1" fillId="0" applyAlignment="1">
      <alignment horizontal="left"/>
    </xf>
    <xf xfId="0" numFmtId="3" applyNumberFormat="1" borderId="6" applyBorder="1" fontId="1" applyFont="1" fillId="0" applyAlignment="1">
      <alignment horizontal="right"/>
    </xf>
    <xf xfId="0" numFmtId="0" borderId="6" applyBorder="1" fontId="4" applyFont="1" fillId="0" applyAlignment="1">
      <alignment horizontal="left"/>
    </xf>
    <xf xfId="0" numFmtId="0" borderId="14" applyBorder="1" fontId="1" applyFont="1" fillId="7" applyFill="1" applyAlignment="1">
      <alignment horizontal="left"/>
    </xf>
    <xf xfId="0" numFmtId="3" applyNumberFormat="1" borderId="14" applyBorder="1" fontId="1" applyFont="1" fillId="7" applyFill="1" applyAlignment="1">
      <alignment horizontal="left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general"/>
    </xf>
    <xf xfId="0" numFmtId="0" borderId="14" applyBorder="1" fontId="1" applyFont="1" fillId="8" applyFill="1" applyAlignment="1">
      <alignment horizontal="center"/>
    </xf>
    <xf xfId="0" numFmtId="0" borderId="14" applyBorder="1" fontId="1" applyFont="1" fillId="9" applyFill="1" applyAlignment="1">
      <alignment horizontal="center"/>
    </xf>
    <xf xfId="0" numFmtId="0" borderId="15" applyBorder="1" fontId="1" applyFont="1" fillId="10" applyFill="1" applyAlignment="1">
      <alignment horizontal="center"/>
    </xf>
    <xf xfId="0" numFmtId="0" borderId="14" applyBorder="1" fontId="1" applyFont="1" fillId="10" applyFill="1" applyAlignment="1">
      <alignment horizontal="center"/>
    </xf>
    <xf xfId="0" numFmtId="0" borderId="16" applyBorder="1" fontId="1" applyFont="1" fillId="8" applyFill="1" applyAlignment="1">
      <alignment horizontal="center" vertical="top"/>
    </xf>
    <xf xfId="0" numFmtId="0" borderId="6" applyBorder="1" fontId="5" applyFont="1" fillId="0" applyAlignment="1">
      <alignment horizontal="center"/>
    </xf>
    <xf xfId="0" numFmtId="3" applyNumberFormat="1" borderId="6" applyBorder="1" fontId="6" applyFont="1" fillId="0" applyAlignment="1">
      <alignment horizontal="right"/>
    </xf>
    <xf xfId="0" numFmtId="0" borderId="17" applyBorder="1" fontId="1" applyFont="1" fillId="8" applyFill="1" applyAlignment="1">
      <alignment horizontal="center"/>
    </xf>
    <xf xfId="0" numFmtId="0" borderId="18" applyBorder="1" fontId="1" applyFont="1" fillId="8" applyFill="1" applyAlignment="1">
      <alignment horizontal="center"/>
    </xf>
    <xf xfId="0" numFmtId="0" borderId="6" applyBorder="1" fontId="6" applyFont="1" fillId="0" applyAlignment="1">
      <alignment horizontal="center" vertical="top"/>
    </xf>
    <xf xfId="0" numFmtId="0" borderId="6" applyBorder="1" fontId="6" applyFont="1" fillId="0" applyAlignment="1">
      <alignment horizontal="center"/>
    </xf>
    <xf xfId="0" numFmtId="3" applyNumberFormat="1" borderId="14" applyBorder="1" fontId="1" applyFont="1" fillId="9" applyFill="1" applyAlignment="1">
      <alignment horizontal="center"/>
    </xf>
    <xf xfId="0" numFmtId="0" borderId="6" applyBorder="1" fontId="7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53"/>
  <sheetViews>
    <sheetView workbookViewId="0"/>
  </sheetViews>
  <sheetFormatPr defaultRowHeight="15" x14ac:dyDescent="0.25"/>
  <cols>
    <col min="1" max="1" style="43" width="14.43357142857143" customWidth="1" bestFit="1"/>
    <col min="2" max="2" style="29" width="13.43357142857143" customWidth="1" bestFit="1"/>
    <col min="3" max="3" style="29" width="14.576428571428572" customWidth="1" bestFit="1"/>
    <col min="4" max="4" style="29" width="17.290714285714284" customWidth="1" bestFit="1"/>
    <col min="5" max="5" style="29" width="17.290714285714284" customWidth="1" bestFit="1"/>
    <col min="6" max="6" style="29" width="17.005" customWidth="1" bestFit="1"/>
    <col min="7" max="7" style="29" width="13.862142857142858" customWidth="1" bestFit="1"/>
    <col min="8" max="8" style="29" width="15.147857142857141" customWidth="1" bestFit="1"/>
    <col min="9" max="9" style="29" width="13.576428571428572" customWidth="1" bestFit="1"/>
    <col min="10" max="10" style="29" width="13.576428571428572" customWidth="1" bestFit="1"/>
    <col min="11" max="11" style="45" width="13.576428571428572" customWidth="1" bestFit="1"/>
    <col min="12" max="12" style="29" width="13.576428571428572" customWidth="1" bestFit="1"/>
    <col min="13" max="13" style="29" width="13.576428571428572" customWidth="1" bestFit="1"/>
  </cols>
  <sheetData>
    <row x14ac:dyDescent="0.25" r="1" customHeight="1" ht="20.25">
      <c r="A1" s="46" t="s">
        <v>63</v>
      </c>
      <c r="B1" s="47" t="s">
        <v>118</v>
      </c>
      <c r="C1" s="48" t="s">
        <v>119</v>
      </c>
      <c r="D1" s="49" t="s">
        <v>120</v>
      </c>
      <c r="E1" s="49" t="s">
        <v>121</v>
      </c>
      <c r="F1" s="49" t="s">
        <v>122</v>
      </c>
      <c r="G1" s="49" t="s">
        <v>123</v>
      </c>
      <c r="H1" s="49" t="s">
        <v>124</v>
      </c>
      <c r="I1" s="49" t="s">
        <v>125</v>
      </c>
      <c r="J1" s="49" t="s">
        <v>126</v>
      </c>
      <c r="K1" s="34"/>
      <c r="L1" s="25"/>
      <c r="M1" s="25" t="s">
        <v>127</v>
      </c>
    </row>
    <row x14ac:dyDescent="0.25" r="2" customHeight="1" ht="19.5">
      <c r="A2" s="50" t="s">
        <v>128</v>
      </c>
      <c r="B2" s="25"/>
      <c r="C2" s="51" t="s">
        <v>129</v>
      </c>
      <c r="D2" s="32" t="s">
        <v>130</v>
      </c>
      <c r="E2" s="51" t="s">
        <v>129</v>
      </c>
      <c r="F2" s="7" t="s">
        <v>131</v>
      </c>
      <c r="G2" s="25"/>
      <c r="H2" s="25"/>
      <c r="I2" s="25"/>
      <c r="J2" s="25"/>
      <c r="K2" s="52">
        <v>1</v>
      </c>
      <c r="L2" s="25" t="s">
        <v>132</v>
      </c>
      <c r="M2" s="25" t="s">
        <v>133</v>
      </c>
    </row>
    <row x14ac:dyDescent="0.25" r="3" customHeight="1" ht="20.25">
      <c r="A3" s="53"/>
      <c r="B3" s="47" t="s">
        <v>134</v>
      </c>
      <c r="C3" s="32" t="s">
        <v>135</v>
      </c>
      <c r="D3" s="25"/>
      <c r="E3" s="25"/>
      <c r="F3" s="7" t="s">
        <v>136</v>
      </c>
      <c r="G3" s="32" t="s">
        <v>137</v>
      </c>
      <c r="H3" s="25"/>
      <c r="I3" s="25"/>
      <c r="J3" s="25"/>
      <c r="K3" s="52">
        <v>2</v>
      </c>
      <c r="L3" s="25" t="s">
        <v>138</v>
      </c>
      <c r="M3" s="25" t="s">
        <v>139</v>
      </c>
    </row>
    <row x14ac:dyDescent="0.25" r="4" customHeight="1" ht="18.75">
      <c r="A4" s="53"/>
      <c r="B4" s="25"/>
      <c r="C4" s="25"/>
      <c r="D4" s="25"/>
      <c r="E4" s="25"/>
      <c r="F4" s="25"/>
      <c r="G4" s="25"/>
      <c r="H4" s="25"/>
      <c r="I4" s="25"/>
      <c r="J4" s="25"/>
      <c r="K4" s="52">
        <v>3</v>
      </c>
      <c r="L4" s="25" t="s">
        <v>140</v>
      </c>
      <c r="M4" s="25" t="s">
        <v>141</v>
      </c>
    </row>
    <row x14ac:dyDescent="0.25" r="5" customHeight="1" ht="18.75">
      <c r="A5" s="50" t="s">
        <v>142</v>
      </c>
      <c r="B5" s="25"/>
      <c r="C5" s="51" t="s">
        <v>143</v>
      </c>
      <c r="D5" s="25"/>
      <c r="E5" s="51" t="s">
        <v>143</v>
      </c>
      <c r="F5" s="25"/>
      <c r="G5" s="25"/>
      <c r="H5" s="25"/>
      <c r="I5" s="25"/>
      <c r="J5" s="25"/>
      <c r="K5" s="52">
        <v>4</v>
      </c>
      <c r="L5" s="25" t="s">
        <v>144</v>
      </c>
      <c r="M5" s="25" t="s">
        <v>145</v>
      </c>
    </row>
    <row x14ac:dyDescent="0.25" r="6" customHeight="1" ht="19.5">
      <c r="A6" s="53"/>
      <c r="B6" s="25"/>
      <c r="C6" s="32" t="s">
        <v>146</v>
      </c>
      <c r="D6" s="32" t="s">
        <v>146</v>
      </c>
      <c r="E6" s="25"/>
      <c r="F6" s="25"/>
      <c r="G6" s="25"/>
      <c r="H6" s="25"/>
      <c r="I6" s="25"/>
      <c r="J6" s="25"/>
      <c r="K6" s="52">
        <v>5</v>
      </c>
      <c r="L6" s="25" t="s">
        <v>147</v>
      </c>
      <c r="M6" s="25" t="s">
        <v>148</v>
      </c>
    </row>
    <row x14ac:dyDescent="0.25" r="7" customHeight="1" ht="18.75">
      <c r="A7" s="53"/>
      <c r="B7" s="25"/>
      <c r="C7" s="25"/>
      <c r="D7" s="25"/>
      <c r="E7" s="25"/>
      <c r="F7" s="25"/>
      <c r="G7" s="25"/>
      <c r="H7" s="25"/>
      <c r="I7" s="25"/>
      <c r="J7" s="25"/>
      <c r="K7" s="52">
        <v>6</v>
      </c>
      <c r="L7" s="25" t="s">
        <v>125</v>
      </c>
      <c r="M7" s="25"/>
    </row>
    <row x14ac:dyDescent="0.25" r="8" customHeight="1" ht="19.5">
      <c r="A8" s="50" t="s">
        <v>149</v>
      </c>
      <c r="B8" s="25"/>
      <c r="C8" s="32" t="s">
        <v>150</v>
      </c>
      <c r="D8" s="32" t="s">
        <v>151</v>
      </c>
      <c r="E8" s="32" t="s">
        <v>150</v>
      </c>
      <c r="F8" s="7" t="s">
        <v>152</v>
      </c>
      <c r="G8" s="32" t="s">
        <v>150</v>
      </c>
      <c r="H8" s="25"/>
      <c r="I8" s="32" t="s">
        <v>153</v>
      </c>
      <c r="J8" s="25"/>
      <c r="K8" s="52">
        <v>7</v>
      </c>
      <c r="L8" s="25" t="s">
        <v>154</v>
      </c>
      <c r="M8" s="25"/>
    </row>
    <row x14ac:dyDescent="0.25" r="9" customHeight="1" ht="20.25">
      <c r="A9" s="53"/>
      <c r="B9" s="47" t="s">
        <v>155</v>
      </c>
      <c r="C9" s="32" t="s">
        <v>156</v>
      </c>
      <c r="D9" s="32" t="s">
        <v>157</v>
      </c>
      <c r="E9" s="25"/>
      <c r="F9" s="25"/>
      <c r="G9" s="25"/>
      <c r="H9" s="25"/>
      <c r="I9" s="25"/>
      <c r="J9" s="25"/>
      <c r="K9" s="52">
        <v>8</v>
      </c>
      <c r="L9" s="25" t="s">
        <v>158</v>
      </c>
      <c r="M9" s="25"/>
    </row>
    <row x14ac:dyDescent="0.25" r="10" customHeight="1" ht="18.75">
      <c r="A10" s="53"/>
      <c r="B10" s="25"/>
      <c r="C10" s="25"/>
      <c r="D10" s="25"/>
      <c r="E10" s="25"/>
      <c r="F10" s="25"/>
      <c r="G10" s="25"/>
      <c r="H10" s="25"/>
      <c r="I10" s="25"/>
      <c r="J10" s="25"/>
      <c r="K10" s="52">
        <v>9</v>
      </c>
      <c r="L10" s="25" t="s">
        <v>159</v>
      </c>
      <c r="M10" s="25"/>
    </row>
    <row x14ac:dyDescent="0.25" r="11" customHeight="1" ht="19.5">
      <c r="A11" s="54"/>
      <c r="B11" s="25"/>
      <c r="C11" s="25"/>
      <c r="D11" s="25"/>
      <c r="E11" s="25"/>
      <c r="F11" s="25"/>
      <c r="G11" s="32"/>
      <c r="H11" s="25"/>
      <c r="I11" s="25"/>
      <c r="J11" s="25"/>
      <c r="K11" s="52">
        <v>0</v>
      </c>
      <c r="L11" s="25" t="s">
        <v>160</v>
      </c>
      <c r="M11" s="25"/>
    </row>
    <row x14ac:dyDescent="0.25" r="12" customHeight="1" ht="19.5">
      <c r="A12" s="50" t="s">
        <v>61</v>
      </c>
      <c r="B12" s="47" t="s">
        <v>161</v>
      </c>
      <c r="C12" s="32" t="s">
        <v>162</v>
      </c>
      <c r="D12" s="25"/>
      <c r="E12" s="51" t="s">
        <v>163</v>
      </c>
      <c r="F12" s="7" t="s">
        <v>164</v>
      </c>
      <c r="G12" s="32" t="s">
        <v>165</v>
      </c>
      <c r="H12" s="32" t="s">
        <v>166</v>
      </c>
      <c r="I12" s="25"/>
      <c r="J12" s="55" t="s">
        <v>167</v>
      </c>
      <c r="K12" s="34"/>
      <c r="L12" s="25"/>
      <c r="M12" s="25"/>
    </row>
    <row x14ac:dyDescent="0.25" r="13" customHeight="1" ht="19.5">
      <c r="A13" s="53"/>
      <c r="B13" s="47" t="s">
        <v>168</v>
      </c>
      <c r="C13" s="25"/>
      <c r="D13" s="25"/>
      <c r="E13" s="51" t="s">
        <v>169</v>
      </c>
      <c r="F13" s="7" t="s">
        <v>170</v>
      </c>
      <c r="G13" s="32" t="s">
        <v>171</v>
      </c>
      <c r="H13" s="25"/>
      <c r="I13" s="25"/>
      <c r="J13" s="56"/>
      <c r="K13" s="34"/>
      <c r="L13" s="25"/>
      <c r="M13" s="25"/>
    </row>
    <row x14ac:dyDescent="0.25" r="14" customHeight="1" ht="19.5">
      <c r="A14" s="53"/>
      <c r="B14" s="47" t="s">
        <v>172</v>
      </c>
      <c r="C14" s="51" t="s">
        <v>169</v>
      </c>
      <c r="D14" s="25"/>
      <c r="E14" s="32" t="s">
        <v>173</v>
      </c>
      <c r="F14" s="7" t="s">
        <v>174</v>
      </c>
      <c r="G14" s="25"/>
      <c r="H14" s="25"/>
      <c r="I14" s="25"/>
      <c r="J14" s="56"/>
      <c r="K14" s="34"/>
      <c r="L14" s="25"/>
      <c r="M14" s="25"/>
    </row>
    <row x14ac:dyDescent="0.25" r="15" customHeight="1" ht="21">
      <c r="A15" s="53"/>
      <c r="B15" s="47" t="s">
        <v>175</v>
      </c>
      <c r="C15" s="51" t="s">
        <v>176</v>
      </c>
      <c r="D15" s="32" t="s">
        <v>177</v>
      </c>
      <c r="E15" s="33"/>
      <c r="F15" s="7" t="s">
        <v>178</v>
      </c>
      <c r="G15" s="32" t="s">
        <v>179</v>
      </c>
      <c r="H15" s="25"/>
      <c r="I15" s="25"/>
      <c r="J15" s="56"/>
      <c r="K15" s="34"/>
      <c r="L15" s="25"/>
      <c r="M15" s="25"/>
    </row>
    <row x14ac:dyDescent="0.25" r="16" customHeight="1" ht="19.5">
      <c r="A16" s="53"/>
      <c r="B16" s="47" t="s">
        <v>180</v>
      </c>
      <c r="C16" s="51"/>
      <c r="D16" s="32" t="s">
        <v>181</v>
      </c>
      <c r="E16" s="33"/>
      <c r="F16" s="25"/>
      <c r="G16" s="25"/>
      <c r="H16" s="25"/>
      <c r="I16" s="25"/>
      <c r="J16" s="56"/>
      <c r="K16" s="34"/>
      <c r="L16" s="25"/>
      <c r="M16" s="25"/>
    </row>
    <row x14ac:dyDescent="0.25" r="17" customHeight="1" ht="19.5">
      <c r="A17" s="53"/>
      <c r="B17" s="57"/>
      <c r="C17" s="51"/>
      <c r="D17" s="25"/>
      <c r="E17" s="33"/>
      <c r="F17" s="25"/>
      <c r="G17" s="25"/>
      <c r="H17" s="25"/>
      <c r="I17" s="25"/>
      <c r="J17" s="56"/>
      <c r="K17" s="34"/>
      <c r="L17" s="25"/>
      <c r="M17" s="25"/>
    </row>
    <row x14ac:dyDescent="0.25" r="18" customHeight="1" ht="20.25">
      <c r="A18" s="53"/>
      <c r="B18" s="47" t="s">
        <v>182</v>
      </c>
      <c r="C18" s="32" t="s">
        <v>183</v>
      </c>
      <c r="D18" s="32" t="s">
        <v>184</v>
      </c>
      <c r="E18" s="51" t="s">
        <v>185</v>
      </c>
      <c r="F18" s="7" t="s">
        <v>186</v>
      </c>
      <c r="G18" s="25"/>
      <c r="H18" s="25"/>
      <c r="I18" s="25"/>
      <c r="J18" s="56"/>
      <c r="K18" s="34"/>
      <c r="L18" s="25"/>
      <c r="M18" s="25"/>
    </row>
    <row x14ac:dyDescent="0.25" r="19" customHeight="1" ht="19.5">
      <c r="A19" s="53"/>
      <c r="B19" s="25"/>
      <c r="C19" s="25"/>
      <c r="D19" s="25"/>
      <c r="E19" s="32" t="s">
        <v>187</v>
      </c>
      <c r="F19" s="7" t="s">
        <v>186</v>
      </c>
      <c r="G19" s="25"/>
      <c r="H19" s="25"/>
      <c r="I19" s="25"/>
      <c r="J19" s="56"/>
      <c r="K19" s="34"/>
      <c r="L19" s="25"/>
      <c r="M19" s="25"/>
    </row>
    <row x14ac:dyDescent="0.25" r="20" customHeight="1" ht="19.5">
      <c r="A20" s="53"/>
      <c r="B20" s="47" t="s">
        <v>188</v>
      </c>
      <c r="C20" s="51" t="s">
        <v>189</v>
      </c>
      <c r="D20" s="25"/>
      <c r="E20" s="25"/>
      <c r="F20" s="25"/>
      <c r="G20" s="32" t="s">
        <v>190</v>
      </c>
      <c r="H20" s="25"/>
      <c r="I20" s="25"/>
      <c r="J20" s="56"/>
      <c r="K20" s="34"/>
      <c r="L20" s="25"/>
      <c r="M20" s="25"/>
    </row>
    <row x14ac:dyDescent="0.25" r="21" customHeight="1" ht="20.25">
      <c r="A21" s="53"/>
      <c r="B21" s="47" t="s">
        <v>191</v>
      </c>
      <c r="C21" s="51" t="s">
        <v>192</v>
      </c>
      <c r="D21" s="51" t="s">
        <v>192</v>
      </c>
      <c r="E21" s="25"/>
      <c r="F21" s="25"/>
      <c r="G21" s="25"/>
      <c r="H21" s="25"/>
      <c r="I21" s="25"/>
      <c r="J21" s="56"/>
      <c r="K21" s="34"/>
      <c r="L21" s="25"/>
      <c r="M21" s="25"/>
    </row>
    <row x14ac:dyDescent="0.25" r="22" customHeight="1" ht="18.75">
      <c r="A22" s="53"/>
      <c r="B22" s="25"/>
      <c r="C22" s="25"/>
      <c r="D22" s="25"/>
      <c r="E22" s="25"/>
      <c r="F22" s="25"/>
      <c r="G22" s="25"/>
      <c r="H22" s="25"/>
      <c r="I22" s="25"/>
      <c r="J22" s="56"/>
      <c r="K22" s="34"/>
      <c r="L22" s="25"/>
      <c r="M22" s="25"/>
    </row>
    <row x14ac:dyDescent="0.25" r="23" customHeight="1" ht="19.5">
      <c r="A23" s="53"/>
      <c r="B23" s="47" t="s">
        <v>193</v>
      </c>
      <c r="C23" s="25"/>
      <c r="D23" s="25"/>
      <c r="E23" s="51" t="s">
        <v>194</v>
      </c>
      <c r="F23" s="7" t="s">
        <v>195</v>
      </c>
      <c r="G23" s="25"/>
      <c r="H23" s="25"/>
      <c r="I23" s="25"/>
      <c r="J23" s="56"/>
      <c r="K23" s="34"/>
      <c r="L23" s="25"/>
      <c r="M23" s="25"/>
    </row>
    <row x14ac:dyDescent="0.25" r="24" customHeight="1" ht="19.5">
      <c r="A24" s="53"/>
      <c r="B24" s="47" t="s">
        <v>196</v>
      </c>
      <c r="C24" s="32" t="s">
        <v>197</v>
      </c>
      <c r="D24" s="32" t="s">
        <v>197</v>
      </c>
      <c r="E24" s="32" t="s">
        <v>198</v>
      </c>
      <c r="F24" s="7" t="s">
        <v>199</v>
      </c>
      <c r="G24" s="25"/>
      <c r="H24" s="25"/>
      <c r="I24" s="32" t="s">
        <v>200</v>
      </c>
      <c r="J24" s="56"/>
      <c r="K24" s="34"/>
      <c r="L24" s="25"/>
      <c r="M24" s="25"/>
    </row>
    <row x14ac:dyDescent="0.25" r="25" customHeight="1" ht="19.5">
      <c r="A25" s="53"/>
      <c r="B25" s="47" t="s">
        <v>201</v>
      </c>
      <c r="C25" s="32" t="s">
        <v>202</v>
      </c>
      <c r="D25" s="25"/>
      <c r="E25" s="25"/>
      <c r="F25" s="25"/>
      <c r="G25" s="25"/>
      <c r="H25" s="25"/>
      <c r="I25" s="25"/>
      <c r="J25" s="56"/>
      <c r="K25" s="34"/>
      <c r="L25" s="25"/>
      <c r="M25" s="25"/>
    </row>
    <row x14ac:dyDescent="0.25" r="26" customHeight="1" ht="19.5">
      <c r="A26" s="53"/>
      <c r="B26" s="47" t="s">
        <v>203</v>
      </c>
      <c r="C26" s="32" t="s">
        <v>204</v>
      </c>
      <c r="D26" s="32" t="s">
        <v>204</v>
      </c>
      <c r="E26" s="25"/>
      <c r="F26" s="25"/>
      <c r="G26" s="25"/>
      <c r="H26" s="25"/>
      <c r="I26" s="25"/>
      <c r="J26" s="56"/>
      <c r="K26" s="34"/>
      <c r="L26" s="25"/>
      <c r="M26" s="25"/>
    </row>
    <row x14ac:dyDescent="0.25" r="27" customHeight="1" ht="20.25">
      <c r="A27" s="53"/>
      <c r="B27" s="47" t="s">
        <v>205</v>
      </c>
      <c r="C27" s="32" t="s">
        <v>206</v>
      </c>
      <c r="D27" s="25"/>
      <c r="E27" s="25"/>
      <c r="F27" s="25"/>
      <c r="G27" s="25"/>
      <c r="H27" s="25"/>
      <c r="I27" s="25"/>
      <c r="J27" s="56"/>
      <c r="K27" s="34"/>
      <c r="L27" s="25"/>
      <c r="M27" s="25"/>
    </row>
    <row x14ac:dyDescent="0.25" r="28" customHeight="1" ht="21">
      <c r="A28" s="53"/>
      <c r="B28" s="25"/>
      <c r="C28" s="25"/>
      <c r="D28" s="25"/>
      <c r="E28" s="25"/>
      <c r="F28" s="25"/>
      <c r="G28" s="25"/>
      <c r="H28" s="25"/>
      <c r="I28" s="32" t="s">
        <v>207</v>
      </c>
      <c r="J28" s="25"/>
      <c r="K28" s="34"/>
      <c r="L28" s="25"/>
      <c r="M28" s="25"/>
    </row>
    <row x14ac:dyDescent="0.25" r="29" customHeight="1" ht="19.5">
      <c r="A29" s="50" t="s">
        <v>208</v>
      </c>
      <c r="B29" s="25"/>
      <c r="C29" s="25"/>
      <c r="D29" s="25"/>
      <c r="E29" s="25"/>
      <c r="F29" s="7" t="s">
        <v>209</v>
      </c>
      <c r="G29" s="25"/>
      <c r="H29" s="25"/>
      <c r="I29" s="25"/>
      <c r="J29" s="25"/>
      <c r="K29" s="34"/>
      <c r="L29" s="25"/>
      <c r="M29" s="25"/>
    </row>
    <row x14ac:dyDescent="0.25" r="30" customHeight="1" ht="19.5">
      <c r="A30" s="53"/>
      <c r="B30" s="47" t="s">
        <v>210</v>
      </c>
      <c r="C30" s="51" t="s">
        <v>211</v>
      </c>
      <c r="D30" s="32" t="s">
        <v>212</v>
      </c>
      <c r="E30" s="25"/>
      <c r="F30" s="58" t="s">
        <v>213</v>
      </c>
      <c r="G30" s="25"/>
      <c r="H30" s="25"/>
      <c r="I30" s="25"/>
      <c r="J30" s="25"/>
      <c r="K30" s="34"/>
      <c r="L30" s="25"/>
      <c r="M30" s="25"/>
    </row>
    <row x14ac:dyDescent="0.25" r="31" customHeight="1" ht="19.5">
      <c r="A31" s="53"/>
      <c r="B31" s="47" t="s">
        <v>182</v>
      </c>
      <c r="C31" s="51" t="s">
        <v>214</v>
      </c>
      <c r="D31" s="25"/>
      <c r="E31" s="25"/>
      <c r="F31" s="7" t="s">
        <v>186</v>
      </c>
      <c r="G31" s="25"/>
      <c r="H31" s="25"/>
      <c r="I31" s="25"/>
      <c r="J31" s="25"/>
      <c r="K31" s="34"/>
      <c r="L31" s="25"/>
      <c r="M31" s="25"/>
    </row>
    <row x14ac:dyDescent="0.25" r="32" customHeight="1" ht="20.25">
      <c r="A32" s="53"/>
      <c r="B32" s="47" t="s">
        <v>193</v>
      </c>
      <c r="C32" s="32" t="s">
        <v>215</v>
      </c>
      <c r="D32" s="25"/>
      <c r="E32" s="25"/>
      <c r="F32" s="7" t="s">
        <v>216</v>
      </c>
      <c r="G32" s="25"/>
      <c r="H32" s="25"/>
      <c r="I32" s="25"/>
      <c r="J32" s="25"/>
      <c r="K32" s="34"/>
      <c r="L32" s="25"/>
      <c r="M32" s="25"/>
    </row>
    <row x14ac:dyDescent="0.25" r="33" customHeight="1" ht="19.5">
      <c r="A33" s="53"/>
      <c r="B33" s="25"/>
      <c r="C33" s="32" t="s">
        <v>217</v>
      </c>
      <c r="D33" s="25"/>
      <c r="E33" s="25"/>
      <c r="F33" s="7" t="s">
        <v>218</v>
      </c>
      <c r="G33" s="25"/>
      <c r="H33" s="25"/>
      <c r="I33" s="25"/>
      <c r="J33" s="25"/>
      <c r="K33" s="34"/>
      <c r="L33" s="25"/>
      <c r="M33" s="25"/>
    </row>
    <row x14ac:dyDescent="0.25" r="34" customHeight="1" ht="19.5">
      <c r="A34" s="53"/>
      <c r="B34" s="25"/>
      <c r="C34" s="32" t="s">
        <v>219</v>
      </c>
      <c r="D34" s="25"/>
      <c r="E34" s="25"/>
      <c r="F34" s="7" t="s">
        <v>220</v>
      </c>
      <c r="G34" s="25"/>
      <c r="H34" s="25"/>
      <c r="I34" s="25"/>
      <c r="J34" s="25"/>
      <c r="K34" s="34"/>
      <c r="L34" s="25"/>
      <c r="M34" s="25"/>
    </row>
    <row x14ac:dyDescent="0.25" r="35" customHeight="1" ht="18.75">
      <c r="A35" s="53"/>
      <c r="B35" s="25"/>
      <c r="C35" s="25"/>
      <c r="D35" s="25"/>
      <c r="E35" s="25"/>
      <c r="F35" s="25"/>
      <c r="G35" s="25"/>
      <c r="H35" s="25"/>
      <c r="I35" s="25"/>
      <c r="J35" s="25"/>
      <c r="K35" s="34"/>
      <c r="L35" s="25"/>
      <c r="M35" s="25"/>
    </row>
    <row x14ac:dyDescent="0.25" r="36" customHeight="1" ht="19.5">
      <c r="A36" s="50" t="s">
        <v>221</v>
      </c>
      <c r="B36" s="47" t="s">
        <v>222</v>
      </c>
      <c r="C36" s="32" t="s">
        <v>223</v>
      </c>
      <c r="D36" s="25"/>
      <c r="E36" s="32" t="s">
        <v>224</v>
      </c>
      <c r="F36" s="7" t="s">
        <v>225</v>
      </c>
      <c r="G36" s="32" t="s">
        <v>226</v>
      </c>
      <c r="H36" s="25"/>
      <c r="I36" s="25"/>
      <c r="J36" s="25"/>
      <c r="K36" s="34"/>
      <c r="L36" s="25"/>
      <c r="M36" s="25"/>
    </row>
    <row x14ac:dyDescent="0.25" r="37" customHeight="1" ht="19.5">
      <c r="A37" s="53"/>
      <c r="B37" s="47" t="s">
        <v>227</v>
      </c>
      <c r="C37" s="32" t="s">
        <v>228</v>
      </c>
      <c r="D37" s="25"/>
      <c r="E37" s="25"/>
      <c r="F37" s="7" t="s">
        <v>229</v>
      </c>
      <c r="G37" s="32" t="s">
        <v>230</v>
      </c>
      <c r="H37" s="25"/>
      <c r="I37" s="25"/>
      <c r="J37" s="25"/>
      <c r="K37" s="34"/>
      <c r="L37" s="25"/>
      <c r="M37" s="25"/>
    </row>
    <row x14ac:dyDescent="0.25" r="38" customHeight="1" ht="19.5">
      <c r="A38" s="53"/>
      <c r="B38" s="47" t="s">
        <v>231</v>
      </c>
      <c r="C38" s="32" t="s">
        <v>232</v>
      </c>
      <c r="D38" s="25"/>
      <c r="E38" s="25"/>
      <c r="F38" s="25"/>
      <c r="G38" s="32" t="s">
        <v>233</v>
      </c>
      <c r="H38" s="25"/>
      <c r="I38" s="25"/>
      <c r="J38" s="25"/>
      <c r="K38" s="34"/>
      <c r="L38" s="25"/>
      <c r="M38" s="25"/>
    </row>
    <row x14ac:dyDescent="0.25" r="39" customHeight="1" ht="20.25">
      <c r="A39" s="53"/>
      <c r="B39" s="47" t="s">
        <v>234</v>
      </c>
      <c r="C39" s="32" t="s">
        <v>183</v>
      </c>
      <c r="D39" s="25"/>
      <c r="E39" s="25"/>
      <c r="F39" s="25"/>
      <c r="G39" s="32" t="s">
        <v>235</v>
      </c>
      <c r="H39" s="25"/>
      <c r="I39" s="25"/>
      <c r="J39" s="25"/>
      <c r="K39" s="34"/>
      <c r="L39" s="25"/>
      <c r="M39" s="25"/>
    </row>
    <row x14ac:dyDescent="0.25" r="40" customHeight="1" ht="19.5">
      <c r="A40" s="54"/>
      <c r="B40" s="25"/>
      <c r="C40" s="32" t="s">
        <v>236</v>
      </c>
      <c r="D40" s="25"/>
      <c r="E40" s="25"/>
      <c r="F40" s="25"/>
      <c r="G40" s="25"/>
      <c r="H40" s="25"/>
      <c r="I40" s="25"/>
      <c r="J40" s="25"/>
      <c r="K40" s="34"/>
      <c r="L40" s="25"/>
      <c r="M40" s="25"/>
    </row>
    <row x14ac:dyDescent="0.25" r="41" customHeight="1" ht="20.25">
      <c r="A41" s="53"/>
      <c r="B41" s="47" t="s">
        <v>237</v>
      </c>
      <c r="C41" s="32" t="s">
        <v>238</v>
      </c>
      <c r="D41" s="32" t="s">
        <v>239</v>
      </c>
      <c r="E41" s="25"/>
      <c r="F41" s="25"/>
      <c r="G41" s="25"/>
      <c r="H41" s="25"/>
      <c r="I41" s="25"/>
      <c r="J41" s="25"/>
      <c r="K41" s="34"/>
      <c r="L41" s="25"/>
      <c r="M41" s="25"/>
    </row>
    <row x14ac:dyDescent="0.25" r="42" customHeight="1" ht="18.75">
      <c r="A42" s="53"/>
      <c r="B42" s="25"/>
      <c r="C42" s="25"/>
      <c r="D42" s="25"/>
      <c r="E42" s="25"/>
      <c r="F42" s="25"/>
      <c r="G42" s="25"/>
      <c r="H42" s="25"/>
      <c r="I42" s="25"/>
      <c r="J42" s="25"/>
      <c r="K42" s="34"/>
      <c r="L42" s="25"/>
      <c r="M42" s="25"/>
    </row>
    <row x14ac:dyDescent="0.25" r="43" customHeight="1" ht="18.75">
      <c r="A43" s="53"/>
      <c r="B43" s="25"/>
      <c r="C43" s="25"/>
      <c r="D43" s="25"/>
      <c r="E43" s="25"/>
      <c r="F43" s="25"/>
      <c r="G43" s="25"/>
      <c r="H43" s="25"/>
      <c r="I43" s="25"/>
      <c r="J43" s="25"/>
      <c r="K43" s="34"/>
      <c r="L43" s="25"/>
      <c r="M43" s="25"/>
    </row>
    <row x14ac:dyDescent="0.25" r="44" customHeight="1" ht="18.75">
      <c r="A44" s="53"/>
      <c r="B44" s="25"/>
      <c r="C44" s="25"/>
      <c r="D44" s="25"/>
      <c r="E44" s="25"/>
      <c r="F44" s="25"/>
      <c r="G44" s="25"/>
      <c r="H44" s="25"/>
      <c r="I44" s="25"/>
      <c r="J44" s="25"/>
      <c r="K44" s="34"/>
      <c r="L44" s="25"/>
      <c r="M44" s="25"/>
    </row>
    <row x14ac:dyDescent="0.25" r="45" customHeight="1" ht="18.75">
      <c r="A45" s="50" t="s">
        <v>240</v>
      </c>
      <c r="B45" s="47" t="s">
        <v>241</v>
      </c>
      <c r="C45" s="25"/>
      <c r="D45" s="25"/>
      <c r="E45" s="32" t="s">
        <v>217</v>
      </c>
      <c r="F45" s="7" t="s">
        <v>242</v>
      </c>
      <c r="G45" s="25"/>
      <c r="H45" s="25"/>
      <c r="I45" s="25"/>
      <c r="J45" s="25"/>
      <c r="K45" s="34"/>
      <c r="L45" s="25"/>
      <c r="M45" s="25"/>
    </row>
    <row x14ac:dyDescent="0.25" r="46" customHeight="1" ht="18.75">
      <c r="A46" s="53"/>
      <c r="B46" s="47" t="s">
        <v>243</v>
      </c>
      <c r="C46" s="25"/>
      <c r="D46" s="25"/>
      <c r="E46" s="32" t="s">
        <v>244</v>
      </c>
      <c r="F46" s="7" t="s">
        <v>245</v>
      </c>
      <c r="G46" s="25"/>
      <c r="H46" s="25"/>
      <c r="I46" s="25"/>
      <c r="J46" s="25"/>
      <c r="K46" s="34"/>
      <c r="L46" s="25"/>
      <c r="M46" s="25"/>
    </row>
    <row x14ac:dyDescent="0.25" r="47" customHeight="1" ht="18.75">
      <c r="A47" s="53"/>
      <c r="B47" s="47" t="s">
        <v>246</v>
      </c>
      <c r="C47" s="32" t="s">
        <v>247</v>
      </c>
      <c r="D47" s="25"/>
      <c r="E47" s="25"/>
      <c r="F47" s="7" t="s">
        <v>248</v>
      </c>
      <c r="G47" s="25"/>
      <c r="H47" s="25"/>
      <c r="I47" s="25"/>
      <c r="J47" s="25"/>
      <c r="K47" s="34"/>
      <c r="L47" s="25"/>
      <c r="M47" s="25"/>
    </row>
    <row x14ac:dyDescent="0.25" r="48" customHeight="1" ht="18.75">
      <c r="A48" s="53"/>
      <c r="B48" s="25"/>
      <c r="C48" s="25"/>
      <c r="D48" s="25"/>
      <c r="E48" s="25"/>
      <c r="F48" s="7" t="s">
        <v>249</v>
      </c>
      <c r="G48" s="25"/>
      <c r="H48" s="25"/>
      <c r="I48" s="25"/>
      <c r="J48" s="25"/>
      <c r="K48" s="34"/>
      <c r="L48" s="25"/>
      <c r="M48" s="25"/>
    </row>
    <row x14ac:dyDescent="0.25" r="49" customHeight="1" ht="18.75">
      <c r="A49" s="53"/>
      <c r="B49" s="25"/>
      <c r="C49" s="25"/>
      <c r="D49" s="25"/>
      <c r="E49" s="25"/>
      <c r="F49" s="7" t="s">
        <v>250</v>
      </c>
      <c r="G49" s="25"/>
      <c r="H49" s="25"/>
      <c r="I49" s="25"/>
      <c r="J49" s="25"/>
      <c r="K49" s="34"/>
      <c r="L49" s="25"/>
      <c r="M49" s="25"/>
    </row>
    <row x14ac:dyDescent="0.25" r="50" customHeight="1" ht="18.75">
      <c r="A50" s="53"/>
      <c r="B50" s="25"/>
      <c r="C50" s="25"/>
      <c r="D50" s="25"/>
      <c r="E50" s="25"/>
      <c r="F50" s="25"/>
      <c r="G50" s="25"/>
      <c r="H50" s="25"/>
      <c r="I50" s="25"/>
      <c r="J50" s="25"/>
      <c r="K50" s="34"/>
      <c r="L50" s="25"/>
      <c r="M50" s="25"/>
    </row>
    <row x14ac:dyDescent="0.25" r="51" customHeight="1" ht="18.75">
      <c r="A51" s="53"/>
      <c r="B51" s="25"/>
      <c r="C51" s="25"/>
      <c r="D51" s="25"/>
      <c r="E51" s="25"/>
      <c r="F51" s="25"/>
      <c r="G51" s="25"/>
      <c r="H51" s="25"/>
      <c r="I51" s="25"/>
      <c r="J51" s="25"/>
      <c r="K51" s="34"/>
      <c r="L51" s="25"/>
      <c r="M51" s="25"/>
    </row>
    <row x14ac:dyDescent="0.25" r="52" customHeight="1" ht="18.75">
      <c r="A52" s="53"/>
      <c r="B52" s="25"/>
      <c r="C52" s="25"/>
      <c r="D52" s="25"/>
      <c r="E52" s="25"/>
      <c r="F52" s="25"/>
      <c r="G52" s="25"/>
      <c r="H52" s="25"/>
      <c r="I52" s="25"/>
      <c r="J52" s="25"/>
      <c r="K52" s="34"/>
      <c r="L52" s="25"/>
      <c r="M52" s="25"/>
    </row>
    <row x14ac:dyDescent="0.25" r="53" customHeight="1" ht="18.75">
      <c r="A53" s="54"/>
      <c r="B53" s="25"/>
      <c r="C53" s="25"/>
      <c r="D53" s="25"/>
      <c r="E53" s="25"/>
      <c r="F53" s="25"/>
      <c r="G53" s="25"/>
      <c r="H53" s="25"/>
      <c r="I53" s="25"/>
      <c r="J53" s="25"/>
      <c r="K53" s="34"/>
      <c r="L53" s="25"/>
      <c r="M53" s="25"/>
    </row>
  </sheetData>
  <mergeCells count="8">
    <mergeCell ref="A2:A4"/>
    <mergeCell ref="A5:A7"/>
    <mergeCell ref="A8:A11"/>
    <mergeCell ref="A12:A24"/>
    <mergeCell ref="J12:J27"/>
    <mergeCell ref="A29:A35"/>
    <mergeCell ref="A36:A40"/>
    <mergeCell ref="A45:A5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43"/>
  <sheetViews>
    <sheetView workbookViewId="0"/>
  </sheetViews>
  <sheetFormatPr defaultRowHeight="15" x14ac:dyDescent="0.25"/>
  <cols>
    <col min="1" max="1" style="31" width="13.576428571428572" customWidth="1" bestFit="1"/>
    <col min="2" max="2" style="31" width="82.7192857142857" customWidth="1" bestFit="1"/>
    <col min="3" max="3" style="43" width="9.43357142857143" customWidth="1" bestFit="1"/>
    <col min="4" max="4" style="44" width="7.576428571428571" customWidth="1" bestFit="1"/>
    <col min="5" max="5" style="31" width="51.86214285714286" customWidth="1" bestFit="1"/>
    <col min="6" max="6" style="29" width="13.576428571428572" customWidth="1" bestFit="1"/>
    <col min="7" max="7" style="29" width="13.576428571428572" customWidth="1" bestFit="1"/>
    <col min="8" max="8" style="29" width="13.576428571428572" customWidth="1" bestFit="1"/>
    <col min="9" max="9" style="29" width="13.576428571428572" customWidth="1" bestFit="1"/>
    <col min="10" max="10" style="29" width="13.576428571428572" customWidth="1" bestFit="1"/>
    <col min="11" max="11" style="29" width="13.576428571428572" customWidth="1" bestFit="1"/>
    <col min="12" max="12" style="29" width="13.576428571428572" customWidth="1" bestFit="1"/>
    <col min="13" max="13" style="29" width="13.576428571428572" customWidth="1" bestFit="1"/>
    <col min="14" max="14" style="29" width="13.576428571428572" customWidth="1" bestFit="1"/>
    <col min="15" max="15" style="29" width="13.576428571428572" customWidth="1" bestFit="1"/>
    <col min="16" max="16" style="45" width="13.576428571428572" customWidth="1" bestFit="1"/>
  </cols>
  <sheetData>
    <row x14ac:dyDescent="0.25" r="1" customHeight="1" ht="18.75">
      <c r="A1" s="7" t="s">
        <v>61</v>
      </c>
      <c r="B1" s="7" t="s">
        <v>62</v>
      </c>
      <c r="C1" s="32" t="s">
        <v>63</v>
      </c>
      <c r="D1" s="33" t="s">
        <v>64</v>
      </c>
      <c r="E1" s="7" t="s">
        <v>65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34"/>
    </row>
    <row x14ac:dyDescent="0.25" r="2" customHeight="1" ht="18.75">
      <c r="A2" s="7" t="s">
        <v>62</v>
      </c>
      <c r="B2" s="7" t="s">
        <v>66</v>
      </c>
      <c r="C2" s="35">
        <f>MID(B2,5,3)</f>
      </c>
      <c r="D2" s="33">
        <f>VLOOKUP(A2,$O$18:$P$26,2,FALSE)</f>
      </c>
      <c r="E2" s="36">
        <f>MID(B2,SEARCH("http",B2),LEN(B2)-SEARCH("http",B2))</f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34"/>
    </row>
    <row x14ac:dyDescent="0.25" r="3" customHeight="1" ht="18.75">
      <c r="A3" s="7" t="s">
        <v>62</v>
      </c>
      <c r="B3" s="7" t="s">
        <v>67</v>
      </c>
      <c r="C3" s="35">
        <f>MID(B3,5,3)</f>
      </c>
      <c r="D3" s="33">
        <f>VLOOKUP(A3,$O$18:$P$26,2,FALSE)</f>
      </c>
      <c r="E3" s="36">
        <f>MID(B3,SEARCH("http",B3),LEN(B3)-SEARCH("http",B3))</f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34"/>
    </row>
    <row x14ac:dyDescent="0.25" r="4" customHeight="1" ht="18.75">
      <c r="A4" s="7" t="s">
        <v>62</v>
      </c>
      <c r="B4" s="7" t="s">
        <v>68</v>
      </c>
      <c r="C4" s="35">
        <f>MID(B4,5,3)</f>
      </c>
      <c r="D4" s="33">
        <f>VLOOKUP(A4,$O$18:$P$26,2,FALSE)</f>
      </c>
      <c r="E4" s="36">
        <f>MID(B4,SEARCH("http",B4),LEN(B4)-SEARCH("http",B4))</f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34"/>
    </row>
    <row x14ac:dyDescent="0.25" r="5" customHeight="1" ht="18.75">
      <c r="A5" s="7" t="s">
        <v>62</v>
      </c>
      <c r="B5" s="7" t="s">
        <v>69</v>
      </c>
      <c r="C5" s="35">
        <f>MID(B5,5,3)</f>
      </c>
      <c r="D5" s="33">
        <f>VLOOKUP(A5,$O$18:$P$26,2,FALSE)</f>
      </c>
      <c r="E5" s="36">
        <f>MID(B5,SEARCH("http",B5),LEN(B5)-SEARCH("http",B5))</f>
      </c>
      <c r="F5" s="25"/>
      <c r="G5" s="25"/>
      <c r="H5" s="25"/>
      <c r="I5" s="25"/>
      <c r="J5" s="25"/>
      <c r="K5" s="25"/>
      <c r="L5" s="25"/>
      <c r="M5" s="25"/>
      <c r="N5" s="25"/>
      <c r="O5" s="25"/>
      <c r="P5" s="34"/>
    </row>
    <row x14ac:dyDescent="0.25" r="6" customHeight="1" ht="18.75">
      <c r="A6" s="7" t="s">
        <v>62</v>
      </c>
      <c r="B6" s="7" t="s">
        <v>70</v>
      </c>
      <c r="C6" s="35">
        <f>MID(B6,5,3)</f>
      </c>
      <c r="D6" s="33">
        <f>VLOOKUP(A6,$O$18:$P$26,2,FALSE)</f>
      </c>
      <c r="E6" s="36">
        <f>MID(B6,SEARCH("http",B6),LEN(B6)-SEARCH("http",B6))</f>
      </c>
      <c r="F6" s="25"/>
      <c r="G6" s="25"/>
      <c r="H6" s="25"/>
      <c r="I6" s="25"/>
      <c r="J6" s="25"/>
      <c r="K6" s="25"/>
      <c r="L6" s="25"/>
      <c r="M6" s="25"/>
      <c r="N6" s="25"/>
      <c r="O6" s="25"/>
      <c r="P6" s="34"/>
    </row>
    <row x14ac:dyDescent="0.25" r="7" customHeight="1" ht="18.75">
      <c r="A7" s="7" t="s">
        <v>62</v>
      </c>
      <c r="B7" s="7" t="s">
        <v>71</v>
      </c>
      <c r="C7" s="35">
        <f>MID(B7,5,3)</f>
      </c>
      <c r="D7" s="33">
        <f>VLOOKUP(A7,$O$18:$P$26,2,FALSE)</f>
      </c>
      <c r="E7" s="36">
        <f>MID(B7,SEARCH("http",B7),LEN(B7)-SEARCH("http",B7))</f>
      </c>
      <c r="F7" s="25"/>
      <c r="G7" s="25"/>
      <c r="H7" s="25"/>
      <c r="I7" s="25"/>
      <c r="J7" s="25"/>
      <c r="K7" s="25"/>
      <c r="L7" s="25"/>
      <c r="M7" s="25"/>
      <c r="N7" s="25"/>
      <c r="O7" s="25"/>
      <c r="P7" s="34"/>
    </row>
    <row x14ac:dyDescent="0.25" r="8" customHeight="1" ht="18.75">
      <c r="A8" s="7" t="s">
        <v>72</v>
      </c>
      <c r="B8" s="7" t="s">
        <v>73</v>
      </c>
      <c r="C8" s="35">
        <f>MID(B8,5,3)</f>
      </c>
      <c r="D8" s="33">
        <f>VLOOKUP(A8,$O$18:$P$26,2,FALSE)</f>
      </c>
      <c r="E8" s="36">
        <f>MID(B8,SEARCH("http",B8),LEN(B8)-SEARCH("http",B8))</f>
      </c>
      <c r="F8" s="25"/>
      <c r="G8" s="25"/>
      <c r="H8" s="25"/>
      <c r="I8" s="25"/>
      <c r="J8" s="25"/>
      <c r="K8" s="25"/>
      <c r="L8" s="25"/>
      <c r="M8" s="25"/>
      <c r="N8" s="25"/>
      <c r="O8" s="37"/>
      <c r="P8" s="38"/>
    </row>
    <row x14ac:dyDescent="0.25" r="9" customHeight="1" ht="18.75">
      <c r="A9" s="7" t="s">
        <v>72</v>
      </c>
      <c r="B9" s="7" t="s">
        <v>74</v>
      </c>
      <c r="C9" s="35">
        <f>MID(B9,5,3)</f>
      </c>
      <c r="D9" s="33">
        <f>VLOOKUP(A9,$O$18:$P$26,2,FALSE)</f>
      </c>
      <c r="E9" s="36">
        <f>MID(B9,SEARCH("http",B9),LEN(B9)-SEARCH("http",B9))</f>
      </c>
      <c r="F9" s="25"/>
      <c r="G9" s="25"/>
      <c r="H9" s="25"/>
      <c r="I9" s="25"/>
      <c r="J9" s="25"/>
      <c r="K9" s="25"/>
      <c r="L9" s="25"/>
      <c r="M9" s="25"/>
      <c r="N9" s="25"/>
      <c r="O9" s="25"/>
      <c r="P9" s="34"/>
    </row>
    <row x14ac:dyDescent="0.25" r="10" customHeight="1" ht="18.75">
      <c r="A10" s="7" t="s">
        <v>72</v>
      </c>
      <c r="B10" s="7" t="s">
        <v>75</v>
      </c>
      <c r="C10" s="35">
        <f>MID(B10,5,3)</f>
      </c>
      <c r="D10" s="33">
        <f>VLOOKUP(A10,$O$18:$P$26,2,FALSE)</f>
      </c>
      <c r="E10" s="36">
        <f>MID(B10,SEARCH("http",B10),LEN(B10)-SEARCH("http",B10))</f>
      </c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34"/>
    </row>
    <row x14ac:dyDescent="0.25" r="11" customHeight="1" ht="18.75">
      <c r="A11" s="7" t="s">
        <v>72</v>
      </c>
      <c r="B11" s="7" t="s">
        <v>76</v>
      </c>
      <c r="C11" s="35">
        <f>MID(B11,5,3)</f>
      </c>
      <c r="D11" s="33">
        <f>VLOOKUP(A11,$O$18:$P$26,2,FALSE)</f>
      </c>
      <c r="E11" s="36">
        <f>MID(B11,SEARCH("http",B11),LEN(B11)-SEARCH("http",B11))</f>
      </c>
      <c r="F11" s="25"/>
      <c r="G11" s="25"/>
      <c r="H11" s="25"/>
      <c r="I11" s="25"/>
      <c r="J11" s="25"/>
      <c r="K11" s="25"/>
      <c r="L11" s="25"/>
      <c r="M11" s="25"/>
      <c r="N11" s="25"/>
      <c r="O11" s="7" t="s">
        <v>77</v>
      </c>
      <c r="P11" s="39">
        <v>9</v>
      </c>
    </row>
    <row x14ac:dyDescent="0.25" r="12" customHeight="1" ht="18.75">
      <c r="A12" s="7" t="s">
        <v>72</v>
      </c>
      <c r="B12" s="7" t="s">
        <v>78</v>
      </c>
      <c r="C12" s="35">
        <f>MID(B12,5,3)</f>
      </c>
      <c r="D12" s="33">
        <f>VLOOKUP(A12,$O$18:$P$26,2,FALSE)</f>
      </c>
      <c r="E12" s="36">
        <f>MID(B12,SEARCH("http",B12),LEN(B12)-SEARCH("http",B12))</f>
      </c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34"/>
    </row>
    <row x14ac:dyDescent="0.25" r="13" customHeight="1" ht="18.75">
      <c r="A13" s="7" t="s">
        <v>72</v>
      </c>
      <c r="B13" s="7" t="s">
        <v>79</v>
      </c>
      <c r="C13" s="35">
        <f>MID(B13,5,3)</f>
      </c>
      <c r="D13" s="33">
        <f>VLOOKUP(A13,$O$18:$P$26,2,FALSE)</f>
      </c>
      <c r="E13" s="36">
        <f>MID(B13,SEARCH("http",B13),LEN(B13)-SEARCH("http",B13))</f>
      </c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34"/>
    </row>
    <row x14ac:dyDescent="0.25" r="14" customHeight="1" ht="18.75">
      <c r="A14" s="7" t="s">
        <v>72</v>
      </c>
      <c r="B14" s="40" t="s">
        <v>80</v>
      </c>
      <c r="C14" s="35">
        <f>MID(B14,5,3)</f>
      </c>
      <c r="D14" s="33">
        <f>VLOOKUP(A14,$O$18:$P$26,2,FALSE)</f>
      </c>
      <c r="E14" s="36">
        <f>MID(B14,SEARCH("http",B14),LEN(B14)-SEARCH("http",B14))</f>
      </c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34"/>
    </row>
    <row x14ac:dyDescent="0.25" r="15" customHeight="1" ht="18.75">
      <c r="A15" s="7" t="s">
        <v>72</v>
      </c>
      <c r="B15" s="7" t="s">
        <v>81</v>
      </c>
      <c r="C15" s="35">
        <f>MID(B15,5,3)</f>
      </c>
      <c r="D15" s="33">
        <f>VLOOKUP(A15,$O$18:$P$26,2,FALSE)</f>
      </c>
      <c r="E15" s="36">
        <f>MID(B15,SEARCH("http",B15),LEN(B15)-SEARCH("http",B15))</f>
      </c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34"/>
    </row>
    <row x14ac:dyDescent="0.25" r="16" customHeight="1" ht="18.75">
      <c r="A16" s="7" t="s">
        <v>72</v>
      </c>
      <c r="B16" s="7" t="s">
        <v>82</v>
      </c>
      <c r="C16" s="35">
        <f>MID(B16,5,3)</f>
      </c>
      <c r="D16" s="33">
        <f>VLOOKUP(A16,$O$18:$P$26,2,FALSE)</f>
      </c>
      <c r="E16" s="36">
        <f>MID(B16,SEARCH("http",B16),LEN(B16)-SEARCH("http",B16))</f>
      </c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34"/>
    </row>
    <row x14ac:dyDescent="0.25" r="17" customHeight="1" ht="18.75">
      <c r="A17" s="7" t="s">
        <v>72</v>
      </c>
      <c r="B17" s="7" t="s">
        <v>83</v>
      </c>
      <c r="C17" s="35">
        <f>MID(B17,5,3)</f>
      </c>
      <c r="D17" s="33">
        <f>VLOOKUP(A17,$O$18:$P$26,2,FALSE)</f>
      </c>
      <c r="E17" s="36">
        <f>MID(B17,SEARCH("http",B17),LEN(B17)-SEARCH("http",B17))</f>
      </c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34"/>
    </row>
    <row x14ac:dyDescent="0.25" r="18" customHeight="1" ht="18.75">
      <c r="A18" s="7" t="s">
        <v>72</v>
      </c>
      <c r="B18" s="7" t="s">
        <v>84</v>
      </c>
      <c r="C18" s="35">
        <f>MID(B18,5,3)</f>
      </c>
      <c r="D18" s="33">
        <f>VLOOKUP(A18,$O$18:$P$26,2,FALSE)</f>
      </c>
      <c r="E18" s="36">
        <f>MID(B18,SEARCH("http",B18),LEN(B18)-SEARCH("http",B18))</f>
      </c>
      <c r="F18" s="25"/>
      <c r="G18" s="25"/>
      <c r="H18" s="25"/>
      <c r="I18" s="25"/>
      <c r="J18" s="25"/>
      <c r="K18" s="25"/>
      <c r="L18" s="25"/>
      <c r="M18" s="25"/>
      <c r="N18" s="25"/>
      <c r="O18" s="41" t="s">
        <v>85</v>
      </c>
      <c r="P18" s="42" t="s">
        <v>86</v>
      </c>
    </row>
    <row x14ac:dyDescent="0.25" r="19" customHeight="1" ht="18.75">
      <c r="A19" s="7" t="s">
        <v>72</v>
      </c>
      <c r="B19" s="7" t="s">
        <v>87</v>
      </c>
      <c r="C19" s="35">
        <f>MID(B19,5,3)</f>
      </c>
      <c r="D19" s="33">
        <f>VLOOKUP(A19,$O$18:$P$26,2,FALSE)</f>
      </c>
      <c r="E19" s="36">
        <f>MID(B19,SEARCH("http",B19),LEN(B19)-SEARCH("http",B19))</f>
      </c>
      <c r="F19" s="25"/>
      <c r="G19" s="25"/>
      <c r="H19" s="25"/>
      <c r="I19" s="25"/>
      <c r="J19" s="25"/>
      <c r="K19" s="25"/>
      <c r="L19" s="25"/>
      <c r="M19" s="25"/>
      <c r="N19" s="25"/>
      <c r="O19" s="7" t="s">
        <v>88</v>
      </c>
      <c r="P19" s="39">
        <v>2</v>
      </c>
    </row>
    <row x14ac:dyDescent="0.25" r="20" customHeight="1" ht="18.75">
      <c r="A20" s="7" t="s">
        <v>72</v>
      </c>
      <c r="B20" s="7" t="s">
        <v>89</v>
      </c>
      <c r="C20" s="35">
        <f>MID(B20,5,3)</f>
      </c>
      <c r="D20" s="33">
        <f>VLOOKUP(A20,$O$18:$P$26,2,FALSE)</f>
      </c>
      <c r="E20" s="36">
        <f>MID(B20,SEARCH("http",B20),LEN(B20)-SEARCH("http",B20))</f>
      </c>
      <c r="F20" s="25"/>
      <c r="G20" s="25"/>
      <c r="H20" s="25"/>
      <c r="I20" s="25"/>
      <c r="J20" s="25"/>
      <c r="K20" s="25"/>
      <c r="L20" s="25"/>
      <c r="M20" s="25"/>
      <c r="N20" s="25"/>
      <c r="O20" s="7" t="s">
        <v>90</v>
      </c>
      <c r="P20" s="39">
        <v>4</v>
      </c>
    </row>
    <row x14ac:dyDescent="0.25" r="21" customHeight="1" ht="18.75">
      <c r="A21" s="7" t="s">
        <v>72</v>
      </c>
      <c r="B21" s="7" t="s">
        <v>91</v>
      </c>
      <c r="C21" s="35">
        <f>MID(B21,5,3)</f>
      </c>
      <c r="D21" s="33">
        <f>VLOOKUP(A21,$O$18:$P$26,2,FALSE)</f>
      </c>
      <c r="E21" s="36">
        <f>MID(B21,SEARCH("http",B21),LEN(B21)-SEARCH("http",B21))</f>
      </c>
      <c r="F21" s="25"/>
      <c r="G21" s="25"/>
      <c r="H21" s="25"/>
      <c r="I21" s="25"/>
      <c r="J21" s="25"/>
      <c r="K21" s="25"/>
      <c r="L21" s="25"/>
      <c r="M21" s="25"/>
      <c r="N21" s="25"/>
      <c r="O21" s="7" t="s">
        <v>92</v>
      </c>
      <c r="P21" s="39">
        <v>3</v>
      </c>
    </row>
    <row x14ac:dyDescent="0.25" r="22" customHeight="1" ht="18.75">
      <c r="A22" s="7" t="s">
        <v>72</v>
      </c>
      <c r="B22" s="7" t="s">
        <v>93</v>
      </c>
      <c r="C22" s="35">
        <f>MID(B22,5,3)</f>
      </c>
      <c r="D22" s="33">
        <f>VLOOKUP(A22,$O$18:$P$26,2,FALSE)</f>
      </c>
      <c r="E22" s="36">
        <f>MID(B22,SEARCH("http",B22),LEN(B22)-SEARCH("http",B22))</f>
      </c>
      <c r="F22" s="25"/>
      <c r="G22" s="25"/>
      <c r="H22" s="25"/>
      <c r="I22" s="25"/>
      <c r="J22" s="25"/>
      <c r="K22" s="25"/>
      <c r="L22" s="25"/>
      <c r="M22" s="25"/>
      <c r="N22" s="25"/>
      <c r="O22" s="7" t="s">
        <v>94</v>
      </c>
      <c r="P22" s="34"/>
    </row>
    <row x14ac:dyDescent="0.25" r="23" customHeight="1" ht="18.75">
      <c r="A23" s="7" t="s">
        <v>72</v>
      </c>
      <c r="B23" s="7" t="s">
        <v>95</v>
      </c>
      <c r="C23" s="35">
        <f>MID(B23,5,3)</f>
      </c>
      <c r="D23" s="33">
        <f>VLOOKUP(A23,$O$18:$P$26,2,FALSE)</f>
      </c>
      <c r="E23" s="36">
        <f>MID(B23,SEARCH("http",B23),LEN(B23)-SEARCH("http",B23))</f>
      </c>
      <c r="F23" s="25"/>
      <c r="G23" s="25"/>
      <c r="H23" s="25"/>
      <c r="I23" s="25"/>
      <c r="J23" s="25"/>
      <c r="K23" s="25"/>
      <c r="L23" s="25"/>
      <c r="M23" s="25"/>
      <c r="N23" s="25"/>
      <c r="O23" s="7" t="s">
        <v>96</v>
      </c>
      <c r="P23" s="39">
        <v>5</v>
      </c>
    </row>
    <row x14ac:dyDescent="0.25" r="24" customHeight="1" ht="18.75">
      <c r="A24" s="7" t="s">
        <v>72</v>
      </c>
      <c r="B24" s="7" t="s">
        <v>97</v>
      </c>
      <c r="C24" s="35">
        <f>MID(B24,5,3)</f>
      </c>
      <c r="D24" s="33">
        <f>VLOOKUP(A24,$O$18:$P$26,2,FALSE)</f>
      </c>
      <c r="E24" s="36">
        <f>MID(B24,SEARCH("http",B24),LEN(B24)-SEARCH("http",B24))</f>
      </c>
      <c r="F24" s="25"/>
      <c r="G24" s="25"/>
      <c r="H24" s="25"/>
      <c r="I24" s="25"/>
      <c r="J24" s="25"/>
      <c r="K24" s="25"/>
      <c r="L24" s="25"/>
      <c r="M24" s="25"/>
      <c r="N24" s="25"/>
      <c r="O24" s="7" t="s">
        <v>62</v>
      </c>
      <c r="P24" s="39">
        <v>0</v>
      </c>
    </row>
    <row x14ac:dyDescent="0.25" r="25" customHeight="1" ht="18.75">
      <c r="A25" s="7" t="s">
        <v>88</v>
      </c>
      <c r="B25" s="7" t="s">
        <v>98</v>
      </c>
      <c r="C25" s="35">
        <f>MID(B25,5,3)</f>
      </c>
      <c r="D25" s="33">
        <f>VLOOKUP(A25,$O$18:$P$26,2,FALSE)</f>
      </c>
      <c r="E25" s="36">
        <f>MID(B25,SEARCH("http",B25),LEN(B25)-SEARCH("http",B25))</f>
      </c>
      <c r="F25" s="25"/>
      <c r="G25" s="25"/>
      <c r="H25" s="25"/>
      <c r="I25" s="25"/>
      <c r="J25" s="25"/>
      <c r="K25" s="25"/>
      <c r="L25" s="25"/>
      <c r="M25" s="25"/>
      <c r="N25" s="25"/>
      <c r="O25" s="7" t="s">
        <v>99</v>
      </c>
      <c r="P25" s="39">
        <v>7</v>
      </c>
    </row>
    <row x14ac:dyDescent="0.25" r="26" customHeight="1" ht="18.75">
      <c r="A26" s="7" t="s">
        <v>88</v>
      </c>
      <c r="B26" s="7" t="s">
        <v>100</v>
      </c>
      <c r="C26" s="35">
        <f>MID(B26,5,3)</f>
      </c>
      <c r="D26" s="33">
        <f>VLOOKUP(A26,$O$18:$P$26,2,FALSE)</f>
      </c>
      <c r="E26" s="36">
        <f>MID(B26,SEARCH("http",B26),LEN(B26)-SEARCH("http",B26))</f>
      </c>
      <c r="F26" s="25"/>
      <c r="G26" s="25"/>
      <c r="H26" s="25"/>
      <c r="I26" s="25"/>
      <c r="J26" s="25"/>
      <c r="K26" s="25"/>
      <c r="L26" s="25"/>
      <c r="M26" s="25"/>
      <c r="N26" s="25"/>
      <c r="O26" s="7" t="s">
        <v>72</v>
      </c>
      <c r="P26" s="39">
        <v>1</v>
      </c>
    </row>
    <row x14ac:dyDescent="0.25" r="27" customHeight="1" ht="18.75">
      <c r="A27" s="7" t="s">
        <v>88</v>
      </c>
      <c r="B27" s="7" t="s">
        <v>101</v>
      </c>
      <c r="C27" s="35">
        <f>MID(B27,5,3)</f>
      </c>
      <c r="D27" s="33">
        <f>VLOOKUP(A27,$O$18:$P$26,2,FALSE)</f>
      </c>
      <c r="E27" s="36">
        <f>MID(B27,SEARCH("http",B27),LEN(B27)-SEARCH("http",B27))</f>
      </c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34"/>
    </row>
    <row x14ac:dyDescent="0.25" r="28" customHeight="1" ht="18.75">
      <c r="A28" s="7" t="s">
        <v>88</v>
      </c>
      <c r="B28" s="7" t="s">
        <v>102</v>
      </c>
      <c r="C28" s="35">
        <f>MID(B28,5,3)</f>
      </c>
      <c r="D28" s="33">
        <f>VLOOKUP(A28,$O$18:$P$26,2,FALSE)</f>
      </c>
      <c r="E28" s="36">
        <f>MID(B28,SEARCH("http",B28),LEN(B28)-SEARCH("http",B28))</f>
      </c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34"/>
    </row>
    <row x14ac:dyDescent="0.25" r="29" customHeight="1" ht="18.75">
      <c r="A29" s="7" t="s">
        <v>88</v>
      </c>
      <c r="B29" s="7" t="s">
        <v>103</v>
      </c>
      <c r="C29" s="35">
        <f>MID(B29,5,3)</f>
      </c>
      <c r="D29" s="33">
        <f>VLOOKUP(A29,$O$18:$P$26,2,FALSE)</f>
      </c>
      <c r="E29" s="36">
        <f>MID(B29,SEARCH("http",B29),LEN(B29)-SEARCH("http",B29))</f>
      </c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34"/>
    </row>
    <row x14ac:dyDescent="0.25" r="30" customHeight="1" ht="18.75">
      <c r="A30" s="7" t="s">
        <v>96</v>
      </c>
      <c r="B30" s="7" t="s">
        <v>104</v>
      </c>
      <c r="C30" s="35">
        <f>MID(B30,5,3)</f>
      </c>
      <c r="D30" s="33">
        <f>VLOOKUP(A30,$O$18:$P$26,2,FALSE)</f>
      </c>
      <c r="E30" s="36">
        <f>MID(B30,SEARCH("http",B30),LEN(B30)-SEARCH("http",B30))</f>
      </c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34"/>
    </row>
    <row x14ac:dyDescent="0.25" r="31" customHeight="1" ht="18.75">
      <c r="A31" s="7" t="s">
        <v>88</v>
      </c>
      <c r="B31" s="7" t="s">
        <v>105</v>
      </c>
      <c r="C31" s="35">
        <f>MID(B31,5,3)</f>
      </c>
      <c r="D31" s="33">
        <f>VLOOKUP(A31,$O$18:$P$26,2,FALSE)</f>
      </c>
      <c r="E31" s="36">
        <f>MID(B31,SEARCH("http",B31),LEN(B31)-SEARCH("http",B31))</f>
      </c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34"/>
    </row>
    <row x14ac:dyDescent="0.25" r="32" customHeight="1" ht="18.75">
      <c r="A32" s="7" t="s">
        <v>88</v>
      </c>
      <c r="B32" s="7" t="s">
        <v>106</v>
      </c>
      <c r="C32" s="35">
        <f>MID(B32,5,3)</f>
      </c>
      <c r="D32" s="33">
        <f>VLOOKUP(A32,$O$18:$P$26,2,FALSE)</f>
      </c>
      <c r="E32" s="36">
        <f>MID(B32,SEARCH("http",B32),LEN(B32)-SEARCH("http",B32))</f>
      </c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34"/>
    </row>
    <row x14ac:dyDescent="0.25" r="33" customHeight="1" ht="18.75">
      <c r="A33" s="7" t="s">
        <v>88</v>
      </c>
      <c r="B33" s="7" t="s">
        <v>107</v>
      </c>
      <c r="C33" s="35">
        <f>MID(B33,5,3)</f>
      </c>
      <c r="D33" s="33">
        <f>VLOOKUP(A33,$O$18:$P$26,2,FALSE)</f>
      </c>
      <c r="E33" s="36">
        <f>MID(B33,SEARCH("http",B33),LEN(B33)-SEARCH("http",B33))</f>
      </c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34"/>
    </row>
    <row x14ac:dyDescent="0.25" r="34" customHeight="1" ht="18.75">
      <c r="A34" s="7" t="s">
        <v>88</v>
      </c>
      <c r="B34" s="7" t="s">
        <v>108</v>
      </c>
      <c r="C34" s="35">
        <f>MID(B34,5,3)</f>
      </c>
      <c r="D34" s="33">
        <f>VLOOKUP(A34,$O$18:$P$26,2,FALSE)</f>
      </c>
      <c r="E34" s="36">
        <f>MID(B34,SEARCH("http",B34),LEN(B34)-SEARCH("http",B34))</f>
      </c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34"/>
    </row>
    <row x14ac:dyDescent="0.25" r="35" customHeight="1" ht="18.75">
      <c r="A35" s="7" t="s">
        <v>88</v>
      </c>
      <c r="B35" s="7" t="s">
        <v>109</v>
      </c>
      <c r="C35" s="35">
        <f>MID(B35,5,3)</f>
      </c>
      <c r="D35" s="33">
        <f>VLOOKUP(A35,$O$18:$P$26,2,FALSE)</f>
      </c>
      <c r="E35" s="36">
        <f>MID(B35,SEARCH("http",B35),LEN(B35)-SEARCH("http",B35))</f>
      </c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34"/>
    </row>
    <row x14ac:dyDescent="0.25" r="36" customHeight="1" ht="18.75">
      <c r="A36" s="7" t="s">
        <v>96</v>
      </c>
      <c r="B36" s="7" t="s">
        <v>110</v>
      </c>
      <c r="C36" s="35">
        <f>MID(B36,5,3)</f>
      </c>
      <c r="D36" s="33">
        <f>VLOOKUP(A36,$O$18:$P$26,2,FALSE)</f>
      </c>
      <c r="E36" s="36">
        <f>MID(B36,SEARCH("http",B36),LEN(B36)-SEARCH("http",B36))</f>
      </c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34"/>
    </row>
    <row x14ac:dyDescent="0.25" r="37" customHeight="1" ht="18.75">
      <c r="A37" s="7" t="s">
        <v>96</v>
      </c>
      <c r="B37" s="7" t="s">
        <v>111</v>
      </c>
      <c r="C37" s="35">
        <f>MID(B37,5,3)</f>
      </c>
      <c r="D37" s="33">
        <f>VLOOKUP(A37,$O$18:$P$26,2,FALSE)</f>
      </c>
      <c r="E37" s="36">
        <f>MID(B37,SEARCH("http",B37),LEN(B37)-SEARCH("http",B37))</f>
      </c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34"/>
    </row>
    <row x14ac:dyDescent="0.25" r="38" customHeight="1" ht="18.75">
      <c r="A38" s="7" t="s">
        <v>99</v>
      </c>
      <c r="B38" s="7" t="s">
        <v>112</v>
      </c>
      <c r="C38" s="35">
        <f>MID(B38,5,3)</f>
      </c>
      <c r="D38" s="33">
        <f>VLOOKUP(A38,$O$18:$P$26,2,FALSE)</f>
      </c>
      <c r="E38" s="36">
        <f>MID(B38,SEARCH("http",B38),LEN(B38)-SEARCH("http",B38))</f>
      </c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34"/>
    </row>
    <row x14ac:dyDescent="0.25" r="39" customHeight="1" ht="18.75">
      <c r="A39" s="7" t="s">
        <v>99</v>
      </c>
      <c r="B39" s="7" t="s">
        <v>113</v>
      </c>
      <c r="C39" s="35">
        <f>MID(B39,5,3)</f>
      </c>
      <c r="D39" s="33">
        <f>VLOOKUP(A39,$O$18:$P$26,2,FALSE)</f>
      </c>
      <c r="E39" s="36">
        <f>MID(B39,SEARCH("http",B39),LEN(B39)-SEARCH("http",B39))</f>
      </c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34"/>
    </row>
    <row x14ac:dyDescent="0.25" r="40" customHeight="1" ht="18.75">
      <c r="A40" s="7" t="s">
        <v>99</v>
      </c>
      <c r="B40" s="7" t="s">
        <v>114</v>
      </c>
      <c r="C40" s="35">
        <f>MID(B40,5,3)</f>
      </c>
      <c r="D40" s="33">
        <f>VLOOKUP(A40,$O$18:$P$26,2,FALSE)</f>
      </c>
      <c r="E40" s="36">
        <f>MID(B40,SEARCH("http",B40),LEN(B40)-SEARCH("http",B40))</f>
      </c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34"/>
    </row>
    <row x14ac:dyDescent="0.25" r="41" customHeight="1" ht="18.75">
      <c r="A41" s="7" t="s">
        <v>99</v>
      </c>
      <c r="B41" s="7" t="s">
        <v>115</v>
      </c>
      <c r="C41" s="35">
        <f>MID(B41,5,3)</f>
      </c>
      <c r="D41" s="33">
        <f>VLOOKUP(A41,$O$18:$P$26,2,FALSE)</f>
      </c>
      <c r="E41" s="36">
        <f>MID(B41,SEARCH("http",B41),LEN(B41)-SEARCH("http",B41))</f>
      </c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34"/>
    </row>
    <row x14ac:dyDescent="0.25" r="42" customHeight="1" ht="18.75">
      <c r="A42" s="7" t="s">
        <v>99</v>
      </c>
      <c r="B42" s="7" t="s">
        <v>116</v>
      </c>
      <c r="C42" s="35">
        <f>MID(B42,5,3)</f>
      </c>
      <c r="D42" s="33">
        <f>VLOOKUP(A42,$O$18:$P$26,2,FALSE)</f>
      </c>
      <c r="E42" s="36">
        <f>MID(B42,SEARCH("http",B42),LEN(B42)-SEARCH("http",B42))</f>
      </c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34"/>
    </row>
    <row x14ac:dyDescent="0.25" r="43" customHeight="1" ht="18.75">
      <c r="A43" s="7" t="s">
        <v>99</v>
      </c>
      <c r="B43" s="7" t="s">
        <v>117</v>
      </c>
      <c r="C43" s="35">
        <f>MID(B43,5,3)</f>
      </c>
      <c r="D43" s="33">
        <f>VLOOKUP(A43,$O$18:$P$26,2,FALSE)</f>
      </c>
      <c r="E43" s="36">
        <f>MID(B43,SEARCH("http",B43),LEN(B43)-SEARCH("http",B43))</f>
      </c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0"/>
  <sheetViews>
    <sheetView workbookViewId="0" tabSelected="1"/>
  </sheetViews>
  <sheetFormatPr defaultRowHeight="15" x14ac:dyDescent="0.25"/>
  <cols>
    <col min="1" max="1" style="29" width="13.576428571428572" customWidth="1" bestFit="1"/>
    <col min="2" max="2" style="29" width="13.576428571428572" customWidth="1" bestFit="1"/>
    <col min="3" max="3" style="29" width="13.576428571428572" customWidth="1" bestFit="1"/>
    <col min="4" max="4" style="29" width="13.576428571428572" customWidth="1" bestFit="1"/>
    <col min="5" max="5" style="29" width="13.576428571428572" customWidth="1" bestFit="1"/>
    <col min="6" max="6" style="30" width="13.576428571428572" customWidth="1" bestFit="1"/>
    <col min="7" max="7" style="29" width="13.576428571428572" customWidth="1" bestFit="1"/>
    <col min="8" max="8" style="29" width="13.576428571428572" customWidth="1" bestFit="1"/>
    <col min="9" max="9" style="29" width="13.576428571428572" customWidth="1" bestFit="1"/>
    <col min="10" max="10" style="29" width="13.576428571428572" customWidth="1" bestFit="1"/>
    <col min="11" max="11" style="29" width="13.576428571428572" customWidth="1" bestFit="1"/>
    <col min="12" max="12" style="31" width="13.576428571428572" customWidth="1" bestFit="1"/>
    <col min="13" max="13" style="29" width="13.576428571428572" customWidth="1" bestFit="1"/>
    <col min="14" max="14" style="29" width="13.576428571428572" customWidth="1" bestFit="1"/>
  </cols>
  <sheetData>
    <row x14ac:dyDescent="0.25" r="1" customHeight="1" ht="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>
        <v>0.05</v>
      </c>
      <c r="G1" s="2" t="s">
        <v>5</v>
      </c>
      <c r="H1" s="2" t="s">
        <v>6</v>
      </c>
      <c r="I1" s="3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5" t="s">
        <v>12</v>
      </c>
    </row>
    <row x14ac:dyDescent="0.25" r="2" customHeight="1" ht="46">
      <c r="A2" s="6" t="s">
        <v>13</v>
      </c>
      <c r="B2" s="7" t="s">
        <v>14</v>
      </c>
      <c r="C2" s="7" t="s">
        <v>15</v>
      </c>
      <c r="D2" s="7" t="s">
        <v>16</v>
      </c>
      <c r="E2" s="7" t="s">
        <v>17</v>
      </c>
      <c r="F2" s="8" t="s">
        <v>18</v>
      </c>
      <c r="G2" s="7" t="s">
        <v>19</v>
      </c>
      <c r="H2" s="7" t="s">
        <v>20</v>
      </c>
      <c r="I2" s="7" t="s">
        <v>21</v>
      </c>
      <c r="J2" s="7" t="s">
        <v>22</v>
      </c>
      <c r="K2" s="7" t="s">
        <v>23</v>
      </c>
      <c r="L2" s="7" t="s">
        <v>24</v>
      </c>
      <c r="M2" s="7" t="s">
        <v>25</v>
      </c>
      <c r="N2" s="9" t="s">
        <v>26</v>
      </c>
    </row>
    <row x14ac:dyDescent="0.25" r="3" customHeight="1" ht="38">
      <c r="A3" s="10" t="s">
        <v>27</v>
      </c>
      <c r="B3" s="7" t="s">
        <v>28</v>
      </c>
      <c r="C3" s="7" t="s">
        <v>29</v>
      </c>
      <c r="D3" s="7" t="s">
        <v>30</v>
      </c>
      <c r="E3" s="11" t="s">
        <v>31</v>
      </c>
      <c r="F3" s="8" t="s">
        <v>32</v>
      </c>
      <c r="G3" s="7" t="s">
        <v>33</v>
      </c>
      <c r="H3" s="11" t="s">
        <v>34</v>
      </c>
      <c r="I3" s="7" t="s">
        <v>35</v>
      </c>
      <c r="J3" s="7" t="s">
        <v>36</v>
      </c>
      <c r="K3" s="7" t="s">
        <v>37</v>
      </c>
      <c r="L3" s="7" t="s">
        <v>38</v>
      </c>
      <c r="M3" s="12" t="s">
        <v>39</v>
      </c>
      <c r="N3" s="13"/>
    </row>
    <row x14ac:dyDescent="0.25" r="4" customHeight="1" ht="44">
      <c r="A4" s="14" t="s">
        <v>40</v>
      </c>
      <c r="B4" s="15"/>
      <c r="C4" s="7" t="s">
        <v>41</v>
      </c>
      <c r="D4" s="7" t="s">
        <v>42</v>
      </c>
      <c r="E4" s="7" t="s">
        <v>43</v>
      </c>
      <c r="F4" s="8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50</v>
      </c>
      <c r="M4" s="15" t="s">
        <v>51</v>
      </c>
      <c r="N4" s="16"/>
    </row>
    <row x14ac:dyDescent="0.25" r="5" customHeight="1" ht="46">
      <c r="A5" s="17" t="s">
        <v>52</v>
      </c>
      <c r="B5" s="18" t="s">
        <v>53</v>
      </c>
      <c r="C5" s="19" t="s">
        <v>54</v>
      </c>
      <c r="D5" s="18" t="s">
        <v>55</v>
      </c>
      <c r="E5" s="20" t="s">
        <v>56</v>
      </c>
      <c r="F5" s="21"/>
      <c r="G5" s="20"/>
      <c r="H5" s="20"/>
      <c r="I5" s="20"/>
      <c r="J5" s="18" t="s">
        <v>55</v>
      </c>
      <c r="K5" s="19" t="s">
        <v>52</v>
      </c>
      <c r="L5" s="22" t="s">
        <v>57</v>
      </c>
      <c r="M5" s="23" t="s">
        <v>58</v>
      </c>
      <c r="N5" s="24" t="s">
        <v>59</v>
      </c>
    </row>
    <row x14ac:dyDescent="0.25" r="6" customHeight="1" ht="18.75">
      <c r="A6" s="25"/>
      <c r="B6" s="25"/>
      <c r="C6" s="25"/>
      <c r="D6" s="25"/>
      <c r="E6" s="25"/>
      <c r="F6" s="26"/>
      <c r="G6" s="25"/>
      <c r="H6" s="25"/>
      <c r="I6" s="25"/>
      <c r="J6" s="25"/>
      <c r="K6" s="25"/>
      <c r="L6" s="27"/>
      <c r="M6" s="25"/>
      <c r="N6" s="25"/>
    </row>
    <row x14ac:dyDescent="0.25" r="7" customHeight="1" ht="18.75">
      <c r="A7" s="25"/>
      <c r="B7" s="25"/>
      <c r="C7" s="25"/>
      <c r="D7" s="25"/>
      <c r="E7" s="25"/>
      <c r="F7" s="26"/>
      <c r="G7" s="25"/>
      <c r="H7" s="25"/>
      <c r="I7" s="25"/>
      <c r="J7" s="25"/>
      <c r="K7" s="25"/>
      <c r="L7" s="27"/>
      <c r="M7" s="25"/>
      <c r="N7" s="25"/>
    </row>
    <row x14ac:dyDescent="0.25" r="8" customHeight="1" ht="18.75">
      <c r="A8" s="25"/>
      <c r="B8" s="25"/>
      <c r="C8" s="25"/>
      <c r="D8" s="25"/>
      <c r="E8" s="25"/>
      <c r="F8" s="26"/>
      <c r="G8" s="25"/>
      <c r="H8" s="25"/>
      <c r="I8" s="25"/>
      <c r="J8" s="25"/>
      <c r="K8" s="25"/>
      <c r="L8" s="27"/>
      <c r="M8" s="25"/>
      <c r="N8" s="25"/>
    </row>
    <row x14ac:dyDescent="0.25" r="9" customHeight="1" ht="18.75">
      <c r="A9" s="25"/>
      <c r="B9" s="25"/>
      <c r="C9" s="25"/>
      <c r="D9" s="25"/>
      <c r="E9" s="25"/>
      <c r="F9" s="26"/>
      <c r="G9" s="25"/>
      <c r="H9" s="25"/>
      <c r="I9" s="25"/>
      <c r="J9" s="25"/>
      <c r="K9" s="25"/>
      <c r="L9" s="27"/>
      <c r="M9" s="25"/>
      <c r="N9" s="25"/>
    </row>
    <row x14ac:dyDescent="0.25" r="10" customHeight="1" ht="18.75">
      <c r="A10" s="25"/>
      <c r="B10" s="25"/>
      <c r="C10" s="25"/>
      <c r="D10" s="25"/>
      <c r="E10" s="25"/>
      <c r="F10" s="26"/>
      <c r="G10" s="25"/>
      <c r="H10" s="25"/>
      <c r="I10" s="25"/>
      <c r="J10" s="25"/>
      <c r="K10" s="25"/>
      <c r="L10" s="28" t="s">
        <v>60</v>
      </c>
      <c r="M10" s="25"/>
      <c r="N10" s="25"/>
    </row>
  </sheetData>
  <mergeCells count="4">
    <mergeCell ref="M3:N3"/>
    <mergeCell ref="A4:B4"/>
    <mergeCell ref="M4:N4"/>
    <mergeCell ref="E5:I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shortkey</vt:lpstr>
      <vt:lpstr>v</vt:lpstr>
      <vt:lpstr>keyboard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2024-07-04T17:19:03.571Z</dcterms:created>
  <dcterms:modified xsi:type="dcterms:W3CDTF">2024-07-04T17:19:03.572Z</dcterms:modified>
</cp:coreProperties>
</file>